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nterprise Zone\Boundary Designations\Eligibility\"/>
    </mc:Choice>
  </mc:AlternateContent>
  <bookViews>
    <workbookView xWindow="0" yWindow="0" windowWidth="10150" windowHeight="2800" tabRatio="763" activeTab="1"/>
  </bookViews>
  <sheets>
    <sheet name="Criteria" sheetId="11" r:id="rId1"/>
    <sheet name="Eligibility Data" sheetId="10" r:id="rId2"/>
  </sheets>
  <definedNames>
    <definedName name="_xlnm._FilterDatabase" localSheetId="1" hidden="1">'Eligibility Data'!$A$1:$M$5514</definedName>
  </definedNames>
  <calcPr calcId="162913"/>
</workbook>
</file>

<file path=xl/calcChain.xml><?xml version="1.0" encoding="utf-8"?>
<calcChain xmlns="http://schemas.openxmlformats.org/spreadsheetml/2006/main">
  <c r="B6" i="11" l="1"/>
  <c r="D6" i="11" s="1"/>
  <c r="B5" i="11"/>
  <c r="D5" i="11" s="1"/>
  <c r="B3" i="11"/>
  <c r="K5514" i="10"/>
  <c r="K5513" i="10"/>
  <c r="K5512" i="10"/>
  <c r="K5511" i="10"/>
  <c r="K5510" i="10"/>
  <c r="K5509" i="10"/>
  <c r="K5508" i="10"/>
  <c r="K5507" i="10"/>
  <c r="K5506" i="10"/>
  <c r="K5505" i="10"/>
  <c r="K5504" i="10"/>
  <c r="K5503" i="10"/>
  <c r="K5502" i="10"/>
  <c r="K5501" i="10"/>
  <c r="K5500" i="10"/>
  <c r="K5499" i="10"/>
  <c r="K5498" i="10"/>
  <c r="K5497" i="10"/>
  <c r="K5496" i="10"/>
  <c r="K5495" i="10"/>
  <c r="K5494" i="10"/>
  <c r="K5493" i="10"/>
  <c r="K5492" i="10"/>
  <c r="K5491" i="10"/>
  <c r="K5490" i="10"/>
  <c r="K5489" i="10"/>
  <c r="K5488" i="10"/>
  <c r="K5487" i="10"/>
  <c r="K5486" i="10"/>
  <c r="K5485" i="10"/>
  <c r="K5484" i="10"/>
  <c r="K5483" i="10"/>
  <c r="K5482" i="10"/>
  <c r="K5481" i="10"/>
  <c r="K5480" i="10"/>
  <c r="K5479" i="10"/>
  <c r="K5478" i="10"/>
  <c r="K5477" i="10"/>
  <c r="K5476" i="10"/>
  <c r="K5475" i="10"/>
  <c r="K5474" i="10"/>
  <c r="K5473" i="10"/>
  <c r="K5472" i="10"/>
  <c r="K5471" i="10"/>
  <c r="K5470" i="10"/>
  <c r="K5469" i="10"/>
  <c r="K5468" i="10"/>
  <c r="K5467" i="10"/>
  <c r="K5466" i="10"/>
  <c r="K5465" i="10"/>
  <c r="K5464" i="10"/>
  <c r="K5463" i="10"/>
  <c r="K5462" i="10"/>
  <c r="K5461" i="10"/>
  <c r="K5460" i="10"/>
  <c r="K5459" i="10"/>
  <c r="K5458" i="10"/>
  <c r="K5457" i="10"/>
  <c r="K5456" i="10"/>
  <c r="K5455" i="10"/>
  <c r="K5454" i="10"/>
  <c r="K5453" i="10"/>
  <c r="K5452" i="10"/>
  <c r="K5451" i="10"/>
  <c r="K5450" i="10"/>
  <c r="K5449" i="10"/>
  <c r="K5448" i="10"/>
  <c r="K5447" i="10"/>
  <c r="K5446" i="10"/>
  <c r="K5445" i="10"/>
  <c r="K5444" i="10"/>
  <c r="K5443" i="10"/>
  <c r="K5442" i="10"/>
  <c r="K5441" i="10"/>
  <c r="K5440" i="10"/>
  <c r="K5439" i="10"/>
  <c r="K5438" i="10"/>
  <c r="K5437" i="10"/>
  <c r="K5436" i="10"/>
  <c r="K5435" i="10"/>
  <c r="K5434" i="10"/>
  <c r="K5433" i="10"/>
  <c r="K5432" i="10"/>
  <c r="K5431" i="10"/>
  <c r="K5430" i="10"/>
  <c r="K5429" i="10"/>
  <c r="K5428" i="10"/>
  <c r="K5427" i="10"/>
  <c r="K5426" i="10"/>
  <c r="K5425" i="10"/>
  <c r="K5424" i="10"/>
  <c r="K5423" i="10"/>
  <c r="K5422" i="10"/>
  <c r="K5421" i="10"/>
  <c r="K5420" i="10"/>
  <c r="K5419" i="10"/>
  <c r="K5418" i="10"/>
  <c r="K5417" i="10"/>
  <c r="K5416" i="10"/>
  <c r="K5415" i="10"/>
  <c r="K5414" i="10"/>
  <c r="K5413" i="10"/>
  <c r="K5412" i="10"/>
  <c r="K5411" i="10"/>
  <c r="K5410" i="10"/>
  <c r="K5409" i="10"/>
  <c r="K5408" i="10"/>
  <c r="K5407" i="10"/>
  <c r="K5406" i="10"/>
  <c r="K5405" i="10"/>
  <c r="K5404" i="10"/>
  <c r="K5403" i="10"/>
  <c r="K5402" i="10"/>
  <c r="K5401" i="10"/>
  <c r="K5400" i="10"/>
  <c r="K5399" i="10"/>
  <c r="K5398" i="10"/>
  <c r="K5397" i="10"/>
  <c r="K5396" i="10"/>
  <c r="K5395" i="10"/>
  <c r="K5394" i="10"/>
  <c r="K5393" i="10"/>
  <c r="K5392" i="10"/>
  <c r="K5391" i="10"/>
  <c r="K5390" i="10"/>
  <c r="K5389" i="10"/>
  <c r="K5388" i="10"/>
  <c r="K5387" i="10"/>
  <c r="K5386" i="10"/>
  <c r="K5385" i="10"/>
  <c r="K5384" i="10"/>
  <c r="K5383" i="10"/>
  <c r="K5382" i="10"/>
  <c r="K5381" i="10"/>
  <c r="K5380" i="10"/>
  <c r="K5379" i="10"/>
  <c r="K5378" i="10"/>
  <c r="K5377" i="10"/>
  <c r="K5376" i="10"/>
  <c r="K5375" i="10"/>
  <c r="K5374" i="10"/>
  <c r="K5373" i="10"/>
  <c r="K5372" i="10"/>
  <c r="K5371" i="10"/>
  <c r="K5370" i="10"/>
  <c r="K5369" i="10"/>
  <c r="K5368" i="10"/>
  <c r="K5367" i="10"/>
  <c r="K5366" i="10"/>
  <c r="K5365" i="10"/>
  <c r="K5364" i="10"/>
  <c r="K5363" i="10"/>
  <c r="K5362" i="10"/>
  <c r="K5361" i="10"/>
  <c r="K5360" i="10"/>
  <c r="K5359" i="10"/>
  <c r="K5358" i="10"/>
  <c r="K5357" i="10"/>
  <c r="K5356" i="10"/>
  <c r="K5355" i="10"/>
  <c r="K5354" i="10"/>
  <c r="K5353" i="10"/>
  <c r="K5352" i="10"/>
  <c r="K5351" i="10"/>
  <c r="K5350" i="10"/>
  <c r="K5349" i="10"/>
  <c r="K5348" i="10"/>
  <c r="K5347" i="10"/>
  <c r="K5346" i="10"/>
  <c r="K5345" i="10"/>
  <c r="K5344" i="10"/>
  <c r="K5343" i="10"/>
  <c r="K5342" i="10"/>
  <c r="K5341" i="10"/>
  <c r="K5340" i="10"/>
  <c r="K5339" i="10"/>
  <c r="K5338" i="10"/>
  <c r="K5337" i="10"/>
  <c r="K5336" i="10"/>
  <c r="K5335" i="10"/>
  <c r="K5334" i="10"/>
  <c r="K5333" i="10"/>
  <c r="K5332" i="10"/>
  <c r="K5331" i="10"/>
  <c r="K5330" i="10"/>
  <c r="K5329" i="10"/>
  <c r="K5328" i="10"/>
  <c r="K5327" i="10"/>
  <c r="K5326" i="10"/>
  <c r="K5325" i="10"/>
  <c r="K5324" i="10"/>
  <c r="K5323" i="10"/>
  <c r="K5322" i="10"/>
  <c r="K5321" i="10"/>
  <c r="K5320" i="10"/>
  <c r="K5319" i="10"/>
  <c r="K5318" i="10"/>
  <c r="K5317" i="10"/>
  <c r="K5316" i="10"/>
  <c r="K5315" i="10"/>
  <c r="K5314" i="10"/>
  <c r="K5313" i="10"/>
  <c r="K5312" i="10"/>
  <c r="K5311" i="10"/>
  <c r="K5310" i="10"/>
  <c r="K5309" i="10"/>
  <c r="K5308" i="10"/>
  <c r="K5307" i="10"/>
  <c r="K5306" i="10"/>
  <c r="K5305" i="10"/>
  <c r="K5304" i="10"/>
  <c r="K5303" i="10"/>
  <c r="K5302" i="10"/>
  <c r="K5301" i="10"/>
  <c r="K5300" i="10"/>
  <c r="K5299" i="10"/>
  <c r="K5298" i="10"/>
  <c r="K5297" i="10"/>
  <c r="K5296" i="10"/>
  <c r="K5295" i="10"/>
  <c r="K5294" i="10"/>
  <c r="K5293" i="10"/>
  <c r="K5292" i="10"/>
  <c r="K5291" i="10"/>
  <c r="K5290" i="10"/>
  <c r="K5289" i="10"/>
  <c r="K5288" i="10"/>
  <c r="K5287" i="10"/>
  <c r="K5286" i="10"/>
  <c r="K5285" i="10"/>
  <c r="K5284" i="10"/>
  <c r="K5283" i="10"/>
  <c r="K5282" i="10"/>
  <c r="K5281" i="10"/>
  <c r="K5280" i="10"/>
  <c r="K5279" i="10"/>
  <c r="K5278" i="10"/>
  <c r="K5277" i="10"/>
  <c r="K5276" i="10"/>
  <c r="K5275" i="10"/>
  <c r="K5274" i="10"/>
  <c r="K5273" i="10"/>
  <c r="K5272" i="10"/>
  <c r="K5271" i="10"/>
  <c r="K5270" i="10"/>
  <c r="K5269" i="10"/>
  <c r="K5268" i="10"/>
  <c r="K5267" i="10"/>
  <c r="K5266" i="10"/>
  <c r="K5265" i="10"/>
  <c r="K5264" i="10"/>
  <c r="K5263" i="10"/>
  <c r="K5262" i="10"/>
  <c r="K5261" i="10"/>
  <c r="K5260" i="10"/>
  <c r="K5259" i="10"/>
  <c r="K5258" i="10"/>
  <c r="K5257" i="10"/>
  <c r="K5256" i="10"/>
  <c r="K5255" i="10"/>
  <c r="K5254" i="10"/>
  <c r="K5253" i="10"/>
  <c r="K5252" i="10"/>
  <c r="K5251" i="10"/>
  <c r="K5250" i="10"/>
  <c r="K5249" i="10"/>
  <c r="K5248" i="10"/>
  <c r="K5247" i="10"/>
  <c r="K5246" i="10"/>
  <c r="K5245" i="10"/>
  <c r="K5244" i="10"/>
  <c r="K5243" i="10"/>
  <c r="K5242" i="10"/>
  <c r="K5241" i="10"/>
  <c r="K5240" i="10"/>
  <c r="K5239" i="10"/>
  <c r="K5238" i="10"/>
  <c r="K5237" i="10"/>
  <c r="K5236" i="10"/>
  <c r="K5235" i="10"/>
  <c r="K5234" i="10"/>
  <c r="K5233" i="10"/>
  <c r="K5232" i="10"/>
  <c r="K5231" i="10"/>
  <c r="K5230" i="10"/>
  <c r="K5229" i="10"/>
  <c r="K5228" i="10"/>
  <c r="K5227" i="10"/>
  <c r="K5226" i="10"/>
  <c r="K5225" i="10"/>
  <c r="K5224" i="10"/>
  <c r="K5223" i="10"/>
  <c r="K5222" i="10"/>
  <c r="K5221" i="10"/>
  <c r="K5220" i="10"/>
  <c r="K5219" i="10"/>
  <c r="K5218" i="10"/>
  <c r="K5217" i="10"/>
  <c r="K5216" i="10"/>
  <c r="K5215" i="10"/>
  <c r="K5214" i="10"/>
  <c r="K5213" i="10"/>
  <c r="K5212" i="10"/>
  <c r="K5211" i="10"/>
  <c r="K5210" i="10"/>
  <c r="K5209" i="10"/>
  <c r="K5208" i="10"/>
  <c r="K5207" i="10"/>
  <c r="K5206" i="10"/>
  <c r="K5205" i="10"/>
  <c r="K5204" i="10"/>
  <c r="K5203" i="10"/>
  <c r="K5202" i="10"/>
  <c r="K5201" i="10"/>
  <c r="K5200" i="10"/>
  <c r="K5199" i="10"/>
  <c r="K5198" i="10"/>
  <c r="K5197" i="10"/>
  <c r="K5196" i="10"/>
  <c r="K5195" i="10"/>
  <c r="K5194" i="10"/>
  <c r="K5193" i="10"/>
  <c r="K5192" i="10"/>
  <c r="K5191" i="10"/>
  <c r="K5190" i="10"/>
  <c r="K5189" i="10"/>
  <c r="K5188" i="10"/>
  <c r="K5187" i="10"/>
  <c r="K5186" i="10"/>
  <c r="K5185" i="10"/>
  <c r="K5184" i="10"/>
  <c r="K5183" i="10"/>
  <c r="K5182" i="10"/>
  <c r="K5181" i="10"/>
  <c r="K5180" i="10"/>
  <c r="K5179" i="10"/>
  <c r="K5178" i="10"/>
  <c r="K5177" i="10"/>
  <c r="K5176" i="10"/>
  <c r="K5175" i="10"/>
  <c r="K5174" i="10"/>
  <c r="K5173" i="10"/>
  <c r="K5172" i="10"/>
  <c r="K5171" i="10"/>
  <c r="K5170" i="10"/>
  <c r="K5169" i="10"/>
  <c r="K5168" i="10"/>
  <c r="K5167" i="10"/>
  <c r="K5166" i="10"/>
  <c r="K5165" i="10"/>
  <c r="K5164" i="10"/>
  <c r="K5163" i="10"/>
  <c r="K5162" i="10"/>
  <c r="K5161" i="10"/>
  <c r="K5160" i="10"/>
  <c r="K5159" i="10"/>
  <c r="K5158" i="10"/>
  <c r="K5157" i="10"/>
  <c r="K5156" i="10"/>
  <c r="K5155" i="10"/>
  <c r="K5154" i="10"/>
  <c r="K5153" i="10"/>
  <c r="K5152" i="10"/>
  <c r="K5151" i="10"/>
  <c r="K5150" i="10"/>
  <c r="K5149" i="10"/>
  <c r="K5148" i="10"/>
  <c r="K5147" i="10"/>
  <c r="K5146" i="10"/>
  <c r="K5145" i="10"/>
  <c r="K5144" i="10"/>
  <c r="K5143" i="10"/>
  <c r="K5142" i="10"/>
  <c r="K5141" i="10"/>
  <c r="K5140" i="10"/>
  <c r="K5139" i="10"/>
  <c r="K5138" i="10"/>
  <c r="K5137" i="10"/>
  <c r="K5136" i="10"/>
  <c r="K5135" i="10"/>
  <c r="K5134" i="10"/>
  <c r="K5133" i="10"/>
  <c r="K5132" i="10"/>
  <c r="K5131" i="10"/>
  <c r="K5130" i="10"/>
  <c r="K5129" i="10"/>
  <c r="K5128" i="10"/>
  <c r="K5127" i="10"/>
  <c r="K5126" i="10"/>
  <c r="K5125" i="10"/>
  <c r="K5124" i="10"/>
  <c r="K5123" i="10"/>
  <c r="K5122" i="10"/>
  <c r="K5121" i="10"/>
  <c r="K5120" i="10"/>
  <c r="K5119" i="10"/>
  <c r="K5118" i="10"/>
  <c r="K5117" i="10"/>
  <c r="K5116" i="10"/>
  <c r="K5115" i="10"/>
  <c r="K5114" i="10"/>
  <c r="K5113" i="10"/>
  <c r="K5112" i="10"/>
  <c r="K5111" i="10"/>
  <c r="K5110" i="10"/>
  <c r="K5109" i="10"/>
  <c r="K5108" i="10"/>
  <c r="K5107" i="10"/>
  <c r="K5106" i="10"/>
  <c r="K5105" i="10"/>
  <c r="K5104" i="10"/>
  <c r="K5103" i="10"/>
  <c r="K5102" i="10"/>
  <c r="K5101" i="10"/>
  <c r="K5100" i="10"/>
  <c r="K5099" i="10"/>
  <c r="K5098" i="10"/>
  <c r="K5097" i="10"/>
  <c r="K5096" i="10"/>
  <c r="K5095" i="10"/>
  <c r="K5094" i="10"/>
  <c r="K5093" i="10"/>
  <c r="K5092" i="10"/>
  <c r="K5091" i="10"/>
  <c r="K5090" i="10"/>
  <c r="K5089" i="10"/>
  <c r="K5088" i="10"/>
  <c r="K5087" i="10"/>
  <c r="K5086" i="10"/>
  <c r="K5085" i="10"/>
  <c r="K5084" i="10"/>
  <c r="K5083" i="10"/>
  <c r="K5082" i="10"/>
  <c r="K5081" i="10"/>
  <c r="K5080" i="10"/>
  <c r="K5079" i="10"/>
  <c r="K5078" i="10"/>
  <c r="K5077" i="10"/>
  <c r="K5076" i="10"/>
  <c r="K5075" i="10"/>
  <c r="K5074" i="10"/>
  <c r="K5073" i="10"/>
  <c r="K5072" i="10"/>
  <c r="K5071" i="10"/>
  <c r="K5070" i="10"/>
  <c r="K5069" i="10"/>
  <c r="K5068" i="10"/>
  <c r="K5067" i="10"/>
  <c r="K5066" i="10"/>
  <c r="K5065" i="10"/>
  <c r="K5064" i="10"/>
  <c r="K5063" i="10"/>
  <c r="K5062" i="10"/>
  <c r="K5061" i="10"/>
  <c r="K5060" i="10"/>
  <c r="K5059" i="10"/>
  <c r="K5058" i="10"/>
  <c r="K5057" i="10"/>
  <c r="K5056" i="10"/>
  <c r="K5055" i="10"/>
  <c r="K5054" i="10"/>
  <c r="K5053" i="10"/>
  <c r="K5052" i="10"/>
  <c r="K5051" i="10"/>
  <c r="K5050" i="10"/>
  <c r="K5049" i="10"/>
  <c r="K5048" i="10"/>
  <c r="K5047" i="10"/>
  <c r="K5046" i="10"/>
  <c r="K5045" i="10"/>
  <c r="K5044" i="10"/>
  <c r="K5043" i="10"/>
  <c r="K5042" i="10"/>
  <c r="K5041" i="10"/>
  <c r="K5040" i="10"/>
  <c r="K5039" i="10"/>
  <c r="K5038" i="10"/>
  <c r="K5037" i="10"/>
  <c r="K5036" i="10"/>
  <c r="K5035" i="10"/>
  <c r="K5034" i="10"/>
  <c r="K5033" i="10"/>
  <c r="K5032" i="10"/>
  <c r="K5031" i="10"/>
  <c r="K5030" i="10"/>
  <c r="K5029" i="10"/>
  <c r="K5028" i="10"/>
  <c r="K5027" i="10"/>
  <c r="K5026" i="10"/>
  <c r="K5025" i="10"/>
  <c r="K5024" i="10"/>
  <c r="K5023" i="10"/>
  <c r="K5022" i="10"/>
  <c r="K5021" i="10"/>
  <c r="K5020" i="10"/>
  <c r="K5019" i="10"/>
  <c r="K5018" i="10"/>
  <c r="K5017" i="10"/>
  <c r="K5016" i="10"/>
  <c r="K5015" i="10"/>
  <c r="K5014" i="10"/>
  <c r="K5013" i="10"/>
  <c r="K5012" i="10"/>
  <c r="K5011" i="10"/>
  <c r="K5010" i="10"/>
  <c r="K5009" i="10"/>
  <c r="K5008" i="10"/>
  <c r="K5007" i="10"/>
  <c r="K5006" i="10"/>
  <c r="K5005" i="10"/>
  <c r="K5004" i="10"/>
  <c r="K5003" i="10"/>
  <c r="K5002" i="10"/>
  <c r="K5001" i="10"/>
  <c r="K5000" i="10"/>
  <c r="K4999" i="10"/>
  <c r="K4998" i="10"/>
  <c r="K4997" i="10"/>
  <c r="K4996" i="10"/>
  <c r="K4995" i="10"/>
  <c r="K4994" i="10"/>
  <c r="K4993" i="10"/>
  <c r="K4992" i="10"/>
  <c r="K4991" i="10"/>
  <c r="K4990" i="10"/>
  <c r="K4989" i="10"/>
  <c r="K4988" i="10"/>
  <c r="K4987" i="10"/>
  <c r="K4986" i="10"/>
  <c r="K4985" i="10"/>
  <c r="K4984" i="10"/>
  <c r="K4983" i="10"/>
  <c r="K4982" i="10"/>
  <c r="K4981" i="10"/>
  <c r="K4980" i="10"/>
  <c r="K4979" i="10"/>
  <c r="K4978" i="10"/>
  <c r="K4977" i="10"/>
  <c r="K4976" i="10"/>
  <c r="K4975" i="10"/>
  <c r="K4974" i="10"/>
  <c r="K4973" i="10"/>
  <c r="K4972" i="10"/>
  <c r="K4971" i="10"/>
  <c r="K4970" i="10"/>
  <c r="K4969" i="10"/>
  <c r="K4968" i="10"/>
  <c r="K4967" i="10"/>
  <c r="K4966" i="10"/>
  <c r="K4965" i="10"/>
  <c r="K4964" i="10"/>
  <c r="K4963" i="10"/>
  <c r="K4962" i="10"/>
  <c r="K4961" i="10"/>
  <c r="K4960" i="10"/>
  <c r="K4959" i="10"/>
  <c r="K4958" i="10"/>
  <c r="K4957" i="10"/>
  <c r="K4956" i="10"/>
  <c r="K4955" i="10"/>
  <c r="K4954" i="10"/>
  <c r="K4953" i="10"/>
  <c r="K4952" i="10"/>
  <c r="K4951" i="10"/>
  <c r="K4950" i="10"/>
  <c r="K4949" i="10"/>
  <c r="K4948" i="10"/>
  <c r="K4947" i="10"/>
  <c r="K4946" i="10"/>
  <c r="K4945" i="10"/>
  <c r="K4944" i="10"/>
  <c r="K4943" i="10"/>
  <c r="K4942" i="10"/>
  <c r="K4941" i="10"/>
  <c r="K4940" i="10"/>
  <c r="K4939" i="10"/>
  <c r="K4938" i="10"/>
  <c r="K4937" i="10"/>
  <c r="K4936" i="10"/>
  <c r="K4935" i="10"/>
  <c r="K4934" i="10"/>
  <c r="K4933" i="10"/>
  <c r="K4932" i="10"/>
  <c r="K4931" i="10"/>
  <c r="K4930" i="10"/>
  <c r="K4929" i="10"/>
  <c r="K4928" i="10"/>
  <c r="K4927" i="10"/>
  <c r="K4926" i="10"/>
  <c r="K4925" i="10"/>
  <c r="K4924" i="10"/>
  <c r="K4923" i="10"/>
  <c r="K4922" i="10"/>
  <c r="K4921" i="10"/>
  <c r="K4920" i="10"/>
  <c r="K4919" i="10"/>
  <c r="K4918" i="10"/>
  <c r="K4917" i="10"/>
  <c r="K4916" i="10"/>
  <c r="K4915" i="10"/>
  <c r="K4914" i="10"/>
  <c r="K4913" i="10"/>
  <c r="K4912" i="10"/>
  <c r="K4911" i="10"/>
  <c r="K4910" i="10"/>
  <c r="K4909" i="10"/>
  <c r="K4908" i="10"/>
  <c r="K4907" i="10"/>
  <c r="K4906" i="10"/>
  <c r="K4905" i="10"/>
  <c r="K4904" i="10"/>
  <c r="K4903" i="10"/>
  <c r="K4902" i="10"/>
  <c r="K4901" i="10"/>
  <c r="K4900" i="10"/>
  <c r="K4899" i="10"/>
  <c r="K4898" i="10"/>
  <c r="K4897" i="10"/>
  <c r="K4896" i="10"/>
  <c r="K4895" i="10"/>
  <c r="K4894" i="10"/>
  <c r="K4893" i="10"/>
  <c r="K4892" i="10"/>
  <c r="K4891" i="10"/>
  <c r="K4890" i="10"/>
  <c r="K4889" i="10"/>
  <c r="K4888" i="10"/>
  <c r="K4887" i="10"/>
  <c r="K4886" i="10"/>
  <c r="K4885" i="10"/>
  <c r="K4884" i="10"/>
  <c r="K4883" i="10"/>
  <c r="K4882" i="10"/>
  <c r="K4881" i="10"/>
  <c r="K4880" i="10"/>
  <c r="K4879" i="10"/>
  <c r="K4878" i="10"/>
  <c r="K4877" i="10"/>
  <c r="K4876" i="10"/>
  <c r="K4875" i="10"/>
  <c r="K4874" i="10"/>
  <c r="K4873" i="10"/>
  <c r="K4872" i="10"/>
  <c r="K4871" i="10"/>
  <c r="K4870" i="10"/>
  <c r="K4869" i="10"/>
  <c r="K4868" i="10"/>
  <c r="K4867" i="10"/>
  <c r="K4866" i="10"/>
  <c r="K4865" i="10"/>
  <c r="K4864" i="10"/>
  <c r="K4863" i="10"/>
  <c r="K4862" i="10"/>
  <c r="K4861" i="10"/>
  <c r="K4860" i="10"/>
  <c r="K4859" i="10"/>
  <c r="K4858" i="10"/>
  <c r="K4857" i="10"/>
  <c r="K4856" i="10"/>
  <c r="K4855" i="10"/>
  <c r="K4854" i="10"/>
  <c r="K4853" i="10"/>
  <c r="K4852" i="10"/>
  <c r="K4851" i="10"/>
  <c r="K4850" i="10"/>
  <c r="K4849" i="10"/>
  <c r="K4848" i="10"/>
  <c r="K4847" i="10"/>
  <c r="K4846" i="10"/>
  <c r="K4845" i="10"/>
  <c r="K4844" i="10"/>
  <c r="K4843" i="10"/>
  <c r="K4842" i="10"/>
  <c r="K4841" i="10"/>
  <c r="K4840" i="10"/>
  <c r="K4839" i="10"/>
  <c r="K4838" i="10"/>
  <c r="K4837" i="10"/>
  <c r="K4836" i="10"/>
  <c r="K4835" i="10"/>
  <c r="K4834" i="10"/>
  <c r="K4833" i="10"/>
  <c r="K4832" i="10"/>
  <c r="K4831" i="10"/>
  <c r="K4830" i="10"/>
  <c r="K4829" i="10"/>
  <c r="K4828" i="10"/>
  <c r="K4827" i="10"/>
  <c r="K4826" i="10"/>
  <c r="K4825" i="10"/>
  <c r="K4824" i="10"/>
  <c r="K4823" i="10"/>
  <c r="K4822" i="10"/>
  <c r="K4821" i="10"/>
  <c r="K4820" i="10"/>
  <c r="K4819" i="10"/>
  <c r="K4818" i="10"/>
  <c r="K4817" i="10"/>
  <c r="K4816" i="10"/>
  <c r="K4815" i="10"/>
  <c r="K4814" i="10"/>
  <c r="K4813" i="10"/>
  <c r="K4812" i="10"/>
  <c r="K4811" i="10"/>
  <c r="K4810" i="10"/>
  <c r="K4809" i="10"/>
  <c r="K4808" i="10"/>
  <c r="K4807" i="10"/>
  <c r="K4806" i="10"/>
  <c r="K4805" i="10"/>
  <c r="K4804" i="10"/>
  <c r="K4803" i="10"/>
  <c r="K4802" i="10"/>
  <c r="K4801" i="10"/>
  <c r="K4800" i="10"/>
  <c r="K4799" i="10"/>
  <c r="K4798" i="10"/>
  <c r="K4797" i="10"/>
  <c r="K4796" i="10"/>
  <c r="K4795" i="10"/>
  <c r="K4794" i="10"/>
  <c r="K4793" i="10"/>
  <c r="K4792" i="10"/>
  <c r="K4791" i="10"/>
  <c r="K4790" i="10"/>
  <c r="K4789" i="10"/>
  <c r="K4788" i="10"/>
  <c r="K4787" i="10"/>
  <c r="K4786" i="10"/>
  <c r="K4785" i="10"/>
  <c r="K4784" i="10"/>
  <c r="K4783" i="10"/>
  <c r="K4782" i="10"/>
  <c r="K4781" i="10"/>
  <c r="K4780" i="10"/>
  <c r="K4779" i="10"/>
  <c r="K4778" i="10"/>
  <c r="K4777" i="10"/>
  <c r="K4776" i="10"/>
  <c r="K4775" i="10"/>
  <c r="K4774" i="10"/>
  <c r="K4773" i="10"/>
  <c r="K4772" i="10"/>
  <c r="K4771" i="10"/>
  <c r="K4770" i="10"/>
  <c r="K4769" i="10"/>
  <c r="K4768" i="10"/>
  <c r="K4767" i="10"/>
  <c r="K4766" i="10"/>
  <c r="K4765" i="10"/>
  <c r="K4764" i="10"/>
  <c r="K4763" i="10"/>
  <c r="K4762" i="10"/>
  <c r="K4761" i="10"/>
  <c r="K4760" i="10"/>
  <c r="K4759" i="10"/>
  <c r="K4758" i="10"/>
  <c r="K4757" i="10"/>
  <c r="K4756" i="10"/>
  <c r="K4755" i="10"/>
  <c r="K4754" i="10"/>
  <c r="K4753" i="10"/>
  <c r="K4752" i="10"/>
  <c r="K4751" i="10"/>
  <c r="K4750" i="10"/>
  <c r="K4749" i="10"/>
  <c r="K4748" i="10"/>
  <c r="K4747" i="10"/>
  <c r="K4746" i="10"/>
  <c r="K4745" i="10"/>
  <c r="K4744" i="10"/>
  <c r="K4743" i="10"/>
  <c r="K4742" i="10"/>
  <c r="K4741" i="10"/>
  <c r="K4740" i="10"/>
  <c r="K4739" i="10"/>
  <c r="K4738" i="10"/>
  <c r="K4737" i="10"/>
  <c r="K4736" i="10"/>
  <c r="K4735" i="10"/>
  <c r="K4734" i="10"/>
  <c r="K4733" i="10"/>
  <c r="K4732" i="10"/>
  <c r="K4731" i="10"/>
  <c r="K4730" i="10"/>
  <c r="K4729" i="10"/>
  <c r="K4728" i="10"/>
  <c r="K4727" i="10"/>
  <c r="K4726" i="10"/>
  <c r="K4725" i="10"/>
  <c r="K4724" i="10"/>
  <c r="K4723" i="10"/>
  <c r="K4722" i="10"/>
  <c r="K4721" i="10"/>
  <c r="K4720" i="10"/>
  <c r="K4719" i="10"/>
  <c r="K4718" i="10"/>
  <c r="K4717" i="10"/>
  <c r="K4716" i="10"/>
  <c r="K4715" i="10"/>
  <c r="K4714" i="10"/>
  <c r="K4713" i="10"/>
  <c r="K4712" i="10"/>
  <c r="K4711" i="10"/>
  <c r="K4710" i="10"/>
  <c r="K4709" i="10"/>
  <c r="K4708" i="10"/>
  <c r="K4707" i="10"/>
  <c r="K4706" i="10"/>
  <c r="K4705" i="10"/>
  <c r="K4704" i="10"/>
  <c r="K4703" i="10"/>
  <c r="K4702" i="10"/>
  <c r="K4701" i="10"/>
  <c r="K4700" i="10"/>
  <c r="K4699" i="10"/>
  <c r="K4698" i="10"/>
  <c r="K4697" i="10"/>
  <c r="K4696" i="10"/>
  <c r="K4695" i="10"/>
  <c r="K4694" i="10"/>
  <c r="K4693" i="10"/>
  <c r="K4692" i="10"/>
  <c r="K4691" i="10"/>
  <c r="K4690" i="10"/>
  <c r="K4689" i="10"/>
  <c r="K4688" i="10"/>
  <c r="K4687" i="10"/>
  <c r="K4686" i="10"/>
  <c r="K4685" i="10"/>
  <c r="K4684" i="10"/>
  <c r="K4683" i="10"/>
  <c r="K4682" i="10"/>
  <c r="K4681" i="10"/>
  <c r="K4680" i="10"/>
  <c r="K4679" i="10"/>
  <c r="K4678" i="10"/>
  <c r="K4677" i="10"/>
  <c r="K4676" i="10"/>
  <c r="K4675" i="10"/>
  <c r="K4674" i="10"/>
  <c r="K4673" i="10"/>
  <c r="K4672" i="10"/>
  <c r="K4671" i="10"/>
  <c r="K4670" i="10"/>
  <c r="K4669" i="10"/>
  <c r="K4668" i="10"/>
  <c r="K4667" i="10"/>
  <c r="K4666" i="10"/>
  <c r="K4665" i="10"/>
  <c r="K4664" i="10"/>
  <c r="K4663" i="10"/>
  <c r="K4662" i="10"/>
  <c r="K4661" i="10"/>
  <c r="K4660" i="10"/>
  <c r="K4659" i="10"/>
  <c r="K4658" i="10"/>
  <c r="K4657" i="10"/>
  <c r="K4656" i="10"/>
  <c r="K4655" i="10"/>
  <c r="K4654" i="10"/>
  <c r="K4653" i="10"/>
  <c r="K4652" i="10"/>
  <c r="K4651" i="10"/>
  <c r="K4650" i="10"/>
  <c r="K4649" i="10"/>
  <c r="K4648" i="10"/>
  <c r="K4647" i="10"/>
  <c r="K4646" i="10"/>
  <c r="K4645" i="10"/>
  <c r="K4644" i="10"/>
  <c r="K4643" i="10"/>
  <c r="K4642" i="10"/>
  <c r="K4641" i="10"/>
  <c r="K4640" i="10"/>
  <c r="K4639" i="10"/>
  <c r="K4638" i="10"/>
  <c r="K4637" i="10"/>
  <c r="K4636" i="10"/>
  <c r="K4635" i="10"/>
  <c r="K4634" i="10"/>
  <c r="K4633" i="10"/>
  <c r="K4632" i="10"/>
  <c r="K4631" i="10"/>
  <c r="K4630" i="10"/>
  <c r="K4629" i="10"/>
  <c r="K4628" i="10"/>
  <c r="K4627" i="10"/>
  <c r="K4626" i="10"/>
  <c r="K4625" i="10"/>
  <c r="K4624" i="10"/>
  <c r="K4623" i="10"/>
  <c r="K4622" i="10"/>
  <c r="K4621" i="10"/>
  <c r="K4620" i="10"/>
  <c r="K4619" i="10"/>
  <c r="K4618" i="10"/>
  <c r="K4617" i="10"/>
  <c r="K4616" i="10"/>
  <c r="K4615" i="10"/>
  <c r="K4614" i="10"/>
  <c r="K4613" i="10"/>
  <c r="K4612" i="10"/>
  <c r="K4611" i="10"/>
  <c r="K4610" i="10"/>
  <c r="K4609" i="10"/>
  <c r="K4608" i="10"/>
  <c r="K4607" i="10"/>
  <c r="K4606" i="10"/>
  <c r="K4605" i="10"/>
  <c r="K4604" i="10"/>
  <c r="K4603" i="10"/>
  <c r="K4602" i="10"/>
  <c r="K4601" i="10"/>
  <c r="K4600" i="10"/>
  <c r="K4599" i="10"/>
  <c r="K4598" i="10"/>
  <c r="K4597" i="10"/>
  <c r="K4596" i="10"/>
  <c r="K4595" i="10"/>
  <c r="K4594" i="10"/>
  <c r="K4593" i="10"/>
  <c r="K4592" i="10"/>
  <c r="K4591" i="10"/>
  <c r="K4590" i="10"/>
  <c r="K4589" i="10"/>
  <c r="K4588" i="10"/>
  <c r="K4587" i="10"/>
  <c r="K4586" i="10"/>
  <c r="K4585" i="10"/>
  <c r="K4584" i="10"/>
  <c r="K4583" i="10"/>
  <c r="K4582" i="10"/>
  <c r="K4581" i="10"/>
  <c r="K4580" i="10"/>
  <c r="K4579" i="10"/>
  <c r="K4578" i="10"/>
  <c r="K4577" i="10"/>
  <c r="K4576" i="10"/>
  <c r="K4575" i="10"/>
  <c r="K4574" i="10"/>
  <c r="K4573" i="10"/>
  <c r="K4572" i="10"/>
  <c r="K4571" i="10"/>
  <c r="K4570" i="10"/>
  <c r="K4569" i="10"/>
  <c r="K4568" i="10"/>
  <c r="K4567" i="10"/>
  <c r="K4566" i="10"/>
  <c r="K4565" i="10"/>
  <c r="K4564" i="10"/>
  <c r="K4563" i="10"/>
  <c r="K4562" i="10"/>
  <c r="K4561" i="10"/>
  <c r="K4560" i="10"/>
  <c r="K4559" i="10"/>
  <c r="K4558" i="10"/>
  <c r="K4557" i="10"/>
  <c r="K4556" i="10"/>
  <c r="K4555" i="10"/>
  <c r="K4554" i="10"/>
  <c r="K4553" i="10"/>
  <c r="K4552" i="10"/>
  <c r="K4551" i="10"/>
  <c r="K4550" i="10"/>
  <c r="K4549" i="10"/>
  <c r="K4548" i="10"/>
  <c r="K4547" i="10"/>
  <c r="K4546" i="10"/>
  <c r="K4545" i="10"/>
  <c r="K4544" i="10"/>
  <c r="K4543" i="10"/>
  <c r="K4542" i="10"/>
  <c r="K4541" i="10"/>
  <c r="K4540" i="10"/>
  <c r="K4539" i="10"/>
  <c r="K4538" i="10"/>
  <c r="K4537" i="10"/>
  <c r="K4536" i="10"/>
  <c r="K4535" i="10"/>
  <c r="K4534" i="10"/>
  <c r="K4533" i="10"/>
  <c r="K4532" i="10"/>
  <c r="K4531" i="10"/>
  <c r="K4530" i="10"/>
  <c r="K4529" i="10"/>
  <c r="K4528" i="10"/>
  <c r="K4527" i="10"/>
  <c r="K4526" i="10"/>
  <c r="K4525" i="10"/>
  <c r="K4524" i="10"/>
  <c r="K4523" i="10"/>
  <c r="K4522" i="10"/>
  <c r="K4521" i="10"/>
  <c r="K4520" i="10"/>
  <c r="K4519" i="10"/>
  <c r="K4518" i="10"/>
  <c r="K4517" i="10"/>
  <c r="K4516" i="10"/>
  <c r="K4515" i="10"/>
  <c r="K4514" i="10"/>
  <c r="K4513" i="10"/>
  <c r="K4512" i="10"/>
  <c r="K4511" i="10"/>
  <c r="K4510" i="10"/>
  <c r="K4509" i="10"/>
  <c r="K4508" i="10"/>
  <c r="K4507" i="10"/>
  <c r="K4506" i="10"/>
  <c r="K4505" i="10"/>
  <c r="K4504" i="10"/>
  <c r="K4503" i="10"/>
  <c r="K4502" i="10"/>
  <c r="K4501" i="10"/>
  <c r="K4500" i="10"/>
  <c r="K4499" i="10"/>
  <c r="K4498" i="10"/>
  <c r="K4497" i="10"/>
  <c r="K4496" i="10"/>
  <c r="K4495" i="10"/>
  <c r="K4494" i="10"/>
  <c r="K4493" i="10"/>
  <c r="K4492" i="10"/>
  <c r="K4491" i="10"/>
  <c r="K4490" i="10"/>
  <c r="K4489" i="10"/>
  <c r="K4488" i="10"/>
  <c r="K4487" i="10"/>
  <c r="K4486" i="10"/>
  <c r="K4485" i="10"/>
  <c r="K4484" i="10"/>
  <c r="K4483" i="10"/>
  <c r="K4482" i="10"/>
  <c r="K4481" i="10"/>
  <c r="K4480" i="10"/>
  <c r="K4479" i="10"/>
  <c r="K4478" i="10"/>
  <c r="K4477" i="10"/>
  <c r="K4476" i="10"/>
  <c r="K4475" i="10"/>
  <c r="K4474" i="10"/>
  <c r="K4473" i="10"/>
  <c r="K4472" i="10"/>
  <c r="K4471" i="10"/>
  <c r="K4470" i="10"/>
  <c r="K4469" i="10"/>
  <c r="K4468" i="10"/>
  <c r="K4467" i="10"/>
  <c r="K4466" i="10"/>
  <c r="K4465" i="10"/>
  <c r="K4464" i="10"/>
  <c r="K4463" i="10"/>
  <c r="K4462" i="10"/>
  <c r="K4461" i="10"/>
  <c r="K4460" i="10"/>
  <c r="K4459" i="10"/>
  <c r="K4458" i="10"/>
  <c r="K4457" i="10"/>
  <c r="K4456" i="10"/>
  <c r="K4455" i="10"/>
  <c r="K4454" i="10"/>
  <c r="K4453" i="10"/>
  <c r="K4452" i="10"/>
  <c r="K4451" i="10"/>
  <c r="K4450" i="10"/>
  <c r="K4449" i="10"/>
  <c r="K4448" i="10"/>
  <c r="K4447" i="10"/>
  <c r="K4446" i="10"/>
  <c r="K4445" i="10"/>
  <c r="K4444" i="10"/>
  <c r="K4443" i="10"/>
  <c r="K4442" i="10"/>
  <c r="K4441" i="10"/>
  <c r="K4440" i="10"/>
  <c r="K4439" i="10"/>
  <c r="K4438" i="10"/>
  <c r="K4437" i="10"/>
  <c r="K4436" i="10"/>
  <c r="K4435" i="10"/>
  <c r="K4434" i="10"/>
  <c r="K4433" i="10"/>
  <c r="K4432" i="10"/>
  <c r="K4431" i="10"/>
  <c r="K4430" i="10"/>
  <c r="K4429" i="10"/>
  <c r="K4428" i="10"/>
  <c r="K4427" i="10"/>
  <c r="K4426" i="10"/>
  <c r="K4425" i="10"/>
  <c r="K4424" i="10"/>
  <c r="K4423" i="10"/>
  <c r="K4422" i="10"/>
  <c r="K4421" i="10"/>
  <c r="K4420" i="10"/>
  <c r="K4419" i="10"/>
  <c r="K4418" i="10"/>
  <c r="K4417" i="10"/>
  <c r="K4416" i="10"/>
  <c r="K4415" i="10"/>
  <c r="K4414" i="10"/>
  <c r="K4413" i="10"/>
  <c r="K4412" i="10"/>
  <c r="K4411" i="10"/>
  <c r="K4410" i="10"/>
  <c r="K4409" i="10"/>
  <c r="K4408" i="10"/>
  <c r="K4407" i="10"/>
  <c r="K4406" i="10"/>
  <c r="K4405" i="10"/>
  <c r="K4404" i="10"/>
  <c r="K4403" i="10"/>
  <c r="K4402" i="10"/>
  <c r="K4401" i="10"/>
  <c r="K4400" i="10"/>
  <c r="K4399" i="10"/>
  <c r="K4398" i="10"/>
  <c r="K4397" i="10"/>
  <c r="K4396" i="10"/>
  <c r="K4395" i="10"/>
  <c r="K4394" i="10"/>
  <c r="K4393" i="10"/>
  <c r="K4392" i="10"/>
  <c r="K4391" i="10"/>
  <c r="K4390" i="10"/>
  <c r="K4389" i="10"/>
  <c r="K4388" i="10"/>
  <c r="K4387" i="10"/>
  <c r="K4386" i="10"/>
  <c r="K4385" i="10"/>
  <c r="K4384" i="10"/>
  <c r="K4383" i="10"/>
  <c r="K4382" i="10"/>
  <c r="K4381" i="10"/>
  <c r="K4380" i="10"/>
  <c r="K4379" i="10"/>
  <c r="K4378" i="10"/>
  <c r="K4377" i="10"/>
  <c r="K4376" i="10"/>
  <c r="K4375" i="10"/>
  <c r="K4374" i="10"/>
  <c r="K4373" i="10"/>
  <c r="K4372" i="10"/>
  <c r="K4371" i="10"/>
  <c r="K4370" i="10"/>
  <c r="K4369" i="10"/>
  <c r="K4368" i="10"/>
  <c r="K4367" i="10"/>
  <c r="K4366" i="10"/>
  <c r="K4365" i="10"/>
  <c r="K4364" i="10"/>
  <c r="K4363" i="10"/>
  <c r="K4362" i="10"/>
  <c r="K4361" i="10"/>
  <c r="K4360" i="10"/>
  <c r="K4359" i="10"/>
  <c r="K4358" i="10"/>
  <c r="K4357" i="10"/>
  <c r="K4356" i="10"/>
  <c r="K4355" i="10"/>
  <c r="K4354" i="10"/>
  <c r="K4353" i="10"/>
  <c r="K4352" i="10"/>
  <c r="K4351" i="10"/>
  <c r="K4350" i="10"/>
  <c r="K4349" i="10"/>
  <c r="K4348" i="10"/>
  <c r="K4347" i="10"/>
  <c r="K4346" i="10"/>
  <c r="K4345" i="10"/>
  <c r="K4344" i="10"/>
  <c r="K4343" i="10"/>
  <c r="K4342" i="10"/>
  <c r="K4341" i="10"/>
  <c r="K4340" i="10"/>
  <c r="K4339" i="10"/>
  <c r="K4338" i="10"/>
  <c r="K4337" i="10"/>
  <c r="K4336" i="10"/>
  <c r="K4335" i="10"/>
  <c r="K4334" i="10"/>
  <c r="K4333" i="10"/>
  <c r="K4332" i="10"/>
  <c r="K4331" i="10"/>
  <c r="K4330" i="10"/>
  <c r="K4329" i="10"/>
  <c r="K4328" i="10"/>
  <c r="K4327" i="10"/>
  <c r="K4326" i="10"/>
  <c r="K4325" i="10"/>
  <c r="K4324" i="10"/>
  <c r="K4323" i="10"/>
  <c r="K4322" i="10"/>
  <c r="K4321" i="10"/>
  <c r="K4320" i="10"/>
  <c r="K4319" i="10"/>
  <c r="K4318" i="10"/>
  <c r="K4317" i="10"/>
  <c r="K4316" i="10"/>
  <c r="K4315" i="10"/>
  <c r="K4314" i="10"/>
  <c r="K4313" i="10"/>
  <c r="K4312" i="10"/>
  <c r="K4311" i="10"/>
  <c r="K4310" i="10"/>
  <c r="K4309" i="10"/>
  <c r="K4308" i="10"/>
  <c r="K4307" i="10"/>
  <c r="K4306" i="10"/>
  <c r="K4305" i="10"/>
  <c r="K4304" i="10"/>
  <c r="K4303" i="10"/>
  <c r="K4302" i="10"/>
  <c r="K4301" i="10"/>
  <c r="K4300" i="10"/>
  <c r="K4299" i="10"/>
  <c r="K4298" i="10"/>
  <c r="K4297" i="10"/>
  <c r="K4296" i="10"/>
  <c r="K4295" i="10"/>
  <c r="K4294" i="10"/>
  <c r="K4293" i="10"/>
  <c r="K4292" i="10"/>
  <c r="K4291" i="10"/>
  <c r="K4290" i="10"/>
  <c r="K4289" i="10"/>
  <c r="K4288" i="10"/>
  <c r="K4287" i="10"/>
  <c r="K4286" i="10"/>
  <c r="K4285" i="10"/>
  <c r="K4284" i="10"/>
  <c r="K4283" i="10"/>
  <c r="K4282" i="10"/>
  <c r="K4281" i="10"/>
  <c r="K4280" i="10"/>
  <c r="K4279" i="10"/>
  <c r="K4278" i="10"/>
  <c r="K4277" i="10"/>
  <c r="K4276" i="10"/>
  <c r="K4275" i="10"/>
  <c r="K4274" i="10"/>
  <c r="K4273" i="10"/>
  <c r="K4272" i="10"/>
  <c r="K4271" i="10"/>
  <c r="K4270" i="10"/>
  <c r="K4269" i="10"/>
  <c r="K4268" i="10"/>
  <c r="K4267" i="10"/>
  <c r="K4266" i="10"/>
  <c r="K4265" i="10"/>
  <c r="K4264" i="10"/>
  <c r="K4263" i="10"/>
  <c r="K4262" i="10"/>
  <c r="K4261" i="10"/>
  <c r="K4260" i="10"/>
  <c r="K4259" i="10"/>
  <c r="K4258" i="10"/>
  <c r="K4257" i="10"/>
  <c r="K4256" i="10"/>
  <c r="K4255" i="10"/>
  <c r="K4254" i="10"/>
  <c r="K4253" i="10"/>
  <c r="K4252" i="10"/>
  <c r="K4251" i="10"/>
  <c r="K4250" i="10"/>
  <c r="K4249" i="10"/>
  <c r="K4248" i="10"/>
  <c r="K4247" i="10"/>
  <c r="K4246" i="10"/>
  <c r="K4245" i="10"/>
  <c r="K4244" i="10"/>
  <c r="K4243" i="10"/>
  <c r="K4242" i="10"/>
  <c r="K4241" i="10"/>
  <c r="K4240" i="10"/>
  <c r="K4239" i="10"/>
  <c r="K4238" i="10"/>
  <c r="K4237" i="10"/>
  <c r="K4236" i="10"/>
  <c r="K4235" i="10"/>
  <c r="K4234" i="10"/>
  <c r="K4233" i="10"/>
  <c r="K4232" i="10"/>
  <c r="K4231" i="10"/>
  <c r="K4230" i="10"/>
  <c r="K4229" i="10"/>
  <c r="K4228" i="10"/>
  <c r="K4227" i="10"/>
  <c r="K4226" i="10"/>
  <c r="K4225" i="10"/>
  <c r="K4224" i="10"/>
  <c r="K4223" i="10"/>
  <c r="K4222" i="10"/>
  <c r="K4221" i="10"/>
  <c r="K4220" i="10"/>
  <c r="K4219" i="10"/>
  <c r="K4218" i="10"/>
  <c r="K4217" i="10"/>
  <c r="K4216" i="10"/>
  <c r="K4215" i="10"/>
  <c r="K4214" i="10"/>
  <c r="K4213" i="10"/>
  <c r="K4212" i="10"/>
  <c r="K4211" i="10"/>
  <c r="K4210" i="10"/>
  <c r="K4209" i="10"/>
  <c r="K4208" i="10"/>
  <c r="K4207" i="10"/>
  <c r="K4206" i="10"/>
  <c r="K4205" i="10"/>
  <c r="K4204" i="10"/>
  <c r="K4203" i="10"/>
  <c r="K4202" i="10"/>
  <c r="K4201" i="10"/>
  <c r="K4200" i="10"/>
  <c r="K4199" i="10"/>
  <c r="K4198" i="10"/>
  <c r="K4197" i="10"/>
  <c r="K4196" i="10"/>
  <c r="K4195" i="10"/>
  <c r="K4194" i="10"/>
  <c r="K4193" i="10"/>
  <c r="K4192" i="10"/>
  <c r="K4191" i="10"/>
  <c r="K4190" i="10"/>
  <c r="K4189" i="10"/>
  <c r="K4188" i="10"/>
  <c r="K4187" i="10"/>
  <c r="K4186" i="10"/>
  <c r="K4185" i="10"/>
  <c r="K4184" i="10"/>
  <c r="K4183" i="10"/>
  <c r="K4182" i="10"/>
  <c r="K4181" i="10"/>
  <c r="K4180" i="10"/>
  <c r="K4179" i="10"/>
  <c r="K4178" i="10"/>
  <c r="K4177" i="10"/>
  <c r="K4176" i="10"/>
  <c r="K4175" i="10"/>
  <c r="K4174" i="10"/>
  <c r="K4173" i="10"/>
  <c r="K4172" i="10"/>
  <c r="K4171" i="10"/>
  <c r="K4170" i="10"/>
  <c r="K4169" i="10"/>
  <c r="K4168" i="10"/>
  <c r="K4167" i="10"/>
  <c r="K4166" i="10"/>
  <c r="K4165" i="10"/>
  <c r="K4164" i="10"/>
  <c r="K4163" i="10"/>
  <c r="K4162" i="10"/>
  <c r="K4161" i="10"/>
  <c r="K4160" i="10"/>
  <c r="K4159" i="10"/>
  <c r="K4158" i="10"/>
  <c r="K4157" i="10"/>
  <c r="K4156" i="10"/>
  <c r="K4155" i="10"/>
  <c r="K4154" i="10"/>
  <c r="K4153" i="10"/>
  <c r="K4152" i="10"/>
  <c r="K4151" i="10"/>
  <c r="K4150" i="10"/>
  <c r="K4149" i="10"/>
  <c r="K4148" i="10"/>
  <c r="K4147" i="10"/>
  <c r="K4146" i="10"/>
  <c r="K4145" i="10"/>
  <c r="K4144" i="10"/>
  <c r="K4143" i="10"/>
  <c r="K4142" i="10"/>
  <c r="K4141" i="10"/>
  <c r="K4140" i="10"/>
  <c r="K4139" i="10"/>
  <c r="K4138" i="10"/>
  <c r="K4137" i="10"/>
  <c r="K4136" i="10"/>
  <c r="K4135" i="10"/>
  <c r="K4134" i="10"/>
  <c r="K4133" i="10"/>
  <c r="K4132" i="10"/>
  <c r="K4131" i="10"/>
  <c r="K4130" i="10"/>
  <c r="K4129" i="10"/>
  <c r="K4128" i="10"/>
  <c r="K4127" i="10"/>
  <c r="K4126" i="10"/>
  <c r="K4125" i="10"/>
  <c r="K4124" i="10"/>
  <c r="K4123" i="10"/>
  <c r="K4122" i="10"/>
  <c r="K4121" i="10"/>
  <c r="K4120" i="10"/>
  <c r="K4119" i="10"/>
  <c r="K4118" i="10"/>
  <c r="K4117" i="10"/>
  <c r="K4116" i="10"/>
  <c r="K4115" i="10"/>
  <c r="K4114" i="10"/>
  <c r="K4113" i="10"/>
  <c r="K4112" i="10"/>
  <c r="K4111" i="10"/>
  <c r="K4110" i="10"/>
  <c r="K4109" i="10"/>
  <c r="K4108" i="10"/>
  <c r="K4107" i="10"/>
  <c r="K4106" i="10"/>
  <c r="K4105" i="10"/>
  <c r="K4104" i="10"/>
  <c r="K4103" i="10"/>
  <c r="K4102" i="10"/>
  <c r="K4101" i="10"/>
  <c r="K4100" i="10"/>
  <c r="K4099" i="10"/>
  <c r="K4098" i="10"/>
  <c r="K4097" i="10"/>
  <c r="K4096" i="10"/>
  <c r="K4095" i="10"/>
  <c r="K4094" i="10"/>
  <c r="K4093" i="10"/>
  <c r="K4092" i="10"/>
  <c r="K4091" i="10"/>
  <c r="K4090" i="10"/>
  <c r="K4089" i="10"/>
  <c r="K4088" i="10"/>
  <c r="K4087" i="10"/>
  <c r="K4086" i="10"/>
  <c r="K4085" i="10"/>
  <c r="K4084" i="10"/>
  <c r="K4083" i="10"/>
  <c r="K4082" i="10"/>
  <c r="K4081" i="10"/>
  <c r="K4080" i="10"/>
  <c r="K4079" i="10"/>
  <c r="K4078" i="10"/>
  <c r="K4077" i="10"/>
  <c r="K4076" i="10"/>
  <c r="K4075" i="10"/>
  <c r="K4074" i="10"/>
  <c r="K4073" i="10"/>
  <c r="K4072" i="10"/>
  <c r="K4071" i="10"/>
  <c r="K4070" i="10"/>
  <c r="K4069" i="10"/>
  <c r="K4068" i="10"/>
  <c r="K4067" i="10"/>
  <c r="K4066" i="10"/>
  <c r="K4065" i="10"/>
  <c r="K4064" i="10"/>
  <c r="K4063" i="10"/>
  <c r="K4062" i="10"/>
  <c r="K4061" i="10"/>
  <c r="K4060" i="10"/>
  <c r="K4059" i="10"/>
  <c r="K4058" i="10"/>
  <c r="K4057" i="10"/>
  <c r="K4056" i="10"/>
  <c r="K4055" i="10"/>
  <c r="K4054" i="10"/>
  <c r="K4053" i="10"/>
  <c r="K4052" i="10"/>
  <c r="K4051" i="10"/>
  <c r="K4050" i="10"/>
  <c r="K4049" i="10"/>
  <c r="K4048" i="10"/>
  <c r="K4047" i="10"/>
  <c r="K4046" i="10"/>
  <c r="K4045" i="10"/>
  <c r="K4044" i="10"/>
  <c r="K4043" i="10"/>
  <c r="K4042" i="10"/>
  <c r="K4041" i="10"/>
  <c r="K4040" i="10"/>
  <c r="K4039" i="10"/>
  <c r="K4038" i="10"/>
  <c r="K4037" i="10"/>
  <c r="K4036" i="10"/>
  <c r="K4035" i="10"/>
  <c r="K4034" i="10"/>
  <c r="K4033" i="10"/>
  <c r="K4032" i="10"/>
  <c r="K4031" i="10"/>
  <c r="K4030" i="10"/>
  <c r="K4029" i="10"/>
  <c r="K4028" i="10"/>
  <c r="K4027" i="10"/>
  <c r="K4026" i="10"/>
  <c r="K4025" i="10"/>
  <c r="K4024" i="10"/>
  <c r="K4023" i="10"/>
  <c r="K4022" i="10"/>
  <c r="K4021" i="10"/>
  <c r="K4020" i="10"/>
  <c r="K4019" i="10"/>
  <c r="K4018" i="10"/>
  <c r="K4017" i="10"/>
  <c r="K4016" i="10"/>
  <c r="K4015" i="10"/>
  <c r="K4014" i="10"/>
  <c r="K4013" i="10"/>
  <c r="K4012" i="10"/>
  <c r="K4011" i="10"/>
  <c r="K4010" i="10"/>
  <c r="K4009" i="10"/>
  <c r="K4008" i="10"/>
  <c r="K4007" i="10"/>
  <c r="K4006" i="10"/>
  <c r="K4005" i="10"/>
  <c r="K4004" i="10"/>
  <c r="K4003" i="10"/>
  <c r="K4002" i="10"/>
  <c r="K4001" i="10"/>
  <c r="K4000" i="10"/>
  <c r="K3999" i="10"/>
  <c r="K3998" i="10"/>
  <c r="K3997" i="10"/>
  <c r="K3996" i="10"/>
  <c r="K3995" i="10"/>
  <c r="K3994" i="10"/>
  <c r="K3993" i="10"/>
  <c r="K3992" i="10"/>
  <c r="K3991" i="10"/>
  <c r="K3990" i="10"/>
  <c r="K3989" i="10"/>
  <c r="K3988" i="10"/>
  <c r="K3987" i="10"/>
  <c r="K3986" i="10"/>
  <c r="K3985" i="10"/>
  <c r="K3984" i="10"/>
  <c r="K3983" i="10"/>
  <c r="K3982" i="10"/>
  <c r="K3981" i="10"/>
  <c r="K3980" i="10"/>
  <c r="K3979" i="10"/>
  <c r="K3978" i="10"/>
  <c r="K3977" i="10"/>
  <c r="K3976" i="10"/>
  <c r="K3975" i="10"/>
  <c r="K3974" i="10"/>
  <c r="K3973" i="10"/>
  <c r="K3972" i="10"/>
  <c r="K3971" i="10"/>
  <c r="K3970" i="10"/>
  <c r="K3969" i="10"/>
  <c r="K3968" i="10"/>
  <c r="K3967" i="10"/>
  <c r="K3966" i="10"/>
  <c r="K3965" i="10"/>
  <c r="K3964" i="10"/>
  <c r="K3963" i="10"/>
  <c r="K3962" i="10"/>
  <c r="K3961" i="10"/>
  <c r="K3960" i="10"/>
  <c r="K3959" i="10"/>
  <c r="K3958" i="10"/>
  <c r="K3957" i="10"/>
  <c r="K3956" i="10"/>
  <c r="K3955" i="10"/>
  <c r="K3954" i="10"/>
  <c r="K3953" i="10"/>
  <c r="K3952" i="10"/>
  <c r="K3951" i="10"/>
  <c r="K3950" i="10"/>
  <c r="K3949" i="10"/>
  <c r="K3948" i="10"/>
  <c r="K3947" i="10"/>
  <c r="K3946" i="10"/>
  <c r="K3945" i="10"/>
  <c r="K3944" i="10"/>
  <c r="K3943" i="10"/>
  <c r="K3942" i="10"/>
  <c r="K3941" i="10"/>
  <c r="K3940" i="10"/>
  <c r="K3939" i="10"/>
  <c r="K3938" i="10"/>
  <c r="K3937" i="10"/>
  <c r="K3936" i="10"/>
  <c r="K3935" i="10"/>
  <c r="K3934" i="10"/>
  <c r="K3933" i="10"/>
  <c r="K3932" i="10"/>
  <c r="K3931" i="10"/>
  <c r="K3930" i="10"/>
  <c r="K3929" i="10"/>
  <c r="K3928" i="10"/>
  <c r="K3927" i="10"/>
  <c r="K3926" i="10"/>
  <c r="K3925" i="10"/>
  <c r="K3924" i="10"/>
  <c r="K3923" i="10"/>
  <c r="K3922" i="10"/>
  <c r="K3921" i="10"/>
  <c r="K3920" i="10"/>
  <c r="K3919" i="10"/>
  <c r="K3918" i="10"/>
  <c r="K3917" i="10"/>
  <c r="K3916" i="10"/>
  <c r="K3915" i="10"/>
  <c r="K3914" i="10"/>
  <c r="K3913" i="10"/>
  <c r="K3912" i="10"/>
  <c r="K3911" i="10"/>
  <c r="K3910" i="10"/>
  <c r="K3909" i="10"/>
  <c r="K3908" i="10"/>
  <c r="K3907" i="10"/>
  <c r="K3906" i="10"/>
  <c r="K3905" i="10"/>
  <c r="K3904" i="10"/>
  <c r="K3903" i="10"/>
  <c r="K3902" i="10"/>
  <c r="K3901" i="10"/>
  <c r="K3900" i="10"/>
  <c r="K3899" i="10"/>
  <c r="K3898" i="10"/>
  <c r="K3897" i="10"/>
  <c r="K3896" i="10"/>
  <c r="K3895" i="10"/>
  <c r="K3894" i="10"/>
  <c r="K3893" i="10"/>
  <c r="K3892" i="10"/>
  <c r="K3891" i="10"/>
  <c r="K3890" i="10"/>
  <c r="K3889" i="10"/>
  <c r="K3888" i="10"/>
  <c r="K3887" i="10"/>
  <c r="K3886" i="10"/>
  <c r="K3885" i="10"/>
  <c r="K3884" i="10"/>
  <c r="K3883" i="10"/>
  <c r="K3882" i="10"/>
  <c r="K3881" i="10"/>
  <c r="K3880" i="10"/>
  <c r="K3879" i="10"/>
  <c r="K3878" i="10"/>
  <c r="K3877" i="10"/>
  <c r="K3876" i="10"/>
  <c r="K3875" i="10"/>
  <c r="K3874" i="10"/>
  <c r="K3873" i="10"/>
  <c r="K3872" i="10"/>
  <c r="K3871" i="10"/>
  <c r="K3870" i="10"/>
  <c r="K3869" i="10"/>
  <c r="K3868" i="10"/>
  <c r="K3867" i="10"/>
  <c r="K3866" i="10"/>
  <c r="K3865" i="10"/>
  <c r="K3864" i="10"/>
  <c r="K3863" i="10"/>
  <c r="K3862" i="10"/>
  <c r="K3861" i="10"/>
  <c r="K3860" i="10"/>
  <c r="K3859" i="10"/>
  <c r="K3858" i="10"/>
  <c r="K3857" i="10"/>
  <c r="K3856" i="10"/>
  <c r="K3855" i="10"/>
  <c r="K3854" i="10"/>
  <c r="K3853" i="10"/>
  <c r="K3852" i="10"/>
  <c r="K3851" i="10"/>
  <c r="K3850" i="10"/>
  <c r="K3849" i="10"/>
  <c r="K3848" i="10"/>
  <c r="K3847" i="10"/>
  <c r="K3846" i="10"/>
  <c r="K3845" i="10"/>
  <c r="K3844" i="10"/>
  <c r="K3843" i="10"/>
  <c r="K3842" i="10"/>
  <c r="K3841" i="10"/>
  <c r="K3840" i="10"/>
  <c r="K3839" i="10"/>
  <c r="K3838" i="10"/>
  <c r="K3837" i="10"/>
  <c r="K3836" i="10"/>
  <c r="K3835" i="10"/>
  <c r="K3834" i="10"/>
  <c r="K3833" i="10"/>
  <c r="K3832" i="10"/>
  <c r="K3831" i="10"/>
  <c r="K3830" i="10"/>
  <c r="K3829" i="10"/>
  <c r="K3828" i="10"/>
  <c r="K3827" i="10"/>
  <c r="K3826" i="10"/>
  <c r="K3825" i="10"/>
  <c r="K3824" i="10"/>
  <c r="K3823" i="10"/>
  <c r="K3822" i="10"/>
  <c r="K3821" i="10"/>
  <c r="K3820" i="10"/>
  <c r="K3819" i="10"/>
  <c r="K3818" i="10"/>
  <c r="K3817" i="10"/>
  <c r="K3816" i="10"/>
  <c r="K3815" i="10"/>
  <c r="K3814" i="10"/>
  <c r="K3813" i="10"/>
  <c r="K3812" i="10"/>
  <c r="K3811" i="10"/>
  <c r="K3810" i="10"/>
  <c r="K3809" i="10"/>
  <c r="K3808" i="10"/>
  <c r="K3807" i="10"/>
  <c r="K3806" i="10"/>
  <c r="K3805" i="10"/>
  <c r="K3804" i="10"/>
  <c r="K3803" i="10"/>
  <c r="K3802" i="10"/>
  <c r="K3801" i="10"/>
  <c r="K3800" i="10"/>
  <c r="K3799" i="10"/>
  <c r="K3798" i="10"/>
  <c r="K3797" i="10"/>
  <c r="K3796" i="10"/>
  <c r="K3795" i="10"/>
  <c r="K3794" i="10"/>
  <c r="K3793" i="10"/>
  <c r="K3792" i="10"/>
  <c r="K3791" i="10"/>
  <c r="K3790" i="10"/>
  <c r="K3789" i="10"/>
  <c r="K3788" i="10"/>
  <c r="K3787" i="10"/>
  <c r="K3786" i="10"/>
  <c r="K3785" i="10"/>
  <c r="K3784" i="10"/>
  <c r="K3783" i="10"/>
  <c r="K3782" i="10"/>
  <c r="K3781" i="10"/>
  <c r="K3780" i="10"/>
  <c r="K3779" i="10"/>
  <c r="K3778" i="10"/>
  <c r="K3777" i="10"/>
  <c r="K3776" i="10"/>
  <c r="K3775" i="10"/>
  <c r="K3774" i="10"/>
  <c r="K3773" i="10"/>
  <c r="K3772" i="10"/>
  <c r="K3771" i="10"/>
  <c r="K3770" i="10"/>
  <c r="K3769" i="10"/>
  <c r="K3768" i="10"/>
  <c r="K3767" i="10"/>
  <c r="K3766" i="10"/>
  <c r="K3765" i="10"/>
  <c r="K3764" i="10"/>
  <c r="K3763" i="10"/>
  <c r="K3762" i="10"/>
  <c r="K3761" i="10"/>
  <c r="K3760" i="10"/>
  <c r="K3759" i="10"/>
  <c r="K3758" i="10"/>
  <c r="K3757" i="10"/>
  <c r="K3756" i="10"/>
  <c r="K3755" i="10"/>
  <c r="K3754" i="10"/>
  <c r="K3753" i="10"/>
  <c r="K3752" i="10"/>
  <c r="K3751" i="10"/>
  <c r="K3750" i="10"/>
  <c r="K3749" i="10"/>
  <c r="K3748" i="10"/>
  <c r="K3747" i="10"/>
  <c r="K3746" i="10"/>
  <c r="K3745" i="10"/>
  <c r="K3744" i="10"/>
  <c r="K3743" i="10"/>
  <c r="K3742" i="10"/>
  <c r="K3741" i="10"/>
  <c r="K3740" i="10"/>
  <c r="K3739" i="10"/>
  <c r="K3738" i="10"/>
  <c r="K3737" i="10"/>
  <c r="K3736" i="10"/>
  <c r="K3735" i="10"/>
  <c r="K3734" i="10"/>
  <c r="K3733" i="10"/>
  <c r="K3732" i="10"/>
  <c r="K3731" i="10"/>
  <c r="K3730" i="10"/>
  <c r="K3729" i="10"/>
  <c r="K3728" i="10"/>
  <c r="K3727" i="10"/>
  <c r="K3726" i="10"/>
  <c r="K3725" i="10"/>
  <c r="K3724" i="10"/>
  <c r="K3723" i="10"/>
  <c r="K3722" i="10"/>
  <c r="K3721" i="10"/>
  <c r="K3720" i="10"/>
  <c r="K3719" i="10"/>
  <c r="K3718" i="10"/>
  <c r="K3717" i="10"/>
  <c r="K3716" i="10"/>
  <c r="K3715" i="10"/>
  <c r="K3714" i="10"/>
  <c r="K3713" i="10"/>
  <c r="K3712" i="10"/>
  <c r="K3711" i="10"/>
  <c r="K3710" i="10"/>
  <c r="K3709" i="10"/>
  <c r="K3708" i="10"/>
  <c r="K3707" i="10"/>
  <c r="K3706" i="10"/>
  <c r="K3705" i="10"/>
  <c r="K3704" i="10"/>
  <c r="K3703" i="10"/>
  <c r="K3702" i="10"/>
  <c r="K3701" i="10"/>
  <c r="K3700" i="10"/>
  <c r="K3699" i="10"/>
  <c r="K3698" i="10"/>
  <c r="K3697" i="10"/>
  <c r="K3696" i="10"/>
  <c r="K3695" i="10"/>
  <c r="K3694" i="10"/>
  <c r="K3693" i="10"/>
  <c r="K3692" i="10"/>
  <c r="K3691" i="10"/>
  <c r="K3690" i="10"/>
  <c r="K3689" i="10"/>
  <c r="K3688" i="10"/>
  <c r="K3687" i="10"/>
  <c r="K3686" i="10"/>
  <c r="K3685" i="10"/>
  <c r="K3684" i="10"/>
  <c r="K3683" i="10"/>
  <c r="K3682" i="10"/>
  <c r="K3681" i="10"/>
  <c r="K3680" i="10"/>
  <c r="K3679" i="10"/>
  <c r="K3678" i="10"/>
  <c r="K3677" i="10"/>
  <c r="K3676" i="10"/>
  <c r="K3675" i="10"/>
  <c r="K3674" i="10"/>
  <c r="K3673" i="10"/>
  <c r="K3672" i="10"/>
  <c r="K3671" i="10"/>
  <c r="K3670" i="10"/>
  <c r="K3669" i="10"/>
  <c r="K3668" i="10"/>
  <c r="K3667" i="10"/>
  <c r="K3666" i="10"/>
  <c r="K3665" i="10"/>
  <c r="K3664" i="10"/>
  <c r="K3663" i="10"/>
  <c r="K3662" i="10"/>
  <c r="K3661" i="10"/>
  <c r="K3660" i="10"/>
  <c r="K3659" i="10"/>
  <c r="K3658" i="10"/>
  <c r="K3657" i="10"/>
  <c r="K3656" i="10"/>
  <c r="K3655" i="10"/>
  <c r="K3654" i="10"/>
  <c r="K3653" i="10"/>
  <c r="K3652" i="10"/>
  <c r="K3651" i="10"/>
  <c r="K3650" i="10"/>
  <c r="K3649" i="10"/>
  <c r="K3648" i="10"/>
  <c r="K3647" i="10"/>
  <c r="K3646" i="10"/>
  <c r="K3645" i="10"/>
  <c r="K3644" i="10"/>
  <c r="K3643" i="10"/>
  <c r="K3642" i="10"/>
  <c r="K3641" i="10"/>
  <c r="K3640" i="10"/>
  <c r="K3639" i="10"/>
  <c r="K3638" i="10"/>
  <c r="K3637" i="10"/>
  <c r="K3636" i="10"/>
  <c r="K3635" i="10"/>
  <c r="K3634" i="10"/>
  <c r="K3633" i="10"/>
  <c r="K3632" i="10"/>
  <c r="K3631" i="10"/>
  <c r="K3630" i="10"/>
  <c r="K3629" i="10"/>
  <c r="K3628" i="10"/>
  <c r="K3627" i="10"/>
  <c r="K3626" i="10"/>
  <c r="K3625" i="10"/>
  <c r="K3624" i="10"/>
  <c r="K3623" i="10"/>
  <c r="K3622" i="10"/>
  <c r="K3621" i="10"/>
  <c r="K3620" i="10"/>
  <c r="K3619" i="10"/>
  <c r="K3618" i="10"/>
  <c r="K3617" i="10"/>
  <c r="K3616" i="10"/>
  <c r="K3615" i="10"/>
  <c r="K3614" i="10"/>
  <c r="K3613" i="10"/>
  <c r="K3612" i="10"/>
  <c r="K3611" i="10"/>
  <c r="K3610" i="10"/>
  <c r="K3609" i="10"/>
  <c r="K3608" i="10"/>
  <c r="K3607" i="10"/>
  <c r="K3606" i="10"/>
  <c r="K3605" i="10"/>
  <c r="K3604" i="10"/>
  <c r="K3603" i="10"/>
  <c r="K3602" i="10"/>
  <c r="K3601" i="10"/>
  <c r="K3600" i="10"/>
  <c r="K3599" i="10"/>
  <c r="K3598" i="10"/>
  <c r="K3597" i="10"/>
  <c r="K3596" i="10"/>
  <c r="K3595" i="10"/>
  <c r="K3594" i="10"/>
  <c r="K3593" i="10"/>
  <c r="K3592" i="10"/>
  <c r="K3591" i="10"/>
  <c r="K3590" i="10"/>
  <c r="K3589" i="10"/>
  <c r="K3588" i="10"/>
  <c r="K3587" i="10"/>
  <c r="K3586" i="10"/>
  <c r="K3585" i="10"/>
  <c r="K3584" i="10"/>
  <c r="K3583" i="10"/>
  <c r="K3582" i="10"/>
  <c r="K3581" i="10"/>
  <c r="K3580" i="10"/>
  <c r="K3579" i="10"/>
  <c r="K3578" i="10"/>
  <c r="K3577" i="10"/>
  <c r="K3576" i="10"/>
  <c r="K3575" i="10"/>
  <c r="K3574" i="10"/>
  <c r="K3573" i="10"/>
  <c r="K3572" i="10"/>
  <c r="K3571" i="10"/>
  <c r="K3570" i="10"/>
  <c r="K3569" i="10"/>
  <c r="K3568" i="10"/>
  <c r="K3567" i="10"/>
  <c r="K3566" i="10"/>
  <c r="K3565" i="10"/>
  <c r="K3564" i="10"/>
  <c r="K3563" i="10"/>
  <c r="K3562" i="10"/>
  <c r="K3561" i="10"/>
  <c r="K3560" i="10"/>
  <c r="K3559" i="10"/>
  <c r="K3558" i="10"/>
  <c r="K3557" i="10"/>
  <c r="K3556" i="10"/>
  <c r="K3555" i="10"/>
  <c r="K3554" i="10"/>
  <c r="K3553" i="10"/>
  <c r="K3552" i="10"/>
  <c r="K3551" i="10"/>
  <c r="K3550" i="10"/>
  <c r="K3549" i="10"/>
  <c r="K3548" i="10"/>
  <c r="K3547" i="10"/>
  <c r="K3546" i="10"/>
  <c r="K3545" i="10"/>
  <c r="K3544" i="10"/>
  <c r="K3543" i="10"/>
  <c r="K3542" i="10"/>
  <c r="K3541" i="10"/>
  <c r="K3540" i="10"/>
  <c r="K3539" i="10"/>
  <c r="K3538" i="10"/>
  <c r="K3537" i="10"/>
  <c r="K3536" i="10"/>
  <c r="K3535" i="10"/>
  <c r="K3534" i="10"/>
  <c r="K3533" i="10"/>
  <c r="K3532" i="10"/>
  <c r="K3531" i="10"/>
  <c r="K3530" i="10"/>
  <c r="K3529" i="10"/>
  <c r="K3528" i="10"/>
  <c r="K3527" i="10"/>
  <c r="K3526" i="10"/>
  <c r="K3525" i="10"/>
  <c r="K3524" i="10"/>
  <c r="K3523" i="10"/>
  <c r="K3522" i="10"/>
  <c r="K3521" i="10"/>
  <c r="K3520" i="10"/>
  <c r="K3519" i="10"/>
  <c r="K3518" i="10"/>
  <c r="K3517" i="10"/>
  <c r="K3516" i="10"/>
  <c r="K3515" i="10"/>
  <c r="K3514" i="10"/>
  <c r="K3513" i="10"/>
  <c r="K3512" i="10"/>
  <c r="K3511" i="10"/>
  <c r="K3510" i="10"/>
  <c r="K3509" i="10"/>
  <c r="K3508" i="10"/>
  <c r="K3507" i="10"/>
  <c r="K3506" i="10"/>
  <c r="K3505" i="10"/>
  <c r="K3504" i="10"/>
  <c r="K3503" i="10"/>
  <c r="K3502" i="10"/>
  <c r="K3501" i="10"/>
  <c r="K3500" i="10"/>
  <c r="K3499" i="10"/>
  <c r="K3498" i="10"/>
  <c r="K3497" i="10"/>
  <c r="K3496" i="10"/>
  <c r="K3495" i="10"/>
  <c r="K3494" i="10"/>
  <c r="K3493" i="10"/>
  <c r="K3492" i="10"/>
  <c r="K3491" i="10"/>
  <c r="K3490" i="10"/>
  <c r="K3489" i="10"/>
  <c r="K3488" i="10"/>
  <c r="K3487" i="10"/>
  <c r="K3486" i="10"/>
  <c r="K3485" i="10"/>
  <c r="K3484" i="10"/>
  <c r="K3483" i="10"/>
  <c r="K3482" i="10"/>
  <c r="K3481" i="10"/>
  <c r="K3480" i="10"/>
  <c r="K3479" i="10"/>
  <c r="K3478" i="10"/>
  <c r="K3477" i="10"/>
  <c r="K3476" i="10"/>
  <c r="K3475" i="10"/>
  <c r="K3474" i="10"/>
  <c r="K3473" i="10"/>
  <c r="K3472" i="10"/>
  <c r="K3471" i="10"/>
  <c r="K3470" i="10"/>
  <c r="K3469" i="10"/>
  <c r="K3468" i="10"/>
  <c r="K3467" i="10"/>
  <c r="K3466" i="10"/>
  <c r="K3465" i="10"/>
  <c r="K3464" i="10"/>
  <c r="K3463" i="10"/>
  <c r="K3462" i="10"/>
  <c r="K3461" i="10"/>
  <c r="K3460" i="10"/>
  <c r="K3459" i="10"/>
  <c r="K3458" i="10"/>
  <c r="K3457" i="10"/>
  <c r="K3456" i="10"/>
  <c r="K3455" i="10"/>
  <c r="K3454" i="10"/>
  <c r="K3453" i="10"/>
  <c r="K3452" i="10"/>
  <c r="K3451" i="10"/>
  <c r="K3450" i="10"/>
  <c r="K3449" i="10"/>
  <c r="K3448" i="10"/>
  <c r="K3447" i="10"/>
  <c r="K3446" i="10"/>
  <c r="K3445" i="10"/>
  <c r="K3444" i="10"/>
  <c r="K3443" i="10"/>
  <c r="K3442" i="10"/>
  <c r="K3441" i="10"/>
  <c r="K3440" i="10"/>
  <c r="K3439" i="10"/>
  <c r="K3438" i="10"/>
  <c r="K3437" i="10"/>
  <c r="K3436" i="10"/>
  <c r="K3435" i="10"/>
  <c r="K3434" i="10"/>
  <c r="K3433" i="10"/>
  <c r="K3432" i="10"/>
  <c r="K3431" i="10"/>
  <c r="K3430" i="10"/>
  <c r="K3429" i="10"/>
  <c r="K3428" i="10"/>
  <c r="K3427" i="10"/>
  <c r="K3426" i="10"/>
  <c r="K3425" i="10"/>
  <c r="K3424" i="10"/>
  <c r="K3423" i="10"/>
  <c r="K3422" i="10"/>
  <c r="K3421" i="10"/>
  <c r="K3420" i="10"/>
  <c r="K3419" i="10"/>
  <c r="K3418" i="10"/>
  <c r="K3417" i="10"/>
  <c r="K3416" i="10"/>
  <c r="K3415" i="10"/>
  <c r="K3414" i="10"/>
  <c r="K3413" i="10"/>
  <c r="K3412" i="10"/>
  <c r="K3411" i="10"/>
  <c r="K3410" i="10"/>
  <c r="K3409" i="10"/>
  <c r="K3408" i="10"/>
  <c r="K3407" i="10"/>
  <c r="K3406" i="10"/>
  <c r="K3405" i="10"/>
  <c r="K3404" i="10"/>
  <c r="K3403" i="10"/>
  <c r="K3402" i="10"/>
  <c r="K3401" i="10"/>
  <c r="K3400" i="10"/>
  <c r="K3399" i="10"/>
  <c r="K3398" i="10"/>
  <c r="K3397" i="10"/>
  <c r="K3396" i="10"/>
  <c r="K3395" i="10"/>
  <c r="K3394" i="10"/>
  <c r="K3393" i="10"/>
  <c r="K3392" i="10"/>
  <c r="K3391" i="10"/>
  <c r="K3390" i="10"/>
  <c r="K3389" i="10"/>
  <c r="K3388" i="10"/>
  <c r="K3387" i="10"/>
  <c r="K3386" i="10"/>
  <c r="K3385" i="10"/>
  <c r="K3384" i="10"/>
  <c r="K3383" i="10"/>
  <c r="K3382" i="10"/>
  <c r="K3381" i="10"/>
  <c r="K3380" i="10"/>
  <c r="K3379" i="10"/>
  <c r="K3378" i="10"/>
  <c r="K3377" i="10"/>
  <c r="K3376" i="10"/>
  <c r="K3375" i="10"/>
  <c r="K3374" i="10"/>
  <c r="K3373" i="10"/>
  <c r="K3372" i="10"/>
  <c r="K3371" i="10"/>
  <c r="K3370" i="10"/>
  <c r="K3369" i="10"/>
  <c r="K3368" i="10"/>
  <c r="K3367" i="10"/>
  <c r="K3366" i="10"/>
  <c r="K3365" i="10"/>
  <c r="K3364" i="10"/>
  <c r="K3363" i="10"/>
  <c r="K3362" i="10"/>
  <c r="K3361" i="10"/>
  <c r="K3360" i="10"/>
  <c r="K3359" i="10"/>
  <c r="K3358" i="10"/>
  <c r="K3357" i="10"/>
  <c r="K3356" i="10"/>
  <c r="K3355" i="10"/>
  <c r="K3354" i="10"/>
  <c r="K3353" i="10"/>
  <c r="K3352" i="10"/>
  <c r="K3351" i="10"/>
  <c r="K3350" i="10"/>
  <c r="K3349" i="10"/>
  <c r="K3348" i="10"/>
  <c r="K3347" i="10"/>
  <c r="K3346" i="10"/>
  <c r="K3345" i="10"/>
  <c r="K3344" i="10"/>
  <c r="K3343" i="10"/>
  <c r="K3342" i="10"/>
  <c r="K3341" i="10"/>
  <c r="K3340" i="10"/>
  <c r="K3339" i="10"/>
  <c r="K3338" i="10"/>
  <c r="K3337" i="10"/>
  <c r="K3336" i="10"/>
  <c r="K3335" i="10"/>
  <c r="K3334" i="10"/>
  <c r="K3333" i="10"/>
  <c r="K3332" i="10"/>
  <c r="K3331" i="10"/>
  <c r="K3330" i="10"/>
  <c r="K3329" i="10"/>
  <c r="K3328" i="10"/>
  <c r="K3327" i="10"/>
  <c r="K3326" i="10"/>
  <c r="K3325" i="10"/>
  <c r="K3324" i="10"/>
  <c r="K3323" i="10"/>
  <c r="K3322" i="10"/>
  <c r="K3321" i="10"/>
  <c r="K3320" i="10"/>
  <c r="K3319" i="10"/>
  <c r="K3318" i="10"/>
  <c r="K3317" i="10"/>
  <c r="K3316" i="10"/>
  <c r="K3315" i="10"/>
  <c r="K3314" i="10"/>
  <c r="K3313" i="10"/>
  <c r="K3312" i="10"/>
  <c r="K3311" i="10"/>
  <c r="K3310" i="10"/>
  <c r="K3309" i="10"/>
  <c r="K3308" i="10"/>
  <c r="K3307" i="10"/>
  <c r="K3306" i="10"/>
  <c r="K3305" i="10"/>
  <c r="K3304" i="10"/>
  <c r="K3303" i="10"/>
  <c r="K3302" i="10"/>
  <c r="K3301" i="10"/>
  <c r="K3300" i="10"/>
  <c r="K3299" i="10"/>
  <c r="K3298" i="10"/>
  <c r="K3297" i="10"/>
  <c r="K3296" i="10"/>
  <c r="K3295" i="10"/>
  <c r="K3294" i="10"/>
  <c r="K3293" i="10"/>
  <c r="K3292" i="10"/>
  <c r="K3291" i="10"/>
  <c r="K3290" i="10"/>
  <c r="K3289" i="10"/>
  <c r="K3288" i="10"/>
  <c r="K3287" i="10"/>
  <c r="K3286" i="10"/>
  <c r="K3285" i="10"/>
  <c r="K3284" i="10"/>
  <c r="K3283" i="10"/>
  <c r="K3282" i="10"/>
  <c r="K3281" i="10"/>
  <c r="K3280" i="10"/>
  <c r="K3279" i="10"/>
  <c r="K3278" i="10"/>
  <c r="K3277" i="10"/>
  <c r="K3276" i="10"/>
  <c r="K3275" i="10"/>
  <c r="K3274" i="10"/>
  <c r="K3273" i="10"/>
  <c r="K3272" i="10"/>
  <c r="K3271" i="10"/>
  <c r="K3270" i="10"/>
  <c r="K3269" i="10"/>
  <c r="K3268" i="10"/>
  <c r="K3267" i="10"/>
  <c r="K3266" i="10"/>
  <c r="K3265" i="10"/>
  <c r="K3264" i="10"/>
  <c r="K3263" i="10"/>
  <c r="K3262" i="10"/>
  <c r="K3261" i="10"/>
  <c r="K3260" i="10"/>
  <c r="K3259" i="10"/>
  <c r="K3258" i="10"/>
  <c r="K3257" i="10"/>
  <c r="K3256" i="10"/>
  <c r="K3255" i="10"/>
  <c r="K3254" i="10"/>
  <c r="K3253" i="10"/>
  <c r="K3252" i="10"/>
  <c r="K3251" i="10"/>
  <c r="K3250" i="10"/>
  <c r="K3249" i="10"/>
  <c r="K3248" i="10"/>
  <c r="K3247" i="10"/>
  <c r="K3246" i="10"/>
  <c r="K3245" i="10"/>
  <c r="K3244" i="10"/>
  <c r="K3243" i="10"/>
  <c r="K3242" i="10"/>
  <c r="K3241" i="10"/>
  <c r="K3240" i="10"/>
  <c r="K3239" i="10"/>
  <c r="K3238" i="10"/>
  <c r="K3237" i="10"/>
  <c r="K3236" i="10"/>
  <c r="K3235" i="10"/>
  <c r="K3234" i="10"/>
  <c r="K3233" i="10"/>
  <c r="K3232" i="10"/>
  <c r="K3231" i="10"/>
  <c r="K3230" i="10"/>
  <c r="K3229" i="10"/>
  <c r="K3228" i="10"/>
  <c r="K3227" i="10"/>
  <c r="K3226" i="10"/>
  <c r="K3225" i="10"/>
  <c r="K3224" i="10"/>
  <c r="K3223" i="10"/>
  <c r="K3222" i="10"/>
  <c r="K3221" i="10"/>
  <c r="K3220" i="10"/>
  <c r="K3219" i="10"/>
  <c r="K3218" i="10"/>
  <c r="K3217" i="10"/>
  <c r="K3216" i="10"/>
  <c r="K3215" i="10"/>
  <c r="K3214" i="10"/>
  <c r="K3213" i="10"/>
  <c r="K3212" i="10"/>
  <c r="K3211" i="10"/>
  <c r="K3210" i="10"/>
  <c r="K3209" i="10"/>
  <c r="K3208" i="10"/>
  <c r="K3207" i="10"/>
  <c r="K3206" i="10"/>
  <c r="K3205" i="10"/>
  <c r="K3204" i="10"/>
  <c r="K3203" i="10"/>
  <c r="K3202" i="10"/>
  <c r="K3201" i="10"/>
  <c r="K3200" i="10"/>
  <c r="K3199" i="10"/>
  <c r="K3198" i="10"/>
  <c r="K3197" i="10"/>
  <c r="K3196" i="10"/>
  <c r="K3195" i="10"/>
  <c r="K3194" i="10"/>
  <c r="K3193" i="10"/>
  <c r="K3192" i="10"/>
  <c r="K3191" i="10"/>
  <c r="K3190" i="10"/>
  <c r="K3189" i="10"/>
  <c r="K3188" i="10"/>
  <c r="K3187" i="10"/>
  <c r="K3186" i="10"/>
  <c r="K3185" i="10"/>
  <c r="K3184" i="10"/>
  <c r="K3183" i="10"/>
  <c r="K3182" i="10"/>
  <c r="K3181" i="10"/>
  <c r="K3180" i="10"/>
  <c r="K3179" i="10"/>
  <c r="K3178" i="10"/>
  <c r="K3177" i="10"/>
  <c r="K3176" i="10"/>
  <c r="K3175" i="10"/>
  <c r="K3174" i="10"/>
  <c r="K3173" i="10"/>
  <c r="K3172" i="10"/>
  <c r="K3171" i="10"/>
  <c r="K3170" i="10"/>
  <c r="K3169" i="10"/>
  <c r="K3168" i="10"/>
  <c r="K3167" i="10"/>
  <c r="K3166" i="10"/>
  <c r="K3165" i="10"/>
  <c r="K3164" i="10"/>
  <c r="K3163" i="10"/>
  <c r="K3162" i="10"/>
  <c r="K3161" i="10"/>
  <c r="K3160" i="10"/>
  <c r="K3159" i="10"/>
  <c r="K3158" i="10"/>
  <c r="K3157" i="10"/>
  <c r="K3156" i="10"/>
  <c r="K3155" i="10"/>
  <c r="K3154" i="10"/>
  <c r="K3153" i="10"/>
  <c r="K3152" i="10"/>
  <c r="K3151" i="10"/>
  <c r="K3150" i="10"/>
  <c r="K3149" i="10"/>
  <c r="K3148" i="10"/>
  <c r="K3147" i="10"/>
  <c r="K3146" i="10"/>
  <c r="K3145" i="10"/>
  <c r="K3144" i="10"/>
  <c r="K3143" i="10"/>
  <c r="K3142" i="10"/>
  <c r="K3141" i="10"/>
  <c r="K3140" i="10"/>
  <c r="K3139" i="10"/>
  <c r="K3138" i="10"/>
  <c r="K3137" i="10"/>
  <c r="K3136" i="10"/>
  <c r="K3135" i="10"/>
  <c r="K3134" i="10"/>
  <c r="K3133" i="10"/>
  <c r="K3132" i="10"/>
  <c r="K3131" i="10"/>
  <c r="K3130" i="10"/>
  <c r="K3129" i="10"/>
  <c r="K3128" i="10"/>
  <c r="K3127" i="10"/>
  <c r="K3126" i="10"/>
  <c r="K3125" i="10"/>
  <c r="K3124" i="10"/>
  <c r="K3123" i="10"/>
  <c r="K3122" i="10"/>
  <c r="K3121" i="10"/>
  <c r="K3120" i="10"/>
  <c r="K3119" i="10"/>
  <c r="K3118" i="10"/>
  <c r="K3117" i="10"/>
  <c r="K3116" i="10"/>
  <c r="K3115" i="10"/>
  <c r="K3114" i="10"/>
  <c r="K3113" i="10"/>
  <c r="K3112" i="10"/>
  <c r="K3111" i="10"/>
  <c r="K3110" i="10"/>
  <c r="K3109" i="10"/>
  <c r="K3108" i="10"/>
  <c r="K3107" i="10"/>
  <c r="K3106" i="10"/>
  <c r="K3105" i="10"/>
  <c r="K3104" i="10"/>
  <c r="K3103" i="10"/>
  <c r="K3102" i="10"/>
  <c r="K3101" i="10"/>
  <c r="K3100" i="10"/>
  <c r="K3099" i="10"/>
  <c r="K3098" i="10"/>
  <c r="K3097" i="10"/>
  <c r="K3096" i="10"/>
  <c r="K3095" i="10"/>
  <c r="K3094" i="10"/>
  <c r="K3093" i="10"/>
  <c r="K3092" i="10"/>
  <c r="K3091" i="10"/>
  <c r="K3090" i="10"/>
  <c r="K3089" i="10"/>
  <c r="K3088" i="10"/>
  <c r="K3087" i="10"/>
  <c r="K3086" i="10"/>
  <c r="K3085" i="10"/>
  <c r="K3084" i="10"/>
  <c r="K3083" i="10"/>
  <c r="K3082" i="10"/>
  <c r="K3081" i="10"/>
  <c r="K3080" i="10"/>
  <c r="K3079" i="10"/>
  <c r="K3078" i="10"/>
  <c r="K3077" i="10"/>
  <c r="K3076" i="10"/>
  <c r="K3075" i="10"/>
  <c r="K3074" i="10"/>
  <c r="K3073" i="10"/>
  <c r="K3072" i="10"/>
  <c r="K3071" i="10"/>
  <c r="K3070" i="10"/>
  <c r="K3069" i="10"/>
  <c r="K3068" i="10"/>
  <c r="K3067" i="10"/>
  <c r="K3066" i="10"/>
  <c r="K3065" i="10"/>
  <c r="K3064" i="10"/>
  <c r="K3063" i="10"/>
  <c r="K3062" i="10"/>
  <c r="K3061" i="10"/>
  <c r="K3060" i="10"/>
  <c r="K3059" i="10"/>
  <c r="K3058" i="10"/>
  <c r="K3057" i="10"/>
  <c r="K3056" i="10"/>
  <c r="K3055" i="10"/>
  <c r="K3054" i="10"/>
  <c r="K3053" i="10"/>
  <c r="K3052" i="10"/>
  <c r="K3051" i="10"/>
  <c r="K3050" i="10"/>
  <c r="K3049" i="10"/>
  <c r="K3048" i="10"/>
  <c r="K3047" i="10"/>
  <c r="K3046" i="10"/>
  <c r="K3045" i="10"/>
  <c r="K3044" i="10"/>
  <c r="K3043" i="10"/>
  <c r="K3042" i="10"/>
  <c r="K3041" i="10"/>
  <c r="K3040" i="10"/>
  <c r="K3039" i="10"/>
  <c r="K3038" i="10"/>
  <c r="K3037" i="10"/>
  <c r="K3036" i="10"/>
  <c r="K3035" i="10"/>
  <c r="K3034" i="10"/>
  <c r="K3033" i="10"/>
  <c r="K3032" i="10"/>
  <c r="K3031" i="10"/>
  <c r="K3030" i="10"/>
  <c r="K3029" i="10"/>
  <c r="K3028" i="10"/>
  <c r="K3027" i="10"/>
  <c r="K3026" i="10"/>
  <c r="K3025" i="10"/>
  <c r="K3024" i="10"/>
  <c r="K3023" i="10"/>
  <c r="K3022" i="10"/>
  <c r="K3021" i="10"/>
  <c r="K3020" i="10"/>
  <c r="K3019" i="10"/>
  <c r="K3018" i="10"/>
  <c r="K3017" i="10"/>
  <c r="K3016" i="10"/>
  <c r="K3015" i="10"/>
  <c r="K3014" i="10"/>
  <c r="K3013" i="10"/>
  <c r="K3012" i="10"/>
  <c r="K3011" i="10"/>
  <c r="K3010" i="10"/>
  <c r="K3009" i="10"/>
  <c r="K3008" i="10"/>
  <c r="K3007" i="10"/>
  <c r="K3006" i="10"/>
  <c r="K3005" i="10"/>
  <c r="K3004" i="10"/>
  <c r="K3003" i="10"/>
  <c r="K3002" i="10"/>
  <c r="K3001" i="10"/>
  <c r="K3000" i="10"/>
  <c r="K2999" i="10"/>
  <c r="K2998" i="10"/>
  <c r="K2997" i="10"/>
  <c r="K2996" i="10"/>
  <c r="K2995" i="10"/>
  <c r="K2994" i="10"/>
  <c r="K2993" i="10"/>
  <c r="K2992" i="10"/>
  <c r="K2991" i="10"/>
  <c r="K2990" i="10"/>
  <c r="K2989" i="10"/>
  <c r="K2988" i="10"/>
  <c r="K2987" i="10"/>
  <c r="K2986" i="10"/>
  <c r="K2985" i="10"/>
  <c r="K2984" i="10"/>
  <c r="K2983" i="10"/>
  <c r="K2982" i="10"/>
  <c r="K2981" i="10"/>
  <c r="K2980" i="10"/>
  <c r="K2979" i="10"/>
  <c r="K2978" i="10"/>
  <c r="K2977" i="10"/>
  <c r="K2976" i="10"/>
  <c r="K2975" i="10"/>
  <c r="K2974" i="10"/>
  <c r="K2973" i="10"/>
  <c r="K2972" i="10"/>
  <c r="K2971" i="10"/>
  <c r="K2970" i="10"/>
  <c r="K2969" i="10"/>
  <c r="K2968" i="10"/>
  <c r="K2967" i="10"/>
  <c r="K2966" i="10"/>
  <c r="K2965" i="10"/>
  <c r="K2964" i="10"/>
  <c r="K2963" i="10"/>
  <c r="K2962" i="10"/>
  <c r="K2961" i="10"/>
  <c r="K2960" i="10"/>
  <c r="K2959" i="10"/>
  <c r="K2958" i="10"/>
  <c r="K2957" i="10"/>
  <c r="K2956" i="10"/>
  <c r="K2955" i="10"/>
  <c r="K2954" i="10"/>
  <c r="K2953" i="10"/>
  <c r="K2952" i="10"/>
  <c r="K2951" i="10"/>
  <c r="K2950" i="10"/>
  <c r="K2949" i="10"/>
  <c r="K2948" i="10"/>
  <c r="K2947" i="10"/>
  <c r="K2946" i="10"/>
  <c r="K2945" i="10"/>
  <c r="K2944" i="10"/>
  <c r="K2943" i="10"/>
  <c r="K2942" i="10"/>
  <c r="K2941" i="10"/>
  <c r="K2940" i="10"/>
  <c r="K2939" i="10"/>
  <c r="K2938" i="10"/>
  <c r="K2937" i="10"/>
  <c r="K2936" i="10"/>
  <c r="K2935" i="10"/>
  <c r="K2934" i="10"/>
  <c r="K2933" i="10"/>
  <c r="K2932" i="10"/>
  <c r="K2931" i="10"/>
  <c r="K2930" i="10"/>
  <c r="K2929" i="10"/>
  <c r="K2928" i="10"/>
  <c r="K2927" i="10"/>
  <c r="K2926" i="10"/>
  <c r="K2925" i="10"/>
  <c r="K2924" i="10"/>
  <c r="K2923" i="10"/>
  <c r="K2922" i="10"/>
  <c r="K2921" i="10"/>
  <c r="K2920" i="10"/>
  <c r="K2919" i="10"/>
  <c r="K2918" i="10"/>
  <c r="K2917" i="10"/>
  <c r="K2916" i="10"/>
  <c r="K2915" i="10"/>
  <c r="K2914" i="10"/>
  <c r="K2913" i="10"/>
  <c r="K2912" i="10"/>
  <c r="K2911" i="10"/>
  <c r="K2910" i="10"/>
  <c r="K2909" i="10"/>
  <c r="K2908" i="10"/>
  <c r="K2907" i="10"/>
  <c r="K2906" i="10"/>
  <c r="K2905" i="10"/>
  <c r="K2904" i="10"/>
  <c r="K2903" i="10"/>
  <c r="K2902" i="10"/>
  <c r="K2901" i="10"/>
  <c r="K2900" i="10"/>
  <c r="K2899" i="10"/>
  <c r="K2898" i="10"/>
  <c r="K2897" i="10"/>
  <c r="K2896" i="10"/>
  <c r="K2895" i="10"/>
  <c r="K2894" i="10"/>
  <c r="K2893" i="10"/>
  <c r="K2892" i="10"/>
  <c r="K2891" i="10"/>
  <c r="K2890" i="10"/>
  <c r="K2889" i="10"/>
  <c r="K2888" i="10"/>
  <c r="K2887" i="10"/>
  <c r="K2886" i="10"/>
  <c r="K2885" i="10"/>
  <c r="K2884" i="10"/>
  <c r="K2883" i="10"/>
  <c r="K2882" i="10"/>
  <c r="K2881" i="10"/>
  <c r="K2880" i="10"/>
  <c r="K2879" i="10"/>
  <c r="K2878" i="10"/>
  <c r="K2877" i="10"/>
  <c r="K2876" i="10"/>
  <c r="K2875" i="10"/>
  <c r="K2874" i="10"/>
  <c r="K2873" i="10"/>
  <c r="K2872" i="10"/>
  <c r="K2871" i="10"/>
  <c r="K2870" i="10"/>
  <c r="K2869" i="10"/>
  <c r="K2868" i="10"/>
  <c r="K2867" i="10"/>
  <c r="K2866" i="10"/>
  <c r="K2865" i="10"/>
  <c r="K2864" i="10"/>
  <c r="K2863" i="10"/>
  <c r="K2862" i="10"/>
  <c r="K2861" i="10"/>
  <c r="K2860" i="10"/>
  <c r="K2859" i="10"/>
  <c r="K2858" i="10"/>
  <c r="K2857" i="10"/>
  <c r="K2856" i="10"/>
  <c r="K2855" i="10"/>
  <c r="K2854" i="10"/>
  <c r="K2853" i="10"/>
  <c r="K2852" i="10"/>
  <c r="K2851" i="10"/>
  <c r="K2850" i="10"/>
  <c r="K2849" i="10"/>
  <c r="K2848" i="10"/>
  <c r="K2847" i="10"/>
  <c r="K2846" i="10"/>
  <c r="K2845" i="10"/>
  <c r="K2844" i="10"/>
  <c r="K2843" i="10"/>
  <c r="K2842" i="10"/>
  <c r="K2841" i="10"/>
  <c r="K2840" i="10"/>
  <c r="K2839" i="10"/>
  <c r="K2838" i="10"/>
  <c r="K2837" i="10"/>
  <c r="K2836" i="10"/>
  <c r="K2835" i="10"/>
  <c r="K2834" i="10"/>
  <c r="K2833" i="10"/>
  <c r="K2832" i="10"/>
  <c r="K2831" i="10"/>
  <c r="K2830" i="10"/>
  <c r="K2829" i="10"/>
  <c r="K2828" i="10"/>
  <c r="K2827" i="10"/>
  <c r="K2826" i="10"/>
  <c r="K2825" i="10"/>
  <c r="K2824" i="10"/>
  <c r="K2823" i="10"/>
  <c r="K2822" i="10"/>
  <c r="K2821" i="10"/>
  <c r="K2820" i="10"/>
  <c r="K2819" i="10"/>
  <c r="K2818" i="10"/>
  <c r="K2817" i="10"/>
  <c r="K2816" i="10"/>
  <c r="K2815" i="10"/>
  <c r="K2814" i="10"/>
  <c r="K2813" i="10"/>
  <c r="K2812" i="10"/>
  <c r="K2811" i="10"/>
  <c r="K2810" i="10"/>
  <c r="K2809" i="10"/>
  <c r="K2808" i="10"/>
  <c r="K2807" i="10"/>
  <c r="K2806" i="10"/>
  <c r="K2805" i="10"/>
  <c r="K2804" i="10"/>
  <c r="K2803" i="10"/>
  <c r="K2802" i="10"/>
  <c r="K2801" i="10"/>
  <c r="K2800" i="10"/>
  <c r="K2799" i="10"/>
  <c r="K2798" i="10"/>
  <c r="K2797" i="10"/>
  <c r="K2796" i="10"/>
  <c r="K2795" i="10"/>
  <c r="K2794" i="10"/>
  <c r="K2793" i="10"/>
  <c r="K2792" i="10"/>
  <c r="K2791" i="10"/>
  <c r="K2790" i="10"/>
  <c r="K2789" i="10"/>
  <c r="K2788" i="10"/>
  <c r="K2787" i="10"/>
  <c r="K2786" i="10"/>
  <c r="K2785" i="10"/>
  <c r="K2784" i="10"/>
  <c r="K2783" i="10"/>
  <c r="K2782" i="10"/>
  <c r="K2781" i="10"/>
  <c r="K2780" i="10"/>
  <c r="K2779" i="10"/>
  <c r="K2778" i="10"/>
  <c r="K2777" i="10"/>
  <c r="K2776" i="10"/>
  <c r="K2775" i="10"/>
  <c r="K2774" i="10"/>
  <c r="K2773" i="10"/>
  <c r="K2772" i="10"/>
  <c r="K2771" i="10"/>
  <c r="K2770" i="10"/>
  <c r="K2769" i="10"/>
  <c r="K2768" i="10"/>
  <c r="K2767" i="10"/>
  <c r="K2766" i="10"/>
  <c r="K2765" i="10"/>
  <c r="K2764" i="10"/>
  <c r="K2763" i="10"/>
  <c r="K2762" i="10"/>
  <c r="K2761" i="10"/>
  <c r="K2760" i="10"/>
  <c r="K2759" i="10"/>
  <c r="K2758" i="10"/>
  <c r="K2757" i="10"/>
  <c r="K2756" i="10"/>
  <c r="K2755" i="10"/>
  <c r="K2754" i="10"/>
  <c r="K2753" i="10"/>
  <c r="K2752" i="10"/>
  <c r="K2751" i="10"/>
  <c r="K2750" i="10"/>
  <c r="K2749" i="10"/>
  <c r="K2748" i="10"/>
  <c r="K2747" i="10"/>
  <c r="K2746" i="10"/>
  <c r="K2745" i="10"/>
  <c r="K2744" i="10"/>
  <c r="K2743" i="10"/>
  <c r="K2742" i="10"/>
  <c r="K2741" i="10"/>
  <c r="K2740" i="10"/>
  <c r="K2739" i="10"/>
  <c r="K2738" i="10"/>
  <c r="K2737" i="10"/>
  <c r="K2736" i="10"/>
  <c r="K2735" i="10"/>
  <c r="K2734" i="10"/>
  <c r="K2733" i="10"/>
  <c r="K2732" i="10"/>
  <c r="K2731" i="10"/>
  <c r="K2730" i="10"/>
  <c r="K2729" i="10"/>
  <c r="K2728" i="10"/>
  <c r="K2727" i="10"/>
  <c r="K2726" i="10"/>
  <c r="K2725" i="10"/>
  <c r="K2724" i="10"/>
  <c r="K2723" i="10"/>
  <c r="K2722" i="10"/>
  <c r="K2721" i="10"/>
  <c r="K2720" i="10"/>
  <c r="K2719" i="10"/>
  <c r="K2718" i="10"/>
  <c r="K2717" i="10"/>
  <c r="K2716" i="10"/>
  <c r="K2715" i="10"/>
  <c r="K2714" i="10"/>
  <c r="K2713" i="10"/>
  <c r="K2712" i="10"/>
  <c r="K2711" i="10"/>
  <c r="K2710" i="10"/>
  <c r="K2709" i="10"/>
  <c r="K2708" i="10"/>
  <c r="K2707" i="10"/>
  <c r="K2706" i="10"/>
  <c r="K2705" i="10"/>
  <c r="K2704" i="10"/>
  <c r="K2703" i="10"/>
  <c r="K2702" i="10"/>
  <c r="K2701" i="10"/>
  <c r="K2700" i="10"/>
  <c r="K2699" i="10"/>
  <c r="K2698" i="10"/>
  <c r="K2697" i="10"/>
  <c r="K2696" i="10"/>
  <c r="K2695" i="10"/>
  <c r="K2694" i="10"/>
  <c r="K2693" i="10"/>
  <c r="K2692" i="10"/>
  <c r="K2691" i="10"/>
  <c r="K2690" i="10"/>
  <c r="K2689" i="10"/>
  <c r="K2688" i="10"/>
  <c r="K2687" i="10"/>
  <c r="K2686" i="10"/>
  <c r="K2685" i="10"/>
  <c r="K2684" i="10"/>
  <c r="K2683" i="10"/>
  <c r="K2682" i="10"/>
  <c r="K2681" i="10"/>
  <c r="K2680" i="10"/>
  <c r="K2679" i="10"/>
  <c r="K2678" i="10"/>
  <c r="K2677" i="10"/>
  <c r="K2676" i="10"/>
  <c r="K2675" i="10"/>
  <c r="K2674" i="10"/>
  <c r="K2673" i="10"/>
  <c r="K2672" i="10"/>
  <c r="K2671" i="10"/>
  <c r="K2670" i="10"/>
  <c r="K2669" i="10"/>
  <c r="K2668" i="10"/>
  <c r="K2667" i="10"/>
  <c r="K2666" i="10"/>
  <c r="K2665" i="10"/>
  <c r="K2664" i="10"/>
  <c r="K2663" i="10"/>
  <c r="K2662" i="10"/>
  <c r="K2661" i="10"/>
  <c r="K2660" i="10"/>
  <c r="K2659" i="10"/>
  <c r="K2658" i="10"/>
  <c r="K2657" i="10"/>
  <c r="K2656" i="10"/>
  <c r="K2655" i="10"/>
  <c r="K2654" i="10"/>
  <c r="K2653" i="10"/>
  <c r="K2652" i="10"/>
  <c r="K2651" i="10"/>
  <c r="K2650" i="10"/>
  <c r="K2649" i="10"/>
  <c r="K2648" i="10"/>
  <c r="K2647" i="10"/>
  <c r="K2646" i="10"/>
  <c r="K2645" i="10"/>
  <c r="K2644" i="10"/>
  <c r="K2643" i="10"/>
  <c r="K2642" i="10"/>
  <c r="K2641" i="10"/>
  <c r="K2640" i="10"/>
  <c r="K2639" i="10"/>
  <c r="K2638" i="10"/>
  <c r="K2637" i="10"/>
  <c r="K2636" i="10"/>
  <c r="K2635" i="10"/>
  <c r="K2634" i="10"/>
  <c r="K2633" i="10"/>
  <c r="K2632" i="10"/>
  <c r="K2631" i="10"/>
  <c r="K2630" i="10"/>
  <c r="K2629" i="10"/>
  <c r="K2628" i="10"/>
  <c r="K2627" i="10"/>
  <c r="K2626" i="10"/>
  <c r="K2625" i="10"/>
  <c r="K2624" i="10"/>
  <c r="K2623" i="10"/>
  <c r="K2622" i="10"/>
  <c r="K2621" i="10"/>
  <c r="K2620" i="10"/>
  <c r="K2619" i="10"/>
  <c r="K2618" i="10"/>
  <c r="K2617" i="10"/>
  <c r="K2616" i="10"/>
  <c r="K2615" i="10"/>
  <c r="K2614" i="10"/>
  <c r="K2613" i="10"/>
  <c r="K2612" i="10"/>
  <c r="K2611" i="10"/>
  <c r="K2610" i="10"/>
  <c r="K2609" i="10"/>
  <c r="K2608" i="10"/>
  <c r="K2607" i="10"/>
  <c r="K2606" i="10"/>
  <c r="K2605" i="10"/>
  <c r="K2604" i="10"/>
  <c r="K2603" i="10"/>
  <c r="K2602" i="10"/>
  <c r="K2601" i="10"/>
  <c r="K2600" i="10"/>
  <c r="K2599" i="10"/>
  <c r="K2598" i="10"/>
  <c r="K2597" i="10"/>
  <c r="K2596" i="10"/>
  <c r="K2595" i="10"/>
  <c r="K2594" i="10"/>
  <c r="K2593" i="10"/>
  <c r="K2592" i="10"/>
  <c r="K2591" i="10"/>
  <c r="K2590" i="10"/>
  <c r="K2589" i="10"/>
  <c r="K2588" i="10"/>
  <c r="K2587" i="10"/>
  <c r="K2586" i="10"/>
  <c r="K2585" i="10"/>
  <c r="K2584" i="10"/>
  <c r="K2583" i="10"/>
  <c r="K2582" i="10"/>
  <c r="K2581" i="10"/>
  <c r="K2580" i="10"/>
  <c r="K2579" i="10"/>
  <c r="K2578" i="10"/>
  <c r="K2577" i="10"/>
  <c r="K2576" i="10"/>
  <c r="K2575" i="10"/>
  <c r="K2574" i="10"/>
  <c r="K2573" i="10"/>
  <c r="K2572" i="10"/>
  <c r="K2571" i="10"/>
  <c r="K2570" i="10"/>
  <c r="K2569" i="10"/>
  <c r="K2568" i="10"/>
  <c r="K2567" i="10"/>
  <c r="K2566" i="10"/>
  <c r="K2565" i="10"/>
  <c r="K2564" i="10"/>
  <c r="K2563" i="10"/>
  <c r="K2562" i="10"/>
  <c r="K2561" i="10"/>
  <c r="K2560" i="10"/>
  <c r="K2559" i="10"/>
  <c r="K2558" i="10"/>
  <c r="K2557" i="10"/>
  <c r="K2556" i="10"/>
  <c r="K2555" i="10"/>
  <c r="K2554" i="10"/>
  <c r="K2553" i="10"/>
  <c r="K2552" i="10"/>
  <c r="K2551" i="10"/>
  <c r="K2550" i="10"/>
  <c r="K2549" i="10"/>
  <c r="K2548" i="10"/>
  <c r="K2547" i="10"/>
  <c r="K2546" i="10"/>
  <c r="K2545" i="10"/>
  <c r="K2544" i="10"/>
  <c r="K2543" i="10"/>
  <c r="K2542" i="10"/>
  <c r="K2541" i="10"/>
  <c r="K2540" i="10"/>
  <c r="K2539" i="10"/>
  <c r="K2538" i="10"/>
  <c r="K2537" i="10"/>
  <c r="K2536" i="10"/>
  <c r="K2535" i="10"/>
  <c r="K2534" i="10"/>
  <c r="K2533" i="10"/>
  <c r="K2532" i="10"/>
  <c r="K2531" i="10"/>
  <c r="K2530" i="10"/>
  <c r="K2529" i="10"/>
  <c r="K2528" i="10"/>
  <c r="K2527" i="10"/>
  <c r="K2526" i="10"/>
  <c r="K2525" i="10"/>
  <c r="K2524" i="10"/>
  <c r="K2523" i="10"/>
  <c r="K2522" i="10"/>
  <c r="K2521" i="10"/>
  <c r="K2520" i="10"/>
  <c r="K2519" i="10"/>
  <c r="K2518" i="10"/>
  <c r="K2517" i="10"/>
  <c r="K2516" i="10"/>
  <c r="K2515" i="10"/>
  <c r="K2514" i="10"/>
  <c r="K2513" i="10"/>
  <c r="K2512" i="10"/>
  <c r="K2511" i="10"/>
  <c r="K2510" i="10"/>
  <c r="K2509" i="10"/>
  <c r="K2508" i="10"/>
  <c r="K2507" i="10"/>
  <c r="K2506" i="10"/>
  <c r="K2505" i="10"/>
  <c r="K2504" i="10"/>
  <c r="K2503" i="10"/>
  <c r="K2502" i="10"/>
  <c r="K2501" i="10"/>
  <c r="K2500" i="10"/>
  <c r="K2499" i="10"/>
  <c r="K2498" i="10"/>
  <c r="K2497" i="10"/>
  <c r="K2496" i="10"/>
  <c r="K2495" i="10"/>
  <c r="K2494" i="10"/>
  <c r="K2493" i="10"/>
  <c r="K2492" i="10"/>
  <c r="K2491" i="10"/>
  <c r="K2490" i="10"/>
  <c r="K2489" i="10"/>
  <c r="K2488" i="10"/>
  <c r="K2487" i="10"/>
  <c r="K2486" i="10"/>
  <c r="K2485" i="10"/>
  <c r="K2484" i="10"/>
  <c r="K2483" i="10"/>
  <c r="K2482" i="10"/>
  <c r="K2481" i="10"/>
  <c r="K2480" i="10"/>
  <c r="K2479" i="10"/>
  <c r="K2478" i="10"/>
  <c r="K2477" i="10"/>
  <c r="K2476" i="10"/>
  <c r="K2475" i="10"/>
  <c r="K2474" i="10"/>
  <c r="K2473" i="10"/>
  <c r="K2472" i="10"/>
  <c r="K2471" i="10"/>
  <c r="K2470" i="10"/>
  <c r="K2469" i="10"/>
  <c r="K2468" i="10"/>
  <c r="K2467" i="10"/>
  <c r="K2466" i="10"/>
  <c r="K2465" i="10"/>
  <c r="K2464" i="10"/>
  <c r="K2463" i="10"/>
  <c r="K2462" i="10"/>
  <c r="K2461" i="10"/>
  <c r="K2460" i="10"/>
  <c r="K2459" i="10"/>
  <c r="K2458" i="10"/>
  <c r="K2457" i="10"/>
  <c r="K2456" i="10"/>
  <c r="K2455" i="10"/>
  <c r="K2454" i="10"/>
  <c r="K2453" i="10"/>
  <c r="K2452" i="10"/>
  <c r="K2451" i="10"/>
  <c r="K2450" i="10"/>
  <c r="K2449" i="10"/>
  <c r="K2448" i="10"/>
  <c r="K2447" i="10"/>
  <c r="K2446" i="10"/>
  <c r="K2445" i="10"/>
  <c r="K2444" i="10"/>
  <c r="K2443" i="10"/>
  <c r="K2442" i="10"/>
  <c r="K2441" i="10"/>
  <c r="K2440" i="10"/>
  <c r="K2439" i="10"/>
  <c r="K2438" i="10"/>
  <c r="K2437" i="10"/>
  <c r="K2436" i="10"/>
  <c r="K2435" i="10"/>
  <c r="K2434" i="10"/>
  <c r="K2433" i="10"/>
  <c r="K2432" i="10"/>
  <c r="K2431" i="10"/>
  <c r="K2430" i="10"/>
  <c r="K2429" i="10"/>
  <c r="K2428" i="10"/>
  <c r="K2427" i="10"/>
  <c r="K2426" i="10"/>
  <c r="K2425" i="10"/>
  <c r="K2424" i="10"/>
  <c r="K2423" i="10"/>
  <c r="K2422" i="10"/>
  <c r="K2421" i="10"/>
  <c r="K2420" i="10"/>
  <c r="K2419" i="10"/>
  <c r="K2418" i="10"/>
  <c r="K2417" i="10"/>
  <c r="K2416" i="10"/>
  <c r="K2415" i="10"/>
  <c r="K2414" i="10"/>
  <c r="K2413" i="10"/>
  <c r="K2412" i="10"/>
  <c r="K2411" i="10"/>
  <c r="K2410" i="10"/>
  <c r="K2409" i="10"/>
  <c r="K2408" i="10"/>
  <c r="K2407" i="10"/>
  <c r="K2406" i="10"/>
  <c r="K2405" i="10"/>
  <c r="K2404" i="10"/>
  <c r="K2403" i="10"/>
  <c r="K2402" i="10"/>
  <c r="K2401" i="10"/>
  <c r="K2400" i="10"/>
  <c r="K2399" i="10"/>
  <c r="K2398" i="10"/>
  <c r="K2397" i="10"/>
  <c r="K2396" i="10"/>
  <c r="K2395" i="10"/>
  <c r="K2394" i="10"/>
  <c r="K2393" i="10"/>
  <c r="K2392" i="10"/>
  <c r="K2391" i="10"/>
  <c r="K2390" i="10"/>
  <c r="K2389" i="10"/>
  <c r="K2388" i="10"/>
  <c r="K2387" i="10"/>
  <c r="K2386" i="10"/>
  <c r="K2385" i="10"/>
  <c r="K2384" i="10"/>
  <c r="K2383" i="10"/>
  <c r="K2382" i="10"/>
  <c r="K2381" i="10"/>
  <c r="K2380" i="10"/>
  <c r="K2379" i="10"/>
  <c r="K2378" i="10"/>
  <c r="K2377" i="10"/>
  <c r="K2376" i="10"/>
  <c r="K2375" i="10"/>
  <c r="K2374" i="10"/>
  <c r="K2373" i="10"/>
  <c r="K2372" i="10"/>
  <c r="K2371" i="10"/>
  <c r="K2370" i="10"/>
  <c r="K2369" i="10"/>
  <c r="K2368" i="10"/>
  <c r="K2367" i="10"/>
  <c r="K2366" i="10"/>
  <c r="K2365" i="10"/>
  <c r="K2364" i="10"/>
  <c r="K2363" i="10"/>
  <c r="K2362" i="10"/>
  <c r="K2361" i="10"/>
  <c r="K2360" i="10"/>
  <c r="K2359" i="10"/>
  <c r="K2358" i="10"/>
  <c r="K2357" i="10"/>
  <c r="K2356" i="10"/>
  <c r="K2355" i="10"/>
  <c r="K2354" i="10"/>
  <c r="K2353" i="10"/>
  <c r="K2352" i="10"/>
  <c r="K2351" i="10"/>
  <c r="K2350" i="10"/>
  <c r="K2349" i="10"/>
  <c r="K2348" i="10"/>
  <c r="K2347" i="10"/>
  <c r="K2346" i="10"/>
  <c r="K2345" i="10"/>
  <c r="K2344" i="10"/>
  <c r="K2343" i="10"/>
  <c r="K2342" i="10"/>
  <c r="K2341" i="10"/>
  <c r="K2340" i="10"/>
  <c r="K2339" i="10"/>
  <c r="K2338" i="10"/>
  <c r="K2337" i="10"/>
  <c r="K2336" i="10"/>
  <c r="K2335" i="10"/>
  <c r="K2334" i="10"/>
  <c r="K2333" i="10"/>
  <c r="K2332" i="10"/>
  <c r="K2331" i="10"/>
  <c r="K2330" i="10"/>
  <c r="K2329" i="10"/>
  <c r="K2328" i="10"/>
  <c r="K2327" i="10"/>
  <c r="K2326" i="10"/>
  <c r="K2325" i="10"/>
  <c r="K2324" i="10"/>
  <c r="K2323" i="10"/>
  <c r="K2322" i="10"/>
  <c r="K2321" i="10"/>
  <c r="K2320" i="10"/>
  <c r="K2319" i="10"/>
  <c r="K2318" i="10"/>
  <c r="K2317" i="10"/>
  <c r="K2316" i="10"/>
  <c r="K2315" i="10"/>
  <c r="K2314" i="10"/>
  <c r="K2313" i="10"/>
  <c r="K2312" i="10"/>
  <c r="K2311" i="10"/>
  <c r="K2310" i="10"/>
  <c r="K2309" i="10"/>
  <c r="K2308" i="10"/>
  <c r="K2307" i="10"/>
  <c r="K2306" i="10"/>
  <c r="K2305" i="10"/>
  <c r="K2304" i="10"/>
  <c r="K2303" i="10"/>
  <c r="K2302" i="10"/>
  <c r="K2301" i="10"/>
  <c r="K2300" i="10"/>
  <c r="K2299" i="10"/>
  <c r="K2298" i="10"/>
  <c r="K2297" i="10"/>
  <c r="K2296" i="10"/>
  <c r="K2295" i="10"/>
  <c r="K2294" i="10"/>
  <c r="K2293" i="10"/>
  <c r="K2292" i="10"/>
  <c r="K2291" i="10"/>
  <c r="K2290" i="10"/>
  <c r="K2289" i="10"/>
  <c r="K2288" i="10"/>
  <c r="K2287" i="10"/>
  <c r="K2286" i="10"/>
  <c r="K2285" i="10"/>
  <c r="K2284" i="10"/>
  <c r="K2283" i="10"/>
  <c r="K2282" i="10"/>
  <c r="K2281" i="10"/>
  <c r="K2280" i="10"/>
  <c r="K2279" i="10"/>
  <c r="K2278" i="10"/>
  <c r="K2277" i="10"/>
  <c r="K2276" i="10"/>
  <c r="K2275" i="10"/>
  <c r="K2274" i="10"/>
  <c r="K2273" i="10"/>
  <c r="K2272" i="10"/>
  <c r="K2271" i="10"/>
  <c r="K2270" i="10"/>
  <c r="K2269" i="10"/>
  <c r="K2268" i="10"/>
  <c r="K2267" i="10"/>
  <c r="K2266" i="10"/>
  <c r="K2265" i="10"/>
  <c r="K2264" i="10"/>
  <c r="K2263" i="10"/>
  <c r="K2262" i="10"/>
  <c r="K2261" i="10"/>
  <c r="K2260" i="10"/>
  <c r="K2259" i="10"/>
  <c r="K2258" i="10"/>
  <c r="K2257" i="10"/>
  <c r="K2256" i="10"/>
  <c r="K2255" i="10"/>
  <c r="K2254" i="10"/>
  <c r="K2253" i="10"/>
  <c r="K2252" i="10"/>
  <c r="K2251" i="10"/>
  <c r="K2250" i="10"/>
  <c r="K2249" i="10"/>
  <c r="K2248" i="10"/>
  <c r="K2247" i="10"/>
  <c r="K2246" i="10"/>
  <c r="K2245" i="10"/>
  <c r="K2244" i="10"/>
  <c r="K2243" i="10"/>
  <c r="K2242" i="10"/>
  <c r="K2241" i="10"/>
  <c r="K2240" i="10"/>
  <c r="K2239" i="10"/>
  <c r="K2238" i="10"/>
  <c r="K2237" i="10"/>
  <c r="K2236" i="10"/>
  <c r="K2235" i="10"/>
  <c r="K2234" i="10"/>
  <c r="K2233" i="10"/>
  <c r="K2232" i="10"/>
  <c r="K2231" i="10"/>
  <c r="K2230" i="10"/>
  <c r="K2229" i="10"/>
  <c r="K2228" i="10"/>
  <c r="K2227" i="10"/>
  <c r="K2226" i="10"/>
  <c r="K2225" i="10"/>
  <c r="K2224" i="10"/>
  <c r="K2223" i="10"/>
  <c r="K2222" i="10"/>
  <c r="K2221" i="10"/>
  <c r="K2220" i="10"/>
  <c r="K2219" i="10"/>
  <c r="K2218" i="10"/>
  <c r="K2217" i="10"/>
  <c r="K2216" i="10"/>
  <c r="K2215" i="10"/>
  <c r="K2214" i="10"/>
  <c r="K2213" i="10"/>
  <c r="K2212" i="10"/>
  <c r="K2211" i="10"/>
  <c r="K2210" i="10"/>
  <c r="K2209" i="10"/>
  <c r="K2208" i="10"/>
  <c r="K2207" i="10"/>
  <c r="K2206" i="10"/>
  <c r="K2205" i="10"/>
  <c r="K2204" i="10"/>
  <c r="K2203" i="10"/>
  <c r="K2202" i="10"/>
  <c r="K2201" i="10"/>
  <c r="K2200" i="10"/>
  <c r="K2199" i="10"/>
  <c r="K2198" i="10"/>
  <c r="K2197" i="10"/>
  <c r="K2196" i="10"/>
  <c r="K2195" i="10"/>
  <c r="K2194" i="10"/>
  <c r="K2193" i="10"/>
  <c r="K2192" i="10"/>
  <c r="K2191" i="10"/>
  <c r="K2190" i="10"/>
  <c r="K2189" i="10"/>
  <c r="K2188" i="10"/>
  <c r="K2187" i="10"/>
  <c r="K2186" i="10"/>
  <c r="K2185" i="10"/>
  <c r="K2184" i="10"/>
  <c r="K2183" i="10"/>
  <c r="K2182" i="10"/>
  <c r="K2181" i="10"/>
  <c r="K2180" i="10"/>
  <c r="K2179" i="10"/>
  <c r="K2178" i="10"/>
  <c r="K2177" i="10"/>
  <c r="K2176" i="10"/>
  <c r="K2175" i="10"/>
  <c r="K2174" i="10"/>
  <c r="K2173" i="10"/>
  <c r="K2172" i="10"/>
  <c r="K2171" i="10"/>
  <c r="K2170" i="10"/>
  <c r="K2169" i="10"/>
  <c r="K2168" i="10"/>
  <c r="K2167" i="10"/>
  <c r="K2166" i="10"/>
  <c r="K2165" i="10"/>
  <c r="K2164" i="10"/>
  <c r="K2163" i="10"/>
  <c r="K2162" i="10"/>
  <c r="K2161" i="10"/>
  <c r="K2160" i="10"/>
  <c r="K2159" i="10"/>
  <c r="K2158" i="10"/>
  <c r="K2157" i="10"/>
  <c r="K2156" i="10"/>
  <c r="K2155" i="10"/>
  <c r="K2154" i="10"/>
  <c r="K2153" i="10"/>
  <c r="K2152" i="10"/>
  <c r="K2151" i="10"/>
  <c r="K2150" i="10"/>
  <c r="K2149" i="10"/>
  <c r="K2148" i="10"/>
  <c r="K2147" i="10"/>
  <c r="K2146" i="10"/>
  <c r="K2145" i="10"/>
  <c r="K2144" i="10"/>
  <c r="K2143" i="10"/>
  <c r="K2142" i="10"/>
  <c r="K2141" i="10"/>
  <c r="K2140" i="10"/>
  <c r="K2139" i="10"/>
  <c r="K2138" i="10"/>
  <c r="K2137" i="10"/>
  <c r="K2136" i="10"/>
  <c r="K2135" i="10"/>
  <c r="K2134" i="10"/>
  <c r="K2133" i="10"/>
  <c r="K2132" i="10"/>
  <c r="K2131" i="10"/>
  <c r="K2130" i="10"/>
  <c r="K2129" i="10"/>
  <c r="K2128" i="10"/>
  <c r="K2127" i="10"/>
  <c r="K2126" i="10"/>
  <c r="K2125" i="10"/>
  <c r="K2124" i="10"/>
  <c r="K2123" i="10"/>
  <c r="K2122" i="10"/>
  <c r="K2121" i="10"/>
  <c r="K2120" i="10"/>
  <c r="K2119" i="10"/>
  <c r="K2118" i="10"/>
  <c r="K2117" i="10"/>
  <c r="K2116" i="10"/>
  <c r="K2115" i="10"/>
  <c r="K2114" i="10"/>
  <c r="K2113" i="10"/>
  <c r="K2112" i="10"/>
  <c r="K2111" i="10"/>
  <c r="K2110" i="10"/>
  <c r="K2109" i="10"/>
  <c r="K2108" i="10"/>
  <c r="K2107" i="10"/>
  <c r="K2106" i="10"/>
  <c r="K2105" i="10"/>
  <c r="K2104" i="10"/>
  <c r="K2103" i="10"/>
  <c r="K2102" i="10"/>
  <c r="K2101" i="10"/>
  <c r="K2100" i="10"/>
  <c r="K2099" i="10"/>
  <c r="K2098" i="10"/>
  <c r="K2097" i="10"/>
  <c r="K2096" i="10"/>
  <c r="K2095" i="10"/>
  <c r="K2094" i="10"/>
  <c r="K2093" i="10"/>
  <c r="K2092" i="10"/>
  <c r="K2091" i="10"/>
  <c r="K2090" i="10"/>
  <c r="K2089" i="10"/>
  <c r="K2088" i="10"/>
  <c r="K2087" i="10"/>
  <c r="K2086" i="10"/>
  <c r="K2085" i="10"/>
  <c r="K2084" i="10"/>
  <c r="K2083" i="10"/>
  <c r="K2082" i="10"/>
  <c r="K2081" i="10"/>
  <c r="K2080" i="10"/>
  <c r="K2079" i="10"/>
  <c r="K2078" i="10"/>
  <c r="K2077" i="10"/>
  <c r="K2076" i="10"/>
  <c r="K2075" i="10"/>
  <c r="K2074" i="10"/>
  <c r="K2073" i="10"/>
  <c r="K2072" i="10"/>
  <c r="K2071" i="10"/>
  <c r="K2070" i="10"/>
  <c r="K2069" i="10"/>
  <c r="K2068" i="10"/>
  <c r="K2067" i="10"/>
  <c r="K2066" i="10"/>
  <c r="K2065" i="10"/>
  <c r="K2064" i="10"/>
  <c r="K2063" i="10"/>
  <c r="K2062" i="10"/>
  <c r="K2061" i="10"/>
  <c r="K2060" i="10"/>
  <c r="K2059" i="10"/>
  <c r="K2058" i="10"/>
  <c r="K2057" i="10"/>
  <c r="K2056" i="10"/>
  <c r="K2055" i="10"/>
  <c r="K2054" i="10"/>
  <c r="K2053" i="10"/>
  <c r="K2052" i="10"/>
  <c r="K2051" i="10"/>
  <c r="K2050" i="10"/>
  <c r="K2049" i="10"/>
  <c r="K2048" i="10"/>
  <c r="K2047" i="10"/>
  <c r="K2046" i="10"/>
  <c r="K2045" i="10"/>
  <c r="K2044" i="10"/>
  <c r="K2043" i="10"/>
  <c r="K2042" i="10"/>
  <c r="K2041" i="10"/>
  <c r="K2040" i="10"/>
  <c r="K2039" i="10"/>
  <c r="K2038" i="10"/>
  <c r="K2037" i="10"/>
  <c r="K2036" i="10"/>
  <c r="K2035" i="10"/>
  <c r="K2034" i="10"/>
  <c r="K2033" i="10"/>
  <c r="K2032" i="10"/>
  <c r="K2031" i="10"/>
  <c r="K2030" i="10"/>
  <c r="K2029" i="10"/>
  <c r="K2028" i="10"/>
  <c r="K2027" i="10"/>
  <c r="K2026" i="10"/>
  <c r="K2025" i="10"/>
  <c r="K2024" i="10"/>
  <c r="K2023" i="10"/>
  <c r="K2022" i="10"/>
  <c r="K2021" i="10"/>
  <c r="K2020" i="10"/>
  <c r="K2019" i="10"/>
  <c r="K2018" i="10"/>
  <c r="K2017" i="10"/>
  <c r="K2016" i="10"/>
  <c r="K2015" i="10"/>
  <c r="K2014" i="10"/>
  <c r="K2013" i="10"/>
  <c r="K2012" i="10"/>
  <c r="K2011" i="10"/>
  <c r="K2010" i="10"/>
  <c r="K2009" i="10"/>
  <c r="K2008" i="10"/>
  <c r="K2007" i="10"/>
  <c r="K2006" i="10"/>
  <c r="K2005" i="10"/>
  <c r="K2004" i="10"/>
  <c r="K2003" i="10"/>
  <c r="K2002" i="10"/>
  <c r="K2001" i="10"/>
  <c r="K2000" i="10"/>
  <c r="K1999" i="10"/>
  <c r="K1998" i="10"/>
  <c r="K1997" i="10"/>
  <c r="K1996" i="10"/>
  <c r="K1995" i="10"/>
  <c r="K1994" i="10"/>
  <c r="K1993" i="10"/>
  <c r="K1992" i="10"/>
  <c r="K1991" i="10"/>
  <c r="K1990" i="10"/>
  <c r="K1989" i="10"/>
  <c r="K1988" i="10"/>
  <c r="K1987" i="10"/>
  <c r="K1986" i="10"/>
  <c r="K1985" i="10"/>
  <c r="K1984" i="10"/>
  <c r="K1983" i="10"/>
  <c r="K1982" i="10"/>
  <c r="K1981" i="10"/>
  <c r="K1980" i="10"/>
  <c r="K1979" i="10"/>
  <c r="K1978" i="10"/>
  <c r="K1977" i="10"/>
  <c r="K1976" i="10"/>
  <c r="K1975" i="10"/>
  <c r="K1974" i="10"/>
  <c r="K1973" i="10"/>
  <c r="K1972" i="10"/>
  <c r="K1971" i="10"/>
  <c r="K1970" i="10"/>
  <c r="K1969" i="10"/>
  <c r="K1968" i="10"/>
  <c r="K1967" i="10"/>
  <c r="K1966" i="10"/>
  <c r="K1965" i="10"/>
  <c r="K1964" i="10"/>
  <c r="K1963" i="10"/>
  <c r="K1962" i="10"/>
  <c r="K1961" i="10"/>
  <c r="K1960" i="10"/>
  <c r="K1959" i="10"/>
  <c r="K1958" i="10"/>
  <c r="K1957" i="10"/>
  <c r="K1956" i="10"/>
  <c r="K1955" i="10"/>
  <c r="K1954" i="10"/>
  <c r="K1953" i="10"/>
  <c r="K1952" i="10"/>
  <c r="K1951" i="10"/>
  <c r="K1950" i="10"/>
  <c r="K1949" i="10"/>
  <c r="K1948" i="10"/>
  <c r="K1947" i="10"/>
  <c r="K1946" i="10"/>
  <c r="K1945" i="10"/>
  <c r="K1944" i="10"/>
  <c r="K1943" i="10"/>
  <c r="K1942" i="10"/>
  <c r="K1941" i="10"/>
  <c r="K1940" i="10"/>
  <c r="K1939" i="10"/>
  <c r="K1938" i="10"/>
  <c r="K1937" i="10"/>
  <c r="K1936" i="10"/>
  <c r="K1935" i="10"/>
  <c r="K1934" i="10"/>
  <c r="K1933" i="10"/>
  <c r="K1932" i="10"/>
  <c r="K1931" i="10"/>
  <c r="K1930" i="10"/>
  <c r="K1929" i="10"/>
  <c r="K1928" i="10"/>
  <c r="K1927" i="10"/>
  <c r="K1926" i="10"/>
  <c r="K1925" i="10"/>
  <c r="K1924" i="10"/>
  <c r="K1923" i="10"/>
  <c r="K1922" i="10"/>
  <c r="K1921" i="10"/>
  <c r="K1920" i="10"/>
  <c r="K1919" i="10"/>
  <c r="K1918" i="10"/>
  <c r="K1917" i="10"/>
  <c r="K1916" i="10"/>
  <c r="K1915" i="10"/>
  <c r="K1914" i="10"/>
  <c r="K1913" i="10"/>
  <c r="K1912" i="10"/>
  <c r="K1911" i="10"/>
  <c r="K1910" i="10"/>
  <c r="K1909" i="10"/>
  <c r="K1908" i="10"/>
  <c r="K1907" i="10"/>
  <c r="K1906" i="10"/>
  <c r="K1905" i="10"/>
  <c r="K1904" i="10"/>
  <c r="K1903" i="10"/>
  <c r="K1902" i="10"/>
  <c r="K1901" i="10"/>
  <c r="K1900" i="10"/>
  <c r="K1899" i="10"/>
  <c r="K1898" i="10"/>
  <c r="K1897" i="10"/>
  <c r="K1896" i="10"/>
  <c r="K1895" i="10"/>
  <c r="K1894" i="10"/>
  <c r="K1893" i="10"/>
  <c r="K1892" i="10"/>
  <c r="K1891" i="10"/>
  <c r="K1890" i="10"/>
  <c r="K1889" i="10"/>
  <c r="K1888" i="10"/>
  <c r="K1887" i="10"/>
  <c r="K1886" i="10"/>
  <c r="K1885" i="10"/>
  <c r="K1884" i="10"/>
  <c r="K1883" i="10"/>
  <c r="K1882" i="10"/>
  <c r="K1881" i="10"/>
  <c r="K1880" i="10"/>
  <c r="K1879" i="10"/>
  <c r="K1878" i="10"/>
  <c r="K1877" i="10"/>
  <c r="K1876" i="10"/>
  <c r="K1875" i="10"/>
  <c r="K1874" i="10"/>
  <c r="K1873" i="10"/>
  <c r="K1872" i="10"/>
  <c r="K1871" i="10"/>
  <c r="K1870" i="10"/>
  <c r="K1869" i="10"/>
  <c r="K1868" i="10"/>
  <c r="K1867" i="10"/>
  <c r="K1866" i="10"/>
  <c r="K1865" i="10"/>
  <c r="K1864" i="10"/>
  <c r="K1863" i="10"/>
  <c r="K1862" i="10"/>
  <c r="K1861" i="10"/>
  <c r="K1860" i="10"/>
  <c r="K1859" i="10"/>
  <c r="K1858" i="10"/>
  <c r="K1857" i="10"/>
  <c r="K1856" i="10"/>
  <c r="K1855" i="10"/>
  <c r="K1854" i="10"/>
  <c r="K1853" i="10"/>
  <c r="K1852" i="10"/>
  <c r="K1851" i="10"/>
  <c r="K1850" i="10"/>
  <c r="K1849" i="10"/>
  <c r="K1848" i="10"/>
  <c r="K1847" i="10"/>
  <c r="K1846" i="10"/>
  <c r="K1845" i="10"/>
  <c r="K1844" i="10"/>
  <c r="K1843" i="10"/>
  <c r="K1842" i="10"/>
  <c r="K1841" i="10"/>
  <c r="K1840" i="10"/>
  <c r="K1839" i="10"/>
  <c r="K1838" i="10"/>
  <c r="K1837" i="10"/>
  <c r="K1836" i="10"/>
  <c r="K1835" i="10"/>
  <c r="K1834" i="10"/>
  <c r="K1833" i="10"/>
  <c r="K1832" i="10"/>
  <c r="K1831" i="10"/>
  <c r="K1830" i="10"/>
  <c r="K1829" i="10"/>
  <c r="K1828" i="10"/>
  <c r="K1827" i="10"/>
  <c r="K1826" i="10"/>
  <c r="K1825" i="10"/>
  <c r="K1824" i="10"/>
  <c r="K1823" i="10"/>
  <c r="K1822" i="10"/>
  <c r="K1821" i="10"/>
  <c r="K1820" i="10"/>
  <c r="K1819" i="10"/>
  <c r="K1818" i="10"/>
  <c r="K1817" i="10"/>
  <c r="K1816" i="10"/>
  <c r="K1815" i="10"/>
  <c r="K1814" i="10"/>
  <c r="K1813" i="10"/>
  <c r="K1812" i="10"/>
  <c r="K1811" i="10"/>
  <c r="K1810" i="10"/>
  <c r="K1809" i="10"/>
  <c r="K1808" i="10"/>
  <c r="K1807" i="10"/>
  <c r="K1806" i="10"/>
  <c r="K1805" i="10"/>
  <c r="K1804" i="10"/>
  <c r="K1803" i="10"/>
  <c r="K1802" i="10"/>
  <c r="K1801" i="10"/>
  <c r="K1800" i="10"/>
  <c r="K1799" i="10"/>
  <c r="K1798" i="10"/>
  <c r="K1797" i="10"/>
  <c r="K1796" i="10"/>
  <c r="K1795" i="10"/>
  <c r="K1794" i="10"/>
  <c r="K1793" i="10"/>
  <c r="K1792" i="10"/>
  <c r="K1791" i="10"/>
  <c r="K1790" i="10"/>
  <c r="K1789" i="10"/>
  <c r="K1788" i="10"/>
  <c r="K1787" i="10"/>
  <c r="K1786" i="10"/>
  <c r="K1785" i="10"/>
  <c r="K1784" i="10"/>
  <c r="K1783" i="10"/>
  <c r="K1782" i="10"/>
  <c r="K1781" i="10"/>
  <c r="K1780" i="10"/>
  <c r="K1779" i="10"/>
  <c r="K1778" i="10"/>
  <c r="K1777" i="10"/>
  <c r="K1776" i="10"/>
  <c r="K1775" i="10"/>
  <c r="K1774" i="10"/>
  <c r="K1773" i="10"/>
  <c r="K1772" i="10"/>
  <c r="K1771" i="10"/>
  <c r="K1770" i="10"/>
  <c r="K1769" i="10"/>
  <c r="K1768" i="10"/>
  <c r="K1767" i="10"/>
  <c r="K1766" i="10"/>
  <c r="K1765" i="10"/>
  <c r="K1764" i="10"/>
  <c r="K1763" i="10"/>
  <c r="K1762" i="10"/>
  <c r="K1761" i="10"/>
  <c r="K1760" i="10"/>
  <c r="K1759" i="10"/>
  <c r="K1758" i="10"/>
  <c r="K1757" i="10"/>
  <c r="K1756" i="10"/>
  <c r="K1755" i="10"/>
  <c r="K1754" i="10"/>
  <c r="K1753" i="10"/>
  <c r="K1752" i="10"/>
  <c r="K1751" i="10"/>
  <c r="K1750" i="10"/>
  <c r="K1749" i="10"/>
  <c r="K1748" i="10"/>
  <c r="K1747" i="10"/>
  <c r="K1746" i="10"/>
  <c r="K1745" i="10"/>
  <c r="K1744" i="10"/>
  <c r="K1743" i="10"/>
  <c r="K1742" i="10"/>
  <c r="K1741" i="10"/>
  <c r="K1740" i="10"/>
  <c r="K1739" i="10"/>
  <c r="K1738" i="10"/>
  <c r="K1737" i="10"/>
  <c r="K1736" i="10"/>
  <c r="K1735" i="10"/>
  <c r="K1734" i="10"/>
  <c r="K1733" i="10"/>
  <c r="K1732" i="10"/>
  <c r="K1731" i="10"/>
  <c r="K1730" i="10"/>
  <c r="K1729" i="10"/>
  <c r="K1728" i="10"/>
  <c r="K1727" i="10"/>
  <c r="K1726" i="10"/>
  <c r="K1725" i="10"/>
  <c r="K1724" i="10"/>
  <c r="K1723" i="10"/>
  <c r="K1722" i="10"/>
  <c r="K1721" i="10"/>
  <c r="K1720" i="10"/>
  <c r="K1719" i="10"/>
  <c r="K1718" i="10"/>
  <c r="K1717" i="10"/>
  <c r="K1716" i="10"/>
  <c r="K1715" i="10"/>
  <c r="K1714" i="10"/>
  <c r="K1713" i="10"/>
  <c r="K1712" i="10"/>
  <c r="K1711" i="10"/>
  <c r="K1710" i="10"/>
  <c r="K1709" i="10"/>
  <c r="K1708" i="10"/>
  <c r="K1707" i="10"/>
  <c r="K1706" i="10"/>
  <c r="K1705" i="10"/>
  <c r="K1704" i="10"/>
  <c r="K1703" i="10"/>
  <c r="K1702" i="10"/>
  <c r="K1701" i="10"/>
  <c r="K1700" i="10"/>
  <c r="K1699" i="10"/>
  <c r="K1698" i="10"/>
  <c r="K1697" i="10"/>
  <c r="K1696" i="10"/>
  <c r="K1695" i="10"/>
  <c r="K1694" i="10"/>
  <c r="K1693" i="10"/>
  <c r="K1692" i="10"/>
  <c r="K1691" i="10"/>
  <c r="K1690" i="10"/>
  <c r="K1689" i="10"/>
  <c r="K1688" i="10"/>
  <c r="K1687" i="10"/>
  <c r="K1686" i="10"/>
  <c r="K1685" i="10"/>
  <c r="K1684" i="10"/>
  <c r="K1683" i="10"/>
  <c r="K1682" i="10"/>
  <c r="K1681" i="10"/>
  <c r="K1680" i="10"/>
  <c r="K1679" i="10"/>
  <c r="K1678" i="10"/>
  <c r="K1677" i="10"/>
  <c r="K1676" i="10"/>
  <c r="K1675" i="10"/>
  <c r="K1674" i="10"/>
  <c r="K1673" i="10"/>
  <c r="K1672" i="10"/>
  <c r="K1671" i="10"/>
  <c r="K1670" i="10"/>
  <c r="K1669" i="10"/>
  <c r="K1668" i="10"/>
  <c r="K1667" i="10"/>
  <c r="K1666" i="10"/>
  <c r="K1665" i="10"/>
  <c r="K1664" i="10"/>
  <c r="K1663" i="10"/>
  <c r="K1662" i="10"/>
  <c r="K1661" i="10"/>
  <c r="K1660" i="10"/>
  <c r="K1659" i="10"/>
  <c r="K1658" i="10"/>
  <c r="K1657" i="10"/>
  <c r="K1656" i="10"/>
  <c r="K1655" i="10"/>
  <c r="K1654" i="10"/>
  <c r="K1653" i="10"/>
  <c r="K1652" i="10"/>
  <c r="K1651" i="10"/>
  <c r="K1650" i="10"/>
  <c r="K1649" i="10"/>
  <c r="K1648" i="10"/>
  <c r="K1647" i="10"/>
  <c r="K1646" i="10"/>
  <c r="K1645" i="10"/>
  <c r="K1644" i="10"/>
  <c r="K1643" i="10"/>
  <c r="K1642" i="10"/>
  <c r="K1641" i="10"/>
  <c r="K1640" i="10"/>
  <c r="K1639" i="10"/>
  <c r="K1638" i="10"/>
  <c r="K1637" i="10"/>
  <c r="K1636" i="10"/>
  <c r="K1635" i="10"/>
  <c r="K1634" i="10"/>
  <c r="K1633" i="10"/>
  <c r="K1632" i="10"/>
  <c r="K1631" i="10"/>
  <c r="K1630" i="10"/>
  <c r="K1629" i="10"/>
  <c r="K1628" i="10"/>
  <c r="K1627" i="10"/>
  <c r="K1626" i="10"/>
  <c r="K1625" i="10"/>
  <c r="K1624" i="10"/>
  <c r="K1623" i="10"/>
  <c r="K1622" i="10"/>
  <c r="K1621" i="10"/>
  <c r="K1620" i="10"/>
  <c r="K1619" i="10"/>
  <c r="K1618" i="10"/>
  <c r="K1617" i="10"/>
  <c r="K1616" i="10"/>
  <c r="K1615" i="10"/>
  <c r="K1614" i="10"/>
  <c r="K1613" i="10"/>
  <c r="K1612" i="10"/>
  <c r="K1611" i="10"/>
  <c r="K1610" i="10"/>
  <c r="K1609" i="10"/>
  <c r="K1608" i="10"/>
  <c r="K1607" i="10"/>
  <c r="K1606" i="10"/>
  <c r="K1605" i="10"/>
  <c r="K1604" i="10"/>
  <c r="K1603" i="10"/>
  <c r="K1602" i="10"/>
  <c r="K1601" i="10"/>
  <c r="K1600" i="10"/>
  <c r="K1599" i="10"/>
  <c r="K1598" i="10"/>
  <c r="K1597" i="10"/>
  <c r="K1596" i="10"/>
  <c r="K1595" i="10"/>
  <c r="K1594" i="10"/>
  <c r="K1593" i="10"/>
  <c r="K1592" i="10"/>
  <c r="K1591" i="10"/>
  <c r="K1590" i="10"/>
  <c r="K1589" i="10"/>
  <c r="K1588" i="10"/>
  <c r="K1587" i="10"/>
  <c r="K1586" i="10"/>
  <c r="K1585" i="10"/>
  <c r="K1584" i="10"/>
  <c r="K1583" i="10"/>
  <c r="K1582" i="10"/>
  <c r="K1581" i="10"/>
  <c r="K1580" i="10"/>
  <c r="K1579" i="10"/>
  <c r="K1578" i="10"/>
  <c r="K1577" i="10"/>
  <c r="K1576" i="10"/>
  <c r="K1575" i="10"/>
  <c r="K1574" i="10"/>
  <c r="K1573" i="10"/>
  <c r="K1572" i="10"/>
  <c r="K1571" i="10"/>
  <c r="K1570" i="10"/>
  <c r="K1569" i="10"/>
  <c r="K1568" i="10"/>
  <c r="K1567" i="10"/>
  <c r="K1566" i="10"/>
  <c r="K1565" i="10"/>
  <c r="K1564" i="10"/>
  <c r="K1563" i="10"/>
  <c r="K1562" i="10"/>
  <c r="K1561" i="10"/>
  <c r="K1560" i="10"/>
  <c r="K1559" i="10"/>
  <c r="K1558" i="10"/>
  <c r="K1557" i="10"/>
  <c r="K1556" i="10"/>
  <c r="K1555" i="10"/>
  <c r="K1554" i="10"/>
  <c r="K1553" i="10"/>
  <c r="K1552" i="10"/>
  <c r="K1551" i="10"/>
  <c r="K1550" i="10"/>
  <c r="K1549" i="10"/>
  <c r="K1548" i="10"/>
  <c r="K1547" i="10"/>
  <c r="K1546" i="10"/>
  <c r="K1545" i="10"/>
  <c r="K1544" i="10"/>
  <c r="K1543" i="10"/>
  <c r="K1542" i="10"/>
  <c r="K1541" i="10"/>
  <c r="K1540" i="10"/>
  <c r="K1539" i="10"/>
  <c r="K1538" i="10"/>
  <c r="K1537" i="10"/>
  <c r="K1536" i="10"/>
  <c r="K1535" i="10"/>
  <c r="K1534" i="10"/>
  <c r="K1533" i="10"/>
  <c r="K1532" i="10"/>
  <c r="K1531" i="10"/>
  <c r="K1530" i="10"/>
  <c r="K1529" i="10"/>
  <c r="K1528" i="10"/>
  <c r="K1527" i="10"/>
  <c r="K1526" i="10"/>
  <c r="K1525" i="10"/>
  <c r="K1524" i="10"/>
  <c r="K1523" i="10"/>
  <c r="K1522" i="10"/>
  <c r="K1521" i="10"/>
  <c r="K1520" i="10"/>
  <c r="K1519" i="10"/>
  <c r="K1518" i="10"/>
  <c r="K1517" i="10"/>
  <c r="K1516" i="10"/>
  <c r="K1515" i="10"/>
  <c r="K1514" i="10"/>
  <c r="K1513" i="10"/>
  <c r="K1512" i="10"/>
  <c r="K1511" i="10"/>
  <c r="K1510" i="10"/>
  <c r="K1509" i="10"/>
  <c r="K1508" i="10"/>
  <c r="K1507" i="10"/>
  <c r="K1506" i="10"/>
  <c r="K1505" i="10"/>
  <c r="K1504" i="10"/>
  <c r="K1503" i="10"/>
  <c r="K1502" i="10"/>
  <c r="K1501" i="10"/>
  <c r="K1500" i="10"/>
  <c r="K1499" i="10"/>
  <c r="K1498" i="10"/>
  <c r="K1497" i="10"/>
  <c r="K1496" i="10"/>
  <c r="K1495" i="10"/>
  <c r="K1494" i="10"/>
  <c r="K1493" i="10"/>
  <c r="K1492" i="10"/>
  <c r="K1491" i="10"/>
  <c r="K1490" i="10"/>
  <c r="K1489" i="10"/>
  <c r="K1488" i="10"/>
  <c r="K1487" i="10"/>
  <c r="K1486" i="10"/>
  <c r="K1485" i="10"/>
  <c r="K1484" i="10"/>
  <c r="K1483" i="10"/>
  <c r="K1482" i="10"/>
  <c r="K1481" i="10"/>
  <c r="K1480" i="10"/>
  <c r="K1479" i="10"/>
  <c r="K1478" i="10"/>
  <c r="K1477" i="10"/>
  <c r="K1476" i="10"/>
  <c r="K1475" i="10"/>
  <c r="K1474" i="10"/>
  <c r="K1473" i="10"/>
  <c r="K1472" i="10"/>
  <c r="K1471" i="10"/>
  <c r="K1470" i="10"/>
  <c r="K1469" i="10"/>
  <c r="K1468" i="10"/>
  <c r="K1467" i="10"/>
  <c r="K1466" i="10"/>
  <c r="K1465" i="10"/>
  <c r="K1464" i="10"/>
  <c r="K1463" i="10"/>
  <c r="K1462" i="10"/>
  <c r="K1461" i="10"/>
  <c r="K1460" i="10"/>
  <c r="K1459" i="10"/>
  <c r="K1458" i="10"/>
  <c r="K1457" i="10"/>
  <c r="K1456" i="10"/>
  <c r="K1455" i="10"/>
  <c r="K1454" i="10"/>
  <c r="K1453" i="10"/>
  <c r="K1452" i="10"/>
  <c r="K1451" i="10"/>
  <c r="K1450" i="10"/>
  <c r="K1449" i="10"/>
  <c r="K1448" i="10"/>
  <c r="K1447" i="10"/>
  <c r="K1446" i="10"/>
  <c r="K1445" i="10"/>
  <c r="K1444" i="10"/>
  <c r="K1443" i="10"/>
  <c r="K1442" i="10"/>
  <c r="K1441" i="10"/>
  <c r="K1440" i="10"/>
  <c r="K1439" i="10"/>
  <c r="K1438" i="10"/>
  <c r="K1437" i="10"/>
  <c r="K1436" i="10"/>
  <c r="K1435" i="10"/>
  <c r="K1434" i="10"/>
  <c r="K1433" i="10"/>
  <c r="K1432" i="10"/>
  <c r="K1431" i="10"/>
  <c r="K1430" i="10"/>
  <c r="K1429" i="10"/>
  <c r="K1428" i="10"/>
  <c r="K1427" i="10"/>
  <c r="K1426" i="10"/>
  <c r="K1425" i="10"/>
  <c r="K1424" i="10"/>
  <c r="K1423" i="10"/>
  <c r="K1422" i="10"/>
  <c r="K1421" i="10"/>
  <c r="K1420" i="10"/>
  <c r="K1419" i="10"/>
  <c r="K1418" i="10"/>
  <c r="K1417" i="10"/>
  <c r="K1416" i="10"/>
  <c r="K1415" i="10"/>
  <c r="K1414" i="10"/>
  <c r="K1413" i="10"/>
  <c r="K1412" i="10"/>
  <c r="K1411" i="10"/>
  <c r="K1410" i="10"/>
  <c r="K1409" i="10"/>
  <c r="K1408" i="10"/>
  <c r="K1407" i="10"/>
  <c r="K1406" i="10"/>
  <c r="K1405" i="10"/>
  <c r="K1404" i="10"/>
  <c r="K1403" i="10"/>
  <c r="K1402" i="10"/>
  <c r="K1401" i="10"/>
  <c r="K1400" i="10"/>
  <c r="K1399" i="10"/>
  <c r="K1398" i="10"/>
  <c r="K1397" i="10"/>
  <c r="K1396" i="10"/>
  <c r="K1395" i="10"/>
  <c r="K1394" i="10"/>
  <c r="K1393" i="10"/>
  <c r="K1392" i="10"/>
  <c r="K1391" i="10"/>
  <c r="K1390" i="10"/>
  <c r="K1389" i="10"/>
  <c r="K1388" i="10"/>
  <c r="K1387" i="10"/>
  <c r="K1386" i="10"/>
  <c r="K1385" i="10"/>
  <c r="K1384" i="10"/>
  <c r="K1383" i="10"/>
  <c r="K1382" i="10"/>
  <c r="K1381" i="10"/>
  <c r="K1380" i="10"/>
  <c r="K1379" i="10"/>
  <c r="K1378" i="10"/>
  <c r="K1377" i="10"/>
  <c r="K1376" i="10"/>
  <c r="K1375" i="10"/>
  <c r="K1374" i="10"/>
  <c r="K1373" i="10"/>
  <c r="K1372" i="10"/>
  <c r="K1371" i="10"/>
  <c r="K1370" i="10"/>
  <c r="K1369" i="10"/>
  <c r="K1368" i="10"/>
  <c r="K1367" i="10"/>
  <c r="K1366" i="10"/>
  <c r="K1365" i="10"/>
  <c r="K1364" i="10"/>
  <c r="K1363" i="10"/>
  <c r="K1362" i="10"/>
  <c r="K1361" i="10"/>
  <c r="K1360" i="10"/>
  <c r="K1359" i="10"/>
  <c r="K1358" i="10"/>
  <c r="K1357" i="10"/>
  <c r="K1356" i="10"/>
  <c r="K1355" i="10"/>
  <c r="K1354" i="10"/>
  <c r="K1353" i="10"/>
  <c r="K1352" i="10"/>
  <c r="K1351" i="10"/>
  <c r="K1350" i="10"/>
  <c r="K1349" i="10"/>
  <c r="K1348" i="10"/>
  <c r="K1347" i="10"/>
  <c r="K1346" i="10"/>
  <c r="K1345" i="10"/>
  <c r="K1344" i="10"/>
  <c r="K1343" i="10"/>
  <c r="K1342" i="10"/>
  <c r="K1341" i="10"/>
  <c r="K1340" i="10"/>
  <c r="K1339" i="10"/>
  <c r="K1338" i="10"/>
  <c r="K1337" i="10"/>
  <c r="K1336" i="10"/>
  <c r="K1335" i="10"/>
  <c r="K1334" i="10"/>
  <c r="K1333" i="10"/>
  <c r="K1332" i="10"/>
  <c r="K1331" i="10"/>
  <c r="K1330" i="10"/>
  <c r="K1329" i="10"/>
  <c r="K1328" i="10"/>
  <c r="K1327" i="10"/>
  <c r="K1326" i="10"/>
  <c r="K1325" i="10"/>
  <c r="K1324" i="10"/>
  <c r="K1323" i="10"/>
  <c r="K1322" i="10"/>
  <c r="K1321" i="10"/>
  <c r="K1320" i="10"/>
  <c r="K1319" i="10"/>
  <c r="K1318" i="10"/>
  <c r="K1317" i="10"/>
  <c r="K1316" i="10"/>
  <c r="K1315" i="10"/>
  <c r="K1314" i="10"/>
  <c r="K1313" i="10"/>
  <c r="K1312" i="10"/>
  <c r="K1311" i="10"/>
  <c r="K1310" i="10"/>
  <c r="K1309" i="10"/>
  <c r="K1308" i="10"/>
  <c r="K1307" i="10"/>
  <c r="K1306" i="10"/>
  <c r="K1305" i="10"/>
  <c r="K1304" i="10"/>
  <c r="K1303" i="10"/>
  <c r="K1302" i="10"/>
  <c r="K1301" i="10"/>
  <c r="K1300" i="10"/>
  <c r="K1299" i="10"/>
  <c r="K1298" i="10"/>
  <c r="K1297" i="10"/>
  <c r="K1296" i="10"/>
  <c r="K1295" i="10"/>
  <c r="K1294" i="10"/>
  <c r="K1293" i="10"/>
  <c r="K1292" i="10"/>
  <c r="K1291" i="10"/>
  <c r="K1290" i="10"/>
  <c r="K1289" i="10"/>
  <c r="K1288" i="10"/>
  <c r="K1287" i="10"/>
  <c r="K1286" i="10"/>
  <c r="K1285" i="10"/>
  <c r="K1284" i="10"/>
  <c r="K1283" i="10"/>
  <c r="K1282" i="10"/>
  <c r="K1281" i="10"/>
  <c r="K1280" i="10"/>
  <c r="K1279" i="10"/>
  <c r="K1278" i="10"/>
  <c r="K1277" i="10"/>
  <c r="K1276" i="10"/>
  <c r="K1275" i="10"/>
  <c r="K1274" i="10"/>
  <c r="K1273" i="10"/>
  <c r="K1272" i="10"/>
  <c r="K1271" i="10"/>
  <c r="K1270" i="10"/>
  <c r="K1269" i="10"/>
  <c r="K1268" i="10"/>
  <c r="K1267" i="10"/>
  <c r="K1266" i="10"/>
  <c r="K1265" i="10"/>
  <c r="K1264" i="10"/>
  <c r="K1263" i="10"/>
  <c r="K1262" i="10"/>
  <c r="K1261" i="10"/>
  <c r="K1260" i="10"/>
  <c r="K1259" i="10"/>
  <c r="K1258" i="10"/>
  <c r="K1257" i="10"/>
  <c r="K1256" i="10"/>
  <c r="K1255" i="10"/>
  <c r="K1254" i="10"/>
  <c r="K1253" i="10"/>
  <c r="K1252" i="10"/>
  <c r="K1251" i="10"/>
  <c r="K1250" i="10"/>
  <c r="K1249" i="10"/>
  <c r="K1248" i="10"/>
  <c r="K1247" i="10"/>
  <c r="K1246" i="10"/>
  <c r="K1245" i="10"/>
  <c r="K1244" i="10"/>
  <c r="K1243" i="10"/>
  <c r="K1242" i="10"/>
  <c r="K1241" i="10"/>
  <c r="K1240" i="10"/>
  <c r="K1239" i="10"/>
  <c r="K1238" i="10"/>
  <c r="K1237" i="10"/>
  <c r="K1236" i="10"/>
  <c r="K1235" i="10"/>
  <c r="K1234" i="10"/>
  <c r="K1233" i="10"/>
  <c r="K1232" i="10"/>
  <c r="K1231" i="10"/>
  <c r="K1230" i="10"/>
  <c r="K1229" i="10"/>
  <c r="K1228" i="10"/>
  <c r="K1227" i="10"/>
  <c r="K1226" i="10"/>
  <c r="K1225" i="10"/>
  <c r="K1224" i="10"/>
  <c r="K1223" i="10"/>
  <c r="K1222" i="10"/>
  <c r="K1221" i="10"/>
  <c r="K1220" i="10"/>
  <c r="K1219" i="10"/>
  <c r="K1218" i="10"/>
  <c r="K1217" i="10"/>
  <c r="K1216" i="10"/>
  <c r="K1215" i="10"/>
  <c r="K1214" i="10"/>
  <c r="K1213" i="10"/>
  <c r="K1212" i="10"/>
  <c r="K1211" i="10"/>
  <c r="K1210" i="10"/>
  <c r="K1209" i="10"/>
  <c r="K1208" i="10"/>
  <c r="K1207" i="10"/>
  <c r="K1206" i="10"/>
  <c r="K1205" i="10"/>
  <c r="K1204" i="10"/>
  <c r="K1203" i="10"/>
  <c r="K1202" i="10"/>
  <c r="K1201" i="10"/>
  <c r="K1200" i="10"/>
  <c r="K1199" i="10"/>
  <c r="K1198" i="10"/>
  <c r="K1197" i="10"/>
  <c r="K1196" i="10"/>
  <c r="K1195" i="10"/>
  <c r="K1194" i="10"/>
  <c r="K1193" i="10"/>
  <c r="K1192" i="10"/>
  <c r="K1191" i="10"/>
  <c r="K1190" i="10"/>
  <c r="K1189" i="10"/>
  <c r="K1188" i="10"/>
  <c r="K1187" i="10"/>
  <c r="K1186" i="10"/>
  <c r="K1185" i="10"/>
  <c r="K1184" i="10"/>
  <c r="K1183" i="10"/>
  <c r="K1182" i="10"/>
  <c r="K1181" i="10"/>
  <c r="K1180" i="10"/>
  <c r="K1179" i="10"/>
  <c r="K1178" i="10"/>
  <c r="K1177" i="10"/>
  <c r="K1176" i="10"/>
  <c r="K1175" i="10"/>
  <c r="K1174" i="10"/>
  <c r="K1173" i="10"/>
  <c r="K1172" i="10"/>
  <c r="K1171" i="10"/>
  <c r="K1170" i="10"/>
  <c r="K1169" i="10"/>
  <c r="K1168" i="10"/>
  <c r="K1167" i="10"/>
  <c r="K1166" i="10"/>
  <c r="K1165" i="10"/>
  <c r="K1164" i="10"/>
  <c r="K1163" i="10"/>
  <c r="K1162" i="10"/>
  <c r="K1161" i="10"/>
  <c r="K1160" i="10"/>
  <c r="K1159" i="10"/>
  <c r="K1158" i="10"/>
  <c r="K1157" i="10"/>
  <c r="K1156" i="10"/>
  <c r="K1155" i="10"/>
  <c r="K1154" i="10"/>
  <c r="K1153" i="10"/>
  <c r="K1152" i="10"/>
  <c r="K1151" i="10"/>
  <c r="K1150" i="10"/>
  <c r="K1149" i="10"/>
  <c r="K1148" i="10"/>
  <c r="K1147" i="10"/>
  <c r="K1146" i="10"/>
  <c r="K1145" i="10"/>
  <c r="K1144" i="10"/>
  <c r="K1143" i="10"/>
  <c r="K1142" i="10"/>
  <c r="K1141" i="10"/>
  <c r="K1140" i="10"/>
  <c r="K1139" i="10"/>
  <c r="K1138" i="10"/>
  <c r="K1137" i="10"/>
  <c r="K1136" i="10"/>
  <c r="K1135" i="10"/>
  <c r="K1134" i="10"/>
  <c r="K1133" i="10"/>
  <c r="K1132" i="10"/>
  <c r="K1131" i="10"/>
  <c r="K1130" i="10"/>
  <c r="K1129" i="10"/>
  <c r="K1128" i="10"/>
  <c r="K1127" i="10"/>
  <c r="K1126" i="10"/>
  <c r="K1125" i="10"/>
  <c r="K1124" i="10"/>
  <c r="K1123" i="10"/>
  <c r="K1122" i="10"/>
  <c r="K1121" i="10"/>
  <c r="K1120" i="10"/>
  <c r="K1119" i="10"/>
  <c r="K1118" i="10"/>
  <c r="K1117" i="10"/>
  <c r="K1116" i="10"/>
  <c r="K1115" i="10"/>
  <c r="K1114" i="10"/>
  <c r="K1113" i="10"/>
  <c r="K1112" i="10"/>
  <c r="K1111" i="10"/>
  <c r="K1110" i="10"/>
  <c r="K1109" i="10"/>
  <c r="K1108" i="10"/>
  <c r="K1107" i="10"/>
  <c r="K1106" i="10"/>
  <c r="K1105" i="10"/>
  <c r="K1104" i="10"/>
  <c r="K1103" i="10"/>
  <c r="K1102" i="10"/>
  <c r="K1101" i="10"/>
  <c r="K1100" i="10"/>
  <c r="K1099" i="10"/>
  <c r="K1098" i="10"/>
  <c r="K1097" i="10"/>
  <c r="K1096" i="10"/>
  <c r="K1095" i="10"/>
  <c r="K1094" i="10"/>
  <c r="K1093" i="10"/>
  <c r="K1092" i="10"/>
  <c r="K1091" i="10"/>
  <c r="K1090" i="10"/>
  <c r="K1089" i="10"/>
  <c r="K1088" i="10"/>
  <c r="K1087" i="10"/>
  <c r="K1086" i="10"/>
  <c r="K1085" i="10"/>
  <c r="K1084" i="10"/>
  <c r="K1083" i="10"/>
  <c r="K1082" i="10"/>
  <c r="K1081" i="10"/>
  <c r="K1080" i="10"/>
  <c r="K1079" i="10"/>
  <c r="K1078" i="10"/>
  <c r="K1077" i="10"/>
  <c r="K1076" i="10"/>
  <c r="K1075" i="10"/>
  <c r="K1074" i="10"/>
  <c r="K1073" i="10"/>
  <c r="K1072" i="10"/>
  <c r="K1071" i="10"/>
  <c r="K1070" i="10"/>
  <c r="K1069" i="10"/>
  <c r="K1068" i="10"/>
  <c r="K1067" i="10"/>
  <c r="K1066" i="10"/>
  <c r="K1065" i="10"/>
  <c r="K1064" i="10"/>
  <c r="K1063" i="10"/>
  <c r="K1062" i="10"/>
  <c r="K1061" i="10"/>
  <c r="K1060" i="10"/>
  <c r="K1059" i="10"/>
  <c r="K1058" i="10"/>
  <c r="K1057" i="10"/>
  <c r="K1056" i="10"/>
  <c r="K1055" i="10"/>
  <c r="K1054" i="10"/>
  <c r="K1053" i="10"/>
  <c r="K1052" i="10"/>
  <c r="K1051" i="10"/>
  <c r="K1050" i="10"/>
  <c r="K1049" i="10"/>
  <c r="K1048" i="10"/>
  <c r="K1047" i="10"/>
  <c r="K1046" i="10"/>
  <c r="K1045" i="10"/>
  <c r="K1044" i="10"/>
  <c r="K1043" i="10"/>
  <c r="K1042" i="10"/>
  <c r="K1041" i="10"/>
  <c r="K1040" i="10"/>
  <c r="K1039" i="10"/>
  <c r="K1038" i="10"/>
  <c r="K1037" i="10"/>
  <c r="K1036" i="10"/>
  <c r="K1035" i="10"/>
  <c r="K1034" i="10"/>
  <c r="K1033" i="10"/>
  <c r="K1032" i="10"/>
  <c r="K1031" i="10"/>
  <c r="K1030" i="10"/>
  <c r="K1029" i="10"/>
  <c r="K1028" i="10"/>
  <c r="K1027" i="10"/>
  <c r="K1026" i="10"/>
  <c r="K1025" i="10"/>
  <c r="K1024" i="10"/>
  <c r="K1023" i="10"/>
  <c r="K1022" i="10"/>
  <c r="K1021" i="10"/>
  <c r="K1020" i="10"/>
  <c r="K1019" i="10"/>
  <c r="K1018" i="10"/>
  <c r="K1017" i="10"/>
  <c r="K1016" i="10"/>
  <c r="K1015" i="10"/>
  <c r="K1014" i="10"/>
  <c r="K1013" i="10"/>
  <c r="K1012" i="10"/>
  <c r="K1011" i="10"/>
  <c r="K1010" i="10"/>
  <c r="K1009" i="10"/>
  <c r="K1008" i="10"/>
  <c r="K1007" i="10"/>
  <c r="K1006" i="10"/>
  <c r="K1005" i="10"/>
  <c r="K1004" i="10"/>
  <c r="K1003" i="10"/>
  <c r="K1002" i="10"/>
  <c r="K1001" i="10"/>
  <c r="K1000" i="10"/>
  <c r="K999" i="10"/>
  <c r="K998" i="10"/>
  <c r="K997" i="10"/>
  <c r="K996" i="10"/>
  <c r="K995" i="10"/>
  <c r="K994" i="10"/>
  <c r="K993" i="10"/>
  <c r="K992" i="10"/>
  <c r="K991" i="10"/>
  <c r="K990" i="10"/>
  <c r="K989" i="10"/>
  <c r="K988" i="10"/>
  <c r="K987" i="10"/>
  <c r="K986" i="10"/>
  <c r="K985" i="10"/>
  <c r="K984" i="10"/>
  <c r="K983" i="10"/>
  <c r="K982" i="10"/>
  <c r="K981" i="10"/>
  <c r="K980" i="10"/>
  <c r="K979" i="10"/>
  <c r="K978" i="10"/>
  <c r="K977" i="10"/>
  <c r="K976" i="10"/>
  <c r="K975" i="10"/>
  <c r="K974" i="10"/>
  <c r="K973" i="10"/>
  <c r="K972" i="10"/>
  <c r="K971" i="10"/>
  <c r="K970" i="10"/>
  <c r="K969" i="10"/>
  <c r="K968" i="10"/>
  <c r="K967" i="10"/>
  <c r="K966" i="10"/>
  <c r="K965" i="10"/>
  <c r="K964" i="10"/>
  <c r="K963" i="10"/>
  <c r="K962" i="10"/>
  <c r="K961" i="10"/>
  <c r="K960" i="10"/>
  <c r="K959" i="10"/>
  <c r="K958" i="10"/>
  <c r="K957" i="10"/>
  <c r="K956" i="10"/>
  <c r="K955" i="10"/>
  <c r="K954" i="10"/>
  <c r="K953" i="10"/>
  <c r="K952" i="10"/>
  <c r="K951" i="10"/>
  <c r="K950" i="10"/>
  <c r="K949" i="10"/>
  <c r="K948" i="10"/>
  <c r="K947" i="10"/>
  <c r="K946" i="10"/>
  <c r="K945" i="10"/>
  <c r="K944" i="10"/>
  <c r="K943" i="10"/>
  <c r="K942" i="10"/>
  <c r="K941" i="10"/>
  <c r="K940" i="10"/>
  <c r="K939" i="10"/>
  <c r="K938" i="10"/>
  <c r="K937" i="10"/>
  <c r="K936" i="10"/>
  <c r="K935" i="10"/>
  <c r="K934" i="10"/>
  <c r="K933" i="10"/>
  <c r="K932" i="10"/>
  <c r="K931" i="10"/>
  <c r="K930" i="10"/>
  <c r="K929" i="10"/>
  <c r="K928" i="10"/>
  <c r="K927" i="10"/>
  <c r="K926" i="10"/>
  <c r="K925" i="10"/>
  <c r="K924" i="10"/>
  <c r="K923" i="10"/>
  <c r="K922" i="10"/>
  <c r="K921" i="10"/>
  <c r="K920" i="10"/>
  <c r="K919" i="10"/>
  <c r="K918" i="10"/>
  <c r="K917" i="10"/>
  <c r="K916" i="10"/>
  <c r="K915" i="10"/>
  <c r="K914" i="10"/>
  <c r="K913" i="10"/>
  <c r="K912" i="10"/>
  <c r="K911" i="10"/>
  <c r="K910" i="10"/>
  <c r="K909" i="10"/>
  <c r="K908" i="10"/>
  <c r="K907" i="10"/>
  <c r="K906" i="10"/>
  <c r="K905" i="10"/>
  <c r="K904" i="10"/>
  <c r="K903" i="10"/>
  <c r="K902" i="10"/>
  <c r="K901" i="10"/>
  <c r="K900" i="10"/>
  <c r="K899" i="10"/>
  <c r="K898" i="10"/>
  <c r="K897" i="10"/>
  <c r="K896" i="10"/>
  <c r="K895" i="10"/>
  <c r="K894" i="10"/>
  <c r="K893" i="10"/>
  <c r="K892" i="10"/>
  <c r="K891" i="10"/>
  <c r="K890" i="10"/>
  <c r="K889" i="10"/>
  <c r="K888" i="10"/>
  <c r="K887" i="10"/>
  <c r="K886" i="10"/>
  <c r="K885" i="10"/>
  <c r="K884" i="10"/>
  <c r="K883" i="10"/>
  <c r="K882" i="10"/>
  <c r="K881" i="10"/>
  <c r="K880" i="10"/>
  <c r="K879" i="10"/>
  <c r="K878" i="10"/>
  <c r="K877" i="10"/>
  <c r="K876" i="10"/>
  <c r="K875" i="10"/>
  <c r="K874" i="10"/>
  <c r="K873" i="10"/>
  <c r="K872" i="10"/>
  <c r="K871" i="10"/>
  <c r="K870" i="10"/>
  <c r="K869" i="10"/>
  <c r="K868" i="10"/>
  <c r="K867" i="10"/>
  <c r="K866" i="10"/>
  <c r="K865" i="10"/>
  <c r="K864" i="10"/>
  <c r="K863" i="10"/>
  <c r="K862" i="10"/>
  <c r="K861" i="10"/>
  <c r="K860" i="10"/>
  <c r="K859" i="10"/>
  <c r="K858" i="10"/>
  <c r="K857" i="10"/>
  <c r="K856" i="10"/>
  <c r="K855" i="10"/>
  <c r="K854" i="10"/>
  <c r="K853" i="10"/>
  <c r="K852" i="10"/>
  <c r="K851" i="10"/>
  <c r="K850" i="10"/>
  <c r="K849" i="10"/>
  <c r="K848" i="10"/>
  <c r="K847" i="10"/>
  <c r="K846" i="10"/>
  <c r="K845" i="10"/>
  <c r="K844" i="10"/>
  <c r="K843" i="10"/>
  <c r="K842" i="10"/>
  <c r="K841" i="10"/>
  <c r="K840" i="10"/>
  <c r="K839" i="10"/>
  <c r="K838" i="10"/>
  <c r="K837" i="10"/>
  <c r="K836" i="10"/>
  <c r="K835" i="10"/>
  <c r="K834" i="10"/>
  <c r="K833" i="10"/>
  <c r="K832" i="10"/>
  <c r="K831" i="10"/>
  <c r="K830" i="10"/>
  <c r="K829" i="10"/>
  <c r="K828" i="10"/>
  <c r="K827" i="10"/>
  <c r="K826" i="10"/>
  <c r="K825" i="10"/>
  <c r="K824" i="10"/>
  <c r="K823" i="10"/>
  <c r="K822" i="10"/>
  <c r="K821" i="10"/>
  <c r="K820" i="10"/>
  <c r="K819" i="10"/>
  <c r="K818" i="10"/>
  <c r="K817" i="10"/>
  <c r="K816" i="10"/>
  <c r="K815" i="10"/>
  <c r="K814" i="10"/>
  <c r="K813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K733" i="10"/>
  <c r="K732" i="10"/>
  <c r="K731" i="10"/>
  <c r="K730" i="10"/>
  <c r="K729" i="10"/>
  <c r="K728" i="10"/>
  <c r="K727" i="10"/>
  <c r="K726" i="10"/>
  <c r="K725" i="10"/>
  <c r="K724" i="10"/>
  <c r="K723" i="10"/>
  <c r="K722" i="10"/>
  <c r="K721" i="10"/>
  <c r="K720" i="10"/>
  <c r="K719" i="10"/>
  <c r="K718" i="10"/>
  <c r="K717" i="10"/>
  <c r="K716" i="10"/>
  <c r="K715" i="10"/>
  <c r="K714" i="10"/>
  <c r="K713" i="10"/>
  <c r="K712" i="10"/>
  <c r="K711" i="10"/>
  <c r="K710" i="10"/>
  <c r="K709" i="10"/>
  <c r="K708" i="10"/>
  <c r="K707" i="10"/>
  <c r="K706" i="10"/>
  <c r="K705" i="10"/>
  <c r="K704" i="10"/>
  <c r="K703" i="10"/>
  <c r="K702" i="10"/>
  <c r="K701" i="10"/>
  <c r="K700" i="10"/>
  <c r="K699" i="10"/>
  <c r="K698" i="10"/>
  <c r="K697" i="10"/>
  <c r="K696" i="10"/>
  <c r="K695" i="10"/>
  <c r="K694" i="10"/>
  <c r="K693" i="10"/>
  <c r="K692" i="10"/>
  <c r="K691" i="10"/>
  <c r="K690" i="10"/>
  <c r="K689" i="10"/>
  <c r="K688" i="10"/>
  <c r="K687" i="10"/>
  <c r="K686" i="10"/>
  <c r="K685" i="10"/>
  <c r="K684" i="10"/>
  <c r="K683" i="10"/>
  <c r="K682" i="10"/>
  <c r="K681" i="10"/>
  <c r="K680" i="10"/>
  <c r="K679" i="10"/>
  <c r="K678" i="10"/>
  <c r="K677" i="10"/>
  <c r="K676" i="10"/>
  <c r="K675" i="10"/>
  <c r="K674" i="10"/>
  <c r="K673" i="10"/>
  <c r="K672" i="10"/>
  <c r="K671" i="10"/>
  <c r="K670" i="10"/>
  <c r="K669" i="10"/>
  <c r="K668" i="10"/>
  <c r="K667" i="10"/>
  <c r="K666" i="10"/>
  <c r="K665" i="10"/>
  <c r="K664" i="10"/>
  <c r="K663" i="10"/>
  <c r="K662" i="10"/>
  <c r="K661" i="10"/>
  <c r="K660" i="10"/>
  <c r="K659" i="10"/>
  <c r="K658" i="10"/>
  <c r="K657" i="10"/>
  <c r="K656" i="10"/>
  <c r="K655" i="10"/>
  <c r="K654" i="10"/>
  <c r="K653" i="10"/>
  <c r="K652" i="10"/>
  <c r="K651" i="10"/>
  <c r="K650" i="10"/>
  <c r="K649" i="10"/>
  <c r="K648" i="10"/>
  <c r="K647" i="10"/>
  <c r="K646" i="10"/>
  <c r="K645" i="10"/>
  <c r="K644" i="10"/>
  <c r="K643" i="10"/>
  <c r="K642" i="10"/>
  <c r="K641" i="10"/>
  <c r="K640" i="10"/>
  <c r="K639" i="10"/>
  <c r="K638" i="10"/>
  <c r="K637" i="10"/>
  <c r="K636" i="10"/>
  <c r="K635" i="10"/>
  <c r="K634" i="10"/>
  <c r="K633" i="10"/>
  <c r="K632" i="10"/>
  <c r="K631" i="10"/>
  <c r="K630" i="10"/>
  <c r="K629" i="10"/>
  <c r="K628" i="10"/>
  <c r="K627" i="10"/>
  <c r="K626" i="10"/>
  <c r="K625" i="10"/>
  <c r="K624" i="10"/>
  <c r="K623" i="10"/>
  <c r="K622" i="10"/>
  <c r="K621" i="10"/>
  <c r="K620" i="10"/>
  <c r="K619" i="10"/>
  <c r="K618" i="10"/>
  <c r="K617" i="10"/>
  <c r="K616" i="10"/>
  <c r="K615" i="10"/>
  <c r="K614" i="10"/>
  <c r="K613" i="10"/>
  <c r="K612" i="10"/>
  <c r="K611" i="10"/>
  <c r="K610" i="10"/>
  <c r="K609" i="10"/>
  <c r="K608" i="10"/>
  <c r="K607" i="10"/>
  <c r="K606" i="10"/>
  <c r="K605" i="10"/>
  <c r="K604" i="10"/>
  <c r="K603" i="10"/>
  <c r="K602" i="10"/>
  <c r="K601" i="10"/>
  <c r="K600" i="10"/>
  <c r="K599" i="10"/>
  <c r="K598" i="10"/>
  <c r="K597" i="10"/>
  <c r="K596" i="10"/>
  <c r="K595" i="10"/>
  <c r="K594" i="10"/>
  <c r="K593" i="10"/>
  <c r="K592" i="10"/>
  <c r="K591" i="10"/>
  <c r="K590" i="10"/>
  <c r="K589" i="10"/>
  <c r="K588" i="10"/>
  <c r="K587" i="10"/>
  <c r="K586" i="10"/>
  <c r="K585" i="10"/>
  <c r="K584" i="10"/>
  <c r="K583" i="10"/>
  <c r="K582" i="10"/>
  <c r="K581" i="10"/>
  <c r="K580" i="10"/>
  <c r="K579" i="10"/>
  <c r="K578" i="10"/>
  <c r="K577" i="10"/>
  <c r="K576" i="10"/>
  <c r="K575" i="10"/>
  <c r="K574" i="10"/>
  <c r="K573" i="10"/>
  <c r="K572" i="10"/>
  <c r="K571" i="10"/>
  <c r="K570" i="10"/>
  <c r="K569" i="10"/>
  <c r="K568" i="10"/>
  <c r="K567" i="10"/>
  <c r="K566" i="10"/>
  <c r="K565" i="10"/>
  <c r="K564" i="10"/>
  <c r="K563" i="10"/>
  <c r="K562" i="10"/>
  <c r="K561" i="10"/>
  <c r="K560" i="10"/>
  <c r="K559" i="10"/>
  <c r="K558" i="10"/>
  <c r="K557" i="10"/>
  <c r="K556" i="10"/>
  <c r="K555" i="10"/>
  <c r="K554" i="10"/>
  <c r="K553" i="10"/>
  <c r="K552" i="10"/>
  <c r="K551" i="10"/>
  <c r="K550" i="10"/>
  <c r="K549" i="10"/>
  <c r="K548" i="10"/>
  <c r="K547" i="10"/>
  <c r="K546" i="10"/>
  <c r="K545" i="10"/>
  <c r="K544" i="10"/>
  <c r="K543" i="10"/>
  <c r="K542" i="10"/>
  <c r="K541" i="10"/>
  <c r="K540" i="10"/>
  <c r="K539" i="10"/>
  <c r="K538" i="10"/>
  <c r="K537" i="10"/>
  <c r="K536" i="10"/>
  <c r="K535" i="10"/>
  <c r="K534" i="10"/>
  <c r="K533" i="10"/>
  <c r="K532" i="10"/>
  <c r="K531" i="10"/>
  <c r="K530" i="10"/>
  <c r="K529" i="10"/>
  <c r="K528" i="10"/>
  <c r="K527" i="10"/>
  <c r="K526" i="10"/>
  <c r="K525" i="10"/>
  <c r="K524" i="10"/>
  <c r="K523" i="10"/>
  <c r="K522" i="10"/>
  <c r="K521" i="10"/>
  <c r="K520" i="10"/>
  <c r="K519" i="10"/>
  <c r="K518" i="10"/>
  <c r="K517" i="10"/>
  <c r="K516" i="10"/>
  <c r="K515" i="10"/>
  <c r="K514" i="10"/>
  <c r="K513" i="10"/>
  <c r="K512" i="10"/>
  <c r="K511" i="10"/>
  <c r="K510" i="10"/>
  <c r="K509" i="10"/>
  <c r="K508" i="10"/>
  <c r="K507" i="10"/>
  <c r="K506" i="10"/>
  <c r="K505" i="10"/>
  <c r="K504" i="10"/>
  <c r="K503" i="10"/>
  <c r="K502" i="10"/>
  <c r="K501" i="10"/>
  <c r="K500" i="10"/>
  <c r="K499" i="10"/>
  <c r="K498" i="10"/>
  <c r="K497" i="10"/>
  <c r="K496" i="10"/>
  <c r="K495" i="10"/>
  <c r="K494" i="10"/>
  <c r="K493" i="10"/>
  <c r="K492" i="10"/>
  <c r="K491" i="10"/>
  <c r="K490" i="10"/>
  <c r="K489" i="10"/>
  <c r="K488" i="10"/>
  <c r="K487" i="10"/>
  <c r="K486" i="10"/>
  <c r="K485" i="10"/>
  <c r="K484" i="10"/>
  <c r="K483" i="10"/>
  <c r="K482" i="10"/>
  <c r="K481" i="10"/>
  <c r="K480" i="10"/>
  <c r="K479" i="10"/>
  <c r="K478" i="10"/>
  <c r="K477" i="10"/>
  <c r="K476" i="10"/>
  <c r="K475" i="10"/>
  <c r="K474" i="10"/>
  <c r="K473" i="10"/>
  <c r="K472" i="10"/>
  <c r="K471" i="10"/>
  <c r="K470" i="10"/>
  <c r="K469" i="10"/>
  <c r="K468" i="10"/>
  <c r="K467" i="10"/>
  <c r="K466" i="10"/>
  <c r="K465" i="10"/>
  <c r="K464" i="10"/>
  <c r="K463" i="10"/>
  <c r="K462" i="10"/>
  <c r="K461" i="10"/>
  <c r="K460" i="10"/>
  <c r="K459" i="10"/>
  <c r="K458" i="10"/>
  <c r="K457" i="10"/>
  <c r="K456" i="10"/>
  <c r="K455" i="10"/>
  <c r="K454" i="10"/>
  <c r="K453" i="10"/>
  <c r="K452" i="10"/>
  <c r="K451" i="10"/>
  <c r="K450" i="10"/>
  <c r="K449" i="10"/>
  <c r="K448" i="10"/>
  <c r="K447" i="10"/>
  <c r="K446" i="10"/>
  <c r="K445" i="10"/>
  <c r="K444" i="10"/>
  <c r="K443" i="10"/>
  <c r="K442" i="10"/>
  <c r="K441" i="10"/>
  <c r="K440" i="10"/>
  <c r="K439" i="10"/>
  <c r="K438" i="10"/>
  <c r="K437" i="10"/>
  <c r="K436" i="10"/>
  <c r="K435" i="10"/>
  <c r="K434" i="10"/>
  <c r="K433" i="10"/>
  <c r="K432" i="10"/>
  <c r="K431" i="10"/>
  <c r="K430" i="10"/>
  <c r="K429" i="10"/>
  <c r="K428" i="10"/>
  <c r="K427" i="10"/>
  <c r="K426" i="10"/>
  <c r="K425" i="10"/>
  <c r="K424" i="10"/>
  <c r="K423" i="10"/>
  <c r="K422" i="10"/>
  <c r="K421" i="10"/>
  <c r="K420" i="10"/>
  <c r="K419" i="10"/>
  <c r="K418" i="10"/>
  <c r="K417" i="10"/>
  <c r="K416" i="10"/>
  <c r="K415" i="10"/>
  <c r="K414" i="10"/>
  <c r="K413" i="10"/>
  <c r="K412" i="10"/>
  <c r="K411" i="10"/>
  <c r="K410" i="10"/>
  <c r="K409" i="10"/>
  <c r="K408" i="10"/>
  <c r="K407" i="10"/>
  <c r="K406" i="10"/>
  <c r="K405" i="10"/>
  <c r="K404" i="10"/>
  <c r="K403" i="10"/>
  <c r="K402" i="10"/>
  <c r="K401" i="10"/>
  <c r="K400" i="10"/>
  <c r="K399" i="10"/>
  <c r="K398" i="10"/>
  <c r="K397" i="10"/>
  <c r="K396" i="10"/>
  <c r="K395" i="10"/>
  <c r="K394" i="10"/>
  <c r="K393" i="10"/>
  <c r="K392" i="10"/>
  <c r="K391" i="10"/>
  <c r="K390" i="10"/>
  <c r="K389" i="10"/>
  <c r="K388" i="10"/>
  <c r="K387" i="10"/>
  <c r="K386" i="10"/>
  <c r="K385" i="10"/>
  <c r="K384" i="10"/>
  <c r="K383" i="10"/>
  <c r="K382" i="10"/>
  <c r="K381" i="10"/>
  <c r="K380" i="10"/>
  <c r="K379" i="10"/>
  <c r="K378" i="10"/>
  <c r="K377" i="10"/>
  <c r="K376" i="10"/>
  <c r="K375" i="10"/>
  <c r="K374" i="10"/>
  <c r="K373" i="10"/>
  <c r="K372" i="10"/>
  <c r="K371" i="10"/>
  <c r="K370" i="10"/>
  <c r="K369" i="10"/>
  <c r="K368" i="10"/>
  <c r="K367" i="10"/>
  <c r="K366" i="10"/>
  <c r="K365" i="10"/>
  <c r="K364" i="10"/>
  <c r="K363" i="10"/>
  <c r="K362" i="10"/>
  <c r="K361" i="10"/>
  <c r="K360" i="10"/>
  <c r="K359" i="10"/>
  <c r="K358" i="10"/>
  <c r="K357" i="10"/>
  <c r="K356" i="10"/>
  <c r="K355" i="10"/>
  <c r="K354" i="10"/>
  <c r="K353" i="10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K337" i="10"/>
  <c r="K336" i="10"/>
  <c r="K335" i="10"/>
  <c r="K334" i="10"/>
  <c r="K333" i="10"/>
  <c r="K332" i="10"/>
  <c r="K331" i="10"/>
  <c r="K330" i="10"/>
  <c r="K329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O2821" i="10" l="1"/>
  <c r="O3461" i="10"/>
  <c r="O3948" i="10"/>
  <c r="O4652" i="10"/>
  <c r="O4781" i="10"/>
  <c r="O5165" i="10"/>
  <c r="O5293" i="10"/>
  <c r="B4" i="11"/>
  <c r="D4" i="11" s="1"/>
  <c r="P3" i="10"/>
  <c r="P11" i="10"/>
  <c r="P19" i="10"/>
  <c r="P27" i="10"/>
  <c r="P35" i="10"/>
  <c r="P43" i="10"/>
  <c r="P51" i="10"/>
  <c r="P59" i="10"/>
  <c r="P67" i="10"/>
  <c r="P75" i="10"/>
  <c r="P83" i="10"/>
  <c r="P91" i="10"/>
  <c r="P99" i="10"/>
  <c r="P107" i="10"/>
  <c r="P115" i="10"/>
  <c r="P123" i="10"/>
  <c r="P131" i="10"/>
  <c r="P139" i="10"/>
  <c r="P147" i="10"/>
  <c r="P155" i="10"/>
  <c r="P163" i="10"/>
  <c r="P171" i="10"/>
  <c r="P179" i="10"/>
  <c r="P187" i="10"/>
  <c r="P195" i="10"/>
  <c r="P203" i="10"/>
  <c r="P211" i="10"/>
  <c r="P219" i="10"/>
  <c r="P227" i="10"/>
  <c r="P235" i="10"/>
  <c r="P243" i="10"/>
  <c r="P251" i="10"/>
  <c r="P259" i="10"/>
  <c r="P267" i="10"/>
  <c r="P275" i="10"/>
  <c r="P283" i="10"/>
  <c r="P291" i="10"/>
  <c r="P299" i="10"/>
  <c r="P307" i="10"/>
  <c r="P315" i="10"/>
  <c r="P323" i="10"/>
  <c r="P331" i="10"/>
  <c r="P339" i="10"/>
  <c r="P347" i="10"/>
  <c r="P355" i="10"/>
  <c r="P363" i="10"/>
  <c r="P371" i="10"/>
  <c r="P379" i="10"/>
  <c r="P387" i="10"/>
  <c r="P395" i="10"/>
  <c r="P403" i="10"/>
  <c r="P411" i="10"/>
  <c r="P419" i="10"/>
  <c r="P427" i="10"/>
  <c r="P435" i="10"/>
  <c r="P443" i="10"/>
  <c r="P451" i="10"/>
  <c r="P459" i="10"/>
  <c r="P467" i="10"/>
  <c r="P475" i="10"/>
  <c r="P483" i="10"/>
  <c r="P491" i="10"/>
  <c r="P499" i="10"/>
  <c r="P507" i="10"/>
  <c r="P515" i="10"/>
  <c r="P523" i="10"/>
  <c r="P531" i="10"/>
  <c r="P539" i="10"/>
  <c r="P547" i="10"/>
  <c r="P555" i="10"/>
  <c r="P563" i="10"/>
  <c r="P571" i="10"/>
  <c r="P579" i="10"/>
  <c r="P587" i="10"/>
  <c r="P595" i="10"/>
  <c r="P603" i="10"/>
  <c r="P611" i="10"/>
  <c r="P619" i="10"/>
  <c r="P627" i="10"/>
  <c r="P635" i="10"/>
  <c r="P643" i="10"/>
  <c r="P651" i="10"/>
  <c r="P659" i="10"/>
  <c r="P667" i="10"/>
  <c r="P675" i="10"/>
  <c r="P4" i="10"/>
  <c r="P12" i="10"/>
  <c r="P20" i="10"/>
  <c r="P28" i="10"/>
  <c r="P36" i="10"/>
  <c r="P44" i="10"/>
  <c r="P52" i="10"/>
  <c r="P60" i="10"/>
  <c r="P68" i="10"/>
  <c r="P76" i="10"/>
  <c r="P84" i="10"/>
  <c r="P92" i="10"/>
  <c r="P100" i="10"/>
  <c r="P108" i="10"/>
  <c r="P116" i="10"/>
  <c r="P124" i="10"/>
  <c r="P132" i="10"/>
  <c r="P140" i="10"/>
  <c r="P148" i="10"/>
  <c r="P156" i="10"/>
  <c r="P164" i="10"/>
  <c r="P172" i="10"/>
  <c r="P180" i="10"/>
  <c r="P188" i="10"/>
  <c r="P196" i="10"/>
  <c r="P204" i="10"/>
  <c r="P212" i="10"/>
  <c r="P220" i="10"/>
  <c r="P228" i="10"/>
  <c r="P236" i="10"/>
  <c r="P244" i="10"/>
  <c r="P252" i="10"/>
  <c r="P260" i="10"/>
  <c r="P268" i="10"/>
  <c r="P276" i="10"/>
  <c r="P284" i="10"/>
  <c r="P292" i="10"/>
  <c r="P300" i="10"/>
  <c r="P308" i="10"/>
  <c r="P316" i="10"/>
  <c r="P324" i="10"/>
  <c r="P332" i="10"/>
  <c r="P340" i="10"/>
  <c r="P348" i="10"/>
  <c r="P356" i="10"/>
  <c r="P364" i="10"/>
  <c r="P372" i="10"/>
  <c r="P380" i="10"/>
  <c r="P388" i="10"/>
  <c r="P396" i="10"/>
  <c r="P404" i="10"/>
  <c r="P412" i="10"/>
  <c r="P420" i="10"/>
  <c r="P428" i="10"/>
  <c r="P436" i="10"/>
  <c r="P444" i="10"/>
  <c r="P452" i="10"/>
  <c r="P460" i="10"/>
  <c r="P468" i="10"/>
  <c r="P476" i="10"/>
  <c r="P484" i="10"/>
  <c r="P492" i="10"/>
  <c r="P500" i="10"/>
  <c r="P508" i="10"/>
  <c r="P516" i="10"/>
  <c r="P524" i="10"/>
  <c r="P532" i="10"/>
  <c r="P540" i="10"/>
  <c r="P548" i="10"/>
  <c r="P556" i="10"/>
  <c r="P564" i="10"/>
  <c r="P572" i="10"/>
  <c r="P580" i="10"/>
  <c r="P5" i="10"/>
  <c r="P13" i="10"/>
  <c r="P21" i="10"/>
  <c r="P29" i="10"/>
  <c r="P37" i="10"/>
  <c r="P45" i="10"/>
  <c r="P53" i="10"/>
  <c r="P61" i="10"/>
  <c r="P69" i="10"/>
  <c r="P77" i="10"/>
  <c r="P85" i="10"/>
  <c r="P93" i="10"/>
  <c r="P101" i="10"/>
  <c r="P109" i="10"/>
  <c r="P117" i="10"/>
  <c r="P125" i="10"/>
  <c r="P133" i="10"/>
  <c r="P141" i="10"/>
  <c r="P149" i="10"/>
  <c r="P157" i="10"/>
  <c r="P165" i="10"/>
  <c r="P173" i="10"/>
  <c r="P181" i="10"/>
  <c r="P189" i="10"/>
  <c r="P197" i="10"/>
  <c r="P205" i="10"/>
  <c r="P213" i="10"/>
  <c r="P221" i="10"/>
  <c r="P229" i="10"/>
  <c r="P237" i="10"/>
  <c r="P245" i="10"/>
  <c r="P253" i="10"/>
  <c r="P261" i="10"/>
  <c r="P269" i="10"/>
  <c r="P277" i="10"/>
  <c r="P285" i="10"/>
  <c r="P293" i="10"/>
  <c r="P301" i="10"/>
  <c r="P309" i="10"/>
  <c r="P317" i="10"/>
  <c r="P325" i="10"/>
  <c r="P333" i="10"/>
  <c r="P341" i="10"/>
  <c r="P349" i="10"/>
  <c r="P357" i="10"/>
  <c r="P365" i="10"/>
  <c r="P373" i="10"/>
  <c r="P381" i="10"/>
  <c r="P389" i="10"/>
  <c r="P397" i="10"/>
  <c r="P405" i="10"/>
  <c r="P413" i="10"/>
  <c r="P421" i="10"/>
  <c r="P429" i="10"/>
  <c r="P437" i="10"/>
  <c r="P445" i="10"/>
  <c r="P453" i="10"/>
  <c r="P461" i="10"/>
  <c r="P469" i="10"/>
  <c r="P477" i="10"/>
  <c r="P485" i="10"/>
  <c r="P493" i="10"/>
  <c r="P501" i="10"/>
  <c r="P509" i="10"/>
  <c r="P517" i="10"/>
  <c r="P525" i="10"/>
  <c r="P533" i="10"/>
  <c r="P541" i="10"/>
  <c r="P549" i="10"/>
  <c r="P557" i="10"/>
  <c r="P565" i="10"/>
  <c r="P573" i="10"/>
  <c r="P581" i="10"/>
  <c r="P589" i="10"/>
  <c r="P597" i="10"/>
  <c r="P605" i="10"/>
  <c r="P613" i="10"/>
  <c r="P621" i="10"/>
  <c r="P629" i="10"/>
  <c r="P637" i="10"/>
  <c r="P645" i="10"/>
  <c r="P653" i="10"/>
  <c r="P661" i="10"/>
  <c r="P669" i="10"/>
  <c r="P677" i="10"/>
  <c r="P6" i="10"/>
  <c r="P14" i="10"/>
  <c r="P22" i="10"/>
  <c r="P30" i="10"/>
  <c r="P38" i="10"/>
  <c r="P46" i="10"/>
  <c r="P54" i="10"/>
  <c r="P62" i="10"/>
  <c r="P70" i="10"/>
  <c r="P78" i="10"/>
  <c r="P86" i="10"/>
  <c r="P94" i="10"/>
  <c r="P102" i="10"/>
  <c r="P110" i="10"/>
  <c r="P118" i="10"/>
  <c r="P126" i="10"/>
  <c r="P134" i="10"/>
  <c r="P142" i="10"/>
  <c r="P150" i="10"/>
  <c r="P158" i="10"/>
  <c r="P166" i="10"/>
  <c r="P174" i="10"/>
  <c r="P182" i="10"/>
  <c r="P190" i="10"/>
  <c r="P198" i="10"/>
  <c r="P206" i="10"/>
  <c r="P214" i="10"/>
  <c r="P222" i="10"/>
  <c r="P230" i="10"/>
  <c r="P238" i="10"/>
  <c r="P246" i="10"/>
  <c r="P254" i="10"/>
  <c r="P262" i="10"/>
  <c r="P270" i="10"/>
  <c r="P278" i="10"/>
  <c r="P286" i="10"/>
  <c r="P294" i="10"/>
  <c r="P302" i="10"/>
  <c r="P310" i="10"/>
  <c r="P318" i="10"/>
  <c r="P326" i="10"/>
  <c r="P334" i="10"/>
  <c r="P342" i="10"/>
  <c r="P350" i="10"/>
  <c r="P358" i="10"/>
  <c r="P366" i="10"/>
  <c r="P374" i="10"/>
  <c r="P382" i="10"/>
  <c r="P390" i="10"/>
  <c r="P398" i="10"/>
  <c r="P406" i="10"/>
  <c r="P414" i="10"/>
  <c r="P422" i="10"/>
  <c r="P430" i="10"/>
  <c r="P438" i="10"/>
  <c r="P446" i="10"/>
  <c r="P454" i="10"/>
  <c r="P462" i="10"/>
  <c r="P470" i="10"/>
  <c r="P478" i="10"/>
  <c r="P486" i="10"/>
  <c r="P494" i="10"/>
  <c r="P502" i="10"/>
  <c r="P510" i="10"/>
  <c r="P518" i="10"/>
  <c r="P526" i="10"/>
  <c r="P534" i="10"/>
  <c r="P542" i="10"/>
  <c r="P550" i="10"/>
  <c r="P558" i="10"/>
  <c r="P566" i="10"/>
  <c r="P574" i="10"/>
  <c r="P582" i="10"/>
  <c r="P590" i="10"/>
  <c r="P598" i="10"/>
  <c r="P606" i="10"/>
  <c r="P614" i="10"/>
  <c r="P622" i="10"/>
  <c r="P630" i="10"/>
  <c r="P638" i="10"/>
  <c r="P646" i="10"/>
  <c r="P654" i="10"/>
  <c r="P662" i="10"/>
  <c r="P670" i="10"/>
  <c r="P678" i="10"/>
  <c r="P7" i="10"/>
  <c r="P15" i="10"/>
  <c r="P23" i="10"/>
  <c r="P31" i="10"/>
  <c r="P39" i="10"/>
  <c r="P47" i="10"/>
  <c r="P55" i="10"/>
  <c r="P63" i="10"/>
  <c r="P71" i="10"/>
  <c r="P79" i="10"/>
  <c r="P87" i="10"/>
  <c r="P95" i="10"/>
  <c r="P103" i="10"/>
  <c r="P111" i="10"/>
  <c r="P119" i="10"/>
  <c r="P127" i="10"/>
  <c r="P135" i="10"/>
  <c r="P143" i="10"/>
  <c r="P151" i="10"/>
  <c r="P159" i="10"/>
  <c r="P167" i="10"/>
  <c r="P175" i="10"/>
  <c r="P183" i="10"/>
  <c r="P191" i="10"/>
  <c r="P199" i="10"/>
  <c r="P207" i="10"/>
  <c r="P215" i="10"/>
  <c r="P223" i="10"/>
  <c r="P231" i="10"/>
  <c r="P239" i="10"/>
  <c r="P247" i="10"/>
  <c r="P255" i="10"/>
  <c r="P263" i="10"/>
  <c r="P271" i="10"/>
  <c r="P279" i="10"/>
  <c r="P287" i="10"/>
  <c r="P295" i="10"/>
  <c r="P303" i="10"/>
  <c r="P311" i="10"/>
  <c r="P319" i="10"/>
  <c r="P327" i="10"/>
  <c r="P335" i="10"/>
  <c r="P343" i="10"/>
  <c r="P351" i="10"/>
  <c r="P359" i="10"/>
  <c r="P367" i="10"/>
  <c r="P375" i="10"/>
  <c r="P383" i="10"/>
  <c r="P391" i="10"/>
  <c r="P399" i="10"/>
  <c r="P407" i="10"/>
  <c r="P415" i="10"/>
  <c r="P423" i="10"/>
  <c r="P431" i="10"/>
  <c r="P439" i="10"/>
  <c r="P447" i="10"/>
  <c r="P455" i="10"/>
  <c r="P463" i="10"/>
  <c r="P471" i="10"/>
  <c r="P479" i="10"/>
  <c r="P487" i="10"/>
  <c r="P495" i="10"/>
  <c r="P503" i="10"/>
  <c r="P511" i="10"/>
  <c r="P519" i="10"/>
  <c r="P527" i="10"/>
  <c r="P535" i="10"/>
  <c r="P543" i="10"/>
  <c r="P551" i="10"/>
  <c r="P559" i="10"/>
  <c r="P567" i="10"/>
  <c r="P575" i="10"/>
  <c r="P583" i="10"/>
  <c r="P591" i="10"/>
  <c r="P599" i="10"/>
  <c r="P607" i="10"/>
  <c r="P615" i="10"/>
  <c r="P623" i="10"/>
  <c r="P631" i="10"/>
  <c r="P639" i="10"/>
  <c r="P647" i="10"/>
  <c r="P655" i="10"/>
  <c r="P663" i="10"/>
  <c r="P671" i="10"/>
  <c r="P679" i="10"/>
  <c r="P9" i="10"/>
  <c r="P17" i="10"/>
  <c r="P25" i="10"/>
  <c r="P33" i="10"/>
  <c r="P41" i="10"/>
  <c r="P49" i="10"/>
  <c r="P57" i="10"/>
  <c r="P65" i="10"/>
  <c r="P73" i="10"/>
  <c r="P81" i="10"/>
  <c r="P89" i="10"/>
  <c r="P97" i="10"/>
  <c r="P105" i="10"/>
  <c r="P113" i="10"/>
  <c r="P121" i="10"/>
  <c r="P129" i="10"/>
  <c r="P137" i="10"/>
  <c r="P145" i="10"/>
  <c r="P153" i="10"/>
  <c r="P161" i="10"/>
  <c r="P169" i="10"/>
  <c r="P177" i="10"/>
  <c r="P185" i="10"/>
  <c r="P193" i="10"/>
  <c r="P201" i="10"/>
  <c r="P209" i="10"/>
  <c r="P217" i="10"/>
  <c r="P225" i="10"/>
  <c r="P233" i="10"/>
  <c r="P241" i="10"/>
  <c r="P249" i="10"/>
  <c r="P257" i="10"/>
  <c r="P265" i="10"/>
  <c r="P273" i="10"/>
  <c r="P281" i="10"/>
  <c r="P289" i="10"/>
  <c r="P297" i="10"/>
  <c r="P305" i="10"/>
  <c r="P313" i="10"/>
  <c r="P321" i="10"/>
  <c r="P329" i="10"/>
  <c r="P337" i="10"/>
  <c r="P345" i="10"/>
  <c r="P353" i="10"/>
  <c r="P361" i="10"/>
  <c r="P369" i="10"/>
  <c r="P377" i="10"/>
  <c r="P385" i="10"/>
  <c r="P393" i="10"/>
  <c r="P401" i="10"/>
  <c r="P409" i="10"/>
  <c r="P417" i="10"/>
  <c r="P425" i="10"/>
  <c r="P433" i="10"/>
  <c r="P441" i="10"/>
  <c r="P449" i="10"/>
  <c r="P457" i="10"/>
  <c r="P465" i="10"/>
  <c r="P473" i="10"/>
  <c r="P481" i="10"/>
  <c r="P489" i="10"/>
  <c r="P497" i="10"/>
  <c r="P505" i="10"/>
  <c r="P513" i="10"/>
  <c r="P521" i="10"/>
  <c r="P529" i="10"/>
  <c r="P537" i="10"/>
  <c r="P545" i="10"/>
  <c r="P553" i="10"/>
  <c r="P561" i="10"/>
  <c r="P569" i="10"/>
  <c r="P577" i="10"/>
  <c r="P585" i="10"/>
  <c r="P593" i="10"/>
  <c r="P601" i="10"/>
  <c r="P609" i="10"/>
  <c r="P617" i="10"/>
  <c r="P625" i="10"/>
  <c r="P633" i="10"/>
  <c r="P641" i="10"/>
  <c r="P8" i="10"/>
  <c r="P40" i="10"/>
  <c r="P72" i="10"/>
  <c r="P104" i="10"/>
  <c r="P136" i="10"/>
  <c r="P168" i="10"/>
  <c r="P200" i="10"/>
  <c r="P232" i="10"/>
  <c r="P264" i="10"/>
  <c r="P296" i="10"/>
  <c r="P328" i="10"/>
  <c r="P360" i="10"/>
  <c r="P392" i="10"/>
  <c r="P424" i="10"/>
  <c r="P456" i="10"/>
  <c r="P488" i="10"/>
  <c r="P520" i="10"/>
  <c r="P552" i="10"/>
  <c r="P584" i="10"/>
  <c r="P604" i="10"/>
  <c r="P626" i="10"/>
  <c r="P648" i="10"/>
  <c r="P664" i="10"/>
  <c r="P680" i="10"/>
  <c r="P688" i="10"/>
  <c r="P696" i="10"/>
  <c r="P704" i="10"/>
  <c r="P712" i="10"/>
  <c r="P720" i="10"/>
  <c r="P728" i="10"/>
  <c r="P736" i="10"/>
  <c r="P744" i="10"/>
  <c r="P752" i="10"/>
  <c r="P760" i="10"/>
  <c r="P768" i="10"/>
  <c r="P776" i="10"/>
  <c r="P784" i="10"/>
  <c r="P792" i="10"/>
  <c r="P800" i="10"/>
  <c r="P808" i="10"/>
  <c r="P816" i="10"/>
  <c r="P824" i="10"/>
  <c r="P832" i="10"/>
  <c r="P840" i="10"/>
  <c r="P848" i="10"/>
  <c r="P856" i="10"/>
  <c r="P864" i="10"/>
  <c r="P872" i="10"/>
  <c r="P880" i="10"/>
  <c r="P888" i="10"/>
  <c r="P896" i="10"/>
  <c r="P904" i="10"/>
  <c r="P912" i="10"/>
  <c r="P920" i="10"/>
  <c r="P928" i="10"/>
  <c r="P936" i="10"/>
  <c r="P944" i="10"/>
  <c r="P952" i="10"/>
  <c r="P960" i="10"/>
  <c r="P968" i="10"/>
  <c r="P976" i="10"/>
  <c r="P984" i="10"/>
  <c r="P992" i="10"/>
  <c r="P1000" i="10"/>
  <c r="P1008" i="10"/>
  <c r="P1016" i="10"/>
  <c r="P1024" i="10"/>
  <c r="P1032" i="10"/>
  <c r="P1040" i="10"/>
  <c r="P1048" i="10"/>
  <c r="P1056" i="10"/>
  <c r="P1064" i="10"/>
  <c r="P1072" i="10"/>
  <c r="P1080" i="10"/>
  <c r="P1088" i="10"/>
  <c r="P1096" i="10"/>
  <c r="P1104" i="10"/>
  <c r="P1112" i="10"/>
  <c r="P1120" i="10"/>
  <c r="P1128" i="10"/>
  <c r="P1136" i="10"/>
  <c r="P1144" i="10"/>
  <c r="P1152" i="10"/>
  <c r="P1160" i="10"/>
  <c r="P1168" i="10"/>
  <c r="P1176" i="10"/>
  <c r="P10" i="10"/>
  <c r="P42" i="10"/>
  <c r="P74" i="10"/>
  <c r="P106" i="10"/>
  <c r="P138" i="10"/>
  <c r="P170" i="10"/>
  <c r="P202" i="10"/>
  <c r="P234" i="10"/>
  <c r="P266" i="10"/>
  <c r="P298" i="10"/>
  <c r="P330" i="10"/>
  <c r="P362" i="10"/>
  <c r="P394" i="10"/>
  <c r="P426" i="10"/>
  <c r="P458" i="10"/>
  <c r="P490" i="10"/>
  <c r="P522" i="10"/>
  <c r="P554" i="10"/>
  <c r="P586" i="10"/>
  <c r="P608" i="10"/>
  <c r="P628" i="10"/>
  <c r="P649" i="10"/>
  <c r="P665" i="10"/>
  <c r="P681" i="10"/>
  <c r="P689" i="10"/>
  <c r="P697" i="10"/>
  <c r="P705" i="10"/>
  <c r="P713" i="10"/>
  <c r="P721" i="10"/>
  <c r="P729" i="10"/>
  <c r="P737" i="10"/>
  <c r="P745" i="10"/>
  <c r="P753" i="10"/>
  <c r="P761" i="10"/>
  <c r="P769" i="10"/>
  <c r="P777" i="10"/>
  <c r="P785" i="10"/>
  <c r="P793" i="10"/>
  <c r="P801" i="10"/>
  <c r="P809" i="10"/>
  <c r="P817" i="10"/>
  <c r="P825" i="10"/>
  <c r="P833" i="10"/>
  <c r="P841" i="10"/>
  <c r="P849" i="10"/>
  <c r="P857" i="10"/>
  <c r="P865" i="10"/>
  <c r="P873" i="10"/>
  <c r="P881" i="10"/>
  <c r="P889" i="10"/>
  <c r="P897" i="10"/>
  <c r="P905" i="10"/>
  <c r="P913" i="10"/>
  <c r="P921" i="10"/>
  <c r="P929" i="10"/>
  <c r="P937" i="10"/>
  <c r="P945" i="10"/>
  <c r="P953" i="10"/>
  <c r="P961" i="10"/>
  <c r="P969" i="10"/>
  <c r="P977" i="10"/>
  <c r="P985" i="10"/>
  <c r="P993" i="10"/>
  <c r="P1001" i="10"/>
  <c r="P1009" i="10"/>
  <c r="P1017" i="10"/>
  <c r="P1025" i="10"/>
  <c r="P1033" i="10"/>
  <c r="P1041" i="10"/>
  <c r="P1049" i="10"/>
  <c r="P16" i="10"/>
  <c r="P48" i="10"/>
  <c r="P80" i="10"/>
  <c r="P112" i="10"/>
  <c r="P144" i="10"/>
  <c r="P176" i="10"/>
  <c r="P208" i="10"/>
  <c r="P240" i="10"/>
  <c r="P272" i="10"/>
  <c r="P304" i="10"/>
  <c r="P336" i="10"/>
  <c r="P368" i="10"/>
  <c r="P400" i="10"/>
  <c r="P432" i="10"/>
  <c r="P464" i="10"/>
  <c r="P496" i="10"/>
  <c r="P528" i="10"/>
  <c r="P560" i="10"/>
  <c r="P588" i="10"/>
  <c r="P610" i="10"/>
  <c r="P632" i="10"/>
  <c r="P650" i="10"/>
  <c r="P666" i="10"/>
  <c r="P682" i="10"/>
  <c r="P690" i="10"/>
  <c r="P698" i="10"/>
  <c r="P706" i="10"/>
  <c r="P714" i="10"/>
  <c r="P722" i="10"/>
  <c r="P730" i="10"/>
  <c r="P738" i="10"/>
  <c r="P746" i="10"/>
  <c r="P754" i="10"/>
  <c r="P762" i="10"/>
  <c r="P770" i="10"/>
  <c r="P778" i="10"/>
  <c r="P786" i="10"/>
  <c r="P794" i="10"/>
  <c r="P802" i="10"/>
  <c r="P810" i="10"/>
  <c r="P818" i="10"/>
  <c r="P826" i="10"/>
  <c r="P834" i="10"/>
  <c r="P842" i="10"/>
  <c r="P850" i="10"/>
  <c r="P858" i="10"/>
  <c r="P866" i="10"/>
  <c r="P874" i="10"/>
  <c r="P882" i="10"/>
  <c r="P890" i="10"/>
  <c r="P898" i="10"/>
  <c r="P906" i="10"/>
  <c r="P914" i="10"/>
  <c r="P922" i="10"/>
  <c r="P930" i="10"/>
  <c r="P938" i="10"/>
  <c r="P946" i="10"/>
  <c r="P954" i="10"/>
  <c r="P962" i="10"/>
  <c r="P970" i="10"/>
  <c r="P978" i="10"/>
  <c r="P986" i="10"/>
  <c r="P994" i="10"/>
  <c r="P1002" i="10"/>
  <c r="P1010" i="10"/>
  <c r="P1018" i="10"/>
  <c r="P1026" i="10"/>
  <c r="P1034" i="10"/>
  <c r="P1042" i="10"/>
  <c r="P18" i="10"/>
  <c r="P50" i="10"/>
  <c r="P82" i="10"/>
  <c r="P114" i="10"/>
  <c r="P146" i="10"/>
  <c r="P178" i="10"/>
  <c r="P210" i="10"/>
  <c r="P242" i="10"/>
  <c r="P274" i="10"/>
  <c r="P306" i="10"/>
  <c r="P338" i="10"/>
  <c r="P370" i="10"/>
  <c r="P402" i="10"/>
  <c r="P434" i="10"/>
  <c r="P466" i="10"/>
  <c r="P498" i="10"/>
  <c r="P530" i="10"/>
  <c r="P562" i="10"/>
  <c r="P592" i="10"/>
  <c r="P612" i="10"/>
  <c r="P634" i="10"/>
  <c r="P652" i="10"/>
  <c r="P668" i="10"/>
  <c r="P683" i="10"/>
  <c r="P691" i="10"/>
  <c r="P699" i="10"/>
  <c r="P707" i="10"/>
  <c r="P715" i="10"/>
  <c r="P723" i="10"/>
  <c r="P731" i="10"/>
  <c r="P739" i="10"/>
  <c r="P747" i="10"/>
  <c r="P755" i="10"/>
  <c r="P763" i="10"/>
  <c r="P771" i="10"/>
  <c r="P779" i="10"/>
  <c r="P787" i="10"/>
  <c r="P795" i="10"/>
  <c r="P803" i="10"/>
  <c r="P811" i="10"/>
  <c r="P819" i="10"/>
  <c r="P827" i="10"/>
  <c r="P835" i="10"/>
  <c r="P843" i="10"/>
  <c r="P851" i="10"/>
  <c r="P859" i="10"/>
  <c r="P867" i="10"/>
  <c r="P875" i="10"/>
  <c r="P883" i="10"/>
  <c r="P891" i="10"/>
  <c r="P899" i="10"/>
  <c r="P907" i="10"/>
  <c r="P915" i="10"/>
  <c r="P923" i="10"/>
  <c r="P931" i="10"/>
  <c r="P939" i="10"/>
  <c r="P947" i="10"/>
  <c r="P955" i="10"/>
  <c r="P963" i="10"/>
  <c r="P971" i="10"/>
  <c r="P979" i="10"/>
  <c r="P987" i="10"/>
  <c r="P995" i="10"/>
  <c r="P1003" i="10"/>
  <c r="P1011" i="10"/>
  <c r="P1019" i="10"/>
  <c r="P1027" i="10"/>
  <c r="P1035" i="10"/>
  <c r="P1043" i="10"/>
  <c r="P1051" i="10"/>
  <c r="P1059" i="10"/>
  <c r="P1067" i="10"/>
  <c r="P1075" i="10"/>
  <c r="P1083" i="10"/>
  <c r="P1091" i="10"/>
  <c r="P1099" i="10"/>
  <c r="P1107" i="10"/>
  <c r="P1115" i="10"/>
  <c r="P1123" i="10"/>
  <c r="P1131" i="10"/>
  <c r="P1139" i="10"/>
  <c r="P1147" i="10"/>
  <c r="P1155" i="10"/>
  <c r="P1163" i="10"/>
  <c r="P1171" i="10"/>
  <c r="P24" i="10"/>
  <c r="P56" i="10"/>
  <c r="P88" i="10"/>
  <c r="P120" i="10"/>
  <c r="P152" i="10"/>
  <c r="P184" i="10"/>
  <c r="P216" i="10"/>
  <c r="P248" i="10"/>
  <c r="P280" i="10"/>
  <c r="P312" i="10"/>
  <c r="P344" i="10"/>
  <c r="P376" i="10"/>
  <c r="P408" i="10"/>
  <c r="P440" i="10"/>
  <c r="P472" i="10"/>
  <c r="P504" i="10"/>
  <c r="P536" i="10"/>
  <c r="P568" i="10"/>
  <c r="P594" i="10"/>
  <c r="P616" i="10"/>
  <c r="P636" i="10"/>
  <c r="P656" i="10"/>
  <c r="P672" i="10"/>
  <c r="P684" i="10"/>
  <c r="P692" i="10"/>
  <c r="P700" i="10"/>
  <c r="P708" i="10"/>
  <c r="P716" i="10"/>
  <c r="P724" i="10"/>
  <c r="P732" i="10"/>
  <c r="P740" i="10"/>
  <c r="P748" i="10"/>
  <c r="P756" i="10"/>
  <c r="P764" i="10"/>
  <c r="P772" i="10"/>
  <c r="P780" i="10"/>
  <c r="P788" i="10"/>
  <c r="P796" i="10"/>
  <c r="P804" i="10"/>
  <c r="P812" i="10"/>
  <c r="P820" i="10"/>
  <c r="P828" i="10"/>
  <c r="P836" i="10"/>
  <c r="P844" i="10"/>
  <c r="P852" i="10"/>
  <c r="P860" i="10"/>
  <c r="P868" i="10"/>
  <c r="P876" i="10"/>
  <c r="P884" i="10"/>
  <c r="P892" i="10"/>
  <c r="P900" i="10"/>
  <c r="P908" i="10"/>
  <c r="P916" i="10"/>
  <c r="P924" i="10"/>
  <c r="P932" i="10"/>
  <c r="P940" i="10"/>
  <c r="P948" i="10"/>
  <c r="P956" i="10"/>
  <c r="P964" i="10"/>
  <c r="P972" i="10"/>
  <c r="P980" i="10"/>
  <c r="P988" i="10"/>
  <c r="P996" i="10"/>
  <c r="P1004" i="10"/>
  <c r="P1012" i="10"/>
  <c r="P1020" i="10"/>
  <c r="P1028" i="10"/>
  <c r="P1036" i="10"/>
  <c r="P1044" i="10"/>
  <c r="P1052" i="10"/>
  <c r="P1060" i="10"/>
  <c r="P1068" i="10"/>
  <c r="P1076" i="10"/>
  <c r="P1084" i="10"/>
  <c r="P1092" i="10"/>
  <c r="P1100" i="10"/>
  <c r="P1108" i="10"/>
  <c r="P1116" i="10"/>
  <c r="P1124" i="10"/>
  <c r="P1132" i="10"/>
  <c r="P1140" i="10"/>
  <c r="P1148" i="10"/>
  <c r="P1156" i="10"/>
  <c r="P1164" i="10"/>
  <c r="P1172" i="10"/>
  <c r="P26" i="10"/>
  <c r="P58" i="10"/>
  <c r="P90" i="10"/>
  <c r="P122" i="10"/>
  <c r="P154" i="10"/>
  <c r="P186" i="10"/>
  <c r="P218" i="10"/>
  <c r="P250" i="10"/>
  <c r="P282" i="10"/>
  <c r="P314" i="10"/>
  <c r="P346" i="10"/>
  <c r="P378" i="10"/>
  <c r="P410" i="10"/>
  <c r="P442" i="10"/>
  <c r="P474" i="10"/>
  <c r="P506" i="10"/>
  <c r="P538" i="10"/>
  <c r="P570" i="10"/>
  <c r="P596" i="10"/>
  <c r="P618" i="10"/>
  <c r="P640" i="10"/>
  <c r="P657" i="10"/>
  <c r="P673" i="10"/>
  <c r="P685" i="10"/>
  <c r="P693" i="10"/>
  <c r="P701" i="10"/>
  <c r="P709" i="10"/>
  <c r="P717" i="10"/>
  <c r="P725" i="10"/>
  <c r="P733" i="10"/>
  <c r="P741" i="10"/>
  <c r="P749" i="10"/>
  <c r="P757" i="10"/>
  <c r="P765" i="10"/>
  <c r="P773" i="10"/>
  <c r="P781" i="10"/>
  <c r="P789" i="10"/>
  <c r="P797" i="10"/>
  <c r="P805" i="10"/>
  <c r="P813" i="10"/>
  <c r="P821" i="10"/>
  <c r="P829" i="10"/>
  <c r="P837" i="10"/>
  <c r="P845" i="10"/>
  <c r="P853" i="10"/>
  <c r="P861" i="10"/>
  <c r="P869" i="10"/>
  <c r="P877" i="10"/>
  <c r="P885" i="10"/>
  <c r="P893" i="10"/>
  <c r="P901" i="10"/>
  <c r="P909" i="10"/>
  <c r="P917" i="10"/>
  <c r="P925" i="10"/>
  <c r="P933" i="10"/>
  <c r="P941" i="10"/>
  <c r="P949" i="10"/>
  <c r="P957" i="10"/>
  <c r="P965" i="10"/>
  <c r="P973" i="10"/>
  <c r="P981" i="10"/>
  <c r="P989" i="10"/>
  <c r="P997" i="10"/>
  <c r="P1005" i="10"/>
  <c r="P1013" i="10"/>
  <c r="P1021" i="10"/>
  <c r="P1029" i="10"/>
  <c r="P1037" i="10"/>
  <c r="P1045" i="10"/>
  <c r="P1053" i="10"/>
  <c r="P1061" i="10"/>
  <c r="P1069" i="10"/>
  <c r="P1077" i="10"/>
  <c r="P1085" i="10"/>
  <c r="P1093" i="10"/>
  <c r="P1101" i="10"/>
  <c r="P1109" i="10"/>
  <c r="P1117" i="10"/>
  <c r="P1125" i="10"/>
  <c r="P1133" i="10"/>
  <c r="P1141" i="10"/>
  <c r="P1149" i="10"/>
  <c r="P1157" i="10"/>
  <c r="P1165" i="10"/>
  <c r="P1173" i="10"/>
  <c r="P32" i="10"/>
  <c r="P160" i="10"/>
  <c r="P288" i="10"/>
  <c r="P416" i="10"/>
  <c r="P544" i="10"/>
  <c r="P642" i="10"/>
  <c r="P694" i="10"/>
  <c r="P726" i="10"/>
  <c r="P758" i="10"/>
  <c r="P790" i="10"/>
  <c r="P822" i="10"/>
  <c r="P854" i="10"/>
  <c r="P886" i="10"/>
  <c r="P918" i="10"/>
  <c r="P950" i="10"/>
  <c r="P982" i="10"/>
  <c r="P1014" i="10"/>
  <c r="P1046" i="10"/>
  <c r="P1063" i="10"/>
  <c r="P1079" i="10"/>
  <c r="P1095" i="10"/>
  <c r="P1111" i="10"/>
  <c r="P1127" i="10"/>
  <c r="P1143" i="10"/>
  <c r="P1159" i="10"/>
  <c r="P1175" i="10"/>
  <c r="P1184" i="10"/>
  <c r="P1192" i="10"/>
  <c r="P1200" i="10"/>
  <c r="P1208" i="10"/>
  <c r="P1216" i="10"/>
  <c r="P1224" i="10"/>
  <c r="P1232" i="10"/>
  <c r="P1240" i="10"/>
  <c r="P1248" i="10"/>
  <c r="P1256" i="10"/>
  <c r="P1264" i="10"/>
  <c r="P1272" i="10"/>
  <c r="P1280" i="10"/>
  <c r="P1288" i="10"/>
  <c r="P1296" i="10"/>
  <c r="P1304" i="10"/>
  <c r="P1312" i="10"/>
  <c r="P1320" i="10"/>
  <c r="P1328" i="10"/>
  <c r="P1336" i="10"/>
  <c r="P1344" i="10"/>
  <c r="P1352" i="10"/>
  <c r="P1360" i="10"/>
  <c r="P1368" i="10"/>
  <c r="P1376" i="10"/>
  <c r="P1384" i="10"/>
  <c r="P1392" i="10"/>
  <c r="P1400" i="10"/>
  <c r="P1408" i="10"/>
  <c r="P1416" i="10"/>
  <c r="P1424" i="10"/>
  <c r="P1432" i="10"/>
  <c r="P1440" i="10"/>
  <c r="P1448" i="10"/>
  <c r="P1456" i="10"/>
  <c r="P1464" i="10"/>
  <c r="P1472" i="10"/>
  <c r="P1480" i="10"/>
  <c r="P1488" i="10"/>
  <c r="P1496" i="10"/>
  <c r="P1504" i="10"/>
  <c r="P1512" i="10"/>
  <c r="P1520" i="10"/>
  <c r="P1528" i="10"/>
  <c r="P1536" i="10"/>
  <c r="P1544" i="10"/>
  <c r="P1552" i="10"/>
  <c r="P1560" i="10"/>
  <c r="P1568" i="10"/>
  <c r="P1576" i="10"/>
  <c r="P1584" i="10"/>
  <c r="P1592" i="10"/>
  <c r="P1600" i="10"/>
  <c r="P1608" i="10"/>
  <c r="P1616" i="10"/>
  <c r="P1624" i="10"/>
  <c r="P1632" i="10"/>
  <c r="P1640" i="10"/>
  <c r="P1648" i="10"/>
  <c r="P1656" i="10"/>
  <c r="P1664" i="10"/>
  <c r="P1672" i="10"/>
  <c r="P1680" i="10"/>
  <c r="P1688" i="10"/>
  <c r="P1696" i="10"/>
  <c r="P1704" i="10"/>
  <c r="P1712" i="10"/>
  <c r="P1720" i="10"/>
  <c r="P1728" i="10"/>
  <c r="P1736" i="10"/>
  <c r="P1744" i="10"/>
  <c r="P1752" i="10"/>
  <c r="P1760" i="10"/>
  <c r="P1768" i="10"/>
  <c r="P1776" i="10"/>
  <c r="P1784" i="10"/>
  <c r="P1792" i="10"/>
  <c r="P1800" i="10"/>
  <c r="P1808" i="10"/>
  <c r="P34" i="10"/>
  <c r="P162" i="10"/>
  <c r="P290" i="10"/>
  <c r="P418" i="10"/>
  <c r="P546" i="10"/>
  <c r="P644" i="10"/>
  <c r="P695" i="10"/>
  <c r="P727" i="10"/>
  <c r="P759" i="10"/>
  <c r="P791" i="10"/>
  <c r="P823" i="10"/>
  <c r="P855" i="10"/>
  <c r="P887" i="10"/>
  <c r="P919" i="10"/>
  <c r="P951" i="10"/>
  <c r="P983" i="10"/>
  <c r="P1015" i="10"/>
  <c r="P1047" i="10"/>
  <c r="P1065" i="10"/>
  <c r="P1081" i="10"/>
  <c r="P1097" i="10"/>
  <c r="P1113" i="10"/>
  <c r="P1129" i="10"/>
  <c r="P1145" i="10"/>
  <c r="P1161" i="10"/>
  <c r="P1177" i="10"/>
  <c r="P1185" i="10"/>
  <c r="P1193" i="10"/>
  <c r="P1201" i="10"/>
  <c r="P1209" i="10"/>
  <c r="P1217" i="10"/>
  <c r="P1225" i="10"/>
  <c r="P1233" i="10"/>
  <c r="P1241" i="10"/>
  <c r="P1249" i="10"/>
  <c r="P1257" i="10"/>
  <c r="P1265" i="10"/>
  <c r="P1273" i="10"/>
  <c r="P1281" i="10"/>
  <c r="P1289" i="10"/>
  <c r="P1297" i="10"/>
  <c r="P1305" i="10"/>
  <c r="P1313" i="10"/>
  <c r="P1321" i="10"/>
  <c r="P1329" i="10"/>
  <c r="P1337" i="10"/>
  <c r="P1345" i="10"/>
  <c r="P1353" i="10"/>
  <c r="P1361" i="10"/>
  <c r="P1369" i="10"/>
  <c r="P1377" i="10"/>
  <c r="P1385" i="10"/>
  <c r="P1393" i="10"/>
  <c r="P1401" i="10"/>
  <c r="P1409" i="10"/>
  <c r="P1417" i="10"/>
  <c r="P1425" i="10"/>
  <c r="P1433" i="10"/>
  <c r="P1441" i="10"/>
  <c r="P1449" i="10"/>
  <c r="P1457" i="10"/>
  <c r="P1465" i="10"/>
  <c r="P1473" i="10"/>
  <c r="P1481" i="10"/>
  <c r="P1489" i="10"/>
  <c r="P1497" i="10"/>
  <c r="P1505" i="10"/>
  <c r="P1513" i="10"/>
  <c r="P1521" i="10"/>
  <c r="P1529" i="10"/>
  <c r="P1537" i="10"/>
  <c r="P1545" i="10"/>
  <c r="P1553" i="10"/>
  <c r="P1561" i="10"/>
  <c r="P1569" i="10"/>
  <c r="P1577" i="10"/>
  <c r="P1585" i="10"/>
  <c r="P1593" i="10"/>
  <c r="P1601" i="10"/>
  <c r="P1609" i="10"/>
  <c r="P1617" i="10"/>
  <c r="P1625" i="10"/>
  <c r="P1633" i="10"/>
  <c r="P1641" i="10"/>
  <c r="P1649" i="10"/>
  <c r="P64" i="10"/>
  <c r="P192" i="10"/>
  <c r="P320" i="10"/>
  <c r="P448" i="10"/>
  <c r="P576" i="10"/>
  <c r="P658" i="10"/>
  <c r="P702" i="10"/>
  <c r="P734" i="10"/>
  <c r="P766" i="10"/>
  <c r="P798" i="10"/>
  <c r="P830" i="10"/>
  <c r="P862" i="10"/>
  <c r="P894" i="10"/>
  <c r="P926" i="10"/>
  <c r="P958" i="10"/>
  <c r="P990" i="10"/>
  <c r="P1022" i="10"/>
  <c r="P1050" i="10"/>
  <c r="P1066" i="10"/>
  <c r="P1082" i="10"/>
  <c r="P1098" i="10"/>
  <c r="P1114" i="10"/>
  <c r="P1130" i="10"/>
  <c r="P1146" i="10"/>
  <c r="P1162" i="10"/>
  <c r="P1178" i="10"/>
  <c r="P1186" i="10"/>
  <c r="P1194" i="10"/>
  <c r="P1202" i="10"/>
  <c r="P1210" i="10"/>
  <c r="P1218" i="10"/>
  <c r="P1226" i="10"/>
  <c r="P1234" i="10"/>
  <c r="P1242" i="10"/>
  <c r="P1250" i="10"/>
  <c r="P1258" i="10"/>
  <c r="P1266" i="10"/>
  <c r="P1274" i="10"/>
  <c r="P1282" i="10"/>
  <c r="P1290" i="10"/>
  <c r="P1298" i="10"/>
  <c r="P1306" i="10"/>
  <c r="P1314" i="10"/>
  <c r="P1322" i="10"/>
  <c r="P1330" i="10"/>
  <c r="P1338" i="10"/>
  <c r="P1346" i="10"/>
  <c r="P1354" i="10"/>
  <c r="P1362" i="10"/>
  <c r="P1370" i="10"/>
  <c r="P1378" i="10"/>
  <c r="P1386" i="10"/>
  <c r="P1394" i="10"/>
  <c r="P1402" i="10"/>
  <c r="P1410" i="10"/>
  <c r="P1418" i="10"/>
  <c r="P1426" i="10"/>
  <c r="P1434" i="10"/>
  <c r="P1442" i="10"/>
  <c r="P1450" i="10"/>
  <c r="P1458" i="10"/>
  <c r="P1466" i="10"/>
  <c r="P1474" i="10"/>
  <c r="P1482" i="10"/>
  <c r="P1490" i="10"/>
  <c r="P1498" i="10"/>
  <c r="P1506" i="10"/>
  <c r="P1514" i="10"/>
  <c r="P1522" i="10"/>
  <c r="P1530" i="10"/>
  <c r="P1538" i="10"/>
  <c r="P1546" i="10"/>
  <c r="P1554" i="10"/>
  <c r="P1562" i="10"/>
  <c r="P1570" i="10"/>
  <c r="P1578" i="10"/>
  <c r="P1586" i="10"/>
  <c r="P1594" i="10"/>
  <c r="P1602" i="10"/>
  <c r="P1610" i="10"/>
  <c r="P1618" i="10"/>
  <c r="P1626" i="10"/>
  <c r="P1634" i="10"/>
  <c r="P1642" i="10"/>
  <c r="P1650" i="10"/>
  <c r="P1658" i="10"/>
  <c r="P1666" i="10"/>
  <c r="P1674" i="10"/>
  <c r="P1682" i="10"/>
  <c r="P1690" i="10"/>
  <c r="P1698" i="10"/>
  <c r="P1706" i="10"/>
  <c r="P1714" i="10"/>
  <c r="P1722" i="10"/>
  <c r="P1730" i="10"/>
  <c r="P1738" i="10"/>
  <c r="P1746" i="10"/>
  <c r="P1754" i="10"/>
  <c r="P1762" i="10"/>
  <c r="P1770" i="10"/>
  <c r="P1778" i="10"/>
  <c r="P1786" i="10"/>
  <c r="P66" i="10"/>
  <c r="P194" i="10"/>
  <c r="P322" i="10"/>
  <c r="P450" i="10"/>
  <c r="P578" i="10"/>
  <c r="P660" i="10"/>
  <c r="P703" i="10"/>
  <c r="P735" i="10"/>
  <c r="P767" i="10"/>
  <c r="P799" i="10"/>
  <c r="P831" i="10"/>
  <c r="P863" i="10"/>
  <c r="P895" i="10"/>
  <c r="P927" i="10"/>
  <c r="P959" i="10"/>
  <c r="P991" i="10"/>
  <c r="P1023" i="10"/>
  <c r="P1054" i="10"/>
  <c r="P1070" i="10"/>
  <c r="P1086" i="10"/>
  <c r="P1102" i="10"/>
  <c r="P1118" i="10"/>
  <c r="P1134" i="10"/>
  <c r="P1150" i="10"/>
  <c r="P1166" i="10"/>
  <c r="P1179" i="10"/>
  <c r="P1187" i="10"/>
  <c r="P1195" i="10"/>
  <c r="P1203" i="10"/>
  <c r="P1211" i="10"/>
  <c r="P1219" i="10"/>
  <c r="P1227" i="10"/>
  <c r="P1235" i="10"/>
  <c r="P1243" i="10"/>
  <c r="P1251" i="10"/>
  <c r="P1259" i="10"/>
  <c r="P1267" i="10"/>
  <c r="P1275" i="10"/>
  <c r="P1283" i="10"/>
  <c r="P1291" i="10"/>
  <c r="P1299" i="10"/>
  <c r="P1307" i="10"/>
  <c r="P1315" i="10"/>
  <c r="P1323" i="10"/>
  <c r="P1331" i="10"/>
  <c r="P1339" i="10"/>
  <c r="P1347" i="10"/>
  <c r="P1355" i="10"/>
  <c r="P1363" i="10"/>
  <c r="P1371" i="10"/>
  <c r="P1379" i="10"/>
  <c r="P1387" i="10"/>
  <c r="P1395" i="10"/>
  <c r="P1403" i="10"/>
  <c r="P1411" i="10"/>
  <c r="P1419" i="10"/>
  <c r="P1427" i="10"/>
  <c r="P1435" i="10"/>
  <c r="P1443" i="10"/>
  <c r="P1451" i="10"/>
  <c r="P1459" i="10"/>
  <c r="P1467" i="10"/>
  <c r="P1475" i="10"/>
  <c r="P1483" i="10"/>
  <c r="P1491" i="10"/>
  <c r="P1499" i="10"/>
  <c r="P1507" i="10"/>
  <c r="P1515" i="10"/>
  <c r="P1523" i="10"/>
  <c r="P1531" i="10"/>
  <c r="P1539" i="10"/>
  <c r="P1547" i="10"/>
  <c r="P1555" i="10"/>
  <c r="P1563" i="10"/>
  <c r="P1571" i="10"/>
  <c r="P1579" i="10"/>
  <c r="P1587" i="10"/>
  <c r="P1595" i="10"/>
  <c r="P1603" i="10"/>
  <c r="P1611" i="10"/>
  <c r="P1619" i="10"/>
  <c r="P1627" i="10"/>
  <c r="P1635" i="10"/>
  <c r="P1643" i="10"/>
  <c r="P1651" i="10"/>
  <c r="P1659" i="10"/>
  <c r="P1667" i="10"/>
  <c r="P1675" i="10"/>
  <c r="P1683" i="10"/>
  <c r="P1691" i="10"/>
  <c r="P1699" i="10"/>
  <c r="P1707" i="10"/>
  <c r="P1715" i="10"/>
  <c r="P1723" i="10"/>
  <c r="P1731" i="10"/>
  <c r="P1739" i="10"/>
  <c r="P1747" i="10"/>
  <c r="P1755" i="10"/>
  <c r="P1763" i="10"/>
  <c r="P1771" i="10"/>
  <c r="P1779" i="10"/>
  <c r="P1787" i="10"/>
  <c r="P1795" i="10"/>
  <c r="P1803" i="10"/>
  <c r="P96" i="10"/>
  <c r="P224" i="10"/>
  <c r="P352" i="10"/>
  <c r="P480" i="10"/>
  <c r="P600" i="10"/>
  <c r="P674" i="10"/>
  <c r="P710" i="10"/>
  <c r="P742" i="10"/>
  <c r="P774" i="10"/>
  <c r="P806" i="10"/>
  <c r="P838" i="10"/>
  <c r="P870" i="10"/>
  <c r="P902" i="10"/>
  <c r="P934" i="10"/>
  <c r="P966" i="10"/>
  <c r="P998" i="10"/>
  <c r="P1030" i="10"/>
  <c r="P1055" i="10"/>
  <c r="P1071" i="10"/>
  <c r="P1087" i="10"/>
  <c r="P1103" i="10"/>
  <c r="P1119" i="10"/>
  <c r="P1135" i="10"/>
  <c r="P1151" i="10"/>
  <c r="P1167" i="10"/>
  <c r="P1180" i="10"/>
  <c r="P1188" i="10"/>
  <c r="P1196" i="10"/>
  <c r="P1204" i="10"/>
  <c r="P1212" i="10"/>
  <c r="P1220" i="10"/>
  <c r="P1228" i="10"/>
  <c r="P1236" i="10"/>
  <c r="P1244" i="10"/>
  <c r="P1252" i="10"/>
  <c r="P1260" i="10"/>
  <c r="P1268" i="10"/>
  <c r="P1276" i="10"/>
  <c r="P1284" i="10"/>
  <c r="P1292" i="10"/>
  <c r="P1300" i="10"/>
  <c r="P1308" i="10"/>
  <c r="P1316" i="10"/>
  <c r="P1324" i="10"/>
  <c r="P1332" i="10"/>
  <c r="P1340" i="10"/>
  <c r="P1348" i="10"/>
  <c r="P1356" i="10"/>
  <c r="P1364" i="10"/>
  <c r="P1372" i="10"/>
  <c r="P1380" i="10"/>
  <c r="P1388" i="10"/>
  <c r="P1396" i="10"/>
  <c r="P1404" i="10"/>
  <c r="P1412" i="10"/>
  <c r="P1420" i="10"/>
  <c r="P1428" i="10"/>
  <c r="P1436" i="10"/>
  <c r="P1444" i="10"/>
  <c r="P1452" i="10"/>
  <c r="P1460" i="10"/>
  <c r="P1468" i="10"/>
  <c r="P1476" i="10"/>
  <c r="P1484" i="10"/>
  <c r="P1492" i="10"/>
  <c r="P1500" i="10"/>
  <c r="P1508" i="10"/>
  <c r="P1516" i="10"/>
  <c r="P1524" i="10"/>
  <c r="P1532" i="10"/>
  <c r="P1540" i="10"/>
  <c r="P1548" i="10"/>
  <c r="P1556" i="10"/>
  <c r="P1564" i="10"/>
  <c r="P1572" i="10"/>
  <c r="P1580" i="10"/>
  <c r="P1588" i="10"/>
  <c r="P1596" i="10"/>
  <c r="P1604" i="10"/>
  <c r="P1612" i="10"/>
  <c r="P1620" i="10"/>
  <c r="P1628" i="10"/>
  <c r="P1636" i="10"/>
  <c r="P1644" i="10"/>
  <c r="P1652" i="10"/>
  <c r="P1660" i="10"/>
  <c r="P1668" i="10"/>
  <c r="P1676" i="10"/>
  <c r="P1684" i="10"/>
  <c r="P1692" i="10"/>
  <c r="P1700" i="10"/>
  <c r="P1708" i="10"/>
  <c r="P1716" i="10"/>
  <c r="P1724" i="10"/>
  <c r="P1732" i="10"/>
  <c r="P1740" i="10"/>
  <c r="P1748" i="10"/>
  <c r="P1756" i="10"/>
  <c r="P1764" i="10"/>
  <c r="P1772" i="10"/>
  <c r="P1780" i="10"/>
  <c r="P1788" i="10"/>
  <c r="P1796" i="10"/>
  <c r="P1804" i="10"/>
  <c r="P98" i="10"/>
  <c r="P226" i="10"/>
  <c r="P354" i="10"/>
  <c r="P482" i="10"/>
  <c r="P602" i="10"/>
  <c r="P676" i="10"/>
  <c r="P711" i="10"/>
  <c r="P743" i="10"/>
  <c r="P775" i="10"/>
  <c r="P807" i="10"/>
  <c r="P839" i="10"/>
  <c r="P871" i="10"/>
  <c r="P903" i="10"/>
  <c r="P935" i="10"/>
  <c r="P967" i="10"/>
  <c r="P999" i="10"/>
  <c r="P1031" i="10"/>
  <c r="P1057" i="10"/>
  <c r="P1073" i="10"/>
  <c r="P1089" i="10"/>
  <c r="P1105" i="10"/>
  <c r="P1121" i="10"/>
  <c r="P1137" i="10"/>
  <c r="P1153" i="10"/>
  <c r="P1169" i="10"/>
  <c r="P1181" i="10"/>
  <c r="P1189" i="10"/>
  <c r="P1197" i="10"/>
  <c r="P1205" i="10"/>
  <c r="P1213" i="10"/>
  <c r="P1221" i="10"/>
  <c r="P1229" i="10"/>
  <c r="P1237" i="10"/>
  <c r="P1245" i="10"/>
  <c r="P1253" i="10"/>
  <c r="P1261" i="10"/>
  <c r="P1269" i="10"/>
  <c r="P1277" i="10"/>
  <c r="P1285" i="10"/>
  <c r="P1293" i="10"/>
  <c r="P1301" i="10"/>
  <c r="P1309" i="10"/>
  <c r="P1317" i="10"/>
  <c r="P1325" i="10"/>
  <c r="P1333" i="10"/>
  <c r="P1341" i="10"/>
  <c r="P1349" i="10"/>
  <c r="P1357" i="10"/>
  <c r="P1365" i="10"/>
  <c r="P1373" i="10"/>
  <c r="P1381" i="10"/>
  <c r="P1389" i="10"/>
  <c r="P1397" i="10"/>
  <c r="P1405" i="10"/>
  <c r="P1413" i="10"/>
  <c r="P1421" i="10"/>
  <c r="P1429" i="10"/>
  <c r="P1437" i="10"/>
  <c r="P1445" i="10"/>
  <c r="P1453" i="10"/>
  <c r="P1461" i="10"/>
  <c r="P1469" i="10"/>
  <c r="P1477" i="10"/>
  <c r="P1485" i="10"/>
  <c r="P1493" i="10"/>
  <c r="P1501" i="10"/>
  <c r="P1509" i="10"/>
  <c r="P1517" i="10"/>
  <c r="P1525" i="10"/>
  <c r="P1533" i="10"/>
  <c r="P1541" i="10"/>
  <c r="P1549" i="10"/>
  <c r="P1557" i="10"/>
  <c r="P1565" i="10"/>
  <c r="P1573" i="10"/>
  <c r="P1581" i="10"/>
  <c r="P1589" i="10"/>
  <c r="P1597" i="10"/>
  <c r="P1605" i="10"/>
  <c r="P1613" i="10"/>
  <c r="P1621" i="10"/>
  <c r="P1629" i="10"/>
  <c r="P1637" i="10"/>
  <c r="P1645" i="10"/>
  <c r="P1653" i="10"/>
  <c r="P1661" i="10"/>
  <c r="P1669" i="10"/>
  <c r="P1677" i="10"/>
  <c r="P1685" i="10"/>
  <c r="P1693" i="10"/>
  <c r="P1701" i="10"/>
  <c r="P1709" i="10"/>
  <c r="P1717" i="10"/>
  <c r="P1725" i="10"/>
  <c r="P1733" i="10"/>
  <c r="P1741" i="10"/>
  <c r="P1749" i="10"/>
  <c r="P1757" i="10"/>
  <c r="P1765" i="10"/>
  <c r="P1773" i="10"/>
  <c r="P1781" i="10"/>
  <c r="P1789" i="10"/>
  <c r="P1797" i="10"/>
  <c r="P1805" i="10"/>
  <c r="P130" i="10"/>
  <c r="P624" i="10"/>
  <c r="P783" i="10"/>
  <c r="P911" i="10"/>
  <c r="P1039" i="10"/>
  <c r="P1110" i="10"/>
  <c r="P1174" i="10"/>
  <c r="P1207" i="10"/>
  <c r="P1239" i="10"/>
  <c r="P1271" i="10"/>
  <c r="P1303" i="10"/>
  <c r="P1335" i="10"/>
  <c r="P1367" i="10"/>
  <c r="P1399" i="10"/>
  <c r="P1431" i="10"/>
  <c r="P1463" i="10"/>
  <c r="P1495" i="10"/>
  <c r="P1527" i="10"/>
  <c r="P1559" i="10"/>
  <c r="P1591" i="10"/>
  <c r="P1623" i="10"/>
  <c r="P1655" i="10"/>
  <c r="P1678" i="10"/>
  <c r="P1697" i="10"/>
  <c r="P1719" i="10"/>
  <c r="P1742" i="10"/>
  <c r="P1761" i="10"/>
  <c r="P1783" i="10"/>
  <c r="P1801" i="10"/>
  <c r="P1813" i="10"/>
  <c r="P1821" i="10"/>
  <c r="P1829" i="10"/>
  <c r="P1837" i="10"/>
  <c r="P1845" i="10"/>
  <c r="P1853" i="10"/>
  <c r="P1861" i="10"/>
  <c r="P1869" i="10"/>
  <c r="P1877" i="10"/>
  <c r="P1885" i="10"/>
  <c r="P1893" i="10"/>
  <c r="P1901" i="10"/>
  <c r="P1909" i="10"/>
  <c r="P1917" i="10"/>
  <c r="P1925" i="10"/>
  <c r="P1933" i="10"/>
  <c r="P1941" i="10"/>
  <c r="P1949" i="10"/>
  <c r="P1957" i="10"/>
  <c r="P1965" i="10"/>
  <c r="P1973" i="10"/>
  <c r="P1981" i="10"/>
  <c r="P1989" i="10"/>
  <c r="P1997" i="10"/>
  <c r="P2005" i="10"/>
  <c r="P2013" i="10"/>
  <c r="P2021" i="10"/>
  <c r="P2029" i="10"/>
  <c r="P2037" i="10"/>
  <c r="P2045" i="10"/>
  <c r="P2053" i="10"/>
  <c r="P2061" i="10"/>
  <c r="P2069" i="10"/>
  <c r="P2077" i="10"/>
  <c r="P2085" i="10"/>
  <c r="P2093" i="10"/>
  <c r="P2101" i="10"/>
  <c r="P2109" i="10"/>
  <c r="P2117" i="10"/>
  <c r="P2125" i="10"/>
  <c r="P256" i="10"/>
  <c r="P686" i="10"/>
  <c r="P814" i="10"/>
  <c r="P942" i="10"/>
  <c r="P1058" i="10"/>
  <c r="P1122" i="10"/>
  <c r="P1182" i="10"/>
  <c r="P1214" i="10"/>
  <c r="P1246" i="10"/>
  <c r="P1278" i="10"/>
  <c r="P1310" i="10"/>
  <c r="P1342" i="10"/>
  <c r="P1374" i="10"/>
  <c r="P1406" i="10"/>
  <c r="P1438" i="10"/>
  <c r="P1470" i="10"/>
  <c r="P258" i="10"/>
  <c r="P687" i="10"/>
  <c r="P815" i="10"/>
  <c r="P943" i="10"/>
  <c r="P1062" i="10"/>
  <c r="P1126" i="10"/>
  <c r="P1183" i="10"/>
  <c r="P1215" i="10"/>
  <c r="P1247" i="10"/>
  <c r="P1279" i="10"/>
  <c r="P1311" i="10"/>
  <c r="P1343" i="10"/>
  <c r="P1375" i="10"/>
  <c r="P1407" i="10"/>
  <c r="P1439" i="10"/>
  <c r="P1471" i="10"/>
  <c r="P1503" i="10"/>
  <c r="P1535" i="10"/>
  <c r="P1567" i="10"/>
  <c r="P1599" i="10"/>
  <c r="P1631" i="10"/>
  <c r="P1662" i="10"/>
  <c r="P1681" i="10"/>
  <c r="P1703" i="10"/>
  <c r="P1726" i="10"/>
  <c r="P1745" i="10"/>
  <c r="P1767" i="10"/>
  <c r="P1790" i="10"/>
  <c r="P1806" i="10"/>
  <c r="P1815" i="10"/>
  <c r="P1823" i="10"/>
  <c r="P1831" i="10"/>
  <c r="P1839" i="10"/>
  <c r="P1847" i="10"/>
  <c r="P1855" i="10"/>
  <c r="P1863" i="10"/>
  <c r="P1871" i="10"/>
  <c r="P1879" i="10"/>
  <c r="P1887" i="10"/>
  <c r="P1895" i="10"/>
  <c r="P1903" i="10"/>
  <c r="P1911" i="10"/>
  <c r="P1919" i="10"/>
  <c r="P1927" i="10"/>
  <c r="P1935" i="10"/>
  <c r="P1943" i="10"/>
  <c r="P1951" i="10"/>
  <c r="P1959" i="10"/>
  <c r="P1967" i="10"/>
  <c r="P1975" i="10"/>
  <c r="P1983" i="10"/>
  <c r="P1991" i="10"/>
  <c r="P1999" i="10"/>
  <c r="P2007" i="10"/>
  <c r="P2015" i="10"/>
  <c r="P2023" i="10"/>
  <c r="P2031" i="10"/>
  <c r="P2039" i="10"/>
  <c r="P2047" i="10"/>
  <c r="P2055" i="10"/>
  <c r="P2063" i="10"/>
  <c r="P2071" i="10"/>
  <c r="P2079" i="10"/>
  <c r="P2087" i="10"/>
  <c r="P2095" i="10"/>
  <c r="P2103" i="10"/>
  <c r="P2111" i="10"/>
  <c r="P2119" i="10"/>
  <c r="P2127" i="10"/>
  <c r="P2135" i="10"/>
  <c r="P2143" i="10"/>
  <c r="P2151" i="10"/>
  <c r="P2159" i="10"/>
  <c r="P2167" i="10"/>
  <c r="P2175" i="10"/>
  <c r="P2183" i="10"/>
  <c r="P2191" i="10"/>
  <c r="P2199" i="10"/>
  <c r="P2207" i="10"/>
  <c r="P2215" i="10"/>
  <c r="P2223" i="10"/>
  <c r="P2231" i="10"/>
  <c r="P2239" i="10"/>
  <c r="P2247" i="10"/>
  <c r="P2255" i="10"/>
  <c r="P2263" i="10"/>
  <c r="P2271" i="10"/>
  <c r="P512" i="10"/>
  <c r="P750" i="10"/>
  <c r="P878" i="10"/>
  <c r="P1006" i="10"/>
  <c r="P1090" i="10"/>
  <c r="P1154" i="10"/>
  <c r="P1198" i="10"/>
  <c r="P1230" i="10"/>
  <c r="P1262" i="10"/>
  <c r="P1294" i="10"/>
  <c r="P1326" i="10"/>
  <c r="P1358" i="10"/>
  <c r="P1390" i="10"/>
  <c r="P1422" i="10"/>
  <c r="P1454" i="10"/>
  <c r="P1486" i="10"/>
  <c r="P1518" i="10"/>
  <c r="P1550" i="10"/>
  <c r="P1582" i="10"/>
  <c r="P1614" i="10"/>
  <c r="P1646" i="10"/>
  <c r="P1670" i="10"/>
  <c r="P1689" i="10"/>
  <c r="P1711" i="10"/>
  <c r="P1734" i="10"/>
  <c r="P1753" i="10"/>
  <c r="P1775" i="10"/>
  <c r="P1794" i="10"/>
  <c r="P1810" i="10"/>
  <c r="P1818" i="10"/>
  <c r="P1826" i="10"/>
  <c r="P1834" i="10"/>
  <c r="P1842" i="10"/>
  <c r="P1850" i="10"/>
  <c r="P1858" i="10"/>
  <c r="P1866" i="10"/>
  <c r="P1874" i="10"/>
  <c r="P1882" i="10"/>
  <c r="P1890" i="10"/>
  <c r="P1898" i="10"/>
  <c r="P1906" i="10"/>
  <c r="P1914" i="10"/>
  <c r="P1922" i="10"/>
  <c r="P1930" i="10"/>
  <c r="P1938" i="10"/>
  <c r="P1946" i="10"/>
  <c r="P1954" i="10"/>
  <c r="P1962" i="10"/>
  <c r="P1970" i="10"/>
  <c r="P1978" i="10"/>
  <c r="P1986" i="10"/>
  <c r="P1994" i="10"/>
  <c r="P2002" i="10"/>
  <c r="P2010" i="10"/>
  <c r="P2018" i="10"/>
  <c r="P2026" i="10"/>
  <c r="P2034" i="10"/>
  <c r="P2042" i="10"/>
  <c r="P2050" i="10"/>
  <c r="P2058" i="10"/>
  <c r="P2066" i="10"/>
  <c r="P2074" i="10"/>
  <c r="P2082" i="10"/>
  <c r="P2090" i="10"/>
  <c r="P2098" i="10"/>
  <c r="P2106" i="10"/>
  <c r="P2114" i="10"/>
  <c r="P2122" i="10"/>
  <c r="P2130" i="10"/>
  <c r="P2138" i="10"/>
  <c r="P2146" i="10"/>
  <c r="P2154" i="10"/>
  <c r="P2162" i="10"/>
  <c r="P2170" i="10"/>
  <c r="P2178" i="10"/>
  <c r="P2186" i="10"/>
  <c r="P2194" i="10"/>
  <c r="P2202" i="10"/>
  <c r="P2210" i="10"/>
  <c r="P2218" i="10"/>
  <c r="P2226" i="10"/>
  <c r="P2234" i="10"/>
  <c r="P2242" i="10"/>
  <c r="P2250" i="10"/>
  <c r="P2258" i="10"/>
  <c r="P128" i="10"/>
  <c r="P782" i="10"/>
  <c r="P1038" i="10"/>
  <c r="P1170" i="10"/>
  <c r="P1238" i="10"/>
  <c r="P1302" i="10"/>
  <c r="P1366" i="10"/>
  <c r="P1430" i="10"/>
  <c r="P1494" i="10"/>
  <c r="P1543" i="10"/>
  <c r="P1598" i="10"/>
  <c r="P1647" i="10"/>
  <c r="P1686" i="10"/>
  <c r="P384" i="10"/>
  <c r="P846" i="10"/>
  <c r="P1074" i="10"/>
  <c r="P1190" i="10"/>
  <c r="P1254" i="10"/>
  <c r="P1318" i="10"/>
  <c r="P1382" i="10"/>
  <c r="P1446" i="10"/>
  <c r="P1502" i="10"/>
  <c r="P1551" i="10"/>
  <c r="P1606" i="10"/>
  <c r="P1654" i="10"/>
  <c r="P1687" i="10"/>
  <c r="P1721" i="10"/>
  <c r="P1758" i="10"/>
  <c r="P1791" i="10"/>
  <c r="P1812" i="10"/>
  <c r="P1825" i="10"/>
  <c r="P1838" i="10"/>
  <c r="P1851" i="10"/>
  <c r="P1864" i="10"/>
  <c r="P1876" i="10"/>
  <c r="P1889" i="10"/>
  <c r="P1902" i="10"/>
  <c r="P1915" i="10"/>
  <c r="P1928" i="10"/>
  <c r="P1940" i="10"/>
  <c r="P1953" i="10"/>
  <c r="P1966" i="10"/>
  <c r="P1979" i="10"/>
  <c r="P1992" i="10"/>
  <c r="P2004" i="10"/>
  <c r="P2017" i="10"/>
  <c r="P2030" i="10"/>
  <c r="P2043" i="10"/>
  <c r="P2056" i="10"/>
  <c r="P2068" i="10"/>
  <c r="P2081" i="10"/>
  <c r="P2094" i="10"/>
  <c r="P2107" i="10"/>
  <c r="P2120" i="10"/>
  <c r="P2132" i="10"/>
  <c r="P2142" i="10"/>
  <c r="P2153" i="10"/>
  <c r="P2164" i="10"/>
  <c r="P2174" i="10"/>
  <c r="P2185" i="10"/>
  <c r="P2196" i="10"/>
  <c r="P2206" i="10"/>
  <c r="P2217" i="10"/>
  <c r="P2228" i="10"/>
  <c r="P2238" i="10"/>
  <c r="P2249" i="10"/>
  <c r="P2260" i="10"/>
  <c r="P2269" i="10"/>
  <c r="P2278" i="10"/>
  <c r="P2286" i="10"/>
  <c r="P2294" i="10"/>
  <c r="P2302" i="10"/>
  <c r="P2310" i="10"/>
  <c r="P2318" i="10"/>
  <c r="P2326" i="10"/>
  <c r="P2334" i="10"/>
  <c r="P2342" i="10"/>
  <c r="P2350" i="10"/>
  <c r="P2358" i="10"/>
  <c r="P2366" i="10"/>
  <c r="P2374" i="10"/>
  <c r="P2382" i="10"/>
  <c r="P2390" i="10"/>
  <c r="P2398" i="10"/>
  <c r="P2406" i="10"/>
  <c r="P2414" i="10"/>
  <c r="P2422" i="10"/>
  <c r="P2430" i="10"/>
  <c r="P2438" i="10"/>
  <c r="P2446" i="10"/>
  <c r="P2454" i="10"/>
  <c r="P2462" i="10"/>
  <c r="P2470" i="10"/>
  <c r="P2478" i="10"/>
  <c r="P2486" i="10"/>
  <c r="P2494" i="10"/>
  <c r="P2502" i="10"/>
  <c r="P2510" i="10"/>
  <c r="P2518" i="10"/>
  <c r="P2526" i="10"/>
  <c r="P2534" i="10"/>
  <c r="P2542" i="10"/>
  <c r="P2550" i="10"/>
  <c r="P2558" i="10"/>
  <c r="P2566" i="10"/>
  <c r="P2574" i="10"/>
  <c r="P2582" i="10"/>
  <c r="P2590" i="10"/>
  <c r="P2598" i="10"/>
  <c r="P2606" i="10"/>
  <c r="P2614" i="10"/>
  <c r="P2622" i="10"/>
  <c r="P2630" i="10"/>
  <c r="P2638" i="10"/>
  <c r="P2646" i="10"/>
  <c r="P2654" i="10"/>
  <c r="P2662" i="10"/>
  <c r="P2670" i="10"/>
  <c r="P2678" i="10"/>
  <c r="P2686" i="10"/>
  <c r="P2694" i="10"/>
  <c r="P2702" i="10"/>
  <c r="P2710" i="10"/>
  <c r="P2718" i="10"/>
  <c r="P2726" i="10"/>
  <c r="P2734" i="10"/>
  <c r="P2742" i="10"/>
  <c r="P2750" i="10"/>
  <c r="P2758" i="10"/>
  <c r="P2766" i="10"/>
  <c r="P2774" i="10"/>
  <c r="P2782" i="10"/>
  <c r="P2790" i="10"/>
  <c r="P2798" i="10"/>
  <c r="P2806" i="10"/>
  <c r="P2814" i="10"/>
  <c r="P2822" i="10"/>
  <c r="P2830" i="10"/>
  <c r="P2838" i="10"/>
  <c r="P2846" i="10"/>
  <c r="P2854" i="10"/>
  <c r="P2862" i="10"/>
  <c r="P2870" i="10"/>
  <c r="P2878" i="10"/>
  <c r="P2886" i="10"/>
  <c r="P2894" i="10"/>
  <c r="P2902" i="10"/>
  <c r="P2910" i="10"/>
  <c r="P2918" i="10"/>
  <c r="P2926" i="10"/>
  <c r="P2934" i="10"/>
  <c r="P2942" i="10"/>
  <c r="P2950" i="10"/>
  <c r="P2958" i="10"/>
  <c r="P2966" i="10"/>
  <c r="P2974" i="10"/>
  <c r="P2982" i="10"/>
  <c r="P2990" i="10"/>
  <c r="P2998" i="10"/>
  <c r="P3006" i="10"/>
  <c r="P3014" i="10"/>
  <c r="P3022" i="10"/>
  <c r="P3030" i="10"/>
  <c r="P3038" i="10"/>
  <c r="P3046" i="10"/>
  <c r="P3054" i="10"/>
  <c r="P3062" i="10"/>
  <c r="P3070" i="10"/>
  <c r="P3078" i="10"/>
  <c r="P3086" i="10"/>
  <c r="P3094" i="10"/>
  <c r="P3102" i="10"/>
  <c r="P3110" i="10"/>
  <c r="P3118" i="10"/>
  <c r="P3126" i="10"/>
  <c r="P3134" i="10"/>
  <c r="P3142" i="10"/>
  <c r="P3150" i="10"/>
  <c r="P3158" i="10"/>
  <c r="P386" i="10"/>
  <c r="P847" i="10"/>
  <c r="P1078" i="10"/>
  <c r="P1191" i="10"/>
  <c r="P1255" i="10"/>
  <c r="P1319" i="10"/>
  <c r="P1383" i="10"/>
  <c r="P1447" i="10"/>
  <c r="P1510" i="10"/>
  <c r="P1558" i="10"/>
  <c r="P1607" i="10"/>
  <c r="P1657" i="10"/>
  <c r="P1694" i="10"/>
  <c r="P1727" i="10"/>
  <c r="P1759" i="10"/>
  <c r="P1793" i="10"/>
  <c r="P1814" i="10"/>
  <c r="P1827" i="10"/>
  <c r="P1840" i="10"/>
  <c r="P1852" i="10"/>
  <c r="P1865" i="10"/>
  <c r="P1878" i="10"/>
  <c r="P1891" i="10"/>
  <c r="P1904" i="10"/>
  <c r="P1916" i="10"/>
  <c r="P1929" i="10"/>
  <c r="P1942" i="10"/>
  <c r="P1955" i="10"/>
  <c r="P1968" i="10"/>
  <c r="P1980" i="10"/>
  <c r="P1993" i="10"/>
  <c r="P2006" i="10"/>
  <c r="P2019" i="10"/>
  <c r="P2032" i="10"/>
  <c r="P2044" i="10"/>
  <c r="P2057" i="10"/>
  <c r="P2070" i="10"/>
  <c r="P2083" i="10"/>
  <c r="P2096" i="10"/>
  <c r="P2108" i="10"/>
  <c r="P2121" i="10"/>
  <c r="P2133" i="10"/>
  <c r="P2144" i="10"/>
  <c r="P2155" i="10"/>
  <c r="P2165" i="10"/>
  <c r="P2176" i="10"/>
  <c r="P2187" i="10"/>
  <c r="P2197" i="10"/>
  <c r="P2208" i="10"/>
  <c r="P2219" i="10"/>
  <c r="P2229" i="10"/>
  <c r="P2240" i="10"/>
  <c r="P2251" i="10"/>
  <c r="P2261" i="10"/>
  <c r="P2270" i="10"/>
  <c r="P2279" i="10"/>
  <c r="P2287" i="10"/>
  <c r="P2295" i="10"/>
  <c r="P2303" i="10"/>
  <c r="P2311" i="10"/>
  <c r="P2319" i="10"/>
  <c r="P2327" i="10"/>
  <c r="P2335" i="10"/>
  <c r="P2343" i="10"/>
  <c r="P2351" i="10"/>
  <c r="P2359" i="10"/>
  <c r="P2367" i="10"/>
  <c r="P2375" i="10"/>
  <c r="P2383" i="10"/>
  <c r="P2391" i="10"/>
  <c r="P2399" i="10"/>
  <c r="P2407" i="10"/>
  <c r="P2415" i="10"/>
  <c r="P2423" i="10"/>
  <c r="P2431" i="10"/>
  <c r="P2439" i="10"/>
  <c r="P2447" i="10"/>
  <c r="P2455" i="10"/>
  <c r="P2463" i="10"/>
  <c r="P2471" i="10"/>
  <c r="P2479" i="10"/>
  <c r="P2487" i="10"/>
  <c r="P2495" i="10"/>
  <c r="P2503" i="10"/>
  <c r="P2511" i="10"/>
  <c r="P2519" i="10"/>
  <c r="P2527" i="10"/>
  <c r="P2535" i="10"/>
  <c r="P2543" i="10"/>
  <c r="P2551" i="10"/>
  <c r="P2559" i="10"/>
  <c r="P2567" i="10"/>
  <c r="P2575" i="10"/>
  <c r="P2583" i="10"/>
  <c r="P2591" i="10"/>
  <c r="P2599" i="10"/>
  <c r="P2607" i="10"/>
  <c r="P2615" i="10"/>
  <c r="P2623" i="10"/>
  <c r="P2631" i="10"/>
  <c r="P2639" i="10"/>
  <c r="P2647" i="10"/>
  <c r="P2655" i="10"/>
  <c r="P2663" i="10"/>
  <c r="P2671" i="10"/>
  <c r="P2679" i="10"/>
  <c r="P2687" i="10"/>
  <c r="P2695" i="10"/>
  <c r="P2703" i="10"/>
  <c r="P2711" i="10"/>
  <c r="P2719" i="10"/>
  <c r="P2727" i="10"/>
  <c r="P2735" i="10"/>
  <c r="P2743" i="10"/>
  <c r="P2751" i="10"/>
  <c r="P2759" i="10"/>
  <c r="P2767" i="10"/>
  <c r="P2775" i="10"/>
  <c r="P2783" i="10"/>
  <c r="P2791" i="10"/>
  <c r="P2799" i="10"/>
  <c r="P2807" i="10"/>
  <c r="P2815" i="10"/>
  <c r="P2823" i="10"/>
  <c r="P2831" i="10"/>
  <c r="P2839" i="10"/>
  <c r="P2847" i="10"/>
  <c r="P2855" i="10"/>
  <c r="P2863" i="10"/>
  <c r="P2871" i="10"/>
  <c r="P2879" i="10"/>
  <c r="P2887" i="10"/>
  <c r="P2895" i="10"/>
  <c r="P2903" i="10"/>
  <c r="P2911" i="10"/>
  <c r="P2919" i="10"/>
  <c r="P2927" i="10"/>
  <c r="P2935" i="10"/>
  <c r="P2943" i="10"/>
  <c r="P2951" i="10"/>
  <c r="P2959" i="10"/>
  <c r="P2967" i="10"/>
  <c r="P2975" i="10"/>
  <c r="P2983" i="10"/>
  <c r="P2991" i="10"/>
  <c r="P2999" i="10"/>
  <c r="P3007" i="10"/>
  <c r="P3015" i="10"/>
  <c r="P3023" i="10"/>
  <c r="P3031" i="10"/>
  <c r="P3039" i="10"/>
  <c r="P3047" i="10"/>
  <c r="P3055" i="10"/>
  <c r="P3063" i="10"/>
  <c r="P3071" i="10"/>
  <c r="P3079" i="10"/>
  <c r="P3087" i="10"/>
  <c r="P3095" i="10"/>
  <c r="P3103" i="10"/>
  <c r="P3111" i="10"/>
  <c r="P3119" i="10"/>
  <c r="P3127" i="10"/>
  <c r="P3135" i="10"/>
  <c r="P3143" i="10"/>
  <c r="P3151" i="10"/>
  <c r="P3159" i="10"/>
  <c r="P3167" i="10"/>
  <c r="P3175" i="10"/>
  <c r="P3183" i="10"/>
  <c r="P3191" i="10"/>
  <c r="P514" i="10"/>
  <c r="P879" i="10"/>
  <c r="P1094" i="10"/>
  <c r="P1199" i="10"/>
  <c r="P1263" i="10"/>
  <c r="P1327" i="10"/>
  <c r="P1391" i="10"/>
  <c r="P1455" i="10"/>
  <c r="P1511" i="10"/>
  <c r="P1566" i="10"/>
  <c r="P1615" i="10"/>
  <c r="P1663" i="10"/>
  <c r="P1695" i="10"/>
  <c r="P620" i="10"/>
  <c r="P910" i="10"/>
  <c r="P1106" i="10"/>
  <c r="P1206" i="10"/>
  <c r="P1270" i="10"/>
  <c r="P1334" i="10"/>
  <c r="P1398" i="10"/>
  <c r="P1462" i="10"/>
  <c r="P1519" i="10"/>
  <c r="P1574" i="10"/>
  <c r="P1622" i="10"/>
  <c r="P1665" i="10"/>
  <c r="P1702" i="10"/>
  <c r="P1735" i="10"/>
  <c r="P1769" i="10"/>
  <c r="P1799" i="10"/>
  <c r="P1817" i="10"/>
  <c r="P1830" i="10"/>
  <c r="P1843" i="10"/>
  <c r="P1856" i="10"/>
  <c r="P1868" i="10"/>
  <c r="P1881" i="10"/>
  <c r="P1894" i="10"/>
  <c r="P1907" i="10"/>
  <c r="P1920" i="10"/>
  <c r="P1932" i="10"/>
  <c r="P1945" i="10"/>
  <c r="P1958" i="10"/>
  <c r="P1971" i="10"/>
  <c r="P1984" i="10"/>
  <c r="P1996" i="10"/>
  <c r="P2009" i="10"/>
  <c r="P2022" i="10"/>
  <c r="P2035" i="10"/>
  <c r="P2048" i="10"/>
  <c r="P2060" i="10"/>
  <c r="P2073" i="10"/>
  <c r="P2086" i="10"/>
  <c r="P2099" i="10"/>
  <c r="P2112" i="10"/>
  <c r="P2124" i="10"/>
  <c r="P2136" i="10"/>
  <c r="P2147" i="10"/>
  <c r="P2157" i="10"/>
  <c r="P2168" i="10"/>
  <c r="P2179" i="10"/>
  <c r="P2189" i="10"/>
  <c r="P2200" i="10"/>
  <c r="P2211" i="10"/>
  <c r="P2221" i="10"/>
  <c r="P2232" i="10"/>
  <c r="P2243" i="10"/>
  <c r="P2253" i="10"/>
  <c r="P2264" i="10"/>
  <c r="P2273" i="10"/>
  <c r="P2281" i="10"/>
  <c r="P2289" i="10"/>
  <c r="P2297" i="10"/>
  <c r="P2305" i="10"/>
  <c r="P2313" i="10"/>
  <c r="P2321" i="10"/>
  <c r="P2329" i="10"/>
  <c r="P2337" i="10"/>
  <c r="P2345" i="10"/>
  <c r="P2353" i="10"/>
  <c r="P2361" i="10"/>
  <c r="P2369" i="10"/>
  <c r="P2377" i="10"/>
  <c r="P2385" i="10"/>
  <c r="P2393" i="10"/>
  <c r="P2401" i="10"/>
  <c r="P2409" i="10"/>
  <c r="P2417" i="10"/>
  <c r="P2425" i="10"/>
  <c r="P2433" i="10"/>
  <c r="P2441" i="10"/>
  <c r="P2449" i="10"/>
  <c r="P2457" i="10"/>
  <c r="P2465" i="10"/>
  <c r="P2473" i="10"/>
  <c r="P2481" i="10"/>
  <c r="P2489" i="10"/>
  <c r="P2497" i="10"/>
  <c r="P2505" i="10"/>
  <c r="P2513" i="10"/>
  <c r="P2521" i="10"/>
  <c r="P2529" i="10"/>
  <c r="P2537" i="10"/>
  <c r="P2545" i="10"/>
  <c r="P2553" i="10"/>
  <c r="P2561" i="10"/>
  <c r="P2569" i="10"/>
  <c r="P2577" i="10"/>
  <c r="P2585" i="10"/>
  <c r="P2593" i="10"/>
  <c r="P2601" i="10"/>
  <c r="P2609" i="10"/>
  <c r="P2617" i="10"/>
  <c r="P2625" i="10"/>
  <c r="P2633" i="10"/>
  <c r="P2641" i="10"/>
  <c r="P2649" i="10"/>
  <c r="P2657" i="10"/>
  <c r="P2665" i="10"/>
  <c r="P2673" i="10"/>
  <c r="P2681" i="10"/>
  <c r="P2689" i="10"/>
  <c r="P2697" i="10"/>
  <c r="P2705" i="10"/>
  <c r="P2713" i="10"/>
  <c r="P2721" i="10"/>
  <c r="P2729" i="10"/>
  <c r="P2737" i="10"/>
  <c r="P2745" i="10"/>
  <c r="P2753" i="10"/>
  <c r="P2761" i="10"/>
  <c r="P2769" i="10"/>
  <c r="P2777" i="10"/>
  <c r="P2785" i="10"/>
  <c r="P2793" i="10"/>
  <c r="P2801" i="10"/>
  <c r="P2809" i="10"/>
  <c r="P2817" i="10"/>
  <c r="P2825" i="10"/>
  <c r="P2833" i="10"/>
  <c r="P2841" i="10"/>
  <c r="P2849" i="10"/>
  <c r="P2857" i="10"/>
  <c r="P2865" i="10"/>
  <c r="P2873" i="10"/>
  <c r="P2881" i="10"/>
  <c r="P2889" i="10"/>
  <c r="P2897" i="10"/>
  <c r="P2905" i="10"/>
  <c r="P2913" i="10"/>
  <c r="P2921" i="10"/>
  <c r="P2929" i="10"/>
  <c r="P2937" i="10"/>
  <c r="P2945" i="10"/>
  <c r="P719" i="10"/>
  <c r="P975" i="10"/>
  <c r="P1142" i="10"/>
  <c r="P1223" i="10"/>
  <c r="P1287" i="10"/>
  <c r="P1351" i="10"/>
  <c r="P1415" i="10"/>
  <c r="P1479" i="10"/>
  <c r="P1534" i="10"/>
  <c r="P1583" i="10"/>
  <c r="P1638" i="10"/>
  <c r="P1673" i="10"/>
  <c r="P1710" i="10"/>
  <c r="P1743" i="10"/>
  <c r="P1777" i="10"/>
  <c r="P1807" i="10"/>
  <c r="P1820" i="10"/>
  <c r="P1833" i="10"/>
  <c r="P1846" i="10"/>
  <c r="P1859" i="10"/>
  <c r="P1872" i="10"/>
  <c r="P1884" i="10"/>
  <c r="P1897" i="10"/>
  <c r="P1910" i="10"/>
  <c r="P1923" i="10"/>
  <c r="P1936" i="10"/>
  <c r="P1948" i="10"/>
  <c r="P1961" i="10"/>
  <c r="P1974" i="10"/>
  <c r="P1987" i="10"/>
  <c r="P2000" i="10"/>
  <c r="P2012" i="10"/>
  <c r="P2025" i="10"/>
  <c r="P2038" i="10"/>
  <c r="P2051" i="10"/>
  <c r="P2064" i="10"/>
  <c r="P2076" i="10"/>
  <c r="P2089" i="10"/>
  <c r="P2102" i="10"/>
  <c r="P2115" i="10"/>
  <c r="P2128" i="10"/>
  <c r="P2139" i="10"/>
  <c r="P2149" i="10"/>
  <c r="P2160" i="10"/>
  <c r="P2171" i="10"/>
  <c r="P2181" i="10"/>
  <c r="P2192" i="10"/>
  <c r="P2203" i="10"/>
  <c r="P2213" i="10"/>
  <c r="P2224" i="10"/>
  <c r="P2235" i="10"/>
  <c r="P2245" i="10"/>
  <c r="P2256" i="10"/>
  <c r="P2266" i="10"/>
  <c r="P2275" i="10"/>
  <c r="P2283" i="10"/>
  <c r="P2291" i="10"/>
  <c r="P2299" i="10"/>
  <c r="P2307" i="10"/>
  <c r="P2315" i="10"/>
  <c r="P2323" i="10"/>
  <c r="P2331" i="10"/>
  <c r="P2339" i="10"/>
  <c r="P2347" i="10"/>
  <c r="P2355" i="10"/>
  <c r="P2363" i="10"/>
  <c r="P2371" i="10"/>
  <c r="P2379" i="10"/>
  <c r="P2387" i="10"/>
  <c r="P2395" i="10"/>
  <c r="P2403" i="10"/>
  <c r="P2411" i="10"/>
  <c r="P2419" i="10"/>
  <c r="P2427" i="10"/>
  <c r="P2435" i="10"/>
  <c r="P2443" i="10"/>
  <c r="P2451" i="10"/>
  <c r="P2459" i="10"/>
  <c r="P2467" i="10"/>
  <c r="P2475" i="10"/>
  <c r="P2483" i="10"/>
  <c r="P2491" i="10"/>
  <c r="P2499" i="10"/>
  <c r="P2507" i="10"/>
  <c r="P2515" i="10"/>
  <c r="P2523" i="10"/>
  <c r="P2531" i="10"/>
  <c r="P2539" i="10"/>
  <c r="P2547" i="10"/>
  <c r="P2555" i="10"/>
  <c r="P2563" i="10"/>
  <c r="P2571" i="10"/>
  <c r="P2579" i="10"/>
  <c r="P2587" i="10"/>
  <c r="P2595" i="10"/>
  <c r="P2603" i="10"/>
  <c r="P2611" i="10"/>
  <c r="P2619" i="10"/>
  <c r="P2627" i="10"/>
  <c r="P2635" i="10"/>
  <c r="P2643" i="10"/>
  <c r="P2651" i="10"/>
  <c r="P2659" i="10"/>
  <c r="P2667" i="10"/>
  <c r="P2675" i="10"/>
  <c r="P2683" i="10"/>
  <c r="P2691" i="10"/>
  <c r="P2699" i="10"/>
  <c r="P2707" i="10"/>
  <c r="P2715" i="10"/>
  <c r="P2723" i="10"/>
  <c r="P2731" i="10"/>
  <c r="P2739" i="10"/>
  <c r="P2747" i="10"/>
  <c r="P2755" i="10"/>
  <c r="P2763" i="10"/>
  <c r="P2771" i="10"/>
  <c r="P2779" i="10"/>
  <c r="P2787" i="10"/>
  <c r="P2795" i="10"/>
  <c r="P2803" i="10"/>
  <c r="P2811" i="10"/>
  <c r="P2819" i="10"/>
  <c r="P2827" i="10"/>
  <c r="P2835" i="10"/>
  <c r="P2843" i="10"/>
  <c r="P2851" i="10"/>
  <c r="P2859" i="10"/>
  <c r="P2867" i="10"/>
  <c r="P2875" i="10"/>
  <c r="P2883" i="10"/>
  <c r="P2891" i="10"/>
  <c r="P2899" i="10"/>
  <c r="P2907" i="10"/>
  <c r="P2915" i="10"/>
  <c r="P2923" i="10"/>
  <c r="P2931" i="10"/>
  <c r="P2939" i="10"/>
  <c r="P2947" i="10"/>
  <c r="P2955" i="10"/>
  <c r="P2963" i="10"/>
  <c r="P2971" i="10"/>
  <c r="P2979" i="10"/>
  <c r="P2987" i="10"/>
  <c r="P2995" i="10"/>
  <c r="P3003" i="10"/>
  <c r="P3011" i="10"/>
  <c r="P3019" i="10"/>
  <c r="P3027" i="10"/>
  <c r="P3035" i="10"/>
  <c r="P3043" i="10"/>
  <c r="P3051" i="10"/>
  <c r="P3059" i="10"/>
  <c r="P3067" i="10"/>
  <c r="P3075" i="10"/>
  <c r="P3083" i="10"/>
  <c r="P3091" i="10"/>
  <c r="P3099" i="10"/>
  <c r="P3107" i="10"/>
  <c r="P3115" i="10"/>
  <c r="P3123" i="10"/>
  <c r="P3131" i="10"/>
  <c r="P3139" i="10"/>
  <c r="P3147" i="10"/>
  <c r="P3155" i="10"/>
  <c r="P3163" i="10"/>
  <c r="P3171" i="10"/>
  <c r="P3179" i="10"/>
  <c r="P3187" i="10"/>
  <c r="P3195" i="10"/>
  <c r="P718" i="10"/>
  <c r="P1286" i="10"/>
  <c r="P1526" i="10"/>
  <c r="P1705" i="10"/>
  <c r="P1774" i="10"/>
  <c r="P1819" i="10"/>
  <c r="P1844" i="10"/>
  <c r="P1870" i="10"/>
  <c r="P1896" i="10"/>
  <c r="P1921" i="10"/>
  <c r="P1947" i="10"/>
  <c r="P1972" i="10"/>
  <c r="P1998" i="10"/>
  <c r="P2024" i="10"/>
  <c r="P2049" i="10"/>
  <c r="P2075" i="10"/>
  <c r="P2100" i="10"/>
  <c r="P2126" i="10"/>
  <c r="P2148" i="10"/>
  <c r="P2169" i="10"/>
  <c r="P2190" i="10"/>
  <c r="P2212" i="10"/>
  <c r="P2233" i="10"/>
  <c r="P2254" i="10"/>
  <c r="P2274" i="10"/>
  <c r="P2290" i="10"/>
  <c r="P2306" i="10"/>
  <c r="P2322" i="10"/>
  <c r="P2338" i="10"/>
  <c r="P2354" i="10"/>
  <c r="P2370" i="10"/>
  <c r="P2386" i="10"/>
  <c r="P2402" i="10"/>
  <c r="P2418" i="10"/>
  <c r="P2434" i="10"/>
  <c r="P2450" i="10"/>
  <c r="P2466" i="10"/>
  <c r="P2482" i="10"/>
  <c r="P2498" i="10"/>
  <c r="P2514" i="10"/>
  <c r="P2530" i="10"/>
  <c r="P2546" i="10"/>
  <c r="P2562" i="10"/>
  <c r="P2578" i="10"/>
  <c r="P2594" i="10"/>
  <c r="P2610" i="10"/>
  <c r="P2626" i="10"/>
  <c r="P2642" i="10"/>
  <c r="P2658" i="10"/>
  <c r="P2674" i="10"/>
  <c r="P2690" i="10"/>
  <c r="P2706" i="10"/>
  <c r="P2722" i="10"/>
  <c r="P2738" i="10"/>
  <c r="P2754" i="10"/>
  <c r="P2770" i="10"/>
  <c r="P2786" i="10"/>
  <c r="P2802" i="10"/>
  <c r="P2818" i="10"/>
  <c r="P2834" i="10"/>
  <c r="P2850" i="10"/>
  <c r="P2866" i="10"/>
  <c r="P2882" i="10"/>
  <c r="P2898" i="10"/>
  <c r="P2914" i="10"/>
  <c r="P2930" i="10"/>
  <c r="P2946" i="10"/>
  <c r="P2960" i="10"/>
  <c r="P2972" i="10"/>
  <c r="P2985" i="10"/>
  <c r="P2997" i="10"/>
  <c r="P3010" i="10"/>
  <c r="P3024" i="10"/>
  <c r="P3036" i="10"/>
  <c r="P3049" i="10"/>
  <c r="P3061" i="10"/>
  <c r="P3074" i="10"/>
  <c r="P3088" i="10"/>
  <c r="P3100" i="10"/>
  <c r="P3113" i="10"/>
  <c r="P3125" i="10"/>
  <c r="P3138" i="10"/>
  <c r="P3152" i="10"/>
  <c r="P3164" i="10"/>
  <c r="P3174" i="10"/>
  <c r="P3185" i="10"/>
  <c r="P3196" i="10"/>
  <c r="P3204" i="10"/>
  <c r="P3212" i="10"/>
  <c r="P3220" i="10"/>
  <c r="P3228" i="10"/>
  <c r="P3236" i="10"/>
  <c r="P3244" i="10"/>
  <c r="P3252" i="10"/>
  <c r="P3260" i="10"/>
  <c r="P3268" i="10"/>
  <c r="P3276" i="10"/>
  <c r="P3284" i="10"/>
  <c r="P3292" i="10"/>
  <c r="P3300" i="10"/>
  <c r="P3308" i="10"/>
  <c r="P3316" i="10"/>
  <c r="P3324" i="10"/>
  <c r="P3332" i="10"/>
  <c r="P3340" i="10"/>
  <c r="P3348" i="10"/>
  <c r="P3356" i="10"/>
  <c r="P3364" i="10"/>
  <c r="P3372" i="10"/>
  <c r="P3380" i="10"/>
  <c r="P3388" i="10"/>
  <c r="P3396" i="10"/>
  <c r="P3404" i="10"/>
  <c r="P3412" i="10"/>
  <c r="P3420" i="10"/>
  <c r="P3428" i="10"/>
  <c r="P3436" i="10"/>
  <c r="P3444" i="10"/>
  <c r="P3452" i="10"/>
  <c r="P3460" i="10"/>
  <c r="P3468" i="10"/>
  <c r="P3476" i="10"/>
  <c r="P3484" i="10"/>
  <c r="P3492" i="10"/>
  <c r="P3500" i="10"/>
  <c r="P3508" i="10"/>
  <c r="P3516" i="10"/>
  <c r="P3524" i="10"/>
  <c r="P3532" i="10"/>
  <c r="P3540" i="10"/>
  <c r="P3548" i="10"/>
  <c r="P3556" i="10"/>
  <c r="P3564" i="10"/>
  <c r="P3572" i="10"/>
  <c r="P3580" i="10"/>
  <c r="P3588" i="10"/>
  <c r="P3596" i="10"/>
  <c r="P3604" i="10"/>
  <c r="P3612" i="10"/>
  <c r="P3620" i="10"/>
  <c r="P3628" i="10"/>
  <c r="P3636" i="10"/>
  <c r="P3644" i="10"/>
  <c r="P3652" i="10"/>
  <c r="P3660" i="10"/>
  <c r="P3668" i="10"/>
  <c r="P3676" i="10"/>
  <c r="P3684" i="10"/>
  <c r="P3692" i="10"/>
  <c r="P3700" i="10"/>
  <c r="P3708" i="10"/>
  <c r="P3716" i="10"/>
  <c r="P3724" i="10"/>
  <c r="P3732" i="10"/>
  <c r="P3740" i="10"/>
  <c r="P3748" i="10"/>
  <c r="P3756" i="10"/>
  <c r="P3764" i="10"/>
  <c r="P3772" i="10"/>
  <c r="P3780" i="10"/>
  <c r="P3788" i="10"/>
  <c r="P3796" i="10"/>
  <c r="P3804" i="10"/>
  <c r="P3812" i="10"/>
  <c r="P3820" i="10"/>
  <c r="P3828" i="10"/>
  <c r="P3836" i="10"/>
  <c r="P3844" i="10"/>
  <c r="P3852" i="10"/>
  <c r="P3860" i="10"/>
  <c r="P751" i="10"/>
  <c r="P1295" i="10"/>
  <c r="P1542" i="10"/>
  <c r="P1713" i="10"/>
  <c r="P1782" i="10"/>
  <c r="P1822" i="10"/>
  <c r="P1848" i="10"/>
  <c r="P1873" i="10"/>
  <c r="P1899" i="10"/>
  <c r="P1924" i="10"/>
  <c r="P1950" i="10"/>
  <c r="P1976" i="10"/>
  <c r="P2001" i="10"/>
  <c r="P2027" i="10"/>
  <c r="P2052" i="10"/>
  <c r="P2078" i="10"/>
  <c r="P2104" i="10"/>
  <c r="P2129" i="10"/>
  <c r="P2150" i="10"/>
  <c r="P2172" i="10"/>
  <c r="P2193" i="10"/>
  <c r="P2214" i="10"/>
  <c r="P2236" i="10"/>
  <c r="P2257" i="10"/>
  <c r="P2276" i="10"/>
  <c r="P2292" i="10"/>
  <c r="P2308" i="10"/>
  <c r="P2324" i="10"/>
  <c r="P2340" i="10"/>
  <c r="P2356" i="10"/>
  <c r="P2372" i="10"/>
  <c r="P2388" i="10"/>
  <c r="P2404" i="10"/>
  <c r="P2420" i="10"/>
  <c r="P2436" i="10"/>
  <c r="P2452" i="10"/>
  <c r="P2468" i="10"/>
  <c r="P2484" i="10"/>
  <c r="P2500" i="10"/>
  <c r="P2516" i="10"/>
  <c r="P2532" i="10"/>
  <c r="P2548" i="10"/>
  <c r="P2564" i="10"/>
  <c r="P2580" i="10"/>
  <c r="P2596" i="10"/>
  <c r="P2612" i="10"/>
  <c r="P2628" i="10"/>
  <c r="P2644" i="10"/>
  <c r="P2660" i="10"/>
  <c r="P2676" i="10"/>
  <c r="P2692" i="10"/>
  <c r="P2708" i="10"/>
  <c r="P2724" i="10"/>
  <c r="P2740" i="10"/>
  <c r="P2756" i="10"/>
  <c r="P2772" i="10"/>
  <c r="P2788" i="10"/>
  <c r="P2804" i="10"/>
  <c r="P2820" i="10"/>
  <c r="P2836" i="10"/>
  <c r="P2852" i="10"/>
  <c r="P2868" i="10"/>
  <c r="P2884" i="10"/>
  <c r="P2900" i="10"/>
  <c r="P2916" i="10"/>
  <c r="P2932" i="10"/>
  <c r="P2948" i="10"/>
  <c r="P2961" i="10"/>
  <c r="P2973" i="10"/>
  <c r="P2986" i="10"/>
  <c r="P3000" i="10"/>
  <c r="P3012" i="10"/>
  <c r="P3025" i="10"/>
  <c r="P3037" i="10"/>
  <c r="P3050" i="10"/>
  <c r="P3064" i="10"/>
  <c r="P3076" i="10"/>
  <c r="P3089" i="10"/>
  <c r="P3101" i="10"/>
  <c r="P3114" i="10"/>
  <c r="P3128" i="10"/>
  <c r="P3140" i="10"/>
  <c r="P3153" i="10"/>
  <c r="P3165" i="10"/>
  <c r="P3176" i="10"/>
  <c r="P3186" i="10"/>
  <c r="P3197" i="10"/>
  <c r="P3205" i="10"/>
  <c r="P3213" i="10"/>
  <c r="P3221" i="10"/>
  <c r="P3229" i="10"/>
  <c r="P3237" i="10"/>
  <c r="P3245" i="10"/>
  <c r="P3253" i="10"/>
  <c r="P3261" i="10"/>
  <c r="P3269" i="10"/>
  <c r="P3277" i="10"/>
  <c r="P3285" i="10"/>
  <c r="P3293" i="10"/>
  <c r="P3301" i="10"/>
  <c r="P3309" i="10"/>
  <c r="P3317" i="10"/>
  <c r="P3325" i="10"/>
  <c r="P3333" i="10"/>
  <c r="P3341" i="10"/>
  <c r="P3349" i="10"/>
  <c r="P3357" i="10"/>
  <c r="P3365" i="10"/>
  <c r="P3373" i="10"/>
  <c r="P3381" i="10"/>
  <c r="P3389" i="10"/>
  <c r="P3397" i="10"/>
  <c r="P3405" i="10"/>
  <c r="P3413" i="10"/>
  <c r="P3421" i="10"/>
  <c r="P3429" i="10"/>
  <c r="P3437" i="10"/>
  <c r="P3445" i="10"/>
  <c r="P3453" i="10"/>
  <c r="P3461" i="10"/>
  <c r="P3469" i="10"/>
  <c r="P3477" i="10"/>
  <c r="P3485" i="10"/>
  <c r="P3493" i="10"/>
  <c r="P974" i="10"/>
  <c r="P1350" i="10"/>
  <c r="P1575" i="10"/>
  <c r="P1718" i="10"/>
  <c r="P1785" i="10"/>
  <c r="P1824" i="10"/>
  <c r="P1849" i="10"/>
  <c r="P1875" i="10"/>
  <c r="P1900" i="10"/>
  <c r="P1926" i="10"/>
  <c r="P1952" i="10"/>
  <c r="P1977" i="10"/>
  <c r="P2003" i="10"/>
  <c r="P2028" i="10"/>
  <c r="P2054" i="10"/>
  <c r="P2080" i="10"/>
  <c r="P2105" i="10"/>
  <c r="P2131" i="10"/>
  <c r="P2152" i="10"/>
  <c r="P2173" i="10"/>
  <c r="P2195" i="10"/>
  <c r="P2216" i="10"/>
  <c r="P2237" i="10"/>
  <c r="P2259" i="10"/>
  <c r="P2277" i="10"/>
  <c r="P2293" i="10"/>
  <c r="P2309" i="10"/>
  <c r="P2325" i="10"/>
  <c r="P2341" i="10"/>
  <c r="P2357" i="10"/>
  <c r="P2373" i="10"/>
  <c r="P2389" i="10"/>
  <c r="P2405" i="10"/>
  <c r="P2421" i="10"/>
  <c r="P2437" i="10"/>
  <c r="P2453" i="10"/>
  <c r="P2469" i="10"/>
  <c r="P2485" i="10"/>
  <c r="P2501" i="10"/>
  <c r="P2517" i="10"/>
  <c r="P2533" i="10"/>
  <c r="P2549" i="10"/>
  <c r="P2565" i="10"/>
  <c r="P2581" i="10"/>
  <c r="P2597" i="10"/>
  <c r="P2613" i="10"/>
  <c r="P2629" i="10"/>
  <c r="P2645" i="10"/>
  <c r="P2661" i="10"/>
  <c r="P2677" i="10"/>
  <c r="P2693" i="10"/>
  <c r="P2709" i="10"/>
  <c r="P2725" i="10"/>
  <c r="P2741" i="10"/>
  <c r="P2757" i="10"/>
  <c r="P2773" i="10"/>
  <c r="P2789" i="10"/>
  <c r="P2805" i="10"/>
  <c r="P2821" i="10"/>
  <c r="P2837" i="10"/>
  <c r="P2853" i="10"/>
  <c r="P2869" i="10"/>
  <c r="P2885" i="10"/>
  <c r="P2901" i="10"/>
  <c r="P2917" i="10"/>
  <c r="P2933" i="10"/>
  <c r="P2949" i="10"/>
  <c r="P2962" i="10"/>
  <c r="P2976" i="10"/>
  <c r="P2988" i="10"/>
  <c r="P3001" i="10"/>
  <c r="P3013" i="10"/>
  <c r="P3026" i="10"/>
  <c r="P3040" i="10"/>
  <c r="P3052" i="10"/>
  <c r="P3065" i="10"/>
  <c r="P3077" i="10"/>
  <c r="P3090" i="10"/>
  <c r="P3104" i="10"/>
  <c r="P3116" i="10"/>
  <c r="P3129" i="10"/>
  <c r="P3141" i="10"/>
  <c r="P3154" i="10"/>
  <c r="P3166" i="10"/>
  <c r="P3177" i="10"/>
  <c r="P3188" i="10"/>
  <c r="P3198" i="10"/>
  <c r="P3206" i="10"/>
  <c r="P3214" i="10"/>
  <c r="P3222" i="10"/>
  <c r="P3230" i="10"/>
  <c r="P3238" i="10"/>
  <c r="P3246" i="10"/>
  <c r="P3254" i="10"/>
  <c r="P3262" i="10"/>
  <c r="P3270" i="10"/>
  <c r="P3278" i="10"/>
  <c r="P3286" i="10"/>
  <c r="P3294" i="10"/>
  <c r="P3302" i="10"/>
  <c r="P3310" i="10"/>
  <c r="P3318" i="10"/>
  <c r="P3326" i="10"/>
  <c r="P3334" i="10"/>
  <c r="P3342" i="10"/>
  <c r="P3350" i="10"/>
  <c r="P3358" i="10"/>
  <c r="P3366" i="10"/>
  <c r="P3374" i="10"/>
  <c r="P3382" i="10"/>
  <c r="P3390" i="10"/>
  <c r="P3398" i="10"/>
  <c r="P3406" i="10"/>
  <c r="P3414" i="10"/>
  <c r="P3422" i="10"/>
  <c r="P3430" i="10"/>
  <c r="P3438" i="10"/>
  <c r="P3446" i="10"/>
  <c r="P3454" i="10"/>
  <c r="P3462" i="10"/>
  <c r="P3470" i="10"/>
  <c r="P3478" i="10"/>
  <c r="P3486" i="10"/>
  <c r="P3494" i="10"/>
  <c r="P3502" i="10"/>
  <c r="P3510" i="10"/>
  <c r="P3518" i="10"/>
  <c r="P3526" i="10"/>
  <c r="P3534" i="10"/>
  <c r="P3542" i="10"/>
  <c r="P3550" i="10"/>
  <c r="P3558" i="10"/>
  <c r="P3566" i="10"/>
  <c r="P3574" i="10"/>
  <c r="P3582" i="10"/>
  <c r="P3590" i="10"/>
  <c r="P3598" i="10"/>
  <c r="P3606" i="10"/>
  <c r="P3614" i="10"/>
  <c r="P3622" i="10"/>
  <c r="P3630" i="10"/>
  <c r="P3638" i="10"/>
  <c r="P3646" i="10"/>
  <c r="P3654" i="10"/>
  <c r="P3662" i="10"/>
  <c r="P3670" i="10"/>
  <c r="P3678" i="10"/>
  <c r="P3686" i="10"/>
  <c r="P3694" i="10"/>
  <c r="P3702" i="10"/>
  <c r="P3710" i="10"/>
  <c r="P3718" i="10"/>
  <c r="P3726" i="10"/>
  <c r="P3734" i="10"/>
  <c r="P3742" i="10"/>
  <c r="P3750" i="10"/>
  <c r="P3758" i="10"/>
  <c r="P3766" i="10"/>
  <c r="P3774" i="10"/>
  <c r="P3782" i="10"/>
  <c r="P3790" i="10"/>
  <c r="P3798" i="10"/>
  <c r="P3806" i="10"/>
  <c r="P3814" i="10"/>
  <c r="P3822" i="10"/>
  <c r="P3830" i="10"/>
  <c r="P3838" i="10"/>
  <c r="P3846" i="10"/>
  <c r="P3854" i="10"/>
  <c r="P3862" i="10"/>
  <c r="P3870" i="10"/>
  <c r="P1007" i="10"/>
  <c r="P1359" i="10"/>
  <c r="P1590" i="10"/>
  <c r="P1729" i="10"/>
  <c r="P1798" i="10"/>
  <c r="P1828" i="10"/>
  <c r="P1854" i="10"/>
  <c r="P1880" i="10"/>
  <c r="P1905" i="10"/>
  <c r="P1931" i="10"/>
  <c r="P1956" i="10"/>
  <c r="P1982" i="10"/>
  <c r="P2008" i="10"/>
  <c r="P2033" i="10"/>
  <c r="P2059" i="10"/>
  <c r="P2084" i="10"/>
  <c r="P2110" i="10"/>
  <c r="P2134" i="10"/>
  <c r="P2156" i="10"/>
  <c r="P2177" i="10"/>
  <c r="P2198" i="10"/>
  <c r="P2220" i="10"/>
  <c r="P2241" i="10"/>
  <c r="P2262" i="10"/>
  <c r="P2280" i="10"/>
  <c r="P2296" i="10"/>
  <c r="P2312" i="10"/>
  <c r="P2328" i="10"/>
  <c r="P2344" i="10"/>
  <c r="P2360" i="10"/>
  <c r="P2376" i="10"/>
  <c r="P2392" i="10"/>
  <c r="P2408" i="10"/>
  <c r="P2424" i="10"/>
  <c r="P2440" i="10"/>
  <c r="P2456" i="10"/>
  <c r="P2472" i="10"/>
  <c r="P2488" i="10"/>
  <c r="P2504" i="10"/>
  <c r="P2520" i="10"/>
  <c r="P2536" i="10"/>
  <c r="P2552" i="10"/>
  <c r="P2568" i="10"/>
  <c r="P2584" i="10"/>
  <c r="P2600" i="10"/>
  <c r="P2616" i="10"/>
  <c r="P2632" i="10"/>
  <c r="P2648" i="10"/>
  <c r="P2664" i="10"/>
  <c r="P2680" i="10"/>
  <c r="P2696" i="10"/>
  <c r="P2712" i="10"/>
  <c r="P2728" i="10"/>
  <c r="P2744" i="10"/>
  <c r="P2760" i="10"/>
  <c r="P2776" i="10"/>
  <c r="P2792" i="10"/>
  <c r="P2808" i="10"/>
  <c r="P2824" i="10"/>
  <c r="P2840" i="10"/>
  <c r="P2856" i="10"/>
  <c r="P2872" i="10"/>
  <c r="P2888" i="10"/>
  <c r="P2904" i="10"/>
  <c r="P2920" i="10"/>
  <c r="P2936" i="10"/>
  <c r="P2952" i="10"/>
  <c r="P2964" i="10"/>
  <c r="P2977" i="10"/>
  <c r="P2989" i="10"/>
  <c r="P3002" i="10"/>
  <c r="P3016" i="10"/>
  <c r="P3028" i="10"/>
  <c r="P3041" i="10"/>
  <c r="P3053" i="10"/>
  <c r="P3066" i="10"/>
  <c r="P3080" i="10"/>
  <c r="P3092" i="10"/>
  <c r="P3105" i="10"/>
  <c r="P3117" i="10"/>
  <c r="P3130" i="10"/>
  <c r="P3144" i="10"/>
  <c r="P3156" i="10"/>
  <c r="P3168" i="10"/>
  <c r="P3178" i="10"/>
  <c r="P3189" i="10"/>
  <c r="P3199" i="10"/>
  <c r="P3207" i="10"/>
  <c r="P3215" i="10"/>
  <c r="P3223" i="10"/>
  <c r="P3231" i="10"/>
  <c r="P3239" i="10"/>
  <c r="P3247" i="10"/>
  <c r="P3255" i="10"/>
  <c r="P3263" i="10"/>
  <c r="P3271" i="10"/>
  <c r="P3279" i="10"/>
  <c r="P3287" i="10"/>
  <c r="P3295" i="10"/>
  <c r="P3303" i="10"/>
  <c r="P3311" i="10"/>
  <c r="P3319" i="10"/>
  <c r="P3327" i="10"/>
  <c r="P3335" i="10"/>
  <c r="P3343" i="10"/>
  <c r="P3351" i="10"/>
  <c r="P3359" i="10"/>
  <c r="P3367" i="10"/>
  <c r="P3375" i="10"/>
  <c r="P3383" i="10"/>
  <c r="P3391" i="10"/>
  <c r="P3399" i="10"/>
  <c r="P3407" i="10"/>
  <c r="P3415" i="10"/>
  <c r="P3423" i="10"/>
  <c r="P3431" i="10"/>
  <c r="P3439" i="10"/>
  <c r="P3447" i="10"/>
  <c r="P3455" i="10"/>
  <c r="P3463" i="10"/>
  <c r="P3471" i="10"/>
  <c r="P3479" i="10"/>
  <c r="P3487" i="10"/>
  <c r="P3495" i="10"/>
  <c r="P3503" i="10"/>
  <c r="P3511" i="10"/>
  <c r="P3519" i="10"/>
  <c r="P3527" i="10"/>
  <c r="P3535" i="10"/>
  <c r="P3543" i="10"/>
  <c r="P3551" i="10"/>
  <c r="P3559" i="10"/>
  <c r="P3567" i="10"/>
  <c r="P3575" i="10"/>
  <c r="P3583" i="10"/>
  <c r="P3591" i="10"/>
  <c r="P3599" i="10"/>
  <c r="P3607" i="10"/>
  <c r="P3615" i="10"/>
  <c r="P3623" i="10"/>
  <c r="P3631" i="10"/>
  <c r="P3639" i="10"/>
  <c r="P3647" i="10"/>
  <c r="P3655" i="10"/>
  <c r="P3663" i="10"/>
  <c r="P3671" i="10"/>
  <c r="P3679" i="10"/>
  <c r="P3687" i="10"/>
  <c r="P3695" i="10"/>
  <c r="P3703" i="10"/>
  <c r="P3711" i="10"/>
  <c r="P3719" i="10"/>
  <c r="P3727" i="10"/>
  <c r="P3735" i="10"/>
  <c r="P3743" i="10"/>
  <c r="P3751" i="10"/>
  <c r="P3759" i="10"/>
  <c r="P3767" i="10"/>
  <c r="P3775" i="10"/>
  <c r="P3783" i="10"/>
  <c r="P3791" i="10"/>
  <c r="P3799" i="10"/>
  <c r="P3807" i="10"/>
  <c r="P3815" i="10"/>
  <c r="P3823" i="10"/>
  <c r="P3831" i="10"/>
  <c r="P3839" i="10"/>
  <c r="P3847" i="10"/>
  <c r="P3855" i="10"/>
  <c r="P3863" i="10"/>
  <c r="P1138" i="10"/>
  <c r="P1414" i="10"/>
  <c r="P1630" i="10"/>
  <c r="P1737" i="10"/>
  <c r="P1802" i="10"/>
  <c r="P1832" i="10"/>
  <c r="P1857" i="10"/>
  <c r="P1883" i="10"/>
  <c r="P1908" i="10"/>
  <c r="P1934" i="10"/>
  <c r="P1960" i="10"/>
  <c r="P1985" i="10"/>
  <c r="P2011" i="10"/>
  <c r="P2036" i="10"/>
  <c r="P2062" i="10"/>
  <c r="P2088" i="10"/>
  <c r="P2113" i="10"/>
  <c r="P2137" i="10"/>
  <c r="P2158" i="10"/>
  <c r="P2180" i="10"/>
  <c r="P2201" i="10"/>
  <c r="P2222" i="10"/>
  <c r="P2244" i="10"/>
  <c r="P2265" i="10"/>
  <c r="P2282" i="10"/>
  <c r="P2298" i="10"/>
  <c r="P2314" i="10"/>
  <c r="P2330" i="10"/>
  <c r="P2346" i="10"/>
  <c r="P2362" i="10"/>
  <c r="P2378" i="10"/>
  <c r="P2394" i="10"/>
  <c r="P2410" i="10"/>
  <c r="P2426" i="10"/>
  <c r="P2442" i="10"/>
  <c r="P2458" i="10"/>
  <c r="P2474" i="10"/>
  <c r="P2490" i="10"/>
  <c r="P2506" i="10"/>
  <c r="P2522" i="10"/>
  <c r="P2538" i="10"/>
  <c r="P2554" i="10"/>
  <c r="P2570" i="10"/>
  <c r="P2586" i="10"/>
  <c r="P2602" i="10"/>
  <c r="P2618" i="10"/>
  <c r="P2634" i="10"/>
  <c r="P2650" i="10"/>
  <c r="P2666" i="10"/>
  <c r="P2682" i="10"/>
  <c r="P2698" i="10"/>
  <c r="P2714" i="10"/>
  <c r="P2730" i="10"/>
  <c r="P2746" i="10"/>
  <c r="P2762" i="10"/>
  <c r="P2778" i="10"/>
  <c r="P2794" i="10"/>
  <c r="P2810" i="10"/>
  <c r="P2826" i="10"/>
  <c r="P2842" i="10"/>
  <c r="P2858" i="10"/>
  <c r="P2874" i="10"/>
  <c r="P2890" i="10"/>
  <c r="P2906" i="10"/>
  <c r="P2922" i="10"/>
  <c r="P2938" i="10"/>
  <c r="P2953" i="10"/>
  <c r="P2965" i="10"/>
  <c r="P2978" i="10"/>
  <c r="P2992" i="10"/>
  <c r="P3004" i="10"/>
  <c r="P3017" i="10"/>
  <c r="P3029" i="10"/>
  <c r="P3042" i="10"/>
  <c r="P3056" i="10"/>
  <c r="P3068" i="10"/>
  <c r="P3081" i="10"/>
  <c r="P3093" i="10"/>
  <c r="P3106" i="10"/>
  <c r="P3120" i="10"/>
  <c r="P3132" i="10"/>
  <c r="P3145" i="10"/>
  <c r="P3157" i="10"/>
  <c r="P3169" i="10"/>
  <c r="P3180" i="10"/>
  <c r="P3190" i="10"/>
  <c r="P3200" i="10"/>
  <c r="P3208" i="10"/>
  <c r="P3216" i="10"/>
  <c r="P3224" i="10"/>
  <c r="P3232" i="10"/>
  <c r="P3240" i="10"/>
  <c r="P3248" i="10"/>
  <c r="P3256" i="10"/>
  <c r="P3264" i="10"/>
  <c r="P3272" i="10"/>
  <c r="P3280" i="10"/>
  <c r="P3288" i="10"/>
  <c r="P3296" i="10"/>
  <c r="P3304" i="10"/>
  <c r="P3312" i="10"/>
  <c r="P3320" i="10"/>
  <c r="P3328" i="10"/>
  <c r="P3336" i="10"/>
  <c r="P3344" i="10"/>
  <c r="P3352" i="10"/>
  <c r="P3360" i="10"/>
  <c r="P3368" i="10"/>
  <c r="P3376" i="10"/>
  <c r="P3384" i="10"/>
  <c r="P3392" i="10"/>
  <c r="P3400" i="10"/>
  <c r="P3408" i="10"/>
  <c r="P3416" i="10"/>
  <c r="P3424" i="10"/>
  <c r="P3432" i="10"/>
  <c r="P3440" i="10"/>
  <c r="P3448" i="10"/>
  <c r="P3456" i="10"/>
  <c r="P3464" i="10"/>
  <c r="P3472" i="10"/>
  <c r="P3480" i="10"/>
  <c r="P3488" i="10"/>
  <c r="P3496" i="10"/>
  <c r="P3504" i="10"/>
  <c r="P3512" i="10"/>
  <c r="P3520" i="10"/>
  <c r="P3528" i="10"/>
  <c r="P3536" i="10"/>
  <c r="P3544" i="10"/>
  <c r="P3552" i="10"/>
  <c r="P3560" i="10"/>
  <c r="P3568" i="10"/>
  <c r="P3576" i="10"/>
  <c r="P3584" i="10"/>
  <c r="P3592" i="10"/>
  <c r="P3600" i="10"/>
  <c r="P3608" i="10"/>
  <c r="P3616" i="10"/>
  <c r="P3624" i="10"/>
  <c r="P3632" i="10"/>
  <c r="P3640" i="10"/>
  <c r="P3648" i="10"/>
  <c r="P3656" i="10"/>
  <c r="P3664" i="10"/>
  <c r="P3672" i="10"/>
  <c r="P3680" i="10"/>
  <c r="P3688" i="10"/>
  <c r="P3696" i="10"/>
  <c r="P3704" i="10"/>
  <c r="P3712" i="10"/>
  <c r="P3720" i="10"/>
  <c r="P3728" i="10"/>
  <c r="P3736" i="10"/>
  <c r="P3744" i="10"/>
  <c r="P3752" i="10"/>
  <c r="P3760" i="10"/>
  <c r="P3768" i="10"/>
  <c r="P3776" i="10"/>
  <c r="P3784" i="10"/>
  <c r="P3792" i="10"/>
  <c r="P3800" i="10"/>
  <c r="P3808" i="10"/>
  <c r="P3816" i="10"/>
  <c r="P3824" i="10"/>
  <c r="P3832" i="10"/>
  <c r="P3840" i="10"/>
  <c r="P3848" i="10"/>
  <c r="P3856" i="10"/>
  <c r="P3864" i="10"/>
  <c r="P1222" i="10"/>
  <c r="P1478" i="10"/>
  <c r="P1671" i="10"/>
  <c r="P1751" i="10"/>
  <c r="P1811" i="10"/>
  <c r="P1836" i="10"/>
  <c r="P1862" i="10"/>
  <c r="P1888" i="10"/>
  <c r="P1913" i="10"/>
  <c r="P1939" i="10"/>
  <c r="P1964" i="10"/>
  <c r="P1990" i="10"/>
  <c r="P2016" i="10"/>
  <c r="P2041" i="10"/>
  <c r="P2067" i="10"/>
  <c r="P2092" i="10"/>
  <c r="P2118" i="10"/>
  <c r="P2141" i="10"/>
  <c r="P2163" i="10"/>
  <c r="P2184" i="10"/>
  <c r="P2205" i="10"/>
  <c r="P2227" i="10"/>
  <c r="P2248" i="10"/>
  <c r="P2268" i="10"/>
  <c r="P2285" i="10"/>
  <c r="P2301" i="10"/>
  <c r="P2317" i="10"/>
  <c r="P2333" i="10"/>
  <c r="P2349" i="10"/>
  <c r="P2365" i="10"/>
  <c r="P2381" i="10"/>
  <c r="P2397" i="10"/>
  <c r="P2413" i="10"/>
  <c r="P2429" i="10"/>
  <c r="P2445" i="10"/>
  <c r="P2461" i="10"/>
  <c r="P2477" i="10"/>
  <c r="P2493" i="10"/>
  <c r="P2509" i="10"/>
  <c r="P2525" i="10"/>
  <c r="P2541" i="10"/>
  <c r="P2557" i="10"/>
  <c r="P2573" i="10"/>
  <c r="P2589" i="10"/>
  <c r="P2605" i="10"/>
  <c r="P2621" i="10"/>
  <c r="P2637" i="10"/>
  <c r="P2653" i="10"/>
  <c r="P2669" i="10"/>
  <c r="P2685" i="10"/>
  <c r="P2701" i="10"/>
  <c r="P2717" i="10"/>
  <c r="P2733" i="10"/>
  <c r="P2749" i="10"/>
  <c r="P2765" i="10"/>
  <c r="P2781" i="10"/>
  <c r="P2797" i="10"/>
  <c r="P2813" i="10"/>
  <c r="P2829" i="10"/>
  <c r="P2845" i="10"/>
  <c r="P2861" i="10"/>
  <c r="P2877" i="10"/>
  <c r="P2893" i="10"/>
  <c r="P2909" i="10"/>
  <c r="P2925" i="10"/>
  <c r="P2941" i="10"/>
  <c r="P2956" i="10"/>
  <c r="P2969" i="10"/>
  <c r="P2981" i="10"/>
  <c r="P2994" i="10"/>
  <c r="P3008" i="10"/>
  <c r="P3020" i="10"/>
  <c r="P3033" i="10"/>
  <c r="P3045" i="10"/>
  <c r="P3058" i="10"/>
  <c r="P3072" i="10"/>
  <c r="P3084" i="10"/>
  <c r="P3097" i="10"/>
  <c r="P3109" i="10"/>
  <c r="P3122" i="10"/>
  <c r="P3136" i="10"/>
  <c r="P3148" i="10"/>
  <c r="P3161" i="10"/>
  <c r="P3172" i="10"/>
  <c r="P3182" i="10"/>
  <c r="P3193" i="10"/>
  <c r="P3202" i="10"/>
  <c r="P3210" i="10"/>
  <c r="P3218" i="10"/>
  <c r="P3226" i="10"/>
  <c r="P3234" i="10"/>
  <c r="P3242" i="10"/>
  <c r="P3250" i="10"/>
  <c r="P3258" i="10"/>
  <c r="P3266" i="10"/>
  <c r="P3274" i="10"/>
  <c r="P3282" i="10"/>
  <c r="P3290" i="10"/>
  <c r="P3298" i="10"/>
  <c r="P3306" i="10"/>
  <c r="P3314" i="10"/>
  <c r="P3322" i="10"/>
  <c r="P3330" i="10"/>
  <c r="P3338" i="10"/>
  <c r="P3346" i="10"/>
  <c r="P3354" i="10"/>
  <c r="P3362" i="10"/>
  <c r="P3370" i="10"/>
  <c r="P3378" i="10"/>
  <c r="P3386" i="10"/>
  <c r="P3394" i="10"/>
  <c r="P3402" i="10"/>
  <c r="P3410" i="10"/>
  <c r="P3418" i="10"/>
  <c r="P3426" i="10"/>
  <c r="P3434" i="10"/>
  <c r="P3442" i="10"/>
  <c r="P3450" i="10"/>
  <c r="P3458" i="10"/>
  <c r="P3466" i="10"/>
  <c r="P3474" i="10"/>
  <c r="P3482" i="10"/>
  <c r="P3490" i="10"/>
  <c r="P3498" i="10"/>
  <c r="P3506" i="10"/>
  <c r="P3514" i="10"/>
  <c r="P3522" i="10"/>
  <c r="P3530" i="10"/>
  <c r="P3538" i="10"/>
  <c r="P3546" i="10"/>
  <c r="P3554" i="10"/>
  <c r="P3562" i="10"/>
  <c r="P3570" i="10"/>
  <c r="P3578" i="10"/>
  <c r="P3586" i="10"/>
  <c r="P3594" i="10"/>
  <c r="P3602" i="10"/>
  <c r="P3610" i="10"/>
  <c r="P3618" i="10"/>
  <c r="P3626" i="10"/>
  <c r="P3634" i="10"/>
  <c r="P3642" i="10"/>
  <c r="P3650" i="10"/>
  <c r="P3658" i="10"/>
  <c r="P3666" i="10"/>
  <c r="P1158" i="10"/>
  <c r="P1809" i="10"/>
  <c r="P1912" i="10"/>
  <c r="P2014" i="10"/>
  <c r="P2116" i="10"/>
  <c r="P2204" i="10"/>
  <c r="P2284" i="10"/>
  <c r="P2348" i="10"/>
  <c r="P2412" i="10"/>
  <c r="P2476" i="10"/>
  <c r="P2540" i="10"/>
  <c r="P2604" i="10"/>
  <c r="P2668" i="10"/>
  <c r="P2732" i="10"/>
  <c r="P2796" i="10"/>
  <c r="P2860" i="10"/>
  <c r="P2924" i="10"/>
  <c r="P2980" i="10"/>
  <c r="P3032" i="10"/>
  <c r="P3082" i="10"/>
  <c r="P3133" i="10"/>
  <c r="P3181" i="10"/>
  <c r="P3217" i="10"/>
  <c r="P3249" i="10"/>
  <c r="P3281" i="10"/>
  <c r="P3313" i="10"/>
  <c r="P3345" i="10"/>
  <c r="P3377" i="10"/>
  <c r="P3409" i="10"/>
  <c r="P3441" i="10"/>
  <c r="P3473" i="10"/>
  <c r="P3501" i="10"/>
  <c r="P3523" i="10"/>
  <c r="P3545" i="10"/>
  <c r="P3565" i="10"/>
  <c r="P3587" i="10"/>
  <c r="P3609" i="10"/>
  <c r="P3629" i="10"/>
  <c r="P3651" i="10"/>
  <c r="P3673" i="10"/>
  <c r="P3689" i="10"/>
  <c r="P3705" i="10"/>
  <c r="P3721" i="10"/>
  <c r="P3737" i="10"/>
  <c r="P3753" i="10"/>
  <c r="P3769" i="10"/>
  <c r="P3785" i="10"/>
  <c r="P3801" i="10"/>
  <c r="P3817" i="10"/>
  <c r="P3833" i="10"/>
  <c r="P3849" i="10"/>
  <c r="P3865" i="10"/>
  <c r="P3874" i="10"/>
  <c r="P3882" i="10"/>
  <c r="P3890" i="10"/>
  <c r="P3898" i="10"/>
  <c r="P3906" i="10"/>
  <c r="P3914" i="10"/>
  <c r="P3922" i="10"/>
  <c r="P3930" i="10"/>
  <c r="P3938" i="10"/>
  <c r="P3946" i="10"/>
  <c r="P3954" i="10"/>
  <c r="P3962" i="10"/>
  <c r="P3970" i="10"/>
  <c r="P3978" i="10"/>
  <c r="P3986" i="10"/>
  <c r="P3994" i="10"/>
  <c r="P4002" i="10"/>
  <c r="P4010" i="10"/>
  <c r="P4018" i="10"/>
  <c r="P4026" i="10"/>
  <c r="P4034" i="10"/>
  <c r="P4042" i="10"/>
  <c r="P4050" i="10"/>
  <c r="P4058" i="10"/>
  <c r="P4066" i="10"/>
  <c r="P4074" i="10"/>
  <c r="P4082" i="10"/>
  <c r="P4090" i="10"/>
  <c r="P4098" i="10"/>
  <c r="P4106" i="10"/>
  <c r="P4114" i="10"/>
  <c r="P4122" i="10"/>
  <c r="P4130" i="10"/>
  <c r="P4138" i="10"/>
  <c r="P4146" i="10"/>
  <c r="P4154" i="10"/>
  <c r="P4162" i="10"/>
  <c r="P4170" i="10"/>
  <c r="P4178" i="10"/>
  <c r="P4186" i="10"/>
  <c r="P4194" i="10"/>
  <c r="P4202" i="10"/>
  <c r="P4210" i="10"/>
  <c r="P4218" i="10"/>
  <c r="P4226" i="10"/>
  <c r="P4234" i="10"/>
  <c r="P4242" i="10"/>
  <c r="P4250" i="10"/>
  <c r="P4258" i="10"/>
  <c r="P4266" i="10"/>
  <c r="P4274" i="10"/>
  <c r="P4282" i="10"/>
  <c r="P4290" i="10"/>
  <c r="P4298" i="10"/>
  <c r="P4306" i="10"/>
  <c r="P4314" i="10"/>
  <c r="P4322" i="10"/>
  <c r="P4330" i="10"/>
  <c r="P4338" i="10"/>
  <c r="P4346" i="10"/>
  <c r="P4354" i="10"/>
  <c r="P4362" i="10"/>
  <c r="P4370" i="10"/>
  <c r="P4378" i="10"/>
  <c r="P4386" i="10"/>
  <c r="P4394" i="10"/>
  <c r="P4402" i="10"/>
  <c r="P4410" i="10"/>
  <c r="P4418" i="10"/>
  <c r="P4426" i="10"/>
  <c r="P4434" i="10"/>
  <c r="P4442" i="10"/>
  <c r="P4450" i="10"/>
  <c r="P4458" i="10"/>
  <c r="P4466" i="10"/>
  <c r="P4474" i="10"/>
  <c r="P4482" i="10"/>
  <c r="P4490" i="10"/>
  <c r="P4498" i="10"/>
  <c r="P4506" i="10"/>
  <c r="P4514" i="10"/>
  <c r="P4522" i="10"/>
  <c r="P4530" i="10"/>
  <c r="P4538" i="10"/>
  <c r="P4546" i="10"/>
  <c r="P4554" i="10"/>
  <c r="P4562" i="10"/>
  <c r="P4570" i="10"/>
  <c r="P4578" i="10"/>
  <c r="P4586" i="10"/>
  <c r="P4594" i="10"/>
  <c r="P4602" i="10"/>
  <c r="P4610" i="10"/>
  <c r="P4618" i="10"/>
  <c r="P4626" i="10"/>
  <c r="P4634" i="10"/>
  <c r="P4642" i="10"/>
  <c r="P4650" i="10"/>
  <c r="P4658" i="10"/>
  <c r="P4666" i="10"/>
  <c r="P4674" i="10"/>
  <c r="P4682" i="10"/>
  <c r="P4690" i="10"/>
  <c r="P4698" i="10"/>
  <c r="P4706" i="10"/>
  <c r="P4714" i="10"/>
  <c r="P4722" i="10"/>
  <c r="P4730" i="10"/>
  <c r="P4738" i="10"/>
  <c r="P4746" i="10"/>
  <c r="P4754" i="10"/>
  <c r="P4762" i="10"/>
  <c r="P4770" i="10"/>
  <c r="P4778" i="10"/>
  <c r="P4786" i="10"/>
  <c r="P4794" i="10"/>
  <c r="P4802" i="10"/>
  <c r="P4810" i="10"/>
  <c r="P4818" i="10"/>
  <c r="P1231" i="10"/>
  <c r="P1816" i="10"/>
  <c r="P1918" i="10"/>
  <c r="P2020" i="10"/>
  <c r="P2123" i="10"/>
  <c r="P2209" i="10"/>
  <c r="P2288" i="10"/>
  <c r="P2352" i="10"/>
  <c r="P2416" i="10"/>
  <c r="P2480" i="10"/>
  <c r="P2544" i="10"/>
  <c r="P2608" i="10"/>
  <c r="P2672" i="10"/>
  <c r="P2736" i="10"/>
  <c r="P2800" i="10"/>
  <c r="P2864" i="10"/>
  <c r="P2928" i="10"/>
  <c r="P2984" i="10"/>
  <c r="P3034" i="10"/>
  <c r="P3085" i="10"/>
  <c r="P3137" i="10"/>
  <c r="P3184" i="10"/>
  <c r="P3219" i="10"/>
  <c r="P3251" i="10"/>
  <c r="P3283" i="10"/>
  <c r="P3315" i="10"/>
  <c r="P3347" i="10"/>
  <c r="P3379" i="10"/>
  <c r="P3411" i="10"/>
  <c r="P3443" i="10"/>
  <c r="P3475" i="10"/>
  <c r="P3505" i="10"/>
  <c r="P3525" i="10"/>
  <c r="P3547" i="10"/>
  <c r="P3569" i="10"/>
  <c r="P3589" i="10"/>
  <c r="P3611" i="10"/>
  <c r="P3633" i="10"/>
  <c r="P3653" i="10"/>
  <c r="P3674" i="10"/>
  <c r="P3690" i="10"/>
  <c r="P3706" i="10"/>
  <c r="P3722" i="10"/>
  <c r="P3738" i="10"/>
  <c r="P3754" i="10"/>
  <c r="P3770" i="10"/>
  <c r="P3786" i="10"/>
  <c r="P3802" i="10"/>
  <c r="P3818" i="10"/>
  <c r="P3834" i="10"/>
  <c r="P3850" i="10"/>
  <c r="P3866" i="10"/>
  <c r="P3875" i="10"/>
  <c r="P3883" i="10"/>
  <c r="P3891" i="10"/>
  <c r="P3899" i="10"/>
  <c r="P3907" i="10"/>
  <c r="P3915" i="10"/>
  <c r="P3923" i="10"/>
  <c r="P3931" i="10"/>
  <c r="P3939" i="10"/>
  <c r="P3947" i="10"/>
  <c r="P3955" i="10"/>
  <c r="P3963" i="10"/>
  <c r="P3971" i="10"/>
  <c r="P3979" i="10"/>
  <c r="P3987" i="10"/>
  <c r="P3995" i="10"/>
  <c r="P4003" i="10"/>
  <c r="P4011" i="10"/>
  <c r="P4019" i="10"/>
  <c r="P4027" i="10"/>
  <c r="P4035" i="10"/>
  <c r="P4043" i="10"/>
  <c r="P4051" i="10"/>
  <c r="P4059" i="10"/>
  <c r="P4067" i="10"/>
  <c r="P4075" i="10"/>
  <c r="P4083" i="10"/>
  <c r="P4091" i="10"/>
  <c r="P4099" i="10"/>
  <c r="P4107" i="10"/>
  <c r="P4115" i="10"/>
  <c r="P4123" i="10"/>
  <c r="P4131" i="10"/>
  <c r="P4139" i="10"/>
  <c r="P4147" i="10"/>
  <c r="P4155" i="10"/>
  <c r="P4163" i="10"/>
  <c r="P4171" i="10"/>
  <c r="P4179" i="10"/>
  <c r="P4187" i="10"/>
  <c r="P4195" i="10"/>
  <c r="P4203" i="10"/>
  <c r="P4211" i="10"/>
  <c r="P4219" i="10"/>
  <c r="P4227" i="10"/>
  <c r="P4235" i="10"/>
  <c r="P4243" i="10"/>
  <c r="P4251" i="10"/>
  <c r="P4259" i="10"/>
  <c r="P4267" i="10"/>
  <c r="P4275" i="10"/>
  <c r="P4283" i="10"/>
  <c r="P4291" i="10"/>
  <c r="P4299" i="10"/>
  <c r="P4307" i="10"/>
  <c r="P4315" i="10"/>
  <c r="P4323" i="10"/>
  <c r="P4331" i="10"/>
  <c r="P4339" i="10"/>
  <c r="P4347" i="10"/>
  <c r="P4355" i="10"/>
  <c r="P4363" i="10"/>
  <c r="P4371" i="10"/>
  <c r="P4379" i="10"/>
  <c r="P4387" i="10"/>
  <c r="P4395" i="10"/>
  <c r="P4403" i="10"/>
  <c r="P4411" i="10"/>
  <c r="P4419" i="10"/>
  <c r="P4427" i="10"/>
  <c r="P4435" i="10"/>
  <c r="P4443" i="10"/>
  <c r="P4451" i="10"/>
  <c r="P4459" i="10"/>
  <c r="P4467" i="10"/>
  <c r="P4475" i="10"/>
  <c r="P4483" i="10"/>
  <c r="P4491" i="10"/>
  <c r="P4499" i="10"/>
  <c r="P4507" i="10"/>
  <c r="P4515" i="10"/>
  <c r="P4523" i="10"/>
  <c r="P4531" i="10"/>
  <c r="P4539" i="10"/>
  <c r="P4547" i="10"/>
  <c r="P4555" i="10"/>
  <c r="P4563" i="10"/>
  <c r="P4571" i="10"/>
  <c r="P4579" i="10"/>
  <c r="P1423" i="10"/>
  <c r="P1835" i="10"/>
  <c r="P1937" i="10"/>
  <c r="P2040" i="10"/>
  <c r="P2140" i="10"/>
  <c r="P2225" i="10"/>
  <c r="P2300" i="10"/>
  <c r="P2364" i="10"/>
  <c r="P2428" i="10"/>
  <c r="P2492" i="10"/>
  <c r="P2556" i="10"/>
  <c r="P2620" i="10"/>
  <c r="P2684" i="10"/>
  <c r="P2748" i="10"/>
  <c r="P2812" i="10"/>
  <c r="P2876" i="10"/>
  <c r="P2940" i="10"/>
  <c r="P2993" i="10"/>
  <c r="P3044" i="10"/>
  <c r="P3096" i="10"/>
  <c r="P3146" i="10"/>
  <c r="P3192" i="10"/>
  <c r="P3225" i="10"/>
  <c r="P3257" i="10"/>
  <c r="P3289" i="10"/>
  <c r="P3321" i="10"/>
  <c r="P3353" i="10"/>
  <c r="P3385" i="10"/>
  <c r="P3417" i="10"/>
  <c r="P3449" i="10"/>
  <c r="P3481" i="10"/>
  <c r="P3507" i="10"/>
  <c r="P3529" i="10"/>
  <c r="P3549" i="10"/>
  <c r="P3571" i="10"/>
  <c r="P3593" i="10"/>
  <c r="P3613" i="10"/>
  <c r="P3635" i="10"/>
  <c r="P3657" i="10"/>
  <c r="P3675" i="10"/>
  <c r="P3691" i="10"/>
  <c r="P3707" i="10"/>
  <c r="P3723" i="10"/>
  <c r="P3739" i="10"/>
  <c r="P3755" i="10"/>
  <c r="P3771" i="10"/>
  <c r="P3787" i="10"/>
  <c r="P3803" i="10"/>
  <c r="P3819" i="10"/>
  <c r="P3835" i="10"/>
  <c r="P3851" i="10"/>
  <c r="P3867" i="10"/>
  <c r="P3876" i="10"/>
  <c r="P3884" i="10"/>
  <c r="P3892" i="10"/>
  <c r="P3900" i="10"/>
  <c r="P3908" i="10"/>
  <c r="P3916" i="10"/>
  <c r="P3924" i="10"/>
  <c r="P3932" i="10"/>
  <c r="P3940" i="10"/>
  <c r="P3948" i="10"/>
  <c r="P3956" i="10"/>
  <c r="P3964" i="10"/>
  <c r="P3972" i="10"/>
  <c r="P3980" i="10"/>
  <c r="P3988" i="10"/>
  <c r="P3996" i="10"/>
  <c r="P4004" i="10"/>
  <c r="P4012" i="10"/>
  <c r="P4020" i="10"/>
  <c r="P4028" i="10"/>
  <c r="P4036" i="10"/>
  <c r="P4044" i="10"/>
  <c r="P4052" i="10"/>
  <c r="P4060" i="10"/>
  <c r="P4068" i="10"/>
  <c r="P4076" i="10"/>
  <c r="P4084" i="10"/>
  <c r="P4092" i="10"/>
  <c r="P4100" i="10"/>
  <c r="P4108" i="10"/>
  <c r="P4116" i="10"/>
  <c r="P4124" i="10"/>
  <c r="P4132" i="10"/>
  <c r="P4140" i="10"/>
  <c r="P4148" i="10"/>
  <c r="P4156" i="10"/>
  <c r="P1487" i="10"/>
  <c r="P1841" i="10"/>
  <c r="P1944" i="10"/>
  <c r="P2046" i="10"/>
  <c r="P2145" i="10"/>
  <c r="P2230" i="10"/>
  <c r="P2304" i="10"/>
  <c r="P2368" i="10"/>
  <c r="P2432" i="10"/>
  <c r="P2496" i="10"/>
  <c r="P2560" i="10"/>
  <c r="P2624" i="10"/>
  <c r="P2688" i="10"/>
  <c r="P2752" i="10"/>
  <c r="P2816" i="10"/>
  <c r="P2880" i="10"/>
  <c r="P2944" i="10"/>
  <c r="P2996" i="10"/>
  <c r="P3048" i="10"/>
  <c r="P3098" i="10"/>
  <c r="P3149" i="10"/>
  <c r="P3194" i="10"/>
  <c r="P3227" i="10"/>
  <c r="P3259" i="10"/>
  <c r="P3291" i="10"/>
  <c r="P3323" i="10"/>
  <c r="P3355" i="10"/>
  <c r="P3387" i="10"/>
  <c r="P3419" i="10"/>
  <c r="P3451" i="10"/>
  <c r="P3483" i="10"/>
  <c r="P3509" i="10"/>
  <c r="P3531" i="10"/>
  <c r="P3553" i="10"/>
  <c r="P3573" i="10"/>
  <c r="P3595" i="10"/>
  <c r="P3617" i="10"/>
  <c r="P3637" i="10"/>
  <c r="P3659" i="10"/>
  <c r="P3677" i="10"/>
  <c r="P3693" i="10"/>
  <c r="P3709" i="10"/>
  <c r="P3725" i="10"/>
  <c r="P3741" i="10"/>
  <c r="P3757" i="10"/>
  <c r="P3773" i="10"/>
  <c r="P3789" i="10"/>
  <c r="P3805" i="10"/>
  <c r="P3821" i="10"/>
  <c r="P3837" i="10"/>
  <c r="P3853" i="10"/>
  <c r="P3868" i="10"/>
  <c r="P3877" i="10"/>
  <c r="P3885" i="10"/>
  <c r="P3893" i="10"/>
  <c r="P3901" i="10"/>
  <c r="P3909" i="10"/>
  <c r="P3917" i="10"/>
  <c r="P3925" i="10"/>
  <c r="P3933" i="10"/>
  <c r="P3941" i="10"/>
  <c r="P3949" i="10"/>
  <c r="P3957" i="10"/>
  <c r="P3965" i="10"/>
  <c r="P3973" i="10"/>
  <c r="P3981" i="10"/>
  <c r="P3989" i="10"/>
  <c r="P3997" i="10"/>
  <c r="P4005" i="10"/>
  <c r="P4013" i="10"/>
  <c r="P4021" i="10"/>
  <c r="P4029" i="10"/>
  <c r="P4037" i="10"/>
  <c r="P4045" i="10"/>
  <c r="P4053" i="10"/>
  <c r="P4061" i="10"/>
  <c r="P4069" i="10"/>
  <c r="P4077" i="10"/>
  <c r="P4085" i="10"/>
  <c r="P4093" i="10"/>
  <c r="P4101" i="10"/>
  <c r="P4109" i="10"/>
  <c r="P4117" i="10"/>
  <c r="P4125" i="10"/>
  <c r="P4133" i="10"/>
  <c r="P4141" i="10"/>
  <c r="P4149" i="10"/>
  <c r="P4157" i="10"/>
  <c r="P4165" i="10"/>
  <c r="P4173" i="10"/>
  <c r="P4181" i="10"/>
  <c r="P4189" i="10"/>
  <c r="P4197" i="10"/>
  <c r="P4205" i="10"/>
  <c r="P4213" i="10"/>
  <c r="P4221" i="10"/>
  <c r="P4229" i="10"/>
  <c r="P4237" i="10"/>
  <c r="P4245" i="10"/>
  <c r="P4253" i="10"/>
  <c r="P4261" i="10"/>
  <c r="P4269" i="10"/>
  <c r="P4277" i="10"/>
  <c r="P4285" i="10"/>
  <c r="P4293" i="10"/>
  <c r="P4301" i="10"/>
  <c r="P4309" i="10"/>
  <c r="P4317" i="10"/>
  <c r="P4325" i="10"/>
  <c r="P4333" i="10"/>
  <c r="P4341" i="10"/>
  <c r="P4349" i="10"/>
  <c r="P4357" i="10"/>
  <c r="P4365" i="10"/>
  <c r="P4373" i="10"/>
  <c r="P4381" i="10"/>
  <c r="P4389" i="10"/>
  <c r="P4397" i="10"/>
  <c r="P4405" i="10"/>
  <c r="P4413" i="10"/>
  <c r="P4421" i="10"/>
  <c r="P4429" i="10"/>
  <c r="P4437" i="10"/>
  <c r="P4445" i="10"/>
  <c r="P4453" i="10"/>
  <c r="P4461" i="10"/>
  <c r="P4469" i="10"/>
  <c r="P4477" i="10"/>
  <c r="P4485" i="10"/>
  <c r="P4493" i="10"/>
  <c r="P4501" i="10"/>
  <c r="P4509" i="10"/>
  <c r="P4517" i="10"/>
  <c r="P4525" i="10"/>
  <c r="P4533" i="10"/>
  <c r="P4541" i="10"/>
  <c r="P4549" i="10"/>
  <c r="P4557" i="10"/>
  <c r="P4565" i="10"/>
  <c r="P4573" i="10"/>
  <c r="P4581" i="10"/>
  <c r="P4589" i="10"/>
  <c r="P4597" i="10"/>
  <c r="P4605" i="10"/>
  <c r="P4613" i="10"/>
  <c r="P4621" i="10"/>
  <c r="P4629" i="10"/>
  <c r="P4637" i="10"/>
  <c r="P4645" i="10"/>
  <c r="P4653" i="10"/>
  <c r="P4661" i="10"/>
  <c r="P4669" i="10"/>
  <c r="P4677" i="10"/>
  <c r="P4685" i="10"/>
  <c r="P4693" i="10"/>
  <c r="P4701" i="10"/>
  <c r="P4709" i="10"/>
  <c r="P4717" i="10"/>
  <c r="P4725" i="10"/>
  <c r="P4733" i="10"/>
  <c r="P4741" i="10"/>
  <c r="P4749" i="10"/>
  <c r="P4757" i="10"/>
  <c r="P4765" i="10"/>
  <c r="P4773" i="10"/>
  <c r="P4781" i="10"/>
  <c r="P4789" i="10"/>
  <c r="P4797" i="10"/>
  <c r="P4805" i="10"/>
  <c r="P4813" i="10"/>
  <c r="P1639" i="10"/>
  <c r="P1860" i="10"/>
  <c r="P1963" i="10"/>
  <c r="P2065" i="10"/>
  <c r="P2161" i="10"/>
  <c r="P2246" i="10"/>
  <c r="P2316" i="10"/>
  <c r="P2380" i="10"/>
  <c r="P2444" i="10"/>
  <c r="P2508" i="10"/>
  <c r="P2572" i="10"/>
  <c r="P2636" i="10"/>
  <c r="P2700" i="10"/>
  <c r="P2764" i="10"/>
  <c r="P2828" i="10"/>
  <c r="P2892" i="10"/>
  <c r="P2954" i="10"/>
  <c r="P3005" i="10"/>
  <c r="P3057" i="10"/>
  <c r="P3108" i="10"/>
  <c r="P3160" i="10"/>
  <c r="P3201" i="10"/>
  <c r="P3233" i="10"/>
  <c r="P3265" i="10"/>
  <c r="P3297" i="10"/>
  <c r="P3329" i="10"/>
  <c r="P3361" i="10"/>
  <c r="P3393" i="10"/>
  <c r="P3425" i="10"/>
  <c r="P3457" i="10"/>
  <c r="P3489" i="10"/>
  <c r="P3513" i="10"/>
  <c r="P3533" i="10"/>
  <c r="P3555" i="10"/>
  <c r="P3577" i="10"/>
  <c r="P3597" i="10"/>
  <c r="P3619" i="10"/>
  <c r="P3641" i="10"/>
  <c r="P3661" i="10"/>
  <c r="P3681" i="10"/>
  <c r="P3697" i="10"/>
  <c r="P3713" i="10"/>
  <c r="P3729" i="10"/>
  <c r="P3745" i="10"/>
  <c r="P3761" i="10"/>
  <c r="P3777" i="10"/>
  <c r="P3793" i="10"/>
  <c r="P3809" i="10"/>
  <c r="P3825" i="10"/>
  <c r="P3841" i="10"/>
  <c r="P3857" i="10"/>
  <c r="P3869" i="10"/>
  <c r="P3878" i="10"/>
  <c r="P3886" i="10"/>
  <c r="P3894" i="10"/>
  <c r="P3902" i="10"/>
  <c r="P3910" i="10"/>
  <c r="P3918" i="10"/>
  <c r="P3926" i="10"/>
  <c r="P3934" i="10"/>
  <c r="P3942" i="10"/>
  <c r="P3950" i="10"/>
  <c r="P3958" i="10"/>
  <c r="P3966" i="10"/>
  <c r="P3974" i="10"/>
  <c r="P3982" i="10"/>
  <c r="P3990" i="10"/>
  <c r="P3998" i="10"/>
  <c r="P4006" i="10"/>
  <c r="P4014" i="10"/>
  <c r="P4022" i="10"/>
  <c r="P4030" i="10"/>
  <c r="P4038" i="10"/>
  <c r="P4046" i="10"/>
  <c r="P4054" i="10"/>
  <c r="P4062" i="10"/>
  <c r="P4070" i="10"/>
  <c r="P4078" i="10"/>
  <c r="P4086" i="10"/>
  <c r="P4094" i="10"/>
  <c r="P4102" i="10"/>
  <c r="P4110" i="10"/>
  <c r="P4118" i="10"/>
  <c r="P4126" i="10"/>
  <c r="P4134" i="10"/>
  <c r="P4142" i="10"/>
  <c r="P4150" i="10"/>
  <c r="P4158" i="10"/>
  <c r="P4166" i="10"/>
  <c r="P4174" i="10"/>
  <c r="P4182" i="10"/>
  <c r="P4190" i="10"/>
  <c r="P4198" i="10"/>
  <c r="P4206" i="10"/>
  <c r="P4214" i="10"/>
  <c r="P4222" i="10"/>
  <c r="P4230" i="10"/>
  <c r="P4238" i="10"/>
  <c r="P4246" i="10"/>
  <c r="P4254" i="10"/>
  <c r="P4262" i="10"/>
  <c r="P4270" i="10"/>
  <c r="P4278" i="10"/>
  <c r="P4286" i="10"/>
  <c r="P4294" i="10"/>
  <c r="P4302" i="10"/>
  <c r="P4310" i="10"/>
  <c r="P4318" i="10"/>
  <c r="P4326" i="10"/>
  <c r="P4334" i="10"/>
  <c r="P4342" i="10"/>
  <c r="P4350" i="10"/>
  <c r="P4358" i="10"/>
  <c r="P4366" i="10"/>
  <c r="P4374" i="10"/>
  <c r="P4382" i="10"/>
  <c r="P4390" i="10"/>
  <c r="P4398" i="10"/>
  <c r="P4406" i="10"/>
  <c r="P4414" i="10"/>
  <c r="P4422" i="10"/>
  <c r="P4430" i="10"/>
  <c r="P4438" i="10"/>
  <c r="P4446" i="10"/>
  <c r="P4454" i="10"/>
  <c r="P4462" i="10"/>
  <c r="P4470" i="10"/>
  <c r="P4478" i="10"/>
  <c r="P4486" i="10"/>
  <c r="P4494" i="10"/>
  <c r="P4502" i="10"/>
  <c r="P4510" i="10"/>
  <c r="P4518" i="10"/>
  <c r="P4526" i="10"/>
  <c r="P4534" i="10"/>
  <c r="P4542" i="10"/>
  <c r="P4550" i="10"/>
  <c r="P4558" i="10"/>
  <c r="P4566" i="10"/>
  <c r="P4574" i="10"/>
  <c r="P4582" i="10"/>
  <c r="P4590" i="10"/>
  <c r="P4598" i="10"/>
  <c r="P4606" i="10"/>
  <c r="P4614" i="10"/>
  <c r="P4622" i="10"/>
  <c r="P4630" i="10"/>
  <c r="P4638" i="10"/>
  <c r="P4646" i="10"/>
  <c r="P4654" i="10"/>
  <c r="P4662" i="10"/>
  <c r="P4670" i="10"/>
  <c r="P4678" i="10"/>
  <c r="P4686" i="10"/>
  <c r="P4694" i="10"/>
  <c r="P4702" i="10"/>
  <c r="P4710" i="10"/>
  <c r="P4718" i="10"/>
  <c r="P4726" i="10"/>
  <c r="P4734" i="10"/>
  <c r="P4742" i="10"/>
  <c r="P4750" i="10"/>
  <c r="P4758" i="10"/>
  <c r="P4766" i="10"/>
  <c r="P4774" i="10"/>
  <c r="P4782" i="10"/>
  <c r="P4790" i="10"/>
  <c r="P4798" i="10"/>
  <c r="P4806" i="10"/>
  <c r="P4814" i="10"/>
  <c r="P1679" i="10"/>
  <c r="P1867" i="10"/>
  <c r="P1969" i="10"/>
  <c r="P2072" i="10"/>
  <c r="P2166" i="10"/>
  <c r="P2252" i="10"/>
  <c r="P2320" i="10"/>
  <c r="P2384" i="10"/>
  <c r="P2448" i="10"/>
  <c r="P2512" i="10"/>
  <c r="P2576" i="10"/>
  <c r="P2640" i="10"/>
  <c r="P2704" i="10"/>
  <c r="P2768" i="10"/>
  <c r="P2832" i="10"/>
  <c r="P2896" i="10"/>
  <c r="P2957" i="10"/>
  <c r="P3009" i="10"/>
  <c r="P3060" i="10"/>
  <c r="P3112" i="10"/>
  <c r="P3162" i="10"/>
  <c r="P3203" i="10"/>
  <c r="P3235" i="10"/>
  <c r="P3267" i="10"/>
  <c r="P3299" i="10"/>
  <c r="P3331" i="10"/>
  <c r="P3363" i="10"/>
  <c r="P3395" i="10"/>
  <c r="P3427" i="10"/>
  <c r="P3459" i="10"/>
  <c r="P3491" i="10"/>
  <c r="P3515" i="10"/>
  <c r="P3537" i="10"/>
  <c r="P3557" i="10"/>
  <c r="P3579" i="10"/>
  <c r="P3601" i="10"/>
  <c r="P3621" i="10"/>
  <c r="P3643" i="10"/>
  <c r="P3665" i="10"/>
  <c r="P3682" i="10"/>
  <c r="P3698" i="10"/>
  <c r="P3714" i="10"/>
  <c r="P3730" i="10"/>
  <c r="P3746" i="10"/>
  <c r="P3762" i="10"/>
  <c r="P3778" i="10"/>
  <c r="P3794" i="10"/>
  <c r="P3810" i="10"/>
  <c r="P3826" i="10"/>
  <c r="P3842" i="10"/>
  <c r="P3858" i="10"/>
  <c r="P3871" i="10"/>
  <c r="P3879" i="10"/>
  <c r="P3887" i="10"/>
  <c r="P3895" i="10"/>
  <c r="P3903" i="10"/>
  <c r="P3911" i="10"/>
  <c r="P3919" i="10"/>
  <c r="P3927" i="10"/>
  <c r="P3935" i="10"/>
  <c r="P3943" i="10"/>
  <c r="P3951" i="10"/>
  <c r="P3959" i="10"/>
  <c r="P3967" i="10"/>
  <c r="P3975" i="10"/>
  <c r="P3983" i="10"/>
  <c r="P3991" i="10"/>
  <c r="P3999" i="10"/>
  <c r="P4007" i="10"/>
  <c r="P4015" i="10"/>
  <c r="P4023" i="10"/>
  <c r="P4031" i="10"/>
  <c r="P4039" i="10"/>
  <c r="P4047" i="10"/>
  <c r="P4055" i="10"/>
  <c r="P4063" i="10"/>
  <c r="P4071" i="10"/>
  <c r="P4079" i="10"/>
  <c r="P4087" i="10"/>
  <c r="P4095" i="10"/>
  <c r="P4103" i="10"/>
  <c r="P4111" i="10"/>
  <c r="P4119" i="10"/>
  <c r="P4127" i="10"/>
  <c r="P4135" i="10"/>
  <c r="P4143" i="10"/>
  <c r="P4151" i="10"/>
  <c r="P4159" i="10"/>
  <c r="P4167" i="10"/>
  <c r="P4175" i="10"/>
  <c r="P4183" i="10"/>
  <c r="P4191" i="10"/>
  <c r="P4199" i="10"/>
  <c r="P4207" i="10"/>
  <c r="P4215" i="10"/>
  <c r="P4223" i="10"/>
  <c r="P4231" i="10"/>
  <c r="P4239" i="10"/>
  <c r="P4247" i="10"/>
  <c r="P4255" i="10"/>
  <c r="P4263" i="10"/>
  <c r="P4271" i="10"/>
  <c r="P4279" i="10"/>
  <c r="P4287" i="10"/>
  <c r="P4295" i="10"/>
  <c r="P4303" i="10"/>
  <c r="P4311" i="10"/>
  <c r="P4319" i="10"/>
  <c r="P4327" i="10"/>
  <c r="P4335" i="10"/>
  <c r="P4343" i="10"/>
  <c r="P4351" i="10"/>
  <c r="P4359" i="10"/>
  <c r="P4367" i="10"/>
  <c r="P4375" i="10"/>
  <c r="P4383" i="10"/>
  <c r="P4391" i="10"/>
  <c r="P4399" i="10"/>
  <c r="P4407" i="10"/>
  <c r="P4415" i="10"/>
  <c r="P4423" i="10"/>
  <c r="P4431" i="10"/>
  <c r="P4439" i="10"/>
  <c r="P4447" i="10"/>
  <c r="P4455" i="10"/>
  <c r="P4463" i="10"/>
  <c r="P4471" i="10"/>
  <c r="P4479" i="10"/>
  <c r="P4487" i="10"/>
  <c r="P4495" i="10"/>
  <c r="P4503" i="10"/>
  <c r="P4511" i="10"/>
  <c r="P4519" i="10"/>
  <c r="P4527" i="10"/>
  <c r="P4535" i="10"/>
  <c r="P4543" i="10"/>
  <c r="P4551" i="10"/>
  <c r="P4559" i="10"/>
  <c r="P4567" i="10"/>
  <c r="P4575" i="10"/>
  <c r="P4583" i="10"/>
  <c r="P4591" i="10"/>
  <c r="P4599" i="10"/>
  <c r="P4607" i="10"/>
  <c r="P4615" i="10"/>
  <c r="P4623" i="10"/>
  <c r="P4631" i="10"/>
  <c r="P4639" i="10"/>
  <c r="P4647" i="10"/>
  <c r="P4655" i="10"/>
  <c r="P4663" i="10"/>
  <c r="P4671" i="10"/>
  <c r="P4679" i="10"/>
  <c r="P4687" i="10"/>
  <c r="P4695" i="10"/>
  <c r="P4703" i="10"/>
  <c r="P4711" i="10"/>
  <c r="P4719" i="10"/>
  <c r="P4727" i="10"/>
  <c r="P4735" i="10"/>
  <c r="P4743" i="10"/>
  <c r="P4751" i="10"/>
  <c r="P4759" i="10"/>
  <c r="P4767" i="10"/>
  <c r="P4775" i="10"/>
  <c r="P4783" i="10"/>
  <c r="P4791" i="10"/>
  <c r="P4799" i="10"/>
  <c r="P4807" i="10"/>
  <c r="P4815" i="10"/>
  <c r="P1750" i="10"/>
  <c r="P2182" i="10"/>
  <c r="P2460" i="10"/>
  <c r="P2716" i="10"/>
  <c r="P2968" i="10"/>
  <c r="P3170" i="10"/>
  <c r="P3305" i="10"/>
  <c r="P3433" i="10"/>
  <c r="P3539" i="10"/>
  <c r="P3625" i="10"/>
  <c r="P3699" i="10"/>
  <c r="P3763" i="10"/>
  <c r="P3827" i="10"/>
  <c r="P3880" i="10"/>
  <c r="P3912" i="10"/>
  <c r="P3944" i="10"/>
  <c r="P3976" i="10"/>
  <c r="P4008" i="10"/>
  <c r="P4040" i="10"/>
  <c r="P4072" i="10"/>
  <c r="P4104" i="10"/>
  <c r="P4136" i="10"/>
  <c r="P4164" i="10"/>
  <c r="P4185" i="10"/>
  <c r="P4208" i="10"/>
  <c r="P4228" i="10"/>
  <c r="P4249" i="10"/>
  <c r="P4272" i="10"/>
  <c r="P4292" i="10"/>
  <c r="P4313" i="10"/>
  <c r="P4336" i="10"/>
  <c r="P4356" i="10"/>
  <c r="P4377" i="10"/>
  <c r="P4400" i="10"/>
  <c r="P4420" i="10"/>
  <c r="P4441" i="10"/>
  <c r="P4464" i="10"/>
  <c r="P4484" i="10"/>
  <c r="P4505" i="10"/>
  <c r="P4528" i="10"/>
  <c r="P4548" i="10"/>
  <c r="P4569" i="10"/>
  <c r="P4588" i="10"/>
  <c r="P4604" i="10"/>
  <c r="P4620" i="10"/>
  <c r="P4636" i="10"/>
  <c r="P4652" i="10"/>
  <c r="P4668" i="10"/>
  <c r="P4684" i="10"/>
  <c r="P4700" i="10"/>
  <c r="P4716" i="10"/>
  <c r="P4732" i="10"/>
  <c r="P4748" i="10"/>
  <c r="P4764" i="10"/>
  <c r="P4780" i="10"/>
  <c r="P4796" i="10"/>
  <c r="P4812" i="10"/>
  <c r="P4824" i="10"/>
  <c r="P4832" i="10"/>
  <c r="P4840" i="10"/>
  <c r="P4848" i="10"/>
  <c r="P4856" i="10"/>
  <c r="P4864" i="10"/>
  <c r="P4872" i="10"/>
  <c r="P4880" i="10"/>
  <c r="P4888" i="10"/>
  <c r="P4896" i="10"/>
  <c r="P4904" i="10"/>
  <c r="P4912" i="10"/>
  <c r="P4920" i="10"/>
  <c r="P4928" i="10"/>
  <c r="P4936" i="10"/>
  <c r="P4944" i="10"/>
  <c r="P4952" i="10"/>
  <c r="P4960" i="10"/>
  <c r="P4968" i="10"/>
  <c r="P4976" i="10"/>
  <c r="P4984" i="10"/>
  <c r="P4992" i="10"/>
  <c r="P5000" i="10"/>
  <c r="P5008" i="10"/>
  <c r="P5016" i="10"/>
  <c r="P5024" i="10"/>
  <c r="P5032" i="10"/>
  <c r="P5040" i="10"/>
  <c r="P5048" i="10"/>
  <c r="P5056" i="10"/>
  <c r="P5064" i="10"/>
  <c r="P5072" i="10"/>
  <c r="P5080" i="10"/>
  <c r="P5088" i="10"/>
  <c r="P5096" i="10"/>
  <c r="P5104" i="10"/>
  <c r="P5112" i="10"/>
  <c r="P5120" i="10"/>
  <c r="P5128" i="10"/>
  <c r="P5136" i="10"/>
  <c r="P5144" i="10"/>
  <c r="P5152" i="10"/>
  <c r="P5160" i="10"/>
  <c r="P5168" i="10"/>
  <c r="P5176" i="10"/>
  <c r="P5184" i="10"/>
  <c r="P5192" i="10"/>
  <c r="P5200" i="10"/>
  <c r="P5208" i="10"/>
  <c r="P5216" i="10"/>
  <c r="P5224" i="10"/>
  <c r="P5232" i="10"/>
  <c r="P5240" i="10"/>
  <c r="P5248" i="10"/>
  <c r="P5256" i="10"/>
  <c r="P5264" i="10"/>
  <c r="P5272" i="10"/>
  <c r="P5280" i="10"/>
  <c r="P5288" i="10"/>
  <c r="P5296" i="10"/>
  <c r="P5304" i="10"/>
  <c r="P5312" i="10"/>
  <c r="P5320" i="10"/>
  <c r="P5328" i="10"/>
  <c r="P5336" i="10"/>
  <c r="P5344" i="10"/>
  <c r="P5352" i="10"/>
  <c r="P5360" i="10"/>
  <c r="P5368" i="10"/>
  <c r="P5376" i="10"/>
  <c r="P5384" i="10"/>
  <c r="P5392" i="10"/>
  <c r="P5400" i="10"/>
  <c r="P5408" i="10"/>
  <c r="P5416" i="10"/>
  <c r="P5424" i="10"/>
  <c r="P5432" i="10"/>
  <c r="P5440" i="10"/>
  <c r="P5448" i="10"/>
  <c r="P5456" i="10"/>
  <c r="P5464" i="10"/>
  <c r="P5472" i="10"/>
  <c r="P5480" i="10"/>
  <c r="P5488" i="10"/>
  <c r="P5496" i="10"/>
  <c r="P5504" i="10"/>
  <c r="P5512" i="10"/>
  <c r="P1766" i="10"/>
  <c r="P2188" i="10"/>
  <c r="P2464" i="10"/>
  <c r="P2720" i="10"/>
  <c r="P2970" i="10"/>
  <c r="P3173" i="10"/>
  <c r="P3307" i="10"/>
  <c r="P3435" i="10"/>
  <c r="P3541" i="10"/>
  <c r="P3627" i="10"/>
  <c r="P3701" i="10"/>
  <c r="P3765" i="10"/>
  <c r="P3829" i="10"/>
  <c r="P3881" i="10"/>
  <c r="P3913" i="10"/>
  <c r="P3945" i="10"/>
  <c r="P3977" i="10"/>
  <c r="P4009" i="10"/>
  <c r="P4041" i="10"/>
  <c r="P4073" i="10"/>
  <c r="P4105" i="10"/>
  <c r="P4137" i="10"/>
  <c r="P4168" i="10"/>
  <c r="P4188" i="10"/>
  <c r="P4209" i="10"/>
  <c r="P4232" i="10"/>
  <c r="P4252" i="10"/>
  <c r="P4273" i="10"/>
  <c r="P4296" i="10"/>
  <c r="P4316" i="10"/>
  <c r="P4337" i="10"/>
  <c r="P4360" i="10"/>
  <c r="P4380" i="10"/>
  <c r="P4401" i="10"/>
  <c r="P4424" i="10"/>
  <c r="P4444" i="10"/>
  <c r="P4465" i="10"/>
  <c r="P4488" i="10"/>
  <c r="P4508" i="10"/>
  <c r="P4529" i="10"/>
  <c r="P4552" i="10"/>
  <c r="P4572" i="10"/>
  <c r="P4592" i="10"/>
  <c r="P4608" i="10"/>
  <c r="P4624" i="10"/>
  <c r="P4640" i="10"/>
  <c r="P4656" i="10"/>
  <c r="P4672" i="10"/>
  <c r="P4688" i="10"/>
  <c r="P4704" i="10"/>
  <c r="P4720" i="10"/>
  <c r="P4736" i="10"/>
  <c r="P4752" i="10"/>
  <c r="P4768" i="10"/>
  <c r="P4784" i="10"/>
  <c r="P4800" i="10"/>
  <c r="P4816" i="10"/>
  <c r="P4825" i="10"/>
  <c r="P4833" i="10"/>
  <c r="P4841" i="10"/>
  <c r="P4849" i="10"/>
  <c r="P4857" i="10"/>
  <c r="P4865" i="10"/>
  <c r="P4873" i="10"/>
  <c r="P4881" i="10"/>
  <c r="P4889" i="10"/>
  <c r="P4897" i="10"/>
  <c r="P4905" i="10"/>
  <c r="P4913" i="10"/>
  <c r="P4921" i="10"/>
  <c r="P4929" i="10"/>
  <c r="P4937" i="10"/>
  <c r="P4945" i="10"/>
  <c r="P4953" i="10"/>
  <c r="P4961" i="10"/>
  <c r="P4969" i="10"/>
  <c r="P4977" i="10"/>
  <c r="P4985" i="10"/>
  <c r="P4993" i="10"/>
  <c r="P5001" i="10"/>
  <c r="P5009" i="10"/>
  <c r="P5017" i="10"/>
  <c r="P5025" i="10"/>
  <c r="P5033" i="10"/>
  <c r="P5041" i="10"/>
  <c r="P5049" i="10"/>
  <c r="P5057" i="10"/>
  <c r="P5065" i="10"/>
  <c r="P5073" i="10"/>
  <c r="P5081" i="10"/>
  <c r="P5089" i="10"/>
  <c r="P5097" i="10"/>
  <c r="P5105" i="10"/>
  <c r="P5113" i="10"/>
  <c r="P5121" i="10"/>
  <c r="P5129" i="10"/>
  <c r="P5137" i="10"/>
  <c r="P5145" i="10"/>
  <c r="P5153" i="10"/>
  <c r="P5161" i="10"/>
  <c r="P5169" i="10"/>
  <c r="P5177" i="10"/>
  <c r="P5185" i="10"/>
  <c r="P5193" i="10"/>
  <c r="P5201" i="10"/>
  <c r="P5209" i="10"/>
  <c r="P5217" i="10"/>
  <c r="P5225" i="10"/>
  <c r="P5233" i="10"/>
  <c r="P5241" i="10"/>
  <c r="P5249" i="10"/>
  <c r="P5257" i="10"/>
  <c r="P5265" i="10"/>
  <c r="P5273" i="10"/>
  <c r="P5281" i="10"/>
  <c r="P5289" i="10"/>
  <c r="P5297" i="10"/>
  <c r="P5305" i="10"/>
  <c r="P5313" i="10"/>
  <c r="P5321" i="10"/>
  <c r="P5329" i="10"/>
  <c r="P5337" i="10"/>
  <c r="P5345" i="10"/>
  <c r="P5353" i="10"/>
  <c r="P5361" i="10"/>
  <c r="P5369" i="10"/>
  <c r="P5377" i="10"/>
  <c r="P5385" i="10"/>
  <c r="P5393" i="10"/>
  <c r="P5401" i="10"/>
  <c r="P5409" i="10"/>
  <c r="P5417" i="10"/>
  <c r="P5425" i="10"/>
  <c r="P5433" i="10"/>
  <c r="P5441" i="10"/>
  <c r="P5449" i="10"/>
  <c r="P5457" i="10"/>
  <c r="P5465" i="10"/>
  <c r="P5473" i="10"/>
  <c r="P5481" i="10"/>
  <c r="P5489" i="10"/>
  <c r="P5497" i="10"/>
  <c r="P5505" i="10"/>
  <c r="P5513" i="10"/>
  <c r="P1886" i="10"/>
  <c r="P2267" i="10"/>
  <c r="P2524" i="10"/>
  <c r="P2780" i="10"/>
  <c r="P3018" i="10"/>
  <c r="P3209" i="10"/>
  <c r="P3337" i="10"/>
  <c r="P3465" i="10"/>
  <c r="P3561" i="10"/>
  <c r="P3645" i="10"/>
  <c r="P3715" i="10"/>
  <c r="P3779" i="10"/>
  <c r="P3843" i="10"/>
  <c r="P3888" i="10"/>
  <c r="P3920" i="10"/>
  <c r="P3952" i="10"/>
  <c r="P3984" i="10"/>
  <c r="P4016" i="10"/>
  <c r="P4048" i="10"/>
  <c r="P4080" i="10"/>
  <c r="P4112" i="10"/>
  <c r="P4144" i="10"/>
  <c r="P4169" i="10"/>
  <c r="P4192" i="10"/>
  <c r="P4212" i="10"/>
  <c r="P4233" i="10"/>
  <c r="P4256" i="10"/>
  <c r="P4276" i="10"/>
  <c r="P4297" i="10"/>
  <c r="P4320" i="10"/>
  <c r="P4340" i="10"/>
  <c r="P4361" i="10"/>
  <c r="P4384" i="10"/>
  <c r="P4404" i="10"/>
  <c r="P4425" i="10"/>
  <c r="P4448" i="10"/>
  <c r="P4468" i="10"/>
  <c r="P4489" i="10"/>
  <c r="P4512" i="10"/>
  <c r="P4532" i="10"/>
  <c r="P4553" i="10"/>
  <c r="P4576" i="10"/>
  <c r="P4593" i="10"/>
  <c r="P4609" i="10"/>
  <c r="P4625" i="10"/>
  <c r="P4641" i="10"/>
  <c r="P4657" i="10"/>
  <c r="P4673" i="10"/>
  <c r="P4689" i="10"/>
  <c r="P4705" i="10"/>
  <c r="P4721" i="10"/>
  <c r="P4737" i="10"/>
  <c r="P4753" i="10"/>
  <c r="P4769" i="10"/>
  <c r="P4785" i="10"/>
  <c r="P4801" i="10"/>
  <c r="P4817" i="10"/>
  <c r="P4826" i="10"/>
  <c r="P4834" i="10"/>
  <c r="P4842" i="10"/>
  <c r="P4850" i="10"/>
  <c r="P4858" i="10"/>
  <c r="P4866" i="10"/>
  <c r="P4874" i="10"/>
  <c r="P4882" i="10"/>
  <c r="P4890" i="10"/>
  <c r="P4898" i="10"/>
  <c r="P4906" i="10"/>
  <c r="P4914" i="10"/>
  <c r="P4922" i="10"/>
  <c r="P4930" i="10"/>
  <c r="P4938" i="10"/>
  <c r="P4946" i="10"/>
  <c r="P4954" i="10"/>
  <c r="P4962" i="10"/>
  <c r="P4970" i="10"/>
  <c r="P4978" i="10"/>
  <c r="P4986" i="10"/>
  <c r="P4994" i="10"/>
  <c r="P5002" i="10"/>
  <c r="P5010" i="10"/>
  <c r="P5018" i="10"/>
  <c r="P5026" i="10"/>
  <c r="P5034" i="10"/>
  <c r="P5042" i="10"/>
  <c r="P5050" i="10"/>
  <c r="P5058" i="10"/>
  <c r="P5066" i="10"/>
  <c r="P5074" i="10"/>
  <c r="P5082" i="10"/>
  <c r="P5090" i="10"/>
  <c r="P5098" i="10"/>
  <c r="P5106" i="10"/>
  <c r="P5114" i="10"/>
  <c r="P5122" i="10"/>
  <c r="P5130" i="10"/>
  <c r="P5138" i="10"/>
  <c r="P5146" i="10"/>
  <c r="P5154" i="10"/>
  <c r="P5162" i="10"/>
  <c r="P5170" i="10"/>
  <c r="P5178" i="10"/>
  <c r="P5186" i="10"/>
  <c r="P5194" i="10"/>
  <c r="P5202" i="10"/>
  <c r="P5210" i="10"/>
  <c r="P5218" i="10"/>
  <c r="P5226" i="10"/>
  <c r="P5234" i="10"/>
  <c r="P5242" i="10"/>
  <c r="P5250" i="10"/>
  <c r="P5258" i="10"/>
  <c r="P5266" i="10"/>
  <c r="P5274" i="10"/>
  <c r="P5282" i="10"/>
  <c r="P5290" i="10"/>
  <c r="P5298" i="10"/>
  <c r="P5306" i="10"/>
  <c r="P5314" i="10"/>
  <c r="P5322" i="10"/>
  <c r="P5330" i="10"/>
  <c r="P5338" i="10"/>
  <c r="P5346" i="10"/>
  <c r="P5354" i="10"/>
  <c r="P5362" i="10"/>
  <c r="P5370" i="10"/>
  <c r="P5378" i="10"/>
  <c r="P5386" i="10"/>
  <c r="P5394" i="10"/>
  <c r="P5402" i="10"/>
  <c r="P5410" i="10"/>
  <c r="P5418" i="10"/>
  <c r="P5426" i="10"/>
  <c r="P5434" i="10"/>
  <c r="P5442" i="10"/>
  <c r="P5450" i="10"/>
  <c r="P5458" i="10"/>
  <c r="P5466" i="10"/>
  <c r="P5474" i="10"/>
  <c r="P5482" i="10"/>
  <c r="P5490" i="10"/>
  <c r="P5498" i="10"/>
  <c r="P5506" i="10"/>
  <c r="P5514" i="10"/>
  <c r="P1988" i="10"/>
  <c r="P2332" i="10"/>
  <c r="P2588" i="10"/>
  <c r="P2844" i="10"/>
  <c r="P3069" i="10"/>
  <c r="P3241" i="10"/>
  <c r="P3369" i="10"/>
  <c r="P3497" i="10"/>
  <c r="P3581" i="10"/>
  <c r="P3667" i="10"/>
  <c r="P3731" i="10"/>
  <c r="P3795" i="10"/>
  <c r="P3859" i="10"/>
  <c r="P3896" i="10"/>
  <c r="P3928" i="10"/>
  <c r="P3960" i="10"/>
  <c r="P3992" i="10"/>
  <c r="P4024" i="10"/>
  <c r="P4056" i="10"/>
  <c r="P4088" i="10"/>
  <c r="P4120" i="10"/>
  <c r="P4152" i="10"/>
  <c r="P4176" i="10"/>
  <c r="P4196" i="10"/>
  <c r="P4217" i="10"/>
  <c r="P4240" i="10"/>
  <c r="P4260" i="10"/>
  <c r="P4281" i="10"/>
  <c r="P4304" i="10"/>
  <c r="P4324" i="10"/>
  <c r="P4345" i="10"/>
  <c r="P4368" i="10"/>
  <c r="P4388" i="10"/>
  <c r="P4409" i="10"/>
  <c r="P4432" i="10"/>
  <c r="P4452" i="10"/>
  <c r="P4473" i="10"/>
  <c r="P4496" i="10"/>
  <c r="P4516" i="10"/>
  <c r="P4537" i="10"/>
  <c r="P4560" i="10"/>
  <c r="P4580" i="10"/>
  <c r="P4596" i="10"/>
  <c r="P4612" i="10"/>
  <c r="P4628" i="10"/>
  <c r="P4644" i="10"/>
  <c r="P4660" i="10"/>
  <c r="P4676" i="10"/>
  <c r="P4692" i="10"/>
  <c r="P4708" i="10"/>
  <c r="P4724" i="10"/>
  <c r="P4740" i="10"/>
  <c r="P4756" i="10"/>
  <c r="P4772" i="10"/>
  <c r="P4788" i="10"/>
  <c r="P4804" i="10"/>
  <c r="P4820" i="10"/>
  <c r="P4828" i="10"/>
  <c r="P4836" i="10"/>
  <c r="P4844" i="10"/>
  <c r="P4852" i="10"/>
  <c r="P4860" i="10"/>
  <c r="P4868" i="10"/>
  <c r="P4876" i="10"/>
  <c r="P4884" i="10"/>
  <c r="P4892" i="10"/>
  <c r="P4900" i="10"/>
  <c r="P4908" i="10"/>
  <c r="P4916" i="10"/>
  <c r="P4924" i="10"/>
  <c r="P4932" i="10"/>
  <c r="P4940" i="10"/>
  <c r="P4948" i="10"/>
  <c r="P4956" i="10"/>
  <c r="P4964" i="10"/>
  <c r="P4972" i="10"/>
  <c r="P4980" i="10"/>
  <c r="P4988" i="10"/>
  <c r="P4996" i="10"/>
  <c r="P5004" i="10"/>
  <c r="P5012" i="10"/>
  <c r="P5020" i="10"/>
  <c r="P5028" i="10"/>
  <c r="P5036" i="10"/>
  <c r="P5044" i="10"/>
  <c r="P5052" i="10"/>
  <c r="P5060" i="10"/>
  <c r="P5068" i="10"/>
  <c r="P5076" i="10"/>
  <c r="P5084" i="10"/>
  <c r="P5092" i="10"/>
  <c r="P5100" i="10"/>
  <c r="P5108" i="10"/>
  <c r="P5116" i="10"/>
  <c r="P5124" i="10"/>
  <c r="P5132" i="10"/>
  <c r="P5140" i="10"/>
  <c r="P5148" i="10"/>
  <c r="P5156" i="10"/>
  <c r="P5164" i="10"/>
  <c r="P5172" i="10"/>
  <c r="P5180" i="10"/>
  <c r="P5188" i="10"/>
  <c r="P5196" i="10"/>
  <c r="P5204" i="10"/>
  <c r="P5212" i="10"/>
  <c r="P5220" i="10"/>
  <c r="P5228" i="10"/>
  <c r="P5236" i="10"/>
  <c r="P5244" i="10"/>
  <c r="P5252" i="10"/>
  <c r="P5260" i="10"/>
  <c r="P5268" i="10"/>
  <c r="P5276" i="10"/>
  <c r="P5284" i="10"/>
  <c r="P5292" i="10"/>
  <c r="P5300" i="10"/>
  <c r="P5308" i="10"/>
  <c r="P5316" i="10"/>
  <c r="P5324" i="10"/>
  <c r="P5332" i="10"/>
  <c r="P5340" i="10"/>
  <c r="P5348" i="10"/>
  <c r="P5356" i="10"/>
  <c r="P5364" i="10"/>
  <c r="P5372" i="10"/>
  <c r="P5380" i="10"/>
  <c r="P5388" i="10"/>
  <c r="P5396" i="10"/>
  <c r="P5404" i="10"/>
  <c r="P5412" i="10"/>
  <c r="P5420" i="10"/>
  <c r="P5428" i="10"/>
  <c r="P5436" i="10"/>
  <c r="P5444" i="10"/>
  <c r="P5452" i="10"/>
  <c r="P5460" i="10"/>
  <c r="P5468" i="10"/>
  <c r="P5476" i="10"/>
  <c r="P5484" i="10"/>
  <c r="P5492" i="10"/>
  <c r="P5500" i="10"/>
  <c r="P5508" i="10"/>
  <c r="P1995" i="10"/>
  <c r="P2336" i="10"/>
  <c r="P2592" i="10"/>
  <c r="P2848" i="10"/>
  <c r="P3073" i="10"/>
  <c r="P3243" i="10"/>
  <c r="P3371" i="10"/>
  <c r="P3499" i="10"/>
  <c r="P3585" i="10"/>
  <c r="P3669" i="10"/>
  <c r="P3733" i="10"/>
  <c r="P3797" i="10"/>
  <c r="P3861" i="10"/>
  <c r="P3897" i="10"/>
  <c r="P3929" i="10"/>
  <c r="P3961" i="10"/>
  <c r="P3993" i="10"/>
  <c r="P4025" i="10"/>
  <c r="P4057" i="10"/>
  <c r="P4089" i="10"/>
  <c r="P4121" i="10"/>
  <c r="P4153" i="10"/>
  <c r="P4177" i="10"/>
  <c r="P4200" i="10"/>
  <c r="P4220" i="10"/>
  <c r="P4241" i="10"/>
  <c r="P4264" i="10"/>
  <c r="P4284" i="10"/>
  <c r="P4305" i="10"/>
  <c r="P4328" i="10"/>
  <c r="P4348" i="10"/>
  <c r="P4369" i="10"/>
  <c r="P4392" i="10"/>
  <c r="P4412" i="10"/>
  <c r="P4433" i="10"/>
  <c r="P4456" i="10"/>
  <c r="P4476" i="10"/>
  <c r="P4497" i="10"/>
  <c r="P4520" i="10"/>
  <c r="P4540" i="10"/>
  <c r="P4561" i="10"/>
  <c r="P4584" i="10"/>
  <c r="P4600" i="10"/>
  <c r="P4616" i="10"/>
  <c r="P4632" i="10"/>
  <c r="P4648" i="10"/>
  <c r="P4664" i="10"/>
  <c r="P4680" i="10"/>
  <c r="P4696" i="10"/>
  <c r="P4712" i="10"/>
  <c r="P4728" i="10"/>
  <c r="P4744" i="10"/>
  <c r="P4760" i="10"/>
  <c r="P4776" i="10"/>
  <c r="P4792" i="10"/>
  <c r="P4808" i="10"/>
  <c r="P4821" i="10"/>
  <c r="P4829" i="10"/>
  <c r="P4837" i="10"/>
  <c r="P4845" i="10"/>
  <c r="P4853" i="10"/>
  <c r="P4861" i="10"/>
  <c r="P4869" i="10"/>
  <c r="P4877" i="10"/>
  <c r="P4885" i="10"/>
  <c r="P4893" i="10"/>
  <c r="P4901" i="10"/>
  <c r="P4909" i="10"/>
  <c r="P4917" i="10"/>
  <c r="P4925" i="10"/>
  <c r="P4933" i="10"/>
  <c r="P4941" i="10"/>
  <c r="P4949" i="10"/>
  <c r="P4957" i="10"/>
  <c r="P4965" i="10"/>
  <c r="P4973" i="10"/>
  <c r="P4981" i="10"/>
  <c r="P4989" i="10"/>
  <c r="P4997" i="10"/>
  <c r="P5005" i="10"/>
  <c r="P5013" i="10"/>
  <c r="P5021" i="10"/>
  <c r="P5029" i="10"/>
  <c r="P5037" i="10"/>
  <c r="P5045" i="10"/>
  <c r="P5053" i="10"/>
  <c r="P5061" i="10"/>
  <c r="P5069" i="10"/>
  <c r="P5077" i="10"/>
  <c r="P5085" i="10"/>
  <c r="P5093" i="10"/>
  <c r="P5101" i="10"/>
  <c r="P5109" i="10"/>
  <c r="P5117" i="10"/>
  <c r="P5125" i="10"/>
  <c r="P5133" i="10"/>
  <c r="P5141" i="10"/>
  <c r="P5149" i="10"/>
  <c r="P5157" i="10"/>
  <c r="P5165" i="10"/>
  <c r="P5173" i="10"/>
  <c r="P5181" i="10"/>
  <c r="P5189" i="10"/>
  <c r="P5197" i="10"/>
  <c r="P5205" i="10"/>
  <c r="P5213" i="10"/>
  <c r="P5221" i="10"/>
  <c r="P5229" i="10"/>
  <c r="P5237" i="10"/>
  <c r="P5245" i="10"/>
  <c r="P5253" i="10"/>
  <c r="P5261" i="10"/>
  <c r="P5269" i="10"/>
  <c r="P5277" i="10"/>
  <c r="P5285" i="10"/>
  <c r="P5293" i="10"/>
  <c r="P5301" i="10"/>
  <c r="P5309" i="10"/>
  <c r="P5317" i="10"/>
  <c r="P5325" i="10"/>
  <c r="P5333" i="10"/>
  <c r="P5341" i="10"/>
  <c r="P5349" i="10"/>
  <c r="P5357" i="10"/>
  <c r="P5365" i="10"/>
  <c r="P5373" i="10"/>
  <c r="P5381" i="10"/>
  <c r="P5389" i="10"/>
  <c r="P5397" i="10"/>
  <c r="P5405" i="10"/>
  <c r="P5413" i="10"/>
  <c r="P5421" i="10"/>
  <c r="P5429" i="10"/>
  <c r="P5437" i="10"/>
  <c r="P5445" i="10"/>
  <c r="P5453" i="10"/>
  <c r="P5461" i="10"/>
  <c r="P5469" i="10"/>
  <c r="P5477" i="10"/>
  <c r="P5485" i="10"/>
  <c r="P5493" i="10"/>
  <c r="P5501" i="10"/>
  <c r="P5509" i="10"/>
  <c r="P1892" i="10"/>
  <c r="P2656" i="10"/>
  <c r="P3273" i="10"/>
  <c r="P3563" i="10"/>
  <c r="P3749" i="10"/>
  <c r="P3904" i="10"/>
  <c r="P3985" i="10"/>
  <c r="P4065" i="10"/>
  <c r="P4160" i="10"/>
  <c r="P4216" i="10"/>
  <c r="P4268" i="10"/>
  <c r="P4329" i="10"/>
  <c r="P4385" i="10"/>
  <c r="P4440" i="10"/>
  <c r="P4500" i="10"/>
  <c r="P4556" i="10"/>
  <c r="P4603" i="10"/>
  <c r="P4649" i="10"/>
  <c r="P4691" i="10"/>
  <c r="P4731" i="10"/>
  <c r="P4777" i="10"/>
  <c r="P4819" i="10"/>
  <c r="P4839" i="10"/>
  <c r="P4862" i="10"/>
  <c r="P4883" i="10"/>
  <c r="P4903" i="10"/>
  <c r="P4926" i="10"/>
  <c r="P4947" i="10"/>
  <c r="P4967" i="10"/>
  <c r="P4990" i="10"/>
  <c r="P5011" i="10"/>
  <c r="P5031" i="10"/>
  <c r="P5054" i="10"/>
  <c r="P2091" i="10"/>
  <c r="P2784" i="10"/>
  <c r="P3275" i="10"/>
  <c r="P3603" i="10"/>
  <c r="P3781" i="10"/>
  <c r="P3905" i="10"/>
  <c r="P4000" i="10"/>
  <c r="P4081" i="10"/>
  <c r="P4161" i="10"/>
  <c r="P4224" i="10"/>
  <c r="P4280" i="10"/>
  <c r="P4332" i="10"/>
  <c r="P4393" i="10"/>
  <c r="P4449" i="10"/>
  <c r="P4504" i="10"/>
  <c r="P4564" i="10"/>
  <c r="P4611" i="10"/>
  <c r="P4651" i="10"/>
  <c r="P4697" i="10"/>
  <c r="P4739" i="10"/>
  <c r="P4779" i="10"/>
  <c r="P4822" i="10"/>
  <c r="P4843" i="10"/>
  <c r="P4863" i="10"/>
  <c r="P4886" i="10"/>
  <c r="P4907" i="10"/>
  <c r="P4927" i="10"/>
  <c r="P4950" i="10"/>
  <c r="P4971" i="10"/>
  <c r="P4991" i="10"/>
  <c r="P5014" i="10"/>
  <c r="P5035" i="10"/>
  <c r="P5055" i="10"/>
  <c r="P5078" i="10"/>
  <c r="P5099" i="10"/>
  <c r="P5119" i="10"/>
  <c r="P5142" i="10"/>
  <c r="P5163" i="10"/>
  <c r="P5183" i="10"/>
  <c r="P5206" i="10"/>
  <c r="P5227" i="10"/>
  <c r="P5247" i="10"/>
  <c r="P5270" i="10"/>
  <c r="P5291" i="10"/>
  <c r="P5311" i="10"/>
  <c r="P5334" i="10"/>
  <c r="P5355" i="10"/>
  <c r="P5375" i="10"/>
  <c r="P5398" i="10"/>
  <c r="P5419" i="10"/>
  <c r="P5439" i="10"/>
  <c r="P5462" i="10"/>
  <c r="P5483" i="10"/>
  <c r="P5503" i="10"/>
  <c r="P2097" i="10"/>
  <c r="P2908" i="10"/>
  <c r="P3339" i="10"/>
  <c r="P3605" i="10"/>
  <c r="P3811" i="10"/>
  <c r="P3921" i="10"/>
  <c r="P4001" i="10"/>
  <c r="P4096" i="10"/>
  <c r="P4172" i="10"/>
  <c r="P4225" i="10"/>
  <c r="P4288" i="10"/>
  <c r="P4344" i="10"/>
  <c r="P4396" i="10"/>
  <c r="P4457" i="10"/>
  <c r="P4513" i="10"/>
  <c r="P4568" i="10"/>
  <c r="P4617" i="10"/>
  <c r="P4659" i="10"/>
  <c r="P4699" i="10"/>
  <c r="P4745" i="10"/>
  <c r="P4787" i="10"/>
  <c r="P4823" i="10"/>
  <c r="P4846" i="10"/>
  <c r="P4867" i="10"/>
  <c r="P4887" i="10"/>
  <c r="P4910" i="10"/>
  <c r="P4931" i="10"/>
  <c r="P4951" i="10"/>
  <c r="P4974" i="10"/>
  <c r="P4995" i="10"/>
  <c r="P5015" i="10"/>
  <c r="P5038" i="10"/>
  <c r="P5059" i="10"/>
  <c r="P5079" i="10"/>
  <c r="P5102" i="10"/>
  <c r="P5123" i="10"/>
  <c r="P5143" i="10"/>
  <c r="P5166" i="10"/>
  <c r="P5187" i="10"/>
  <c r="P5207" i="10"/>
  <c r="P5230" i="10"/>
  <c r="P5251" i="10"/>
  <c r="P5271" i="10"/>
  <c r="P5294" i="10"/>
  <c r="P5315" i="10"/>
  <c r="P5335" i="10"/>
  <c r="P5358" i="10"/>
  <c r="P5379" i="10"/>
  <c r="P5399" i="10"/>
  <c r="P5422" i="10"/>
  <c r="P5443" i="10"/>
  <c r="P5463" i="10"/>
  <c r="P5486" i="10"/>
  <c r="P5507" i="10"/>
  <c r="P2272" i="10"/>
  <c r="P2912" i="10"/>
  <c r="P3401" i="10"/>
  <c r="P3649" i="10"/>
  <c r="P3813" i="10"/>
  <c r="P3936" i="10"/>
  <c r="P4017" i="10"/>
  <c r="P4097" i="10"/>
  <c r="P4180" i="10"/>
  <c r="P4236" i="10"/>
  <c r="P4289" i="10"/>
  <c r="P4352" i="10"/>
  <c r="P4408" i="10"/>
  <c r="P4460" i="10"/>
  <c r="P4521" i="10"/>
  <c r="P4577" i="10"/>
  <c r="P4619" i="10"/>
  <c r="P4665" i="10"/>
  <c r="P4707" i="10"/>
  <c r="P4747" i="10"/>
  <c r="P4793" i="10"/>
  <c r="P4827" i="10"/>
  <c r="P4847" i="10"/>
  <c r="P4870" i="10"/>
  <c r="P4891" i="10"/>
  <c r="P4911" i="10"/>
  <c r="P4934" i="10"/>
  <c r="P4955" i="10"/>
  <c r="P4975" i="10"/>
  <c r="P4998" i="10"/>
  <c r="P5019" i="10"/>
  <c r="P5039" i="10"/>
  <c r="P5062" i="10"/>
  <c r="P5083" i="10"/>
  <c r="P5103" i="10"/>
  <c r="P5126" i="10"/>
  <c r="P5147" i="10"/>
  <c r="P5167" i="10"/>
  <c r="P5190" i="10"/>
  <c r="P5211" i="10"/>
  <c r="P5231" i="10"/>
  <c r="P5254" i="10"/>
  <c r="P5275" i="10"/>
  <c r="P5295" i="10"/>
  <c r="P5318" i="10"/>
  <c r="P5339" i="10"/>
  <c r="P5359" i="10"/>
  <c r="P5382" i="10"/>
  <c r="P5403" i="10"/>
  <c r="P5423" i="10"/>
  <c r="P5446" i="10"/>
  <c r="P5467" i="10"/>
  <c r="P5487" i="10"/>
  <c r="P5510" i="10"/>
  <c r="P2396" i="10"/>
  <c r="P3021" i="10"/>
  <c r="P3403" i="10"/>
  <c r="P3683" i="10"/>
  <c r="P3845" i="10"/>
  <c r="P3937" i="10"/>
  <c r="P4032" i="10"/>
  <c r="P4113" i="10"/>
  <c r="P4184" i="10"/>
  <c r="P4244" i="10"/>
  <c r="P4300" i="10"/>
  <c r="P4353" i="10"/>
  <c r="P4416" i="10"/>
  <c r="P4472" i="10"/>
  <c r="P4524" i="10"/>
  <c r="P4585" i="10"/>
  <c r="P4627" i="10"/>
  <c r="P4667" i="10"/>
  <c r="P4713" i="10"/>
  <c r="P4755" i="10"/>
  <c r="P4795" i="10"/>
  <c r="P4830" i="10"/>
  <c r="P4851" i="10"/>
  <c r="P4871" i="10"/>
  <c r="P4894" i="10"/>
  <c r="P4915" i="10"/>
  <c r="P4935" i="10"/>
  <c r="P4958" i="10"/>
  <c r="P4979" i="10"/>
  <c r="P4999" i="10"/>
  <c r="P5022" i="10"/>
  <c r="P5043" i="10"/>
  <c r="P5063" i="10"/>
  <c r="P2528" i="10"/>
  <c r="P3124" i="10"/>
  <c r="P3517" i="10"/>
  <c r="P3717" i="10"/>
  <c r="P3873" i="10"/>
  <c r="P3968" i="10"/>
  <c r="P4049" i="10"/>
  <c r="P4129" i="10"/>
  <c r="P4201" i="10"/>
  <c r="P4257" i="10"/>
  <c r="P4312" i="10"/>
  <c r="P4372" i="10"/>
  <c r="P4428" i="10"/>
  <c r="P4481" i="10"/>
  <c r="P4544" i="10"/>
  <c r="P4595" i="10"/>
  <c r="P4635" i="10"/>
  <c r="P4681" i="10"/>
  <c r="P4723" i="10"/>
  <c r="P4763" i="10"/>
  <c r="P4809" i="10"/>
  <c r="P4835" i="10"/>
  <c r="P4855" i="10"/>
  <c r="P4878" i="10"/>
  <c r="P4899" i="10"/>
  <c r="P4919" i="10"/>
  <c r="P4942" i="10"/>
  <c r="P4963" i="10"/>
  <c r="P4983" i="10"/>
  <c r="P5006" i="10"/>
  <c r="P5027" i="10"/>
  <c r="P5047" i="10"/>
  <c r="P5070" i="10"/>
  <c r="P5091" i="10"/>
  <c r="P5111" i="10"/>
  <c r="P5134" i="10"/>
  <c r="P5155" i="10"/>
  <c r="P5175" i="10"/>
  <c r="P5198" i="10"/>
  <c r="P5219" i="10"/>
  <c r="P5239" i="10"/>
  <c r="P5262" i="10"/>
  <c r="P5283" i="10"/>
  <c r="P5303" i="10"/>
  <c r="P5326" i="10"/>
  <c r="P5347" i="10"/>
  <c r="P5367" i="10"/>
  <c r="P5390" i="10"/>
  <c r="P5411" i="10"/>
  <c r="P5431" i="10"/>
  <c r="P5454" i="10"/>
  <c r="P5475" i="10"/>
  <c r="P5495" i="10"/>
  <c r="P2400" i="10"/>
  <c r="P3872" i="10"/>
  <c r="P4193" i="10"/>
  <c r="P4417" i="10"/>
  <c r="P4633" i="10"/>
  <c r="P4803" i="10"/>
  <c r="P4895" i="10"/>
  <c r="P4982" i="10"/>
  <c r="P5067" i="10"/>
  <c r="P5110" i="10"/>
  <c r="P5151" i="10"/>
  <c r="P5195" i="10"/>
  <c r="P5238" i="10"/>
  <c r="P5279" i="10"/>
  <c r="P5323" i="10"/>
  <c r="P5366" i="10"/>
  <c r="P5407" i="10"/>
  <c r="P5451" i="10"/>
  <c r="P5494" i="10"/>
  <c r="P2652" i="10"/>
  <c r="P3889" i="10"/>
  <c r="P4204" i="10"/>
  <c r="P4436" i="10"/>
  <c r="P4643" i="10"/>
  <c r="P4811" i="10"/>
  <c r="P4902" i="10"/>
  <c r="P4987" i="10"/>
  <c r="P5071" i="10"/>
  <c r="P5115" i="10"/>
  <c r="P5158" i="10"/>
  <c r="P5199" i="10"/>
  <c r="P5243" i="10"/>
  <c r="P5286" i="10"/>
  <c r="P5327" i="10"/>
  <c r="P5371" i="10"/>
  <c r="P5414" i="10"/>
  <c r="P5455" i="10"/>
  <c r="P5499" i="10"/>
  <c r="P3121" i="10"/>
  <c r="P3953" i="10"/>
  <c r="P4248" i="10"/>
  <c r="P4480" i="10"/>
  <c r="P4675" i="10"/>
  <c r="P4831" i="10"/>
  <c r="P4918" i="10"/>
  <c r="P5003" i="10"/>
  <c r="P5075" i="10"/>
  <c r="P5118" i="10"/>
  <c r="P5159" i="10"/>
  <c r="P5203" i="10"/>
  <c r="P5246" i="10"/>
  <c r="P5287" i="10"/>
  <c r="P5331" i="10"/>
  <c r="P5374" i="10"/>
  <c r="P5415" i="10"/>
  <c r="P5459" i="10"/>
  <c r="P5502" i="10"/>
  <c r="P3211" i="10"/>
  <c r="P3969" i="10"/>
  <c r="P4265" i="10"/>
  <c r="P4492" i="10"/>
  <c r="P4683" i="10"/>
  <c r="P4838" i="10"/>
  <c r="P4923" i="10"/>
  <c r="P5007" i="10"/>
  <c r="P5086" i="10"/>
  <c r="P5127" i="10"/>
  <c r="P5171" i="10"/>
  <c r="P5214" i="10"/>
  <c r="P5255" i="10"/>
  <c r="P5299" i="10"/>
  <c r="P5342" i="10"/>
  <c r="P5383" i="10"/>
  <c r="P5427" i="10"/>
  <c r="P5470" i="10"/>
  <c r="P5511" i="10"/>
  <c r="P3467" i="10"/>
  <c r="P4033" i="10"/>
  <c r="P4308" i="10"/>
  <c r="P4536" i="10"/>
  <c r="P4715" i="10"/>
  <c r="P4854" i="10"/>
  <c r="P4939" i="10"/>
  <c r="P5023" i="10"/>
  <c r="P5087" i="10"/>
  <c r="P5131" i="10"/>
  <c r="P5174" i="10"/>
  <c r="P5215" i="10"/>
  <c r="P5259" i="10"/>
  <c r="P5302" i="10"/>
  <c r="P5343" i="10"/>
  <c r="P5387" i="10"/>
  <c r="P5430" i="10"/>
  <c r="P5471" i="10"/>
  <c r="P2" i="10"/>
  <c r="P3685" i="10"/>
  <c r="P4128" i="10"/>
  <c r="P4364" i="10"/>
  <c r="P4587" i="10"/>
  <c r="P4761" i="10"/>
  <c r="P4875" i="10"/>
  <c r="P4959" i="10"/>
  <c r="P5046" i="10"/>
  <c r="P5095" i="10"/>
  <c r="P5139" i="10"/>
  <c r="P5182" i="10"/>
  <c r="P5223" i="10"/>
  <c r="P5267" i="10"/>
  <c r="P5310" i="10"/>
  <c r="P5351" i="10"/>
  <c r="P5395" i="10"/>
  <c r="P5438" i="10"/>
  <c r="P5479" i="10"/>
  <c r="P3521" i="10"/>
  <c r="P4729" i="10"/>
  <c r="P5094" i="10"/>
  <c r="P5263" i="10"/>
  <c r="P5435" i="10"/>
  <c r="P3747" i="10"/>
  <c r="P4771" i="10"/>
  <c r="P5107" i="10"/>
  <c r="P5278" i="10"/>
  <c r="P5447" i="10"/>
  <c r="P4064" i="10"/>
  <c r="P4859" i="10"/>
  <c r="P5135" i="10"/>
  <c r="P5307" i="10"/>
  <c r="P5478" i="10"/>
  <c r="P4145" i="10"/>
  <c r="P4879" i="10"/>
  <c r="P5150" i="10"/>
  <c r="P5319" i="10"/>
  <c r="P5491" i="10"/>
  <c r="P4321" i="10"/>
  <c r="P4943" i="10"/>
  <c r="P5179" i="10"/>
  <c r="P5350" i="10"/>
  <c r="P4376" i="10"/>
  <c r="P4966" i="10"/>
  <c r="P5191" i="10"/>
  <c r="P5363" i="10"/>
  <c r="P4545" i="10"/>
  <c r="P4601" i="10"/>
  <c r="P5030" i="10"/>
  <c r="P5051" i="10"/>
  <c r="P5222" i="10"/>
  <c r="P5391" i="10"/>
  <c r="P5235" i="10"/>
  <c r="P5406" i="10"/>
  <c r="N1323" i="10"/>
  <c r="N1587" i="10"/>
  <c r="N1691" i="10"/>
  <c r="N1931" i="10"/>
  <c r="N2027" i="10"/>
  <c r="N2283" i="10"/>
  <c r="N2363" i="10"/>
  <c r="N2659" i="10"/>
  <c r="N2739" i="10"/>
  <c r="N2971" i="10"/>
  <c r="N3067" i="10"/>
  <c r="N3307" i="10"/>
  <c r="N3379" i="10"/>
  <c r="N3611" i="10"/>
  <c r="N3691" i="10"/>
  <c r="N3947" i="10"/>
  <c r="N4011" i="10"/>
  <c r="N4251" i="10"/>
  <c r="N4323" i="10"/>
  <c r="N4547" i="10"/>
  <c r="N4643" i="10"/>
  <c r="N4907" i="10"/>
  <c r="N5003" i="10"/>
  <c r="N101" i="10"/>
  <c r="N165" i="10"/>
  <c r="N357" i="10"/>
  <c r="N405" i="10"/>
  <c r="N581" i="10"/>
  <c r="N645" i="10"/>
  <c r="N845" i="10"/>
  <c r="N909" i="10"/>
  <c r="N1101" i="10"/>
  <c r="N1157" i="10"/>
  <c r="N1333" i="10"/>
  <c r="N1389" i="10"/>
  <c r="N1557" i="10"/>
  <c r="N1621" i="10"/>
  <c r="N1829" i="10"/>
  <c r="N1885" i="10"/>
  <c r="N2085" i="10"/>
  <c r="N2125" i="10"/>
  <c r="N2309" i="10"/>
  <c r="N2381" i="10"/>
  <c r="N2605" i="10"/>
  <c r="N2685" i="10"/>
  <c r="N2885" i="10"/>
  <c r="N2965" i="10"/>
  <c r="N3157" i="10"/>
  <c r="N3213" i="10"/>
  <c r="N3373" i="10"/>
  <c r="N3445" i="10"/>
  <c r="N3613" i="10"/>
  <c r="N3677" i="10"/>
  <c r="N3861" i="10"/>
  <c r="N3933" i="10"/>
  <c r="N4117" i="10"/>
  <c r="N4181" i="10"/>
  <c r="N4365" i="10"/>
  <c r="N4429" i="10"/>
  <c r="N4589" i="10"/>
  <c r="N4717" i="10"/>
  <c r="N4893" i="10"/>
  <c r="N4957" i="10"/>
  <c r="N5189" i="10"/>
  <c r="N5229" i="10"/>
  <c r="N5405" i="10"/>
  <c r="N5469" i="10"/>
  <c r="N40" i="10"/>
  <c r="N56" i="10"/>
  <c r="N104" i="10"/>
  <c r="N120" i="10"/>
  <c r="N168" i="10"/>
  <c r="N184" i="10"/>
  <c r="N232" i="10"/>
  <c r="N248" i="10"/>
  <c r="N296" i="10"/>
  <c r="N312" i="10"/>
  <c r="N360" i="10"/>
  <c r="N376" i="10"/>
  <c r="N424" i="10"/>
  <c r="N440" i="10"/>
  <c r="N488" i="10"/>
  <c r="N504" i="10"/>
  <c r="N552" i="10"/>
  <c r="N568" i="10"/>
  <c r="N616" i="10"/>
  <c r="N632" i="10"/>
  <c r="N680" i="10"/>
  <c r="N696" i="10"/>
  <c r="N744" i="10"/>
  <c r="N760" i="10"/>
  <c r="N808" i="10"/>
  <c r="N824" i="10"/>
  <c r="N5112" i="10"/>
  <c r="N5128" i="10"/>
  <c r="N5176" i="10"/>
  <c r="N5192" i="10"/>
  <c r="N5240" i="10"/>
  <c r="N5256" i="10"/>
  <c r="N5304" i="10"/>
  <c r="N5320" i="10"/>
  <c r="N5368" i="10"/>
  <c r="N5384" i="10"/>
  <c r="N5432" i="10"/>
  <c r="N5448" i="10"/>
  <c r="N5496" i="10"/>
  <c r="N5512" i="10"/>
  <c r="N724" i="10"/>
  <c r="N740" i="10"/>
  <c r="N788" i="10"/>
  <c r="N804" i="10"/>
  <c r="N860" i="10"/>
  <c r="N876" i="10"/>
  <c r="N924" i="10"/>
  <c r="N948" i="10"/>
  <c r="N996" i="10"/>
  <c r="N1012" i="10"/>
  <c r="N1060" i="10"/>
  <c r="N1076" i="10"/>
  <c r="N1124" i="10"/>
  <c r="N1140" i="10"/>
  <c r="N1188" i="10"/>
  <c r="N1204" i="10"/>
  <c r="N1252" i="10"/>
  <c r="N1268" i="10"/>
  <c r="N1316" i="10"/>
  <c r="N1332" i="10"/>
  <c r="N1380" i="10"/>
  <c r="N1396" i="10"/>
  <c r="N1444" i="10"/>
  <c r="N1460" i="10"/>
  <c r="N1508" i="10"/>
  <c r="N1524" i="10"/>
  <c r="N1572" i="10"/>
  <c r="N1588" i="10"/>
  <c r="N1636" i="10"/>
  <c r="N1652" i="10"/>
  <c r="N1700" i="10"/>
  <c r="N1716" i="10"/>
  <c r="N1764" i="10"/>
  <c r="N1780" i="10"/>
  <c r="N1828" i="10"/>
  <c r="N1844" i="10"/>
  <c r="N1892" i="10"/>
  <c r="N1908" i="10"/>
  <c r="N1956" i="10"/>
  <c r="N1972" i="10"/>
  <c r="N2020" i="10"/>
  <c r="N2036" i="10"/>
  <c r="N2084" i="10"/>
  <c r="N2100" i="10"/>
  <c r="N2148" i="10"/>
  <c r="N2164" i="10"/>
  <c r="N2212" i="10"/>
  <c r="N2228" i="10"/>
  <c r="N2276" i="10"/>
  <c r="N2292" i="10"/>
  <c r="N2340" i="10"/>
  <c r="N2356" i="10"/>
  <c r="N2404" i="10"/>
  <c r="N2420" i="10"/>
  <c r="N2468" i="10"/>
  <c r="N2484" i="10"/>
  <c r="N2532" i="10"/>
  <c r="N2548" i="10"/>
  <c r="N2596" i="10"/>
  <c r="N2612" i="10"/>
  <c r="N2620" i="10"/>
  <c r="N2628" i="10"/>
  <c r="N2636" i="10"/>
  <c r="N2644" i="10"/>
  <c r="N2652" i="10"/>
  <c r="N2660" i="10"/>
  <c r="N2668" i="10"/>
  <c r="N2676" i="10"/>
  <c r="N2684" i="10"/>
  <c r="N2692" i="10"/>
  <c r="N2700" i="10"/>
  <c r="N2708" i="10"/>
  <c r="N2716" i="10"/>
  <c r="N2724" i="10"/>
  <c r="N2732" i="10"/>
  <c r="N2740" i="10"/>
  <c r="N2748" i="10"/>
  <c r="N2756" i="10"/>
  <c r="N2764" i="10"/>
  <c r="N2772" i="10"/>
  <c r="N2780" i="10"/>
  <c r="N2788" i="10"/>
  <c r="N2796" i="10"/>
  <c r="N2804" i="10"/>
  <c r="N2812" i="10"/>
  <c r="N2820" i="10"/>
  <c r="N2828" i="10"/>
  <c r="N2836" i="10"/>
  <c r="N2844" i="10"/>
  <c r="N2852" i="10"/>
  <c r="N2860" i="10"/>
  <c r="N2868" i="10"/>
  <c r="N2876" i="10"/>
  <c r="N2884" i="10"/>
  <c r="N2892" i="10"/>
  <c r="N2900" i="10"/>
  <c r="N2908" i="10"/>
  <c r="N2916" i="10"/>
  <c r="N2924" i="10"/>
  <c r="N2932" i="10"/>
  <c r="N2940" i="10"/>
  <c r="N2956" i="10"/>
  <c r="N2964" i="10"/>
  <c r="N2972" i="10"/>
  <c r="N2988" i="10"/>
  <c r="N2996" i="10"/>
  <c r="N3004" i="10"/>
  <c r="N3012" i="10"/>
  <c r="N3020" i="10"/>
  <c r="N3028" i="10"/>
  <c r="N3036" i="10"/>
  <c r="N3044" i="10"/>
  <c r="N3052" i="10"/>
  <c r="N3060" i="10"/>
  <c r="N3068" i="10"/>
  <c r="N3076" i="10"/>
  <c r="N3084" i="10"/>
  <c r="N3092" i="10"/>
  <c r="N3100" i="10"/>
  <c r="N3108" i="10"/>
  <c r="N3116" i="10"/>
  <c r="N3124" i="10"/>
  <c r="N3132" i="10"/>
  <c r="N3140" i="10"/>
  <c r="N3148" i="10"/>
  <c r="N3156" i="10"/>
  <c r="N3164" i="10"/>
  <c r="N3172" i="10"/>
  <c r="N3180" i="10"/>
  <c r="N3188" i="10"/>
  <c r="N3196" i="10"/>
  <c r="N3204" i="10"/>
  <c r="N3212" i="10"/>
  <c r="N3220" i="10"/>
  <c r="N3228" i="10"/>
  <c r="N3236" i="10"/>
  <c r="N3244" i="10"/>
  <c r="N3252" i="10"/>
  <c r="N3260" i="10"/>
  <c r="N3268" i="10"/>
  <c r="N3276" i="10"/>
  <c r="N3284" i="10"/>
  <c r="N3292" i="10"/>
  <c r="N3300" i="10"/>
  <c r="N3308" i="10"/>
  <c r="N3316" i="10"/>
  <c r="N3324" i="10"/>
  <c r="N3332" i="10"/>
  <c r="N3340" i="10"/>
  <c r="N3348" i="10"/>
  <c r="N3356" i="10"/>
  <c r="N3364" i="10"/>
  <c r="N3372" i="10"/>
  <c r="N3380" i="10"/>
  <c r="N3388" i="10"/>
  <c r="N3396" i="10"/>
  <c r="N3404" i="10"/>
  <c r="N3412" i="10"/>
  <c r="N3420" i="10"/>
  <c r="N3428" i="10"/>
  <c r="N3436" i="10"/>
  <c r="N3444" i="10"/>
  <c r="N3452" i="10"/>
  <c r="N3460" i="10"/>
  <c r="N3468" i="10"/>
  <c r="N3476" i="10"/>
  <c r="N3484" i="10"/>
  <c r="N3492" i="10"/>
  <c r="N3500" i="10"/>
  <c r="N3508" i="10"/>
  <c r="N3516" i="10"/>
  <c r="N3524" i="10"/>
  <c r="N3532" i="10"/>
  <c r="N3540" i="10"/>
  <c r="N3548" i="10"/>
  <c r="N3556" i="10"/>
  <c r="N3564" i="10"/>
  <c r="N3572" i="10"/>
  <c r="N3580" i="10"/>
  <c r="N3588" i="10"/>
  <c r="N3596" i="10"/>
  <c r="N3604" i="10"/>
  <c r="N3612" i="10"/>
  <c r="N3620" i="10"/>
  <c r="N3628" i="10"/>
  <c r="N3636" i="10"/>
  <c r="N3644" i="10"/>
  <c r="N3652" i="10"/>
  <c r="N3660" i="10"/>
  <c r="N3668" i="10"/>
  <c r="N3676" i="10"/>
  <c r="N3684" i="10"/>
  <c r="N3692" i="10"/>
  <c r="N3700" i="10"/>
  <c r="N3708" i="10"/>
  <c r="N3716" i="10"/>
  <c r="N3724" i="10"/>
  <c r="N3732" i="10"/>
  <c r="N3740" i="10"/>
  <c r="N3748" i="10"/>
  <c r="N3756" i="10"/>
  <c r="N3764" i="10"/>
  <c r="N3772" i="10"/>
  <c r="N3780" i="10"/>
  <c r="N3788" i="10"/>
  <c r="N3796" i="10"/>
  <c r="N3804" i="10"/>
  <c r="N3812" i="10"/>
  <c r="N3820" i="10"/>
  <c r="N3828" i="10"/>
  <c r="N3836" i="10"/>
  <c r="N3844" i="10"/>
  <c r="N3852" i="10"/>
  <c r="N3860" i="10"/>
  <c r="N3868" i="10"/>
  <c r="N3876" i="10"/>
  <c r="N3884" i="10"/>
  <c r="N3892" i="10"/>
  <c r="N3900" i="10"/>
  <c r="N3908" i="10"/>
  <c r="N3916" i="10"/>
  <c r="N3924" i="10"/>
  <c r="N3932" i="10"/>
  <c r="N3940" i="10"/>
  <c r="N3948" i="10"/>
  <c r="Q3948" i="10" s="1"/>
  <c r="R3948" i="10" s="1"/>
  <c r="N3956" i="10"/>
  <c r="N3964" i="10"/>
  <c r="N3972" i="10"/>
  <c r="N3980" i="10"/>
  <c r="N3988" i="10"/>
  <c r="N3996" i="10"/>
  <c r="N4004" i="10"/>
  <c r="N4012" i="10"/>
  <c r="N4020" i="10"/>
  <c r="N4028" i="10"/>
  <c r="N4036" i="10"/>
  <c r="N4044" i="10"/>
  <c r="N4052" i="10"/>
  <c r="N4060" i="10"/>
  <c r="N4068" i="10"/>
  <c r="N4076" i="10"/>
  <c r="N4084" i="10"/>
  <c r="N4092" i="10"/>
  <c r="N4100" i="10"/>
  <c r="N4108" i="10"/>
  <c r="N4116" i="10"/>
  <c r="N4124" i="10"/>
  <c r="N4132" i="10"/>
  <c r="N4140" i="10"/>
  <c r="N4148" i="10"/>
  <c r="N4156" i="10"/>
  <c r="N4164" i="10"/>
  <c r="N4172" i="10"/>
  <c r="N4180" i="10"/>
  <c r="N4188" i="10"/>
  <c r="N4196" i="10"/>
  <c r="N4204" i="10"/>
  <c r="N4212" i="10"/>
  <c r="N4220" i="10"/>
  <c r="N4228" i="10"/>
  <c r="N4236" i="10"/>
  <c r="N4244" i="10"/>
  <c r="N4252" i="10"/>
  <c r="N4260" i="10"/>
  <c r="N4268" i="10"/>
  <c r="N4276" i="10"/>
  <c r="N4284" i="10"/>
  <c r="N4292" i="10"/>
  <c r="N4300" i="10"/>
  <c r="N4308" i="10"/>
  <c r="N4316" i="10"/>
  <c r="N4324" i="10"/>
  <c r="N4332" i="10"/>
  <c r="N4340" i="10"/>
  <c r="N4348" i="10"/>
  <c r="N4356" i="10"/>
  <c r="N4364" i="10"/>
  <c r="N4372" i="10"/>
  <c r="N4380" i="10"/>
  <c r="N4388" i="10"/>
  <c r="N4396" i="10"/>
  <c r="N4404" i="10"/>
  <c r="N4412" i="10"/>
  <c r="N4420" i="10"/>
  <c r="N4428" i="10"/>
  <c r="N4436" i="10"/>
  <c r="N4444" i="10"/>
  <c r="N4452" i="10"/>
  <c r="N4460" i="10"/>
  <c r="N4468" i="10"/>
  <c r="N4476" i="10"/>
  <c r="N4484" i="10"/>
  <c r="N4492" i="10"/>
  <c r="N4500" i="10"/>
  <c r="N4508" i="10"/>
  <c r="N4516" i="10"/>
  <c r="N4524" i="10"/>
  <c r="N4532" i="10"/>
  <c r="N4540" i="10"/>
  <c r="N4548" i="10"/>
  <c r="N4556" i="10"/>
  <c r="N4564" i="10"/>
  <c r="N4572" i="10"/>
  <c r="N4580" i="10"/>
  <c r="N4588" i="10"/>
  <c r="N4596" i="10"/>
  <c r="N4604" i="10"/>
  <c r="N4612" i="10"/>
  <c r="N4620" i="10"/>
  <c r="N4628" i="10"/>
  <c r="N4636" i="10"/>
  <c r="N4644" i="10"/>
  <c r="N4652" i="10"/>
  <c r="Q4652" i="10" s="1"/>
  <c r="R4652" i="10" s="1"/>
  <c r="N4660" i="10"/>
  <c r="N4668" i="10"/>
  <c r="N4676" i="10"/>
  <c r="N4684" i="10"/>
  <c r="N4692" i="10"/>
  <c r="N4700" i="10"/>
  <c r="N4708" i="10"/>
  <c r="N4716" i="10"/>
  <c r="N4724" i="10"/>
  <c r="N4732" i="10"/>
  <c r="N4740" i="10"/>
  <c r="N4748" i="10"/>
  <c r="N4756" i="10"/>
  <c r="N4764" i="10"/>
  <c r="N4772" i="10"/>
  <c r="N4780" i="10"/>
  <c r="N4788" i="10"/>
  <c r="N4796" i="10"/>
  <c r="N4804" i="10"/>
  <c r="N4812" i="10"/>
  <c r="N4820" i="10"/>
  <c r="O5291" i="10"/>
  <c r="O4779" i="10"/>
  <c r="O3941" i="10"/>
  <c r="N710" i="10"/>
  <c r="N718" i="10"/>
  <c r="N726" i="10"/>
  <c r="N734" i="10"/>
  <c r="N742" i="10"/>
  <c r="N750" i="10"/>
  <c r="N758" i="10"/>
  <c r="N774" i="10"/>
  <c r="N782" i="10"/>
  <c r="N790" i="10"/>
  <c r="N798" i="10"/>
  <c r="N806" i="10"/>
  <c r="N814" i="10"/>
  <c r="N822" i="10"/>
  <c r="N830" i="10"/>
  <c r="N838" i="10"/>
  <c r="N846" i="10"/>
  <c r="N862" i="10"/>
  <c r="N870" i="10"/>
  <c r="N878" i="10"/>
  <c r="N886" i="10"/>
  <c r="N894" i="10"/>
  <c r="N902" i="10"/>
  <c r="N910" i="10"/>
  <c r="N918" i="10"/>
  <c r="N926" i="10"/>
  <c r="N934" i="10"/>
  <c r="N942" i="10"/>
  <c r="N950" i="10"/>
  <c r="N958" i="10"/>
  <c r="N966" i="10"/>
  <c r="N974" i="10"/>
  <c r="N982" i="10"/>
  <c r="N998" i="10"/>
  <c r="N1006" i="10"/>
  <c r="N1014" i="10"/>
  <c r="N1030" i="10"/>
  <c r="N1038" i="10"/>
  <c r="N1046" i="10"/>
  <c r="N1062" i="10"/>
  <c r="N1070" i="10"/>
  <c r="N1078" i="10"/>
  <c r="N1094" i="10"/>
  <c r="N1102" i="10"/>
  <c r="N1110" i="10"/>
  <c r="N1126" i="10"/>
  <c r="N1134" i="10"/>
  <c r="N1142" i="10"/>
  <c r="N1158" i="10"/>
  <c r="N1166" i="10"/>
  <c r="N1174" i="10"/>
  <c r="N1190" i="10"/>
  <c r="N1198" i="10"/>
  <c r="N1206" i="10"/>
  <c r="N1222" i="10"/>
  <c r="N1230" i="10"/>
  <c r="N1238" i="10"/>
  <c r="N1254" i="10"/>
  <c r="N1262" i="10"/>
  <c r="N1270" i="10"/>
  <c r="N1286" i="10"/>
  <c r="N1294" i="10"/>
  <c r="N1302" i="10"/>
  <c r="N1318" i="10"/>
  <c r="N1326" i="10"/>
  <c r="N1334" i="10"/>
  <c r="N1350" i="10"/>
  <c r="N1358" i="10"/>
  <c r="N1366" i="10"/>
  <c r="N1382" i="10"/>
  <c r="N1390" i="10"/>
  <c r="N1398" i="10"/>
  <c r="N1414" i="10"/>
  <c r="N1422" i="10"/>
  <c r="N1430" i="10"/>
  <c r="N1446" i="10"/>
  <c r="N1454" i="10"/>
  <c r="N1462" i="10"/>
  <c r="N1478" i="10"/>
  <c r="N1486" i="10"/>
  <c r="N1494" i="10"/>
  <c r="N1510" i="10"/>
  <c r="N1518" i="10"/>
  <c r="N1526" i="10"/>
  <c r="N1542" i="10"/>
  <c r="N1550" i="10"/>
  <c r="N1558" i="10"/>
  <c r="N1574" i="10"/>
  <c r="N1582" i="10"/>
  <c r="N1590" i="10"/>
  <c r="N1606" i="10"/>
  <c r="N1614" i="10"/>
  <c r="N1622" i="10"/>
  <c r="N1638" i="10"/>
  <c r="N1646" i="10"/>
  <c r="N1654" i="10"/>
  <c r="N1670" i="10"/>
  <c r="N1678" i="10"/>
  <c r="N1686" i="10"/>
  <c r="N1702" i="10"/>
  <c r="N1710" i="10"/>
  <c r="N1718" i="10"/>
  <c r="N1734" i="10"/>
  <c r="N1742" i="10"/>
  <c r="N1750" i="10"/>
  <c r="N1766" i="10"/>
  <c r="N1774" i="10"/>
  <c r="N1782" i="10"/>
  <c r="N1798" i="10"/>
  <c r="N1806" i="10"/>
  <c r="N1814" i="10"/>
  <c r="N1830" i="10"/>
  <c r="N1838" i="10"/>
  <c r="N1846" i="10"/>
  <c r="N1862" i="10"/>
  <c r="N1870" i="10"/>
  <c r="N1878" i="10"/>
  <c r="N1894" i="10"/>
  <c r="N1902" i="10"/>
  <c r="N1910" i="10"/>
  <c r="N1926" i="10"/>
  <c r="N1934" i="10"/>
  <c r="N1942" i="10"/>
  <c r="N1958" i="10"/>
  <c r="N1966" i="10"/>
  <c r="N1974" i="10"/>
  <c r="N1990" i="10"/>
  <c r="N1998" i="10"/>
  <c r="N2006" i="10"/>
  <c r="N2022" i="10"/>
  <c r="N2030" i="10"/>
  <c r="N2046" i="10"/>
  <c r="N2054" i="10"/>
  <c r="N2062" i="10"/>
  <c r="N2070" i="10"/>
  <c r="N2086" i="10"/>
  <c r="N2094" i="10"/>
  <c r="N2110" i="10"/>
  <c r="N2118" i="10"/>
  <c r="N2126" i="10"/>
  <c r="N2134" i="10"/>
  <c r="N2150" i="10"/>
  <c r="N2158" i="10"/>
  <c r="N2174" i="10"/>
  <c r="N2182" i="10"/>
  <c r="N2190" i="10"/>
  <c r="N2198" i="10"/>
  <c r="N2214" i="10"/>
  <c r="N2222" i="10"/>
  <c r="N2238" i="10"/>
  <c r="N2246" i="10"/>
  <c r="N2254" i="10"/>
  <c r="N2262" i="10"/>
  <c r="N2278" i="10"/>
  <c r="N2286" i="10"/>
  <c r="N2302" i="10"/>
  <c r="N2310" i="10"/>
  <c r="N2318" i="10"/>
  <c r="N2326" i="10"/>
  <c r="N2342" i="10"/>
  <c r="N2350" i="10"/>
  <c r="N2366" i="10"/>
  <c r="N2374" i="10"/>
  <c r="N2382" i="10"/>
  <c r="N2390" i="10"/>
  <c r="N2406" i="10"/>
  <c r="N2414" i="10"/>
  <c r="N2430" i="10"/>
  <c r="N2438" i="10"/>
  <c r="N2446" i="10"/>
  <c r="N2454" i="10"/>
  <c r="N2470" i="10"/>
  <c r="N2478" i="10"/>
  <c r="N2494" i="10"/>
  <c r="N2502" i="10"/>
  <c r="N2510" i="10"/>
  <c r="N2518" i="10"/>
  <c r="N2526" i="10"/>
  <c r="N2534" i="10"/>
  <c r="N2542" i="10"/>
  <c r="N2550" i="10"/>
  <c r="N2558" i="10"/>
  <c r="N2566" i="10"/>
  <c r="N2574" i="10"/>
  <c r="N2582" i="10"/>
  <c r="N2590" i="10"/>
  <c r="N2598" i="10"/>
  <c r="N2606" i="10"/>
  <c r="N2614" i="10"/>
  <c r="N2622" i="10"/>
  <c r="N2630" i="10"/>
  <c r="N2638" i="10"/>
  <c r="N2646" i="10"/>
  <c r="N2654" i="10"/>
  <c r="N2662" i="10"/>
  <c r="N2670" i="10"/>
  <c r="N2678" i="10"/>
  <c r="N2686" i="10"/>
  <c r="N2694" i="10"/>
  <c r="N2702" i="10"/>
  <c r="N2710" i="10"/>
  <c r="N2718" i="10"/>
  <c r="N2726" i="10"/>
  <c r="N2734" i="10"/>
  <c r="N2742" i="10"/>
  <c r="N2750" i="10"/>
  <c r="N2758" i="10"/>
  <c r="N2766" i="10"/>
  <c r="N2774" i="10"/>
  <c r="N2782" i="10"/>
  <c r="N2790" i="10"/>
  <c r="N2798" i="10"/>
  <c r="N2806" i="10"/>
  <c r="N2814" i="10"/>
  <c r="N2822" i="10"/>
  <c r="N2830" i="10"/>
  <c r="N2838" i="10"/>
  <c r="N2846" i="10"/>
  <c r="N2854" i="10"/>
  <c r="N2862" i="10"/>
  <c r="N2870" i="10"/>
  <c r="N2878" i="10"/>
  <c r="N2886" i="10"/>
  <c r="N2894" i="10"/>
  <c r="N2902" i="10"/>
  <c r="N2910" i="10"/>
  <c r="N2918" i="10"/>
  <c r="N2926" i="10"/>
  <c r="N2942" i="10"/>
  <c r="N2950" i="10"/>
  <c r="N2966" i="10"/>
  <c r="N2974" i="10"/>
  <c r="N2982" i="10"/>
  <c r="N2998" i="10"/>
  <c r="N3006" i="10"/>
  <c r="N3014" i="10"/>
  <c r="N3022" i="10"/>
  <c r="N3030" i="10"/>
  <c r="N3038" i="10"/>
  <c r="N3046" i="10"/>
  <c r="N3054" i="10"/>
  <c r="N3062" i="10"/>
  <c r="N3070" i="10"/>
  <c r="N3078" i="10"/>
  <c r="N3086" i="10"/>
  <c r="N3094" i="10"/>
  <c r="N3102" i="10"/>
  <c r="N3110" i="10"/>
  <c r="N3118" i="10"/>
  <c r="N3126" i="10"/>
  <c r="N3134" i="10"/>
  <c r="N3142" i="10"/>
  <c r="N3150" i="10"/>
  <c r="N3158" i="10"/>
  <c r="N3166" i="10"/>
  <c r="N3174" i="10"/>
  <c r="N3182" i="10"/>
  <c r="N3190" i="10"/>
  <c r="N3198" i="10"/>
  <c r="N3206" i="10"/>
  <c r="N3214" i="10"/>
  <c r="N3222" i="10"/>
  <c r="N3230" i="10"/>
  <c r="N3238" i="10"/>
  <c r="N3246" i="10"/>
  <c r="N3254" i="10"/>
  <c r="N3262" i="10"/>
  <c r="N3270" i="10"/>
  <c r="N3278" i="10"/>
  <c r="N3286" i="10"/>
  <c r="N3294" i="10"/>
  <c r="N3302" i="10"/>
  <c r="N3310" i="10"/>
  <c r="N3318" i="10"/>
  <c r="N3326" i="10"/>
  <c r="N3334" i="10"/>
  <c r="N3342" i="10"/>
  <c r="N3350" i="10"/>
  <c r="N3358" i="10"/>
  <c r="N3366" i="10"/>
  <c r="N3374" i="10"/>
  <c r="N3382" i="10"/>
  <c r="N3390" i="10"/>
  <c r="N3398" i="10"/>
  <c r="N3406" i="10"/>
  <c r="N3414" i="10"/>
  <c r="N3422" i="10"/>
  <c r="N3430" i="10"/>
  <c r="N3438" i="10"/>
  <c r="N3446" i="10"/>
  <c r="N3454" i="10"/>
  <c r="N3462" i="10"/>
  <c r="N3470" i="10"/>
  <c r="N3478" i="10"/>
  <c r="N3486" i="10"/>
  <c r="N3494" i="10"/>
  <c r="N3502" i="10"/>
  <c r="N3510" i="10"/>
  <c r="N3518" i="10"/>
  <c r="N3526" i="10"/>
  <c r="N3534" i="10"/>
  <c r="N3542" i="10"/>
  <c r="N3550" i="10"/>
  <c r="N3558" i="10"/>
  <c r="N3566" i="10"/>
  <c r="N3574" i="10"/>
  <c r="N3582" i="10"/>
  <c r="N3590" i="10"/>
  <c r="N3598" i="10"/>
  <c r="N3606" i="10"/>
  <c r="N3614" i="10"/>
  <c r="N3622" i="10"/>
  <c r="N3630" i="10"/>
  <c r="N3638" i="10"/>
  <c r="N3646" i="10"/>
  <c r="N3654" i="10"/>
  <c r="N3662" i="10"/>
  <c r="N3670" i="10"/>
  <c r="N3678" i="10"/>
  <c r="N3686" i="10"/>
  <c r="N3694" i="10"/>
  <c r="N3702" i="10"/>
  <c r="N3710" i="10"/>
  <c r="N3718" i="10"/>
  <c r="N3726" i="10"/>
  <c r="N3734" i="10"/>
  <c r="N3742" i="10"/>
  <c r="N3750" i="10"/>
  <c r="N3758" i="10"/>
  <c r="N3766" i="10"/>
  <c r="N3774" i="10"/>
  <c r="N3782" i="10"/>
  <c r="N3790" i="10"/>
  <c r="N3798" i="10"/>
  <c r="N3806" i="10"/>
  <c r="N3814" i="10"/>
  <c r="N3822" i="10"/>
  <c r="N3830" i="10"/>
  <c r="N3838" i="10"/>
  <c r="N3846" i="10"/>
  <c r="N3854" i="10"/>
  <c r="N3862" i="10"/>
  <c r="N3870" i="10"/>
  <c r="N3878" i="10"/>
  <c r="N3886" i="10"/>
  <c r="N3894" i="10"/>
  <c r="N3902" i="10"/>
  <c r="N3910" i="10"/>
  <c r="N3918" i="10"/>
  <c r="N3926" i="10"/>
  <c r="N3934" i="10"/>
  <c r="N3942" i="10"/>
  <c r="N3950" i="10"/>
  <c r="N3958" i="10"/>
  <c r="N3966" i="10"/>
  <c r="N3974" i="10"/>
  <c r="N3982" i="10"/>
  <c r="N3990" i="10"/>
  <c r="N3998" i="10"/>
  <c r="N4006" i="10"/>
  <c r="N4014" i="10"/>
  <c r="N4022" i="10"/>
  <c r="N4030" i="10"/>
  <c r="N4038" i="10"/>
  <c r="N4046" i="10"/>
  <c r="N4054" i="10"/>
  <c r="N4062" i="10"/>
  <c r="N4070" i="10"/>
  <c r="N4078" i="10"/>
  <c r="N4086" i="10"/>
  <c r="N4094" i="10"/>
  <c r="N4102" i="10"/>
  <c r="N4110" i="10"/>
  <c r="N4118" i="10"/>
  <c r="N4126" i="10"/>
  <c r="N4134" i="10"/>
  <c r="N4142" i="10"/>
  <c r="N4150" i="10"/>
  <c r="N4158" i="10"/>
  <c r="N4166" i="10"/>
  <c r="N4174" i="10"/>
  <c r="N4182" i="10"/>
  <c r="N4190" i="10"/>
  <c r="N4198" i="10"/>
  <c r="N4206" i="10"/>
  <c r="N4214" i="10"/>
  <c r="N4222" i="10"/>
  <c r="N4230" i="10"/>
  <c r="N4238" i="10"/>
  <c r="N4246" i="10"/>
  <c r="N4254" i="10"/>
  <c r="N4262" i="10"/>
  <c r="N4270" i="10"/>
  <c r="N4278" i="10"/>
  <c r="N4286" i="10"/>
  <c r="N4294" i="10"/>
  <c r="N4302" i="10"/>
  <c r="N4310" i="10"/>
  <c r="N4318" i="10"/>
  <c r="N4326" i="10"/>
  <c r="N4334" i="10"/>
  <c r="N4342" i="10"/>
  <c r="N4350" i="10"/>
  <c r="N4358" i="10"/>
  <c r="N4366" i="10"/>
  <c r="N4374" i="10"/>
  <c r="N4382" i="10"/>
  <c r="N4390" i="10"/>
  <c r="N4398" i="10"/>
  <c r="N4406" i="10"/>
  <c r="N4414" i="10"/>
  <c r="N4422" i="10"/>
  <c r="N4430" i="10"/>
  <c r="N4438" i="10"/>
  <c r="N4446" i="10"/>
  <c r="N4454" i="10"/>
  <c r="N4462" i="10"/>
  <c r="N4470" i="10"/>
  <c r="N4478" i="10"/>
  <c r="N4486" i="10"/>
  <c r="N4494" i="10"/>
  <c r="N4502" i="10"/>
  <c r="N4510" i="10"/>
  <c r="N4518" i="10"/>
  <c r="N4526" i="10"/>
  <c r="N4534" i="10"/>
  <c r="N4542" i="10"/>
  <c r="N4550" i="10"/>
  <c r="N4558" i="10"/>
  <c r="N4566" i="10"/>
  <c r="N4574" i="10"/>
  <c r="N4582" i="10"/>
  <c r="N4590" i="10"/>
  <c r="N4598" i="10"/>
  <c r="N4606" i="10"/>
  <c r="N4614" i="10"/>
  <c r="N4622" i="10"/>
  <c r="N4630" i="10"/>
  <c r="N4638" i="10"/>
  <c r="N4646" i="10"/>
  <c r="N4654" i="10"/>
  <c r="N4662" i="10"/>
  <c r="N4670" i="10"/>
  <c r="N4678" i="10"/>
  <c r="N4686" i="10"/>
  <c r="N4694" i="10"/>
  <c r="N4702" i="10"/>
  <c r="N4710" i="10"/>
  <c r="N4718" i="10"/>
  <c r="N4726" i="10"/>
  <c r="N4734" i="10"/>
  <c r="N4742" i="10"/>
  <c r="N4750" i="10"/>
  <c r="N4758" i="10"/>
  <c r="N4766" i="10"/>
  <c r="N4774" i="10"/>
  <c r="N4782" i="10"/>
  <c r="N4790" i="10"/>
  <c r="N4798" i="10"/>
  <c r="N4806" i="10"/>
  <c r="N4814" i="10"/>
  <c r="N4822" i="10"/>
  <c r="N4830" i="10"/>
  <c r="N4838" i="10"/>
  <c r="N4846" i="10"/>
  <c r="N4854" i="10"/>
  <c r="N4862" i="10"/>
  <c r="N4870" i="10"/>
  <c r="N4878" i="10"/>
  <c r="N4886" i="10"/>
  <c r="N4894" i="10"/>
  <c r="N4902" i="10"/>
  <c r="N4910" i="10"/>
  <c r="N4918" i="10"/>
  <c r="N4926" i="10"/>
  <c r="N4934" i="10"/>
  <c r="N4942" i="10"/>
  <c r="N4950" i="10"/>
  <c r="N4958" i="10"/>
  <c r="N4966" i="10"/>
  <c r="N4974" i="10"/>
  <c r="N4982" i="10"/>
  <c r="N4990" i="10"/>
  <c r="N4998" i="10"/>
  <c r="N5006" i="10"/>
  <c r="N5014" i="10"/>
  <c r="N5022" i="10"/>
  <c r="N5030" i="10"/>
  <c r="N5038" i="10"/>
  <c r="N5046" i="10"/>
  <c r="N5054" i="10"/>
  <c r="N5062" i="10"/>
  <c r="N5070" i="10"/>
  <c r="N5078" i="10"/>
  <c r="N5086" i="10"/>
  <c r="N5094" i="10"/>
  <c r="N5102" i="10"/>
  <c r="N5110" i="10"/>
  <c r="N5118" i="10"/>
  <c r="N5126" i="10"/>
  <c r="N5134" i="10"/>
  <c r="N5142" i="10"/>
  <c r="N5150" i="10"/>
  <c r="N5158" i="10"/>
  <c r="N5166" i="10"/>
  <c r="N5174" i="10"/>
  <c r="N5182" i="10"/>
  <c r="N5190" i="10"/>
  <c r="N5198" i="10"/>
  <c r="N5206" i="10"/>
  <c r="N5214" i="10"/>
  <c r="N5222" i="10"/>
  <c r="N5230" i="10"/>
  <c r="N5238" i="10"/>
  <c r="N5246" i="10"/>
  <c r="N5254" i="10"/>
  <c r="N5262" i="10"/>
  <c r="N5270" i="10"/>
  <c r="N5278" i="10"/>
  <c r="N5286" i="10"/>
  <c r="N5294" i="10"/>
  <c r="O5163" i="10"/>
  <c r="O4650" i="10"/>
  <c r="O3453" i="10"/>
  <c r="N679" i="10"/>
  <c r="N687" i="10"/>
  <c r="N695" i="10"/>
  <c r="N703" i="10"/>
  <c r="N711" i="10"/>
  <c r="N719" i="10"/>
  <c r="N727" i="10"/>
  <c r="N735" i="10"/>
  <c r="N743" i="10"/>
  <c r="N751" i="10"/>
  <c r="N759" i="10"/>
  <c r="N767" i="10"/>
  <c r="N775" i="10"/>
  <c r="N783" i="10"/>
  <c r="N791" i="10"/>
  <c r="N799" i="10"/>
  <c r="N807" i="10"/>
  <c r="N815" i="10"/>
  <c r="N823" i="10"/>
  <c r="N831" i="10"/>
  <c r="N839" i="10"/>
  <c r="N847" i="10"/>
  <c r="N855" i="10"/>
  <c r="N863" i="10"/>
  <c r="N871" i="10"/>
  <c r="N879" i="10"/>
  <c r="N887" i="10"/>
  <c r="N895" i="10"/>
  <c r="N903" i="10"/>
  <c r="N911" i="10"/>
  <c r="N919" i="10"/>
  <c r="N927" i="10"/>
  <c r="N935" i="10"/>
  <c r="N943" i="10"/>
  <c r="N951" i="10"/>
  <c r="N959" i="10"/>
  <c r="N967" i="10"/>
  <c r="N975" i="10"/>
  <c r="N983" i="10"/>
  <c r="N999" i="10"/>
  <c r="N1007" i="10"/>
  <c r="N1015" i="10"/>
  <c r="N1031" i="10"/>
  <c r="N1039" i="10"/>
  <c r="N1047" i="10"/>
  <c r="N1063" i="10"/>
  <c r="N1071" i="10"/>
  <c r="N1079" i="10"/>
  <c r="N1095" i="10"/>
  <c r="N1103" i="10"/>
  <c r="N1111" i="10"/>
  <c r="N1127" i="10"/>
  <c r="N1135" i="10"/>
  <c r="N1143" i="10"/>
  <c r="N1159" i="10"/>
  <c r="N1167" i="10"/>
  <c r="N1175" i="10"/>
  <c r="N1191" i="10"/>
  <c r="N1199" i="10"/>
  <c r="N1207" i="10"/>
  <c r="N1223" i="10"/>
  <c r="N1231" i="10"/>
  <c r="N1239" i="10"/>
  <c r="N1255" i="10"/>
  <c r="N1263" i="10"/>
  <c r="N1271" i="10"/>
  <c r="N1287" i="10"/>
  <c r="N1295" i="10"/>
  <c r="N1303" i="10"/>
  <c r="N1319" i="10"/>
  <c r="N1327" i="10"/>
  <c r="N1335" i="10"/>
  <c r="N1351" i="10"/>
  <c r="N1359" i="10"/>
  <c r="N1367" i="10"/>
  <c r="N1383" i="10"/>
  <c r="N1391" i="10"/>
  <c r="N1399" i="10"/>
  <c r="N1415" i="10"/>
  <c r="N1423" i="10"/>
  <c r="N1431" i="10"/>
  <c r="N1447" i="10"/>
  <c r="N1455" i="10"/>
  <c r="N1463" i="10"/>
  <c r="N1479" i="10"/>
  <c r="N1487" i="10"/>
  <c r="N1495" i="10"/>
  <c r="N1511" i="10"/>
  <c r="N1519" i="10"/>
  <c r="N1527" i="10"/>
  <c r="N1543" i="10"/>
  <c r="N1551" i="10"/>
  <c r="N1559" i="10"/>
  <c r="N1575" i="10"/>
  <c r="N1583" i="10"/>
  <c r="N1591" i="10"/>
  <c r="N1607" i="10"/>
  <c r="N1615" i="10"/>
  <c r="N1623" i="10"/>
  <c r="N1639" i="10"/>
  <c r="N1647" i="10"/>
  <c r="N1655" i="10"/>
  <c r="N1671" i="10"/>
  <c r="N1679" i="10"/>
  <c r="N1687" i="10"/>
  <c r="N1703" i="10"/>
  <c r="N1711" i="10"/>
  <c r="N1719" i="10"/>
  <c r="N1735" i="10"/>
  <c r="N1743" i="10"/>
  <c r="N1751" i="10"/>
  <c r="N1767" i="10"/>
  <c r="N1775" i="10"/>
  <c r="N1783" i="10"/>
  <c r="N1799" i="10"/>
  <c r="N1807" i="10"/>
  <c r="N1815" i="10"/>
  <c r="N1831" i="10"/>
  <c r="N1839" i="10"/>
  <c r="N1847" i="10"/>
  <c r="N1863" i="10"/>
  <c r="N1871" i="10"/>
  <c r="N1879" i="10"/>
  <c r="N1895" i="10"/>
  <c r="N1903" i="10"/>
  <c r="N1911" i="10"/>
  <c r="N1927" i="10"/>
  <c r="N1935" i="10"/>
  <c r="N1943" i="10"/>
  <c r="N1959" i="10"/>
  <c r="N1967" i="10"/>
  <c r="N1975" i="10"/>
  <c r="N1991" i="10"/>
  <c r="N1999" i="10"/>
  <c r="N2007" i="10"/>
  <c r="N2023" i="10"/>
  <c r="N2031" i="10"/>
  <c r="N2039" i="10"/>
  <c r="N2047" i="10"/>
  <c r="N2063" i="10"/>
  <c r="N2071" i="10"/>
  <c r="N2087" i="10"/>
  <c r="N2095" i="10"/>
  <c r="N2103" i="10"/>
  <c r="N2111" i="10"/>
  <c r="N2127" i="10"/>
  <c r="N2135" i="10"/>
  <c r="N2151" i="10"/>
  <c r="N2159" i="10"/>
  <c r="N2167" i="10"/>
  <c r="N2175" i="10"/>
  <c r="N2191" i="10"/>
  <c r="N2199" i="10"/>
  <c r="N2215" i="10"/>
  <c r="N2223" i="10"/>
  <c r="N2231" i="10"/>
  <c r="N2239" i="10"/>
  <c r="N2255" i="10"/>
  <c r="N2263" i="10"/>
  <c r="N2279" i="10"/>
  <c r="N2287" i="10"/>
  <c r="N2295" i="10"/>
  <c r="N2303" i="10"/>
  <c r="N2319" i="10"/>
  <c r="N2327" i="10"/>
  <c r="N2343" i="10"/>
  <c r="N2351" i="10"/>
  <c r="N2359" i="10"/>
  <c r="N2367" i="10"/>
  <c r="N2383" i="10"/>
  <c r="N2391" i="10"/>
  <c r="N2407" i="10"/>
  <c r="N2415" i="10"/>
  <c r="N2423" i="10"/>
  <c r="N2431" i="10"/>
  <c r="N2447" i="10"/>
  <c r="N2455" i="10"/>
  <c r="N2471" i="10"/>
  <c r="N2479" i="10"/>
  <c r="N2487" i="10"/>
  <c r="N2495" i="10"/>
  <c r="N2511" i="10"/>
  <c r="N2519" i="10"/>
  <c r="N2527" i="10"/>
  <c r="N2535" i="10"/>
  <c r="N2543" i="10"/>
  <c r="N2551" i="10"/>
  <c r="N2559" i="10"/>
  <c r="N2567" i="10"/>
  <c r="N2575" i="10"/>
  <c r="N2583" i="10"/>
  <c r="N2591" i="10"/>
  <c r="N2599" i="10"/>
  <c r="N2607" i="10"/>
  <c r="N2615" i="10"/>
  <c r="N2623" i="10"/>
  <c r="N2631" i="10"/>
  <c r="N2639" i="10"/>
  <c r="N2647" i="10"/>
  <c r="N2655" i="10"/>
  <c r="N2663" i="10"/>
  <c r="N2671" i="10"/>
  <c r="N2679" i="10"/>
  <c r="N2687" i="10"/>
  <c r="N2695" i="10"/>
  <c r="N2703" i="10"/>
  <c r="N2711" i="10"/>
  <c r="N2719" i="10"/>
  <c r="N2727" i="10"/>
  <c r="N2735" i="10"/>
  <c r="N2743" i="10"/>
  <c r="N2751" i="10"/>
  <c r="N2759" i="10"/>
  <c r="N2767" i="10"/>
  <c r="N2775" i="10"/>
  <c r="N2783" i="10"/>
  <c r="N2791" i="10"/>
  <c r="N2799" i="10"/>
  <c r="N2807" i="10"/>
  <c r="N2815" i="10"/>
  <c r="N2823" i="10"/>
  <c r="N2831" i="10"/>
  <c r="N2839" i="10"/>
  <c r="N2847" i="10"/>
  <c r="N2855" i="10"/>
  <c r="N2863" i="10"/>
  <c r="N2871" i="10"/>
  <c r="N2879" i="10"/>
  <c r="N2887" i="10"/>
  <c r="N2895" i="10"/>
  <c r="N2903" i="10"/>
  <c r="N2911" i="10"/>
  <c r="N2919" i="10"/>
  <c r="N2927" i="10"/>
  <c r="N2943" i="10"/>
  <c r="N2951" i="10"/>
  <c r="N2959" i="10"/>
  <c r="N2975" i="10"/>
  <c r="N2983" i="10"/>
  <c r="N2991" i="10"/>
  <c r="N3007" i="10"/>
  <c r="N3015" i="10"/>
  <c r="N3023" i="10"/>
  <c r="N3031" i="10"/>
  <c r="N3039" i="10"/>
  <c r="N3047" i="10"/>
  <c r="N3055" i="10"/>
  <c r="N3063" i="10"/>
  <c r="N3071" i="10"/>
  <c r="N3079" i="10"/>
  <c r="N3087" i="10"/>
  <c r="N3095" i="10"/>
  <c r="N3103" i="10"/>
  <c r="N3111" i="10"/>
  <c r="N3119" i="10"/>
  <c r="N3127" i="10"/>
  <c r="N3135" i="10"/>
  <c r="N3143" i="10"/>
  <c r="N3151" i="10"/>
  <c r="N3159" i="10"/>
  <c r="N3167" i="10"/>
  <c r="N3175" i="10"/>
  <c r="N3183" i="10"/>
  <c r="N3191" i="10"/>
  <c r="N3199" i="10"/>
  <c r="N3207" i="10"/>
  <c r="N3215" i="10"/>
  <c r="N3223" i="10"/>
  <c r="N3231" i="10"/>
  <c r="N3239" i="10"/>
  <c r="N3247" i="10"/>
  <c r="N3255" i="10"/>
  <c r="N3263" i="10"/>
  <c r="N3271" i="10"/>
  <c r="N3279" i="10"/>
  <c r="N3287" i="10"/>
  <c r="N3295" i="10"/>
  <c r="N3303" i="10"/>
  <c r="N3311" i="10"/>
  <c r="N3319" i="10"/>
  <c r="N3327" i="10"/>
  <c r="N3335" i="10"/>
  <c r="N3343" i="10"/>
  <c r="N3351" i="10"/>
  <c r="N3359" i="10"/>
  <c r="N3367" i="10"/>
  <c r="N3375" i="10"/>
  <c r="N3383" i="10"/>
  <c r="N3391" i="10"/>
  <c r="N3399" i="10"/>
  <c r="N3407" i="10"/>
  <c r="N3415" i="10"/>
  <c r="N3423" i="10"/>
  <c r="N3431" i="10"/>
  <c r="N3439" i="10"/>
  <c r="N3447" i="10"/>
  <c r="N3455" i="10"/>
  <c r="N3463" i="10"/>
  <c r="N3471" i="10"/>
  <c r="N3479" i="10"/>
  <c r="N3487" i="10"/>
  <c r="N3495" i="10"/>
  <c r="N3503" i="10"/>
  <c r="N3511" i="10"/>
  <c r="N3519" i="10"/>
  <c r="N3527" i="10"/>
  <c r="N3535" i="10"/>
  <c r="N3543" i="10"/>
  <c r="N3551" i="10"/>
  <c r="N3559" i="10"/>
  <c r="N3567" i="10"/>
  <c r="N3575" i="10"/>
  <c r="N3583" i="10"/>
  <c r="N3591" i="10"/>
  <c r="N3599" i="10"/>
  <c r="N3607" i="10"/>
  <c r="N3615" i="10"/>
  <c r="N3623" i="10"/>
  <c r="N3631" i="10"/>
  <c r="N3639" i="10"/>
  <c r="N3647" i="10"/>
  <c r="N3655" i="10"/>
  <c r="N3663" i="10"/>
  <c r="N3671" i="10"/>
  <c r="N3679" i="10"/>
  <c r="N3687" i="10"/>
  <c r="N3695" i="10"/>
  <c r="N3703" i="10"/>
  <c r="N3711" i="10"/>
  <c r="N3719" i="10"/>
  <c r="N3727" i="10"/>
  <c r="N3735" i="10"/>
  <c r="N3743" i="10"/>
  <c r="N3751" i="10"/>
  <c r="N3759" i="10"/>
  <c r="N3767" i="10"/>
  <c r="N3775" i="10"/>
  <c r="N3783" i="10"/>
  <c r="N3791" i="10"/>
  <c r="N3799" i="10"/>
  <c r="N3807" i="10"/>
  <c r="N3815" i="10"/>
  <c r="N3823" i="10"/>
  <c r="N3831" i="10"/>
  <c r="N3839" i="10"/>
  <c r="N3847" i="10"/>
  <c r="N3855" i="10"/>
  <c r="N3863" i="10"/>
  <c r="N3871" i="10"/>
  <c r="N3879" i="10"/>
  <c r="N3887" i="10"/>
  <c r="N3895" i="10"/>
  <c r="N3903" i="10"/>
  <c r="N3911" i="10"/>
  <c r="N3919" i="10"/>
  <c r="N3927" i="10"/>
  <c r="N3935" i="10"/>
  <c r="N3943" i="10"/>
  <c r="N3951" i="10"/>
  <c r="N3959" i="10"/>
  <c r="N3967" i="10"/>
  <c r="N3975" i="10"/>
  <c r="N3983" i="10"/>
  <c r="N3991" i="10"/>
  <c r="N3999" i="10"/>
  <c r="N4007" i="10"/>
  <c r="N4015" i="10"/>
  <c r="N4023" i="10"/>
  <c r="N4031" i="10"/>
  <c r="N4039" i="10"/>
  <c r="N4047" i="10"/>
  <c r="N4055" i="10"/>
  <c r="N4063" i="10"/>
  <c r="N4071" i="10"/>
  <c r="N4079" i="10"/>
  <c r="N4087" i="10"/>
  <c r="N4095" i="10"/>
  <c r="N4103" i="10"/>
  <c r="N4111" i="10"/>
  <c r="N4119" i="10"/>
  <c r="N4127" i="10"/>
  <c r="N4135" i="10"/>
  <c r="N4143" i="10"/>
  <c r="N4151" i="10"/>
  <c r="N4159" i="10"/>
  <c r="N4167" i="10"/>
  <c r="N4175" i="10"/>
  <c r="N4183" i="10"/>
  <c r="N4191" i="10"/>
  <c r="N4199" i="10"/>
  <c r="N4207" i="10"/>
  <c r="N4215" i="10"/>
  <c r="N4223" i="10"/>
  <c r="N4231" i="10"/>
  <c r="N4239" i="10"/>
  <c r="N4247" i="10"/>
  <c r="N4255" i="10"/>
  <c r="N4263" i="10"/>
  <c r="N4271" i="10"/>
  <c r="N4279" i="10"/>
  <c r="N4287" i="10"/>
  <c r="N4295" i="10"/>
  <c r="N4303" i="10"/>
  <c r="N4311" i="10"/>
  <c r="N4319" i="10"/>
  <c r="N4327" i="10"/>
  <c r="N4335" i="10"/>
  <c r="N4343" i="10"/>
  <c r="N4351" i="10"/>
  <c r="N4359" i="10"/>
  <c r="N4367" i="10"/>
  <c r="N4375" i="10"/>
  <c r="N4383" i="10"/>
  <c r="N4391" i="10"/>
  <c r="N4399" i="10"/>
  <c r="N4407" i="10"/>
  <c r="N4415" i="10"/>
  <c r="N4423" i="10"/>
  <c r="N4431" i="10"/>
  <c r="N4439" i="10"/>
  <c r="N4447" i="10"/>
  <c r="N4455" i="10"/>
  <c r="N4463" i="10"/>
  <c r="N4471" i="10"/>
  <c r="N4479" i="10"/>
  <c r="N4487" i="10"/>
  <c r="N4495" i="10"/>
  <c r="N4503" i="10"/>
  <c r="N4511" i="10"/>
  <c r="N4519" i="10"/>
  <c r="N4527" i="10"/>
  <c r="N4535" i="10"/>
  <c r="N4543" i="10"/>
  <c r="N4551" i="10"/>
  <c r="N4559" i="10"/>
  <c r="N4567" i="10"/>
  <c r="N4575" i="10"/>
  <c r="N4583" i="10"/>
  <c r="N4591" i="10"/>
  <c r="N4599" i="10"/>
  <c r="N4607" i="10"/>
  <c r="N4615" i="10"/>
  <c r="N4623" i="10"/>
  <c r="N4631" i="10"/>
  <c r="N4639" i="10"/>
  <c r="N4647" i="10"/>
  <c r="N4655" i="10"/>
  <c r="N4663" i="10"/>
  <c r="N4671" i="10"/>
  <c r="N4679" i="10"/>
  <c r="N4687" i="10"/>
  <c r="N4695" i="10"/>
  <c r="N4703" i="10"/>
  <c r="N4711" i="10"/>
  <c r="N4719" i="10"/>
  <c r="N4727" i="10"/>
  <c r="N4735" i="10"/>
  <c r="N4743" i="10"/>
  <c r="N4751" i="10"/>
  <c r="N4759" i="10"/>
  <c r="N4767" i="10"/>
  <c r="N4775" i="10"/>
  <c r="N4783" i="10"/>
  <c r="N4791" i="10"/>
  <c r="N4799" i="10"/>
  <c r="N4807" i="10"/>
  <c r="N4815" i="10"/>
  <c r="N4823" i="10"/>
  <c r="N4831" i="10"/>
  <c r="N4839" i="10"/>
  <c r="N4847" i="10"/>
  <c r="N4855" i="10"/>
  <c r="N4863" i="10"/>
  <c r="N4871" i="10"/>
  <c r="N4879" i="10"/>
  <c r="N4887" i="10"/>
  <c r="N4895" i="10"/>
  <c r="N4903" i="10"/>
  <c r="N4911" i="10"/>
  <c r="N4919" i="10"/>
  <c r="N4927" i="10"/>
  <c r="N4935" i="10"/>
  <c r="N4943" i="10"/>
  <c r="N4951" i="10"/>
  <c r="N4959" i="10"/>
  <c r="N4967" i="10"/>
  <c r="N4975" i="10"/>
  <c r="N4983" i="10"/>
  <c r="N4991" i="10"/>
  <c r="N4999" i="10"/>
  <c r="N5007" i="10"/>
  <c r="N5015" i="10"/>
  <c r="N5023" i="10"/>
  <c r="N5031" i="10"/>
  <c r="N5039" i="10"/>
  <c r="N5047" i="10"/>
  <c r="N5055" i="10"/>
  <c r="N5063" i="10"/>
  <c r="N5071" i="10"/>
  <c r="N5079" i="10"/>
  <c r="N5087" i="10"/>
  <c r="N5095" i="10"/>
  <c r="N5103" i="10"/>
  <c r="O5037" i="10"/>
  <c r="O4482" i="10"/>
  <c r="O2834" i="10"/>
  <c r="N872" i="10"/>
  <c r="N880" i="10"/>
  <c r="N888" i="10"/>
  <c r="N896" i="10"/>
  <c r="N904" i="10"/>
  <c r="N912" i="10"/>
  <c r="N920" i="10"/>
  <c r="N928" i="10"/>
  <c r="N936" i="10"/>
  <c r="N944" i="10"/>
  <c r="N952" i="10"/>
  <c r="N960" i="10"/>
  <c r="N968" i="10"/>
  <c r="N976" i="10"/>
  <c r="N984" i="10"/>
  <c r="N992" i="10"/>
  <c r="N1000" i="10"/>
  <c r="N1008" i="10"/>
  <c r="N1016" i="10"/>
  <c r="N1024" i="10"/>
  <c r="N1032" i="10"/>
  <c r="N1040" i="10"/>
  <c r="N1048" i="10"/>
  <c r="N1056" i="10"/>
  <c r="N1064" i="10"/>
  <c r="N1072" i="10"/>
  <c r="N1080" i="10"/>
  <c r="N1088" i="10"/>
  <c r="N1096" i="10"/>
  <c r="N1104" i="10"/>
  <c r="N1112" i="10"/>
  <c r="N1120" i="10"/>
  <c r="N1128" i="10"/>
  <c r="N1136" i="10"/>
  <c r="N1144" i="10"/>
  <c r="N1152" i="10"/>
  <c r="N1160" i="10"/>
  <c r="N1168" i="10"/>
  <c r="N1176" i="10"/>
  <c r="N1184" i="10"/>
  <c r="N1192" i="10"/>
  <c r="N1200" i="10"/>
  <c r="N1208" i="10"/>
  <c r="N1216" i="10"/>
  <c r="N1224" i="10"/>
  <c r="N1232" i="10"/>
  <c r="N1240" i="10"/>
  <c r="N1248" i="10"/>
  <c r="N1256" i="10"/>
  <c r="N1264" i="10"/>
  <c r="N1272" i="10"/>
  <c r="N1280" i="10"/>
  <c r="N1288" i="10"/>
  <c r="N1296" i="10"/>
  <c r="N1304" i="10"/>
  <c r="N1312" i="10"/>
  <c r="N1320" i="10"/>
  <c r="N1328" i="10"/>
  <c r="N1336" i="10"/>
  <c r="N1344" i="10"/>
  <c r="N1352" i="10"/>
  <c r="N1360" i="10"/>
  <c r="N1368" i="10"/>
  <c r="N1376" i="10"/>
  <c r="N1384" i="10"/>
  <c r="N1392" i="10"/>
  <c r="N1400" i="10"/>
  <c r="N1408" i="10"/>
  <c r="N1416" i="10"/>
  <c r="N1424" i="10"/>
  <c r="N1432" i="10"/>
  <c r="N1440" i="10"/>
  <c r="N1448" i="10"/>
  <c r="N1456" i="10"/>
  <c r="N1464" i="10"/>
  <c r="N1472" i="10"/>
  <c r="N1480" i="10"/>
  <c r="N1488" i="10"/>
  <c r="N1496" i="10"/>
  <c r="N1504" i="10"/>
  <c r="N1512" i="10"/>
  <c r="N1520" i="10"/>
  <c r="N1528" i="10"/>
  <c r="N1536" i="10"/>
  <c r="N1544" i="10"/>
  <c r="N1552" i="10"/>
  <c r="N1560" i="10"/>
  <c r="N1568" i="10"/>
  <c r="N1576" i="10"/>
  <c r="N1584" i="10"/>
  <c r="N1592" i="10"/>
  <c r="N1600" i="10"/>
  <c r="N1608" i="10"/>
  <c r="N1616" i="10"/>
  <c r="N1624" i="10"/>
  <c r="N1632" i="10"/>
  <c r="N1640" i="10"/>
  <c r="N1648" i="10"/>
  <c r="N1656" i="10"/>
  <c r="N1664" i="10"/>
  <c r="N1672" i="10"/>
  <c r="N1680" i="10"/>
  <c r="N1688" i="10"/>
  <c r="N1696" i="10"/>
  <c r="N1704" i="10"/>
  <c r="N1712" i="10"/>
  <c r="N1720" i="10"/>
  <c r="N1728" i="10"/>
  <c r="N1736" i="10"/>
  <c r="N1744" i="10"/>
  <c r="N1752" i="10"/>
  <c r="N1760" i="10"/>
  <c r="N1768" i="10"/>
  <c r="N1776" i="10"/>
  <c r="N1784" i="10"/>
  <c r="N1792" i="10"/>
  <c r="N1800" i="10"/>
  <c r="N1808" i="10"/>
  <c r="N1816" i="10"/>
  <c r="N1824" i="10"/>
  <c r="N1832" i="10"/>
  <c r="N1840" i="10"/>
  <c r="N1848" i="10"/>
  <c r="N1856" i="10"/>
  <c r="N1864" i="10"/>
  <c r="N1872" i="10"/>
  <c r="N1880" i="10"/>
  <c r="N1888" i="10"/>
  <c r="N1896" i="10"/>
  <c r="N1904" i="10"/>
  <c r="N1912" i="10"/>
  <c r="N1920" i="10"/>
  <c r="N1928" i="10"/>
  <c r="N1936" i="10"/>
  <c r="N1944" i="10"/>
  <c r="N1952" i="10"/>
  <c r="N1960" i="10"/>
  <c r="N1968" i="10"/>
  <c r="N1976" i="10"/>
  <c r="N1984" i="10"/>
  <c r="N1992" i="10"/>
  <c r="N2000" i="10"/>
  <c r="N2008" i="10"/>
  <c r="N2016" i="10"/>
  <c r="N2024" i="10"/>
  <c r="N2032" i="10"/>
  <c r="N2040" i="10"/>
  <c r="N2048" i="10"/>
  <c r="N2056" i="10"/>
  <c r="N2064" i="10"/>
  <c r="N2072" i="10"/>
  <c r="N2080" i="10"/>
  <c r="N2088" i="10"/>
  <c r="N2096" i="10"/>
  <c r="N2104" i="10"/>
  <c r="N2112" i="10"/>
  <c r="N2120" i="10"/>
  <c r="N2128" i="10"/>
  <c r="N2136" i="10"/>
  <c r="N2144" i="10"/>
  <c r="N2152" i="10"/>
  <c r="N2160" i="10"/>
  <c r="N2168" i="10"/>
  <c r="N2176" i="10"/>
  <c r="N2184" i="10"/>
  <c r="N2192" i="10"/>
  <c r="N2200" i="10"/>
  <c r="N2208" i="10"/>
  <c r="N2216" i="10"/>
  <c r="N2224" i="10"/>
  <c r="N2232" i="10"/>
  <c r="N2240" i="10"/>
  <c r="N2248" i="10"/>
  <c r="N2256" i="10"/>
  <c r="N2264" i="10"/>
  <c r="N2272" i="10"/>
  <c r="N2280" i="10"/>
  <c r="N2288" i="10"/>
  <c r="N2296" i="10"/>
  <c r="N2304" i="10"/>
  <c r="N2312" i="10"/>
  <c r="N2320" i="10"/>
  <c r="N2328" i="10"/>
  <c r="N2336" i="10"/>
  <c r="N2344" i="10"/>
  <c r="N2352" i="10"/>
  <c r="N2360" i="10"/>
  <c r="N2368" i="10"/>
  <c r="N2376" i="10"/>
  <c r="N2384" i="10"/>
  <c r="N2392" i="10"/>
  <c r="N2400" i="10"/>
  <c r="N2408" i="10"/>
  <c r="N2416" i="10"/>
  <c r="N2424" i="10"/>
  <c r="N2432" i="10"/>
  <c r="N2440" i="10"/>
  <c r="N2448" i="10"/>
  <c r="N2456" i="10"/>
  <c r="N2464" i="10"/>
  <c r="N2472" i="10"/>
  <c r="N2480" i="10"/>
  <c r="N2488" i="10"/>
  <c r="N2496" i="10"/>
  <c r="N2504" i="10"/>
  <c r="N2512" i="10"/>
  <c r="N2520" i="10"/>
  <c r="N2528" i="10"/>
  <c r="N2536" i="10"/>
  <c r="N2544" i="10"/>
  <c r="N2552" i="10"/>
  <c r="N2560" i="10"/>
  <c r="N2568" i="10"/>
  <c r="N2576" i="10"/>
  <c r="N2584" i="10"/>
  <c r="N2592" i="10"/>
  <c r="N2600" i="10"/>
  <c r="N2608" i="10"/>
  <c r="N2616" i="10"/>
  <c r="N2624" i="10"/>
  <c r="N2632" i="10"/>
  <c r="N2640" i="10"/>
  <c r="N2648" i="10"/>
  <c r="N2656" i="10"/>
  <c r="N2664" i="10"/>
  <c r="N2672" i="10"/>
  <c r="N2680" i="10"/>
  <c r="N2688" i="10"/>
  <c r="N2696" i="10"/>
  <c r="N2704" i="10"/>
  <c r="N2712" i="10"/>
  <c r="N2720" i="10"/>
  <c r="N2728" i="10"/>
  <c r="N2736" i="10"/>
  <c r="N2744" i="10"/>
  <c r="N2752" i="10"/>
  <c r="N2760" i="10"/>
  <c r="N2768" i="10"/>
  <c r="N2776" i="10"/>
  <c r="N2784" i="10"/>
  <c r="N2792" i="10"/>
  <c r="N2800" i="10"/>
  <c r="N2808" i="10"/>
  <c r="N2816" i="10"/>
  <c r="N2824" i="10"/>
  <c r="N2832" i="10"/>
  <c r="N2840" i="10"/>
  <c r="N2848" i="10"/>
  <c r="N2856" i="10"/>
  <c r="N2864" i="10"/>
  <c r="N2872" i="10"/>
  <c r="N2880" i="10"/>
  <c r="N2888" i="10"/>
  <c r="N2896" i="10"/>
  <c r="N2904" i="10"/>
  <c r="N2912" i="10"/>
  <c r="N2920" i="10"/>
  <c r="N2928" i="10"/>
  <c r="N2936" i="10"/>
  <c r="N2944" i="10"/>
  <c r="N2952" i="10"/>
  <c r="N2960" i="10"/>
  <c r="N2968" i="10"/>
  <c r="N2976" i="10"/>
  <c r="N2984" i="10"/>
  <c r="N2992" i="10"/>
  <c r="N3000" i="10"/>
  <c r="N3008" i="10"/>
  <c r="N3016" i="10"/>
  <c r="N3024" i="10"/>
  <c r="N3032" i="10"/>
  <c r="N3040" i="10"/>
  <c r="N3048" i="10"/>
  <c r="N3056" i="10"/>
  <c r="N3064" i="10"/>
  <c r="N3072" i="10"/>
  <c r="N3080" i="10"/>
  <c r="N3088" i="10"/>
  <c r="N3096" i="10"/>
  <c r="N3104" i="10"/>
  <c r="N3112" i="10"/>
  <c r="N3120" i="10"/>
  <c r="N3128" i="10"/>
  <c r="N3136" i="10"/>
  <c r="N3144" i="10"/>
  <c r="N3152" i="10"/>
  <c r="N3160" i="10"/>
  <c r="N3168" i="10"/>
  <c r="N3176" i="10"/>
  <c r="N3184" i="10"/>
  <c r="N3192" i="10"/>
  <c r="N3200" i="10"/>
  <c r="N3208" i="10"/>
  <c r="N3216" i="10"/>
  <c r="N3224" i="10"/>
  <c r="N3232" i="10"/>
  <c r="N3240" i="10"/>
  <c r="N3248" i="10"/>
  <c r="N3256" i="10"/>
  <c r="N3264" i="10"/>
  <c r="N3272" i="10"/>
  <c r="N3280" i="10"/>
  <c r="N3288" i="10"/>
  <c r="N3296" i="10"/>
  <c r="N3304" i="10"/>
  <c r="N3312" i="10"/>
  <c r="N3320" i="10"/>
  <c r="N3328" i="10"/>
  <c r="N3336" i="10"/>
  <c r="N3344" i="10"/>
  <c r="N3352" i="10"/>
  <c r="N3360" i="10"/>
  <c r="N3368" i="10"/>
  <c r="N3376" i="10"/>
  <c r="N3384" i="10"/>
  <c r="N3392" i="10"/>
  <c r="N3400" i="10"/>
  <c r="N3408" i="10"/>
  <c r="N3416" i="10"/>
  <c r="N3424" i="10"/>
  <c r="N3432" i="10"/>
  <c r="N3440" i="10"/>
  <c r="N3448" i="10"/>
  <c r="N3456" i="10"/>
  <c r="N3464" i="10"/>
  <c r="N3472" i="10"/>
  <c r="N3480" i="10"/>
  <c r="N3488" i="10"/>
  <c r="N3496" i="10"/>
  <c r="N3504" i="10"/>
  <c r="N3512" i="10"/>
  <c r="N3520" i="10"/>
  <c r="N3528" i="10"/>
  <c r="N3536" i="10"/>
  <c r="N3544" i="10"/>
  <c r="N3552" i="10"/>
  <c r="N3560" i="10"/>
  <c r="N3568" i="10"/>
  <c r="N3576" i="10"/>
  <c r="N3584" i="10"/>
  <c r="N3592" i="10"/>
  <c r="N3600" i="10"/>
  <c r="N3608" i="10"/>
  <c r="N3616" i="10"/>
  <c r="N3624" i="10"/>
  <c r="N3632" i="10"/>
  <c r="N3640" i="10"/>
  <c r="N3648" i="10"/>
  <c r="N3656" i="10"/>
  <c r="N3664" i="10"/>
  <c r="N3672" i="10"/>
  <c r="N3680" i="10"/>
  <c r="N3688" i="10"/>
  <c r="N3696" i="10"/>
  <c r="N3704" i="10"/>
  <c r="N3712" i="10"/>
  <c r="N3720" i="10"/>
  <c r="N3728" i="10"/>
  <c r="N3736" i="10"/>
  <c r="N3744" i="10"/>
  <c r="N3752" i="10"/>
  <c r="N3760" i="10"/>
  <c r="N3768" i="10"/>
  <c r="N3776" i="10"/>
  <c r="N3784" i="10"/>
  <c r="N3792" i="10"/>
  <c r="N3800" i="10"/>
  <c r="N3808" i="10"/>
  <c r="N3816" i="10"/>
  <c r="N3824" i="10"/>
  <c r="N3832" i="10"/>
  <c r="N3840" i="10"/>
  <c r="N3848" i="10"/>
  <c r="N3856" i="10"/>
  <c r="N3864" i="10"/>
  <c r="N3872" i="10"/>
  <c r="N3880" i="10"/>
  <c r="N3888" i="10"/>
  <c r="N3896" i="10"/>
  <c r="N3904" i="10"/>
  <c r="N3912" i="10"/>
  <c r="N3920" i="10"/>
  <c r="N3928" i="10"/>
  <c r="N3936" i="10"/>
  <c r="N3944" i="10"/>
  <c r="N3952" i="10"/>
  <c r="N3960" i="10"/>
  <c r="N3968" i="10"/>
  <c r="N3976" i="10"/>
  <c r="N3984" i="10"/>
  <c r="N3992" i="10"/>
  <c r="N4000" i="10"/>
  <c r="N4008" i="10"/>
  <c r="N4016" i="10"/>
  <c r="N4024" i="10"/>
  <c r="N4032" i="10"/>
  <c r="N4040" i="10"/>
  <c r="N4048" i="10"/>
  <c r="N4056" i="10"/>
  <c r="N4064" i="10"/>
  <c r="N4072" i="10"/>
  <c r="N4080" i="10"/>
  <c r="N4088" i="10"/>
  <c r="N4096" i="10"/>
  <c r="N4104" i="10"/>
  <c r="N4112" i="10"/>
  <c r="N4120" i="10"/>
  <c r="N4128" i="10"/>
  <c r="N4136" i="10"/>
  <c r="N4144" i="10"/>
  <c r="N4152" i="10"/>
  <c r="N4160" i="10"/>
  <c r="N4168" i="10"/>
  <c r="N4176" i="10"/>
  <c r="N4184" i="10"/>
  <c r="N4192" i="10"/>
  <c r="N4200" i="10"/>
  <c r="N4208" i="10"/>
  <c r="N4216" i="10"/>
  <c r="N4224" i="10"/>
  <c r="N4232" i="10"/>
  <c r="N4240" i="10"/>
  <c r="N4248" i="10"/>
  <c r="N4256" i="10"/>
  <c r="N4264" i="10"/>
  <c r="N4272" i="10"/>
  <c r="N4280" i="10"/>
  <c r="N4288" i="10"/>
  <c r="N4296" i="10"/>
  <c r="N4304" i="10"/>
  <c r="N4312" i="10"/>
  <c r="N4320" i="10"/>
  <c r="N4328" i="10"/>
  <c r="N4336" i="10"/>
  <c r="N4344" i="10"/>
  <c r="N4352" i="10"/>
  <c r="N4360" i="10"/>
  <c r="N4368" i="10"/>
  <c r="N4376" i="10"/>
  <c r="N4384" i="10"/>
  <c r="N4392" i="10"/>
  <c r="N4400" i="10"/>
  <c r="N4408" i="10"/>
  <c r="N4416" i="10"/>
  <c r="N4424" i="10"/>
  <c r="N4432" i="10"/>
  <c r="N4440" i="10"/>
  <c r="N4448" i="10"/>
  <c r="N4456" i="10"/>
  <c r="N4464" i="10"/>
  <c r="N4472" i="10"/>
  <c r="N4480" i="10"/>
  <c r="N4488" i="10"/>
  <c r="N4496" i="10"/>
  <c r="N4504" i="10"/>
  <c r="N4512" i="10"/>
  <c r="N4520" i="10"/>
  <c r="N4528" i="10"/>
  <c r="N4536" i="10"/>
  <c r="N4544" i="10"/>
  <c r="N4552" i="10"/>
  <c r="N4560" i="10"/>
  <c r="N4568" i="10"/>
  <c r="N4576" i="10"/>
  <c r="N4584" i="10"/>
  <c r="N4592" i="10"/>
  <c r="N4600" i="10"/>
  <c r="N4608" i="10"/>
  <c r="N4616" i="10"/>
  <c r="N4624" i="10"/>
  <c r="N4632" i="10"/>
  <c r="N4640" i="10"/>
  <c r="N4648" i="10"/>
  <c r="N4656" i="10"/>
  <c r="N4664" i="10"/>
  <c r="N4672" i="10"/>
  <c r="N4680" i="10"/>
  <c r="N4688" i="10"/>
  <c r="N4696" i="10"/>
  <c r="N4704" i="10"/>
  <c r="N4712" i="10"/>
  <c r="N4720" i="10"/>
  <c r="N4728" i="10"/>
  <c r="N4736" i="10"/>
  <c r="N4744" i="10"/>
  <c r="N4752" i="10"/>
  <c r="N4760" i="10"/>
  <c r="N4768" i="10"/>
  <c r="N4776" i="10"/>
  <c r="N4784" i="10"/>
  <c r="N4792" i="10"/>
  <c r="N4800" i="10"/>
  <c r="N4808" i="10"/>
  <c r="N4816" i="10"/>
  <c r="N4824" i="10"/>
  <c r="N4832" i="10"/>
  <c r="N4840" i="10"/>
  <c r="N4848" i="10"/>
  <c r="N4856" i="10"/>
  <c r="N4864" i="10"/>
  <c r="N4872" i="10"/>
  <c r="N4880" i="10"/>
  <c r="N4888" i="10"/>
  <c r="N4896" i="10"/>
  <c r="N4904" i="10"/>
  <c r="N4912" i="10"/>
  <c r="N4920" i="10"/>
  <c r="N4928" i="10"/>
  <c r="N4936" i="10"/>
  <c r="N4944" i="10"/>
  <c r="N4952" i="10"/>
  <c r="N4960" i="10"/>
  <c r="N4968" i="10"/>
  <c r="N4976" i="10"/>
  <c r="N4984" i="10"/>
  <c r="N4992" i="10"/>
  <c r="N5000" i="10"/>
  <c r="N5008" i="10"/>
  <c r="N5016" i="10"/>
  <c r="N5024" i="10"/>
  <c r="N5032" i="10"/>
  <c r="N5040" i="10"/>
  <c r="N5048" i="10"/>
  <c r="N5056" i="10"/>
  <c r="N5064" i="10"/>
  <c r="N5072" i="10"/>
  <c r="N5080" i="10"/>
  <c r="N5088" i="10"/>
  <c r="N5096" i="10"/>
  <c r="N5104" i="10"/>
  <c r="O5035" i="10"/>
  <c r="O4479" i="10"/>
  <c r="O7" i="10"/>
  <c r="O15" i="10"/>
  <c r="O23" i="10"/>
  <c r="O31" i="10"/>
  <c r="O39" i="10"/>
  <c r="O47" i="10"/>
  <c r="O55" i="10"/>
  <c r="O63" i="10"/>
  <c r="O71" i="10"/>
  <c r="O79" i="10"/>
  <c r="O87" i="10"/>
  <c r="O95" i="10"/>
  <c r="O103" i="10"/>
  <c r="O111" i="10"/>
  <c r="O119" i="10"/>
  <c r="O127" i="10"/>
  <c r="O135" i="10"/>
  <c r="O143" i="10"/>
  <c r="O151" i="10"/>
  <c r="O159" i="10"/>
  <c r="O167" i="10"/>
  <c r="O175" i="10"/>
  <c r="O183" i="10"/>
  <c r="O191" i="10"/>
  <c r="O199" i="10"/>
  <c r="O207" i="10"/>
  <c r="O215" i="10"/>
  <c r="O223" i="10"/>
  <c r="O231" i="10"/>
  <c r="O239" i="10"/>
  <c r="O247" i="10"/>
  <c r="O255" i="10"/>
  <c r="O263" i="10"/>
  <c r="O271" i="10"/>
  <c r="O279" i="10"/>
  <c r="O287" i="10"/>
  <c r="O295" i="10"/>
  <c r="O303" i="10"/>
  <c r="O311" i="10"/>
  <c r="O319" i="10"/>
  <c r="O327" i="10"/>
  <c r="O335" i="10"/>
  <c r="O343" i="10"/>
  <c r="O351" i="10"/>
  <c r="O359" i="10"/>
  <c r="O367" i="10"/>
  <c r="O375" i="10"/>
  <c r="O383" i="10"/>
  <c r="O391" i="10"/>
  <c r="O399" i="10"/>
  <c r="O407" i="10"/>
  <c r="O415" i="10"/>
  <c r="O423" i="10"/>
  <c r="O431" i="10"/>
  <c r="O439" i="10"/>
  <c r="O447" i="10"/>
  <c r="O8" i="10"/>
  <c r="O16" i="10"/>
  <c r="O24" i="10"/>
  <c r="O32" i="10"/>
  <c r="O40" i="10"/>
  <c r="O48" i="10"/>
  <c r="O56" i="10"/>
  <c r="O64" i="10"/>
  <c r="O72" i="10"/>
  <c r="O80" i="10"/>
  <c r="O88" i="10"/>
  <c r="O96" i="10"/>
  <c r="O104" i="10"/>
  <c r="O112" i="10"/>
  <c r="O120" i="10"/>
  <c r="O128" i="10"/>
  <c r="O136" i="10"/>
  <c r="O144" i="10"/>
  <c r="O152" i="10"/>
  <c r="O160" i="10"/>
  <c r="O168" i="10"/>
  <c r="O176" i="10"/>
  <c r="O184" i="10"/>
  <c r="O192" i="10"/>
  <c r="O200" i="10"/>
  <c r="O208" i="10"/>
  <c r="O9" i="10"/>
  <c r="O17" i="10"/>
  <c r="O25" i="10"/>
  <c r="O33" i="10"/>
  <c r="O41" i="10"/>
  <c r="O49" i="10"/>
  <c r="O57" i="10"/>
  <c r="O65" i="10"/>
  <c r="O73" i="10"/>
  <c r="O81" i="10"/>
  <c r="O89" i="10"/>
  <c r="O97" i="10"/>
  <c r="O105" i="10"/>
  <c r="O113" i="10"/>
  <c r="O121" i="10"/>
  <c r="O129" i="10"/>
  <c r="O137" i="10"/>
  <c r="O145" i="10"/>
  <c r="O153" i="10"/>
  <c r="O161" i="10"/>
  <c r="O169" i="10"/>
  <c r="O177" i="10"/>
  <c r="O185" i="10"/>
  <c r="O193" i="10"/>
  <c r="O201" i="10"/>
  <c r="O209" i="10"/>
  <c r="O217" i="10"/>
  <c r="O225" i="10"/>
  <c r="O233" i="10"/>
  <c r="O241" i="10"/>
  <c r="O249" i="10"/>
  <c r="O257" i="10"/>
  <c r="O265" i="10"/>
  <c r="O273" i="10"/>
  <c r="O281" i="10"/>
  <c r="O289" i="10"/>
  <c r="O297" i="10"/>
  <c r="O305" i="10"/>
  <c r="O313" i="10"/>
  <c r="O321" i="10"/>
  <c r="O329" i="10"/>
  <c r="O337" i="10"/>
  <c r="O345" i="10"/>
  <c r="O353" i="10"/>
  <c r="O361" i="10"/>
  <c r="O369" i="10"/>
  <c r="O377" i="10"/>
  <c r="O385" i="10"/>
  <c r="O393" i="10"/>
  <c r="O401" i="10"/>
  <c r="O409" i="10"/>
  <c r="O417" i="10"/>
  <c r="O3" i="10"/>
  <c r="O11" i="10"/>
  <c r="O19" i="10"/>
  <c r="O27" i="10"/>
  <c r="O35" i="10"/>
  <c r="O43" i="10"/>
  <c r="O51" i="10"/>
  <c r="O59" i="10"/>
  <c r="O67" i="10"/>
  <c r="O75" i="10"/>
  <c r="O83" i="10"/>
  <c r="O91" i="10"/>
  <c r="O99" i="10"/>
  <c r="O107" i="10"/>
  <c r="O115" i="10"/>
  <c r="O123" i="10"/>
  <c r="O131" i="10"/>
  <c r="O139" i="10"/>
  <c r="O147" i="10"/>
  <c r="O155" i="10"/>
  <c r="O163" i="10"/>
  <c r="O171" i="10"/>
  <c r="O179" i="10"/>
  <c r="O187" i="10"/>
  <c r="O195" i="10"/>
  <c r="O203" i="10"/>
  <c r="O211" i="10"/>
  <c r="O219" i="10"/>
  <c r="O227" i="10"/>
  <c r="O235" i="10"/>
  <c r="O243" i="10"/>
  <c r="O251" i="10"/>
  <c r="O259" i="10"/>
  <c r="O267" i="10"/>
  <c r="O275" i="10"/>
  <c r="O283" i="10"/>
  <c r="O291" i="10"/>
  <c r="O299" i="10"/>
  <c r="O307" i="10"/>
  <c r="O315" i="10"/>
  <c r="O323" i="10"/>
  <c r="O331" i="10"/>
  <c r="O339" i="10"/>
  <c r="O347" i="10"/>
  <c r="O355" i="10"/>
  <c r="O363" i="10"/>
  <c r="O371" i="10"/>
  <c r="O379" i="10"/>
  <c r="O387" i="10"/>
  <c r="O395" i="10"/>
  <c r="O403" i="10"/>
  <c r="O411" i="10"/>
  <c r="O4" i="10"/>
  <c r="O12" i="10"/>
  <c r="O20" i="10"/>
  <c r="O28" i="10"/>
  <c r="O36" i="10"/>
  <c r="O44" i="10"/>
  <c r="O52" i="10"/>
  <c r="O60" i="10"/>
  <c r="O68" i="10"/>
  <c r="O76" i="10"/>
  <c r="O84" i="10"/>
  <c r="O92" i="10"/>
  <c r="O100" i="10"/>
  <c r="O108" i="10"/>
  <c r="O116" i="10"/>
  <c r="O124" i="10"/>
  <c r="O132" i="10"/>
  <c r="O140" i="10"/>
  <c r="O148" i="10"/>
  <c r="O156" i="10"/>
  <c r="O164" i="10"/>
  <c r="O172" i="10"/>
  <c r="O180" i="10"/>
  <c r="O188" i="10"/>
  <c r="O196" i="10"/>
  <c r="O204" i="10"/>
  <c r="O212" i="10"/>
  <c r="O220" i="10"/>
  <c r="O228" i="10"/>
  <c r="O236" i="10"/>
  <c r="O244" i="10"/>
  <c r="O252" i="10"/>
  <c r="O260" i="10"/>
  <c r="O268" i="10"/>
  <c r="O276" i="10"/>
  <c r="O284" i="10"/>
  <c r="O292" i="10"/>
  <c r="O300" i="10"/>
  <c r="O308" i="10"/>
  <c r="O316" i="10"/>
  <c r="O324" i="10"/>
  <c r="O332" i="10"/>
  <c r="O340" i="10"/>
  <c r="O348" i="10"/>
  <c r="O356" i="10"/>
  <c r="O364" i="10"/>
  <c r="O372" i="10"/>
  <c r="O380" i="10"/>
  <c r="O388" i="10"/>
  <c r="O396" i="10"/>
  <c r="O404" i="10"/>
  <c r="O412" i="10"/>
  <c r="O13" i="10"/>
  <c r="O34" i="10"/>
  <c r="O54" i="10"/>
  <c r="O77" i="10"/>
  <c r="O98" i="10"/>
  <c r="O118" i="10"/>
  <c r="O141" i="10"/>
  <c r="O162" i="10"/>
  <c r="O182" i="10"/>
  <c r="O205" i="10"/>
  <c r="O222" i="10"/>
  <c r="O238" i="10"/>
  <c r="O254" i="10"/>
  <c r="O270" i="10"/>
  <c r="O286" i="10"/>
  <c r="O302" i="10"/>
  <c r="O318" i="10"/>
  <c r="O334" i="10"/>
  <c r="O350" i="10"/>
  <c r="O366" i="10"/>
  <c r="O382" i="10"/>
  <c r="O398" i="10"/>
  <c r="O414" i="10"/>
  <c r="O425" i="10"/>
  <c r="O434" i="10"/>
  <c r="O443" i="10"/>
  <c r="O452" i="10"/>
  <c r="O460" i="10"/>
  <c r="O468" i="10"/>
  <c r="O476" i="10"/>
  <c r="O484" i="10"/>
  <c r="O492" i="10"/>
  <c r="O500" i="10"/>
  <c r="O508" i="10"/>
  <c r="O516" i="10"/>
  <c r="O524" i="10"/>
  <c r="O532" i="10"/>
  <c r="O540" i="10"/>
  <c r="O548" i="10"/>
  <c r="O556" i="10"/>
  <c r="O564" i="10"/>
  <c r="O572" i="10"/>
  <c r="O580" i="10"/>
  <c r="O588" i="10"/>
  <c r="O596" i="10"/>
  <c r="O604" i="10"/>
  <c r="O612" i="10"/>
  <c r="O620" i="10"/>
  <c r="O628" i="10"/>
  <c r="O636" i="10"/>
  <c r="O644" i="10"/>
  <c r="O652" i="10"/>
  <c r="O660" i="10"/>
  <c r="O668" i="10"/>
  <c r="O676" i="10"/>
  <c r="O684" i="10"/>
  <c r="O692" i="10"/>
  <c r="O700" i="10"/>
  <c r="O708" i="10"/>
  <c r="O716" i="10"/>
  <c r="O724" i="10"/>
  <c r="O732" i="10"/>
  <c r="O740" i="10"/>
  <c r="O748" i="10"/>
  <c r="O756" i="10"/>
  <c r="O14" i="10"/>
  <c r="O37" i="10"/>
  <c r="O58" i="10"/>
  <c r="O78" i="10"/>
  <c r="O101" i="10"/>
  <c r="O122" i="10"/>
  <c r="O142" i="10"/>
  <c r="O165" i="10"/>
  <c r="O186" i="10"/>
  <c r="O206" i="10"/>
  <c r="O224" i="10"/>
  <c r="O240" i="10"/>
  <c r="O256" i="10"/>
  <c r="O272" i="10"/>
  <c r="O288" i="10"/>
  <c r="O304" i="10"/>
  <c r="O320" i="10"/>
  <c r="O336" i="10"/>
  <c r="O352" i="10"/>
  <c r="O368" i="10"/>
  <c r="O384" i="10"/>
  <c r="O400" i="10"/>
  <c r="O416" i="10"/>
  <c r="O426" i="10"/>
  <c r="O435" i="10"/>
  <c r="O444" i="10"/>
  <c r="O453" i="10"/>
  <c r="O461" i="10"/>
  <c r="O469" i="10"/>
  <c r="O477" i="10"/>
  <c r="O485" i="10"/>
  <c r="O493" i="10"/>
  <c r="O501" i="10"/>
  <c r="O509" i="10"/>
  <c r="O517" i="10"/>
  <c r="O525" i="10"/>
  <c r="O533" i="10"/>
  <c r="O541" i="10"/>
  <c r="O549" i="10"/>
  <c r="O557" i="10"/>
  <c r="O565" i="10"/>
  <c r="O573" i="10"/>
  <c r="O581" i="10"/>
  <c r="O589" i="10"/>
  <c r="O597" i="10"/>
  <c r="O605" i="10"/>
  <c r="O613" i="10"/>
  <c r="O621" i="10"/>
  <c r="O629" i="10"/>
  <c r="O637" i="10"/>
  <c r="O645" i="10"/>
  <c r="O653" i="10"/>
  <c r="O661" i="10"/>
  <c r="O669" i="10"/>
  <c r="O677" i="10"/>
  <c r="O685" i="10"/>
  <c r="O693" i="10"/>
  <c r="O701" i="10"/>
  <c r="O709" i="10"/>
  <c r="O717" i="10"/>
  <c r="O725" i="10"/>
  <c r="O733" i="10"/>
  <c r="O741" i="10"/>
  <c r="O749" i="10"/>
  <c r="O757" i="10"/>
  <c r="O765" i="10"/>
  <c r="O773" i="10"/>
  <c r="O781" i="10"/>
  <c r="O789" i="10"/>
  <c r="O797" i="10"/>
  <c r="O805" i="10"/>
  <c r="O813" i="10"/>
  <c r="O821" i="10"/>
  <c r="O829" i="10"/>
  <c r="O837" i="10"/>
  <c r="O845" i="10"/>
  <c r="O853" i="10"/>
  <c r="O861" i="10"/>
  <c r="O869" i="10"/>
  <c r="O18" i="10"/>
  <c r="O38" i="10"/>
  <c r="O61" i="10"/>
  <c r="O82" i="10"/>
  <c r="O102" i="10"/>
  <c r="O125" i="10"/>
  <c r="O146" i="10"/>
  <c r="O166" i="10"/>
  <c r="O189" i="10"/>
  <c r="O210" i="10"/>
  <c r="O226" i="10"/>
  <c r="O242" i="10"/>
  <c r="O258" i="10"/>
  <c r="O274" i="10"/>
  <c r="O290" i="10"/>
  <c r="O306" i="10"/>
  <c r="O322" i="10"/>
  <c r="O338" i="10"/>
  <c r="O354" i="10"/>
  <c r="O370" i="10"/>
  <c r="O386" i="10"/>
  <c r="O402" i="10"/>
  <c r="O418" i="10"/>
  <c r="O427" i="10"/>
  <c r="O436" i="10"/>
  <c r="O445" i="10"/>
  <c r="O454" i="10"/>
  <c r="O462" i="10"/>
  <c r="O470" i="10"/>
  <c r="O478" i="10"/>
  <c r="O486" i="10"/>
  <c r="O494" i="10"/>
  <c r="O502" i="10"/>
  <c r="O510" i="10"/>
  <c r="O518" i="10"/>
  <c r="O526" i="10"/>
  <c r="O534" i="10"/>
  <c r="O542" i="10"/>
  <c r="O550" i="10"/>
  <c r="O558" i="10"/>
  <c r="O566" i="10"/>
  <c r="O574" i="10"/>
  <c r="O582" i="10"/>
  <c r="O590" i="10"/>
  <c r="O598" i="10"/>
  <c r="O606" i="10"/>
  <c r="O614" i="10"/>
  <c r="O622" i="10"/>
  <c r="O630" i="10"/>
  <c r="O638" i="10"/>
  <c r="O646" i="10"/>
  <c r="O654" i="10"/>
  <c r="O662" i="10"/>
  <c r="O670" i="10"/>
  <c r="O678" i="10"/>
  <c r="O686" i="10"/>
  <c r="O694" i="10"/>
  <c r="O702" i="10"/>
  <c r="O710" i="10"/>
  <c r="O718" i="10"/>
  <c r="O726" i="10"/>
  <c r="O734" i="10"/>
  <c r="O742" i="10"/>
  <c r="O750" i="10"/>
  <c r="O758" i="10"/>
  <c r="O766" i="10"/>
  <c r="O774" i="10"/>
  <c r="O782" i="10"/>
  <c r="O790" i="10"/>
  <c r="O798" i="10"/>
  <c r="O806" i="10"/>
  <c r="O814" i="10"/>
  <c r="O822" i="10"/>
  <c r="O830" i="10"/>
  <c r="O838" i="10"/>
  <c r="O846" i="10"/>
  <c r="O854" i="10"/>
  <c r="O862" i="10"/>
  <c r="O870" i="10"/>
  <c r="O878" i="10"/>
  <c r="O886" i="10"/>
  <c r="O894" i="10"/>
  <c r="O902" i="10"/>
  <c r="O910" i="10"/>
  <c r="O918" i="10"/>
  <c r="O926" i="10"/>
  <c r="O934" i="10"/>
  <c r="O942" i="10"/>
  <c r="O950" i="10"/>
  <c r="O958" i="10"/>
  <c r="O966" i="10"/>
  <c r="O974" i="10"/>
  <c r="O982" i="10"/>
  <c r="O990" i="10"/>
  <c r="O998" i="10"/>
  <c r="O1006" i="10"/>
  <c r="O1014" i="10"/>
  <c r="O1022" i="10"/>
  <c r="O1030" i="10"/>
  <c r="O1038" i="10"/>
  <c r="O1046" i="10"/>
  <c r="O1054" i="10"/>
  <c r="O1062" i="10"/>
  <c r="O1070" i="10"/>
  <c r="O1078" i="10"/>
  <c r="O1086" i="10"/>
  <c r="O1094" i="10"/>
  <c r="O1102" i="10"/>
  <c r="O1110" i="10"/>
  <c r="O1118" i="10"/>
  <c r="O1126" i="10"/>
  <c r="O1134" i="10"/>
  <c r="O1142" i="10"/>
  <c r="O1150" i="10"/>
  <c r="O1158" i="10"/>
  <c r="O1166" i="10"/>
  <c r="O1174" i="10"/>
  <c r="O5" i="10"/>
  <c r="O26" i="10"/>
  <c r="O46" i="10"/>
  <c r="O69" i="10"/>
  <c r="O90" i="10"/>
  <c r="O110" i="10"/>
  <c r="O133" i="10"/>
  <c r="O154" i="10"/>
  <c r="O174" i="10"/>
  <c r="O197" i="10"/>
  <c r="O216" i="10"/>
  <c r="O232" i="10"/>
  <c r="O248" i="10"/>
  <c r="O264" i="10"/>
  <c r="O280" i="10"/>
  <c r="O296" i="10"/>
  <c r="O312" i="10"/>
  <c r="O328" i="10"/>
  <c r="O344" i="10"/>
  <c r="O360" i="10"/>
  <c r="O376" i="10"/>
  <c r="O392" i="10"/>
  <c r="O408" i="10"/>
  <c r="O421" i="10"/>
  <c r="O430" i="10"/>
  <c r="O440" i="10"/>
  <c r="O449" i="10"/>
  <c r="O457" i="10"/>
  <c r="O465" i="10"/>
  <c r="O473" i="10"/>
  <c r="O481" i="10"/>
  <c r="O489" i="10"/>
  <c r="O497" i="10"/>
  <c r="O505" i="10"/>
  <c r="O513" i="10"/>
  <c r="O521" i="10"/>
  <c r="O529" i="10"/>
  <c r="O537" i="10"/>
  <c r="O545" i="10"/>
  <c r="O553" i="10"/>
  <c r="O561" i="10"/>
  <c r="O569" i="10"/>
  <c r="O577" i="10"/>
  <c r="O585" i="10"/>
  <c r="O593" i="10"/>
  <c r="O601" i="10"/>
  <c r="O609" i="10"/>
  <c r="O617" i="10"/>
  <c r="O625" i="10"/>
  <c r="O633" i="10"/>
  <c r="O641" i="10"/>
  <c r="O649" i="10"/>
  <c r="O657" i="10"/>
  <c r="O665" i="10"/>
  <c r="O673" i="10"/>
  <c r="O681" i="10"/>
  <c r="O689" i="10"/>
  <c r="O697" i="10"/>
  <c r="O705" i="10"/>
  <c r="O713" i="10"/>
  <c r="O721" i="10"/>
  <c r="O729" i="10"/>
  <c r="O737" i="10"/>
  <c r="O745" i="10"/>
  <c r="O753" i="10"/>
  <c r="O761" i="10"/>
  <c r="O769" i="10"/>
  <c r="O777" i="10"/>
  <c r="O785" i="10"/>
  <c r="O793" i="10"/>
  <c r="O801" i="10"/>
  <c r="O809" i="10"/>
  <c r="O817" i="10"/>
  <c r="O825" i="10"/>
  <c r="O833" i="10"/>
  <c r="O841" i="10"/>
  <c r="O849" i="10"/>
  <c r="O857" i="10"/>
  <c r="O865" i="10"/>
  <c r="O873" i="10"/>
  <c r="O881" i="10"/>
  <c r="O889" i="10"/>
  <c r="O897" i="10"/>
  <c r="O905" i="10"/>
  <c r="O913" i="10"/>
  <c r="O921" i="10"/>
  <c r="O929" i="10"/>
  <c r="O937" i="10"/>
  <c r="O945" i="10"/>
  <c r="O953" i="10"/>
  <c r="O961" i="10"/>
  <c r="O969" i="10"/>
  <c r="O977" i="10"/>
  <c r="O985" i="10"/>
  <c r="O993" i="10"/>
  <c r="O1001" i="10"/>
  <c r="O1009" i="10"/>
  <c r="O1017" i="10"/>
  <c r="O1025" i="10"/>
  <c r="O1033" i="10"/>
  <c r="O1041" i="10"/>
  <c r="O1049" i="10"/>
  <c r="O1057" i="10"/>
  <c r="O1065" i="10"/>
  <c r="O1073" i="10"/>
  <c r="O1081" i="10"/>
  <c r="O1089" i="10"/>
  <c r="O1097" i="10"/>
  <c r="O1105" i="10"/>
  <c r="O1113" i="10"/>
  <c r="O1121" i="10"/>
  <c r="O1129" i="10"/>
  <c r="O1137" i="10"/>
  <c r="O1145" i="10"/>
  <c r="O1153" i="10"/>
  <c r="O1161" i="10"/>
  <c r="O1169" i="10"/>
  <c r="O22" i="10"/>
  <c r="O66" i="10"/>
  <c r="O109" i="10"/>
  <c r="O150" i="10"/>
  <c r="O194" i="10"/>
  <c r="O230" i="10"/>
  <c r="O262" i="10"/>
  <c r="O294" i="10"/>
  <c r="O326" i="10"/>
  <c r="O358" i="10"/>
  <c r="O390" i="10"/>
  <c r="O420" i="10"/>
  <c r="O438" i="10"/>
  <c r="O456" i="10"/>
  <c r="O472" i="10"/>
  <c r="O488" i="10"/>
  <c r="O504" i="10"/>
  <c r="O520" i="10"/>
  <c r="O536" i="10"/>
  <c r="O552" i="10"/>
  <c r="O568" i="10"/>
  <c r="O584" i="10"/>
  <c r="O600" i="10"/>
  <c r="O616" i="10"/>
  <c r="O632" i="10"/>
  <c r="O648" i="10"/>
  <c r="O664" i="10"/>
  <c r="O680" i="10"/>
  <c r="O696" i="10"/>
  <c r="O712" i="10"/>
  <c r="O728" i="10"/>
  <c r="O744" i="10"/>
  <c r="O760" i="10"/>
  <c r="O772" i="10"/>
  <c r="O786" i="10"/>
  <c r="O799" i="10"/>
  <c r="O811" i="10"/>
  <c r="O824" i="10"/>
  <c r="O836" i="10"/>
  <c r="O850" i="10"/>
  <c r="O863" i="10"/>
  <c r="O875" i="10"/>
  <c r="O885" i="10"/>
  <c r="O896" i="10"/>
  <c r="O907" i="10"/>
  <c r="O917" i="10"/>
  <c r="O928" i="10"/>
  <c r="O939" i="10"/>
  <c r="O949" i="10"/>
  <c r="O960" i="10"/>
  <c r="O971" i="10"/>
  <c r="O981" i="10"/>
  <c r="O992" i="10"/>
  <c r="O1003" i="10"/>
  <c r="O1013" i="10"/>
  <c r="O1024" i="10"/>
  <c r="O1035" i="10"/>
  <c r="O1045" i="10"/>
  <c r="O1056" i="10"/>
  <c r="O1067" i="10"/>
  <c r="O1077" i="10"/>
  <c r="O1088" i="10"/>
  <c r="O1099" i="10"/>
  <c r="O1109" i="10"/>
  <c r="O1120" i="10"/>
  <c r="O1131" i="10"/>
  <c r="O1141" i="10"/>
  <c r="O1152" i="10"/>
  <c r="O1163" i="10"/>
  <c r="O1173" i="10"/>
  <c r="O1182" i="10"/>
  <c r="O1190" i="10"/>
  <c r="O1198" i="10"/>
  <c r="O1206" i="10"/>
  <c r="O1214" i="10"/>
  <c r="O1222" i="10"/>
  <c r="O1230" i="10"/>
  <c r="O1238" i="10"/>
  <c r="O1246" i="10"/>
  <c r="O1254" i="10"/>
  <c r="O1262" i="10"/>
  <c r="O1270" i="10"/>
  <c r="O1278" i="10"/>
  <c r="O1286" i="10"/>
  <c r="O1294" i="10"/>
  <c r="O1302" i="10"/>
  <c r="O1310" i="10"/>
  <c r="O1318" i="10"/>
  <c r="O1326" i="10"/>
  <c r="O1334" i="10"/>
  <c r="O1342" i="10"/>
  <c r="O1350" i="10"/>
  <c r="O1358" i="10"/>
  <c r="O1366" i="10"/>
  <c r="O1374" i="10"/>
  <c r="O1382" i="10"/>
  <c r="O1390" i="10"/>
  <c r="O1398" i="10"/>
  <c r="O1406" i="10"/>
  <c r="O1414" i="10"/>
  <c r="O1422" i="10"/>
  <c r="O1430" i="10"/>
  <c r="O1438" i="10"/>
  <c r="O1446" i="10"/>
  <c r="O1454" i="10"/>
  <c r="O1462" i="10"/>
  <c r="O1470" i="10"/>
  <c r="O1478" i="10"/>
  <c r="O1486" i="10"/>
  <c r="O1494" i="10"/>
  <c r="O1502" i="10"/>
  <c r="O29" i="10"/>
  <c r="O70" i="10"/>
  <c r="O114" i="10"/>
  <c r="O157" i="10"/>
  <c r="O198" i="10"/>
  <c r="O234" i="10"/>
  <c r="O266" i="10"/>
  <c r="O298" i="10"/>
  <c r="O330" i="10"/>
  <c r="O362" i="10"/>
  <c r="O394" i="10"/>
  <c r="O422" i="10"/>
  <c r="O441" i="10"/>
  <c r="O458" i="10"/>
  <c r="O474" i="10"/>
  <c r="O490" i="10"/>
  <c r="O506" i="10"/>
  <c r="O522" i="10"/>
  <c r="O538" i="10"/>
  <c r="O554" i="10"/>
  <c r="O570" i="10"/>
  <c r="O586" i="10"/>
  <c r="O602" i="10"/>
  <c r="O618" i="10"/>
  <c r="O634" i="10"/>
  <c r="O650" i="10"/>
  <c r="O666" i="10"/>
  <c r="O682" i="10"/>
  <c r="O698" i="10"/>
  <c r="O714" i="10"/>
  <c r="O730" i="10"/>
  <c r="O746" i="10"/>
  <c r="O762" i="10"/>
  <c r="O775" i="10"/>
  <c r="O787" i="10"/>
  <c r="O800" i="10"/>
  <c r="O812" i="10"/>
  <c r="O826" i="10"/>
  <c r="O839" i="10"/>
  <c r="O851" i="10"/>
  <c r="O864" i="10"/>
  <c r="O876" i="10"/>
  <c r="O887" i="10"/>
  <c r="O898" i="10"/>
  <c r="O908" i="10"/>
  <c r="O919" i="10"/>
  <c r="O930" i="10"/>
  <c r="O940" i="10"/>
  <c r="O951" i="10"/>
  <c r="O962" i="10"/>
  <c r="O972" i="10"/>
  <c r="O983" i="10"/>
  <c r="O994" i="10"/>
  <c r="O1004" i="10"/>
  <c r="O1015" i="10"/>
  <c r="O1026" i="10"/>
  <c r="O1036" i="10"/>
  <c r="O1047" i="10"/>
  <c r="O1058" i="10"/>
  <c r="O1068" i="10"/>
  <c r="O1079" i="10"/>
  <c r="O1090" i="10"/>
  <c r="O1100" i="10"/>
  <c r="O1111" i="10"/>
  <c r="O1122" i="10"/>
  <c r="O1132" i="10"/>
  <c r="O1143" i="10"/>
  <c r="O1154" i="10"/>
  <c r="O1164" i="10"/>
  <c r="O1175" i="10"/>
  <c r="O1183" i="10"/>
  <c r="O1191" i="10"/>
  <c r="O1199" i="10"/>
  <c r="O1207" i="10"/>
  <c r="O1215" i="10"/>
  <c r="O1223" i="10"/>
  <c r="O1231" i="10"/>
  <c r="O1239" i="10"/>
  <c r="O1247" i="10"/>
  <c r="O1255" i="10"/>
  <c r="O1263" i="10"/>
  <c r="O1271" i="10"/>
  <c r="O1279" i="10"/>
  <c r="O1287" i="10"/>
  <c r="O1295" i="10"/>
  <c r="O1303" i="10"/>
  <c r="O1311" i="10"/>
  <c r="O1319" i="10"/>
  <c r="O1327" i="10"/>
  <c r="O1335" i="10"/>
  <c r="O1343" i="10"/>
  <c r="O1351" i="10"/>
  <c r="O1359" i="10"/>
  <c r="O1367" i="10"/>
  <c r="O1375" i="10"/>
  <c r="O1383" i="10"/>
  <c r="O1391" i="10"/>
  <c r="O1399" i="10"/>
  <c r="O1407" i="10"/>
  <c r="O1415" i="10"/>
  <c r="O1423" i="10"/>
  <c r="O1431" i="10"/>
  <c r="O1439" i="10"/>
  <c r="O1447" i="10"/>
  <c r="O1455" i="10"/>
  <c r="O1463" i="10"/>
  <c r="O1471" i="10"/>
  <c r="O1479" i="10"/>
  <c r="O1487" i="10"/>
  <c r="O1495" i="10"/>
  <c r="O1503" i="10"/>
  <c r="O1511" i="10"/>
  <c r="O1519" i="10"/>
  <c r="O1527" i="10"/>
  <c r="O1535" i="10"/>
  <c r="O1543" i="10"/>
  <c r="O1551" i="10"/>
  <c r="O1559" i="10"/>
  <c r="O1567" i="10"/>
  <c r="O1575" i="10"/>
  <c r="O1583" i="10"/>
  <c r="O1591" i="10"/>
  <c r="O1599" i="10"/>
  <c r="O1607" i="10"/>
  <c r="O1615" i="10"/>
  <c r="O1623" i="10"/>
  <c r="O1631" i="10"/>
  <c r="O1639" i="10"/>
  <c r="O1647" i="10"/>
  <c r="O1655" i="10"/>
  <c r="O1663" i="10"/>
  <c r="O1671" i="10"/>
  <c r="O1679" i="10"/>
  <c r="O1687" i="10"/>
  <c r="O1695" i="10"/>
  <c r="O1703" i="10"/>
  <c r="O1711" i="10"/>
  <c r="O1719" i="10"/>
  <c r="O1727" i="10"/>
  <c r="O1735" i="10"/>
  <c r="O1743" i="10"/>
  <c r="O1751" i="10"/>
  <c r="O1759" i="10"/>
  <c r="O1767" i="10"/>
  <c r="O1775" i="10"/>
  <c r="O1783" i="10"/>
  <c r="O1791" i="10"/>
  <c r="O1799" i="10"/>
  <c r="O1807" i="10"/>
  <c r="O1815" i="10"/>
  <c r="O1823" i="10"/>
  <c r="O1831" i="10"/>
  <c r="O1839" i="10"/>
  <c r="O1847" i="10"/>
  <c r="O1855" i="10"/>
  <c r="O1863" i="10"/>
  <c r="O1871" i="10"/>
  <c r="O1879" i="10"/>
  <c r="O1887" i="10"/>
  <c r="O1895" i="10"/>
  <c r="O1903" i="10"/>
  <c r="O1911" i="10"/>
  <c r="O1919" i="10"/>
  <c r="O1927" i="10"/>
  <c r="O1935" i="10"/>
  <c r="O1943" i="10"/>
  <c r="O1951" i="10"/>
  <c r="O1959" i="10"/>
  <c r="O1967" i="10"/>
  <c r="O1975" i="10"/>
  <c r="O1983" i="10"/>
  <c r="O1991" i="10"/>
  <c r="O1999" i="10"/>
  <c r="O2007" i="10"/>
  <c r="O30" i="10"/>
  <c r="O74" i="10"/>
  <c r="O117" i="10"/>
  <c r="O158" i="10"/>
  <c r="O202" i="10"/>
  <c r="O237" i="10"/>
  <c r="O269" i="10"/>
  <c r="O301" i="10"/>
  <c r="O333" i="10"/>
  <c r="O365" i="10"/>
  <c r="O397" i="10"/>
  <c r="O424" i="10"/>
  <c r="O442" i="10"/>
  <c r="O459" i="10"/>
  <c r="O475" i="10"/>
  <c r="O491" i="10"/>
  <c r="O507" i="10"/>
  <c r="O523" i="10"/>
  <c r="O539" i="10"/>
  <c r="O555" i="10"/>
  <c r="O571" i="10"/>
  <c r="O587" i="10"/>
  <c r="O603" i="10"/>
  <c r="O619" i="10"/>
  <c r="O635" i="10"/>
  <c r="O651" i="10"/>
  <c r="O667" i="10"/>
  <c r="O683" i="10"/>
  <c r="O699" i="10"/>
  <c r="O715" i="10"/>
  <c r="O731" i="10"/>
  <c r="O747" i="10"/>
  <c r="O763" i="10"/>
  <c r="O776" i="10"/>
  <c r="O788" i="10"/>
  <c r="O802" i="10"/>
  <c r="O815" i="10"/>
  <c r="O827" i="10"/>
  <c r="O840" i="10"/>
  <c r="O852" i="10"/>
  <c r="O866" i="10"/>
  <c r="O877" i="10"/>
  <c r="O888" i="10"/>
  <c r="O899" i="10"/>
  <c r="O909" i="10"/>
  <c r="O920" i="10"/>
  <c r="O931" i="10"/>
  <c r="O941" i="10"/>
  <c r="O952" i="10"/>
  <c r="O963" i="10"/>
  <c r="O973" i="10"/>
  <c r="O984" i="10"/>
  <c r="O995" i="10"/>
  <c r="O1005" i="10"/>
  <c r="O1016" i="10"/>
  <c r="O1027" i="10"/>
  <c r="O1037" i="10"/>
  <c r="O1048" i="10"/>
  <c r="O1059" i="10"/>
  <c r="O1069" i="10"/>
  <c r="O1080" i="10"/>
  <c r="O1091" i="10"/>
  <c r="O1101" i="10"/>
  <c r="O1112" i="10"/>
  <c r="O1123" i="10"/>
  <c r="O1133" i="10"/>
  <c r="O1144" i="10"/>
  <c r="O1155" i="10"/>
  <c r="O1165" i="10"/>
  <c r="O1176" i="10"/>
  <c r="O1184" i="10"/>
  <c r="O1192" i="10"/>
  <c r="O1200" i="10"/>
  <c r="O1208" i="10"/>
  <c r="O1216" i="10"/>
  <c r="O1224" i="10"/>
  <c r="O1232" i="10"/>
  <c r="O1240" i="10"/>
  <c r="O1248" i="10"/>
  <c r="O1256" i="10"/>
  <c r="O1264" i="10"/>
  <c r="O1272" i="10"/>
  <c r="O1280" i="10"/>
  <c r="O1288" i="10"/>
  <c r="O1296" i="10"/>
  <c r="O1304" i="10"/>
  <c r="O1312" i="10"/>
  <c r="O1320" i="10"/>
  <c r="O1328" i="10"/>
  <c r="O1336" i="10"/>
  <c r="O1344" i="10"/>
  <c r="O1352" i="10"/>
  <c r="O1360" i="10"/>
  <c r="O1368" i="10"/>
  <c r="O1376" i="10"/>
  <c r="O1384" i="10"/>
  <c r="O1392" i="10"/>
  <c r="O1400" i="10"/>
  <c r="O1408" i="10"/>
  <c r="O1416" i="10"/>
  <c r="O1424" i="10"/>
  <c r="O1432" i="10"/>
  <c r="O1440" i="10"/>
  <c r="O1448" i="10"/>
  <c r="O1456" i="10"/>
  <c r="O1464" i="10"/>
  <c r="O1472" i="10"/>
  <c r="O1480" i="10"/>
  <c r="O1488" i="10"/>
  <c r="O1496" i="10"/>
  <c r="O1504" i="10"/>
  <c r="O1512" i="10"/>
  <c r="O1520" i="10"/>
  <c r="O1528" i="10"/>
  <c r="O1536" i="10"/>
  <c r="O1544" i="10"/>
  <c r="O1552" i="10"/>
  <c r="O1560" i="10"/>
  <c r="O1568" i="10"/>
  <c r="O1576" i="10"/>
  <c r="O1584" i="10"/>
  <c r="O1592" i="10"/>
  <c r="O1600" i="10"/>
  <c r="O1608" i="10"/>
  <c r="O1616" i="10"/>
  <c r="O1624" i="10"/>
  <c r="O1632" i="10"/>
  <c r="O1640" i="10"/>
  <c r="O1648" i="10"/>
  <c r="O1656" i="10"/>
  <c r="O1664" i="10"/>
  <c r="O1672" i="10"/>
  <c r="O1680" i="10"/>
  <c r="O1688" i="10"/>
  <c r="O1696" i="10"/>
  <c r="O1704" i="10"/>
  <c r="O1712" i="10"/>
  <c r="O1720" i="10"/>
  <c r="O1728" i="10"/>
  <c r="O1736" i="10"/>
  <c r="O1744" i="10"/>
  <c r="O1752" i="10"/>
  <c r="O1760" i="10"/>
  <c r="O1768" i="10"/>
  <c r="O1776" i="10"/>
  <c r="O1784" i="10"/>
  <c r="O1792" i="10"/>
  <c r="O1800" i="10"/>
  <c r="O1808" i="10"/>
  <c r="O1816" i="10"/>
  <c r="O1824" i="10"/>
  <c r="O1832" i="10"/>
  <c r="O1840" i="10"/>
  <c r="O1848" i="10"/>
  <c r="O1856" i="10"/>
  <c r="O1864" i="10"/>
  <c r="O1872" i="10"/>
  <c r="O1880" i="10"/>
  <c r="O1888" i="10"/>
  <c r="O1896" i="10"/>
  <c r="O1904" i="10"/>
  <c r="O1912" i="10"/>
  <c r="O1920" i="10"/>
  <c r="O1928" i="10"/>
  <c r="O1936" i="10"/>
  <c r="O1944" i="10"/>
  <c r="O1952" i="10"/>
  <c r="O1960" i="10"/>
  <c r="O1968" i="10"/>
  <c r="O1976" i="10"/>
  <c r="O1984" i="10"/>
  <c r="O1992" i="10"/>
  <c r="O2000" i="10"/>
  <c r="O2008" i="10"/>
  <c r="O2016" i="10"/>
  <c r="O2024" i="10"/>
  <c r="O2032" i="10"/>
  <c r="O2040" i="10"/>
  <c r="O2048" i="10"/>
  <c r="O2056" i="10"/>
  <c r="O2064" i="10"/>
  <c r="O2072" i="10"/>
  <c r="O2080" i="10"/>
  <c r="O2088" i="10"/>
  <c r="O2096" i="10"/>
  <c r="O2104" i="10"/>
  <c r="O2112" i="10"/>
  <c r="O2120" i="10"/>
  <c r="O2128" i="10"/>
  <c r="O2136" i="10"/>
  <c r="O2144" i="10"/>
  <c r="O2152" i="10"/>
  <c r="O2160" i="10"/>
  <c r="O2168" i="10"/>
  <c r="O2176" i="10"/>
  <c r="O2184" i="10"/>
  <c r="O2192" i="10"/>
  <c r="O2200" i="10"/>
  <c r="O2208" i="10"/>
  <c r="O2216" i="10"/>
  <c r="O2224" i="10"/>
  <c r="O2232" i="10"/>
  <c r="O2240" i="10"/>
  <c r="O2248" i="10"/>
  <c r="O2256" i="10"/>
  <c r="O2264" i="10"/>
  <c r="O2272" i="10"/>
  <c r="O2280" i="10"/>
  <c r="O2288" i="10"/>
  <c r="O2296" i="10"/>
  <c r="O2304" i="10"/>
  <c r="O2312" i="10"/>
  <c r="O2320" i="10"/>
  <c r="O2328" i="10"/>
  <c r="O2336" i="10"/>
  <c r="O2344" i="10"/>
  <c r="O2352" i="10"/>
  <c r="O2360" i="10"/>
  <c r="O2368" i="10"/>
  <c r="O2376" i="10"/>
  <c r="O2384" i="10"/>
  <c r="O2392" i="10"/>
  <c r="O2400" i="10"/>
  <c r="O2408" i="10"/>
  <c r="O2416" i="10"/>
  <c r="O2424" i="10"/>
  <c r="O2432" i="10"/>
  <c r="O2440" i="10"/>
  <c r="O2448" i="10"/>
  <c r="O2456" i="10"/>
  <c r="O2464" i="10"/>
  <c r="O2472" i="10"/>
  <c r="O2480" i="10"/>
  <c r="O2488" i="10"/>
  <c r="O2496" i="10"/>
  <c r="O2504" i="10"/>
  <c r="O2512" i="10"/>
  <c r="O2520" i="10"/>
  <c r="O2528" i="10"/>
  <c r="O2536" i="10"/>
  <c r="O2544" i="10"/>
  <c r="O2552" i="10"/>
  <c r="O2560" i="10"/>
  <c r="O2568" i="10"/>
  <c r="O2576" i="10"/>
  <c r="O2584" i="10"/>
  <c r="O2592" i="10"/>
  <c r="O2600" i="10"/>
  <c r="O2608" i="10"/>
  <c r="O2616" i="10"/>
  <c r="O2624" i="10"/>
  <c r="O2632" i="10"/>
  <c r="O2640" i="10"/>
  <c r="O2648" i="10"/>
  <c r="O2656" i="10"/>
  <c r="O2664" i="10"/>
  <c r="O2672" i="10"/>
  <c r="O2680" i="10"/>
  <c r="O2688" i="10"/>
  <c r="O2696" i="10"/>
  <c r="O2704" i="10"/>
  <c r="O2712" i="10"/>
  <c r="O2720" i="10"/>
  <c r="O2728" i="10"/>
  <c r="O2736" i="10"/>
  <c r="O2744" i="10"/>
  <c r="O2752" i="10"/>
  <c r="O2760" i="10"/>
  <c r="O2768" i="10"/>
  <c r="O2776" i="10"/>
  <c r="O2784" i="10"/>
  <c r="O2792" i="10"/>
  <c r="O2800" i="10"/>
  <c r="O2808" i="10"/>
  <c r="O2816" i="10"/>
  <c r="O2824" i="10"/>
  <c r="O2832" i="10"/>
  <c r="O2840" i="10"/>
  <c r="O2848" i="10"/>
  <c r="O2856" i="10"/>
  <c r="O2864" i="10"/>
  <c r="O2872" i="10"/>
  <c r="O2880" i="10"/>
  <c r="O2888" i="10"/>
  <c r="O2896" i="10"/>
  <c r="O2904" i="10"/>
  <c r="O2912" i="10"/>
  <c r="O2920" i="10"/>
  <c r="O2928" i="10"/>
  <c r="O2936" i="10"/>
  <c r="O2944" i="10"/>
  <c r="O2952" i="10"/>
  <c r="O2960" i="10"/>
  <c r="O2968" i="10"/>
  <c r="O2976" i="10"/>
  <c r="O2984" i="10"/>
  <c r="O2992" i="10"/>
  <c r="O3000" i="10"/>
  <c r="O3008" i="10"/>
  <c r="O3016" i="10"/>
  <c r="O3024" i="10"/>
  <c r="O42" i="10"/>
  <c r="O85" i="10"/>
  <c r="O126" i="10"/>
  <c r="O170" i="10"/>
  <c r="O213" i="10"/>
  <c r="O245" i="10"/>
  <c r="O277" i="10"/>
  <c r="O309" i="10"/>
  <c r="O341" i="10"/>
  <c r="O373" i="10"/>
  <c r="O405" i="10"/>
  <c r="O428" i="10"/>
  <c r="O446" i="10"/>
  <c r="O463" i="10"/>
  <c r="O479" i="10"/>
  <c r="O495" i="10"/>
  <c r="O511" i="10"/>
  <c r="O527" i="10"/>
  <c r="O543" i="10"/>
  <c r="O559" i="10"/>
  <c r="O575" i="10"/>
  <c r="O591" i="10"/>
  <c r="O607" i="10"/>
  <c r="O623" i="10"/>
  <c r="O639" i="10"/>
  <c r="O655" i="10"/>
  <c r="O671" i="10"/>
  <c r="O687" i="10"/>
  <c r="O703" i="10"/>
  <c r="O719" i="10"/>
  <c r="O735" i="10"/>
  <c r="O751" i="10"/>
  <c r="O764" i="10"/>
  <c r="O778" i="10"/>
  <c r="O791" i="10"/>
  <c r="O803" i="10"/>
  <c r="O816" i="10"/>
  <c r="O828" i="10"/>
  <c r="O842" i="10"/>
  <c r="O855" i="10"/>
  <c r="O867" i="10"/>
  <c r="O879" i="10"/>
  <c r="O890" i="10"/>
  <c r="O900" i="10"/>
  <c r="O911" i="10"/>
  <c r="O922" i="10"/>
  <c r="O932" i="10"/>
  <c r="O943" i="10"/>
  <c r="O954" i="10"/>
  <c r="O964" i="10"/>
  <c r="O975" i="10"/>
  <c r="O986" i="10"/>
  <c r="O996" i="10"/>
  <c r="O1007" i="10"/>
  <c r="O1018" i="10"/>
  <c r="O1028" i="10"/>
  <c r="O1039" i="10"/>
  <c r="O1050" i="10"/>
  <c r="O1060" i="10"/>
  <c r="O1071" i="10"/>
  <c r="O1082" i="10"/>
  <c r="O1092" i="10"/>
  <c r="O1103" i="10"/>
  <c r="O1114" i="10"/>
  <c r="O1124" i="10"/>
  <c r="O1135" i="10"/>
  <c r="O1146" i="10"/>
  <c r="O1156" i="10"/>
  <c r="O1167" i="10"/>
  <c r="O1177" i="10"/>
  <c r="O1185" i="10"/>
  <c r="O1193" i="10"/>
  <c r="O1201" i="10"/>
  <c r="O1209" i="10"/>
  <c r="O1217" i="10"/>
  <c r="O1225" i="10"/>
  <c r="O1233" i="10"/>
  <c r="O1241" i="10"/>
  <c r="O1249" i="10"/>
  <c r="O1257" i="10"/>
  <c r="O1265" i="10"/>
  <c r="O1273" i="10"/>
  <c r="O1281" i="10"/>
  <c r="O1289" i="10"/>
  <c r="O1297" i="10"/>
  <c r="O1305" i="10"/>
  <c r="O1313" i="10"/>
  <c r="O1321" i="10"/>
  <c r="O1329" i="10"/>
  <c r="O1337" i="10"/>
  <c r="O1345" i="10"/>
  <c r="O1353" i="10"/>
  <c r="O1361" i="10"/>
  <c r="O1369" i="10"/>
  <c r="O1377" i="10"/>
  <c r="O1385" i="10"/>
  <c r="O1393" i="10"/>
  <c r="O1401" i="10"/>
  <c r="O1409" i="10"/>
  <c r="O1417" i="10"/>
  <c r="O1425" i="10"/>
  <c r="O1433" i="10"/>
  <c r="O1441" i="10"/>
  <c r="O1449" i="10"/>
  <c r="O1457" i="10"/>
  <c r="O1465" i="10"/>
  <c r="O1473" i="10"/>
  <c r="O1481" i="10"/>
  <c r="O1489" i="10"/>
  <c r="O1497" i="10"/>
  <c r="O1505" i="10"/>
  <c r="O1513" i="10"/>
  <c r="O1521" i="10"/>
  <c r="O1529" i="10"/>
  <c r="O1537" i="10"/>
  <c r="O1545" i="10"/>
  <c r="O1553" i="10"/>
  <c r="O1561" i="10"/>
  <c r="O1569" i="10"/>
  <c r="O1577" i="10"/>
  <c r="O1585" i="10"/>
  <c r="O1593" i="10"/>
  <c r="O1601" i="10"/>
  <c r="O1609" i="10"/>
  <c r="O1617" i="10"/>
  <c r="O1625" i="10"/>
  <c r="O1633" i="10"/>
  <c r="O1641" i="10"/>
  <c r="O1649" i="10"/>
  <c r="O1657" i="10"/>
  <c r="O1665" i="10"/>
  <c r="O1673" i="10"/>
  <c r="O1681" i="10"/>
  <c r="O1689" i="10"/>
  <c r="O1697" i="10"/>
  <c r="O1705" i="10"/>
  <c r="O1713" i="10"/>
  <c r="O1721" i="10"/>
  <c r="O1729" i="10"/>
  <c r="O1737" i="10"/>
  <c r="O1745" i="10"/>
  <c r="O1753" i="10"/>
  <c r="O1761" i="10"/>
  <c r="O1769" i="10"/>
  <c r="O1777" i="10"/>
  <c r="O1785" i="10"/>
  <c r="O1793" i="10"/>
  <c r="O1801" i="10"/>
  <c r="O1809" i="10"/>
  <c r="O1817" i="10"/>
  <c r="O1825" i="10"/>
  <c r="O1833" i="10"/>
  <c r="O1841" i="10"/>
  <c r="O1849" i="10"/>
  <c r="O1857" i="10"/>
  <c r="O1865" i="10"/>
  <c r="O1873" i="10"/>
  <c r="O1881" i="10"/>
  <c r="O1889" i="10"/>
  <c r="O1897" i="10"/>
  <c r="O1905" i="10"/>
  <c r="O1913" i="10"/>
  <c r="O1921" i="10"/>
  <c r="O1929" i="10"/>
  <c r="O1937" i="10"/>
  <c r="O1945" i="10"/>
  <c r="O1953" i="10"/>
  <c r="O1961" i="10"/>
  <c r="O1969" i="10"/>
  <c r="O1977" i="10"/>
  <c r="O1985" i="10"/>
  <c r="O1993" i="10"/>
  <c r="O2001" i="10"/>
  <c r="O2009" i="10"/>
  <c r="O2017" i="10"/>
  <c r="O2025" i="10"/>
  <c r="O2033" i="10"/>
  <c r="O2041" i="10"/>
  <c r="O2049" i="10"/>
  <c r="O2057" i="10"/>
  <c r="O2065" i="10"/>
  <c r="O2073" i="10"/>
  <c r="O2081" i="10"/>
  <c r="O2089" i="10"/>
  <c r="O2097" i="10"/>
  <c r="O2105" i="10"/>
  <c r="O2113" i="10"/>
  <c r="O2121" i="10"/>
  <c r="O2129" i="10"/>
  <c r="O2137" i="10"/>
  <c r="O2145" i="10"/>
  <c r="O2153" i="10"/>
  <c r="O2161" i="10"/>
  <c r="O2169" i="10"/>
  <c r="O2177" i="10"/>
  <c r="O2185" i="10"/>
  <c r="O2193" i="10"/>
  <c r="O2201" i="10"/>
  <c r="O2209" i="10"/>
  <c r="O2217" i="10"/>
  <c r="O2225" i="10"/>
  <c r="O2233" i="10"/>
  <c r="O2241" i="10"/>
  <c r="O2249" i="10"/>
  <c r="O2257" i="10"/>
  <c r="O2265" i="10"/>
  <c r="O2273" i="10"/>
  <c r="O2281" i="10"/>
  <c r="O2289" i="10"/>
  <c r="O2297" i="10"/>
  <c r="O2305" i="10"/>
  <c r="O2313" i="10"/>
  <c r="O2321" i="10"/>
  <c r="O2329" i="10"/>
  <c r="O2337" i="10"/>
  <c r="O2345" i="10"/>
  <c r="O2353" i="10"/>
  <c r="O2361" i="10"/>
  <c r="O2369" i="10"/>
  <c r="O2377" i="10"/>
  <c r="O2385" i="10"/>
  <c r="O2393" i="10"/>
  <c r="O2401" i="10"/>
  <c r="O2409" i="10"/>
  <c r="O2417" i="10"/>
  <c r="O2425" i="10"/>
  <c r="O2433" i="10"/>
  <c r="O2441" i="10"/>
  <c r="O2449" i="10"/>
  <c r="O2457" i="10"/>
  <c r="O2465" i="10"/>
  <c r="O2473" i="10"/>
  <c r="O2481" i="10"/>
  <c r="O2489" i="10"/>
  <c r="O2497" i="10"/>
  <c r="O2505" i="10"/>
  <c r="O2513" i="10"/>
  <c r="O2521" i="10"/>
  <c r="O2529" i="10"/>
  <c r="O2537" i="10"/>
  <c r="O2545" i="10"/>
  <c r="O2553" i="10"/>
  <c r="O2561" i="10"/>
  <c r="O2569" i="10"/>
  <c r="O2577" i="10"/>
  <c r="O2585" i="10"/>
  <c r="O2593" i="10"/>
  <c r="O2601" i="10"/>
  <c r="O2609" i="10"/>
  <c r="O2617" i="10"/>
  <c r="O2625" i="10"/>
  <c r="O2633" i="10"/>
  <c r="O2641" i="10"/>
  <c r="O2649" i="10"/>
  <c r="O2657" i="10"/>
  <c r="O2665" i="10"/>
  <c r="O2673" i="10"/>
  <c r="O2681" i="10"/>
  <c r="O2689" i="10"/>
  <c r="O2697" i="10"/>
  <c r="O2705" i="10"/>
  <c r="O2713" i="10"/>
  <c r="O2721" i="10"/>
  <c r="O2729" i="10"/>
  <c r="O2737" i="10"/>
  <c r="O2745" i="10"/>
  <c r="O2753" i="10"/>
  <c r="O2761" i="10"/>
  <c r="O2769" i="10"/>
  <c r="O2777" i="10"/>
  <c r="O2785" i="10"/>
  <c r="O2793" i="10"/>
  <c r="O2801" i="10"/>
  <c r="O2809" i="10"/>
  <c r="O2817" i="10"/>
  <c r="O2825" i="10"/>
  <c r="O2833" i="10"/>
  <c r="O2841" i="10"/>
  <c r="O2849" i="10"/>
  <c r="O2857" i="10"/>
  <c r="O2865" i="10"/>
  <c r="O2873" i="10"/>
  <c r="O2881" i="10"/>
  <c r="O2889" i="10"/>
  <c r="O2897" i="10"/>
  <c r="O2905" i="10"/>
  <c r="O2913" i="10"/>
  <c r="O2921" i="10"/>
  <c r="O2929" i="10"/>
  <c r="O2937" i="10"/>
  <c r="O2945" i="10"/>
  <c r="O2953" i="10"/>
  <c r="O2961" i="10"/>
  <c r="O2969" i="10"/>
  <c r="O2977" i="10"/>
  <c r="O2985" i="10"/>
  <c r="O2993" i="10"/>
  <c r="O3001" i="10"/>
  <c r="O3009" i="10"/>
  <c r="O3017" i="10"/>
  <c r="O3025" i="10"/>
  <c r="O3033" i="10"/>
  <c r="O3041" i="10"/>
  <c r="O3049" i="10"/>
  <c r="O3057" i="10"/>
  <c r="O3065" i="10"/>
  <c r="O3073" i="10"/>
  <c r="O3081" i="10"/>
  <c r="O3089" i="10"/>
  <c r="O3097" i="10"/>
  <c r="O3105" i="10"/>
  <c r="O3113" i="10"/>
  <c r="O3121" i="10"/>
  <c r="O3129" i="10"/>
  <c r="O3137" i="10"/>
  <c r="O3145" i="10"/>
  <c r="O3153" i="10"/>
  <c r="O3161" i="10"/>
  <c r="O3169" i="10"/>
  <c r="O3177" i="10"/>
  <c r="O3185" i="10"/>
  <c r="O3193" i="10"/>
  <c r="O45" i="10"/>
  <c r="O86" i="10"/>
  <c r="O130" i="10"/>
  <c r="O173" i="10"/>
  <c r="O214" i="10"/>
  <c r="O246" i="10"/>
  <c r="O278" i="10"/>
  <c r="O310" i="10"/>
  <c r="O342" i="10"/>
  <c r="O374" i="10"/>
  <c r="O406" i="10"/>
  <c r="O429" i="10"/>
  <c r="O448" i="10"/>
  <c r="O464" i="10"/>
  <c r="O480" i="10"/>
  <c r="O496" i="10"/>
  <c r="O512" i="10"/>
  <c r="O528" i="10"/>
  <c r="O544" i="10"/>
  <c r="O560" i="10"/>
  <c r="O576" i="10"/>
  <c r="O592" i="10"/>
  <c r="O608" i="10"/>
  <c r="O624" i="10"/>
  <c r="O640" i="10"/>
  <c r="O656" i="10"/>
  <c r="O672" i="10"/>
  <c r="O688" i="10"/>
  <c r="O704" i="10"/>
  <c r="O720" i="10"/>
  <c r="O736" i="10"/>
  <c r="O752" i="10"/>
  <c r="O767" i="10"/>
  <c r="O779" i="10"/>
  <c r="O792" i="10"/>
  <c r="O804" i="10"/>
  <c r="O818" i="10"/>
  <c r="O831" i="10"/>
  <c r="O843" i="10"/>
  <c r="O856" i="10"/>
  <c r="O868" i="10"/>
  <c r="O880" i="10"/>
  <c r="O891" i="10"/>
  <c r="O901" i="10"/>
  <c r="O912" i="10"/>
  <c r="O923" i="10"/>
  <c r="O933" i="10"/>
  <c r="O944" i="10"/>
  <c r="O955" i="10"/>
  <c r="O965" i="10"/>
  <c r="O976" i="10"/>
  <c r="O987" i="10"/>
  <c r="O997" i="10"/>
  <c r="O1008" i="10"/>
  <c r="O1019" i="10"/>
  <c r="O1029" i="10"/>
  <c r="O1040" i="10"/>
  <c r="O1051" i="10"/>
  <c r="O1061" i="10"/>
  <c r="O1072" i="10"/>
  <c r="O1083" i="10"/>
  <c r="O1093" i="10"/>
  <c r="O1104" i="10"/>
  <c r="O1115" i="10"/>
  <c r="O1125" i="10"/>
  <c r="O1136" i="10"/>
  <c r="O1147" i="10"/>
  <c r="O1157" i="10"/>
  <c r="O1168" i="10"/>
  <c r="O1178" i="10"/>
  <c r="O1186" i="10"/>
  <c r="O1194" i="10"/>
  <c r="O1202" i="10"/>
  <c r="O1210" i="10"/>
  <c r="O1218" i="10"/>
  <c r="O1226" i="10"/>
  <c r="O1234" i="10"/>
  <c r="O1242" i="10"/>
  <c r="O1250" i="10"/>
  <c r="O1258" i="10"/>
  <c r="O1266" i="10"/>
  <c r="O1274" i="10"/>
  <c r="O1282" i="10"/>
  <c r="O1290" i="10"/>
  <c r="O1298" i="10"/>
  <c r="O1306" i="10"/>
  <c r="O1314" i="10"/>
  <c r="O1322" i="10"/>
  <c r="O1330" i="10"/>
  <c r="O1338" i="10"/>
  <c r="O1346" i="10"/>
  <c r="O1354" i="10"/>
  <c r="O1362" i="10"/>
  <c r="O1370" i="10"/>
  <c r="O1378" i="10"/>
  <c r="O1386" i="10"/>
  <c r="O1394" i="10"/>
  <c r="O1402" i="10"/>
  <c r="O1410" i="10"/>
  <c r="O1418" i="10"/>
  <c r="O1426" i="10"/>
  <c r="O1434" i="10"/>
  <c r="O1442" i="10"/>
  <c r="O1450" i="10"/>
  <c r="O1458" i="10"/>
  <c r="O1466" i="10"/>
  <c r="O1474" i="10"/>
  <c r="O1482" i="10"/>
  <c r="O1490" i="10"/>
  <c r="O1498" i="10"/>
  <c r="O1506" i="10"/>
  <c r="O1514" i="10"/>
  <c r="O10" i="10"/>
  <c r="O53" i="10"/>
  <c r="O94" i="10"/>
  <c r="O138" i="10"/>
  <c r="O181" i="10"/>
  <c r="O221" i="10"/>
  <c r="O253" i="10"/>
  <c r="O285" i="10"/>
  <c r="O317" i="10"/>
  <c r="O349" i="10"/>
  <c r="O381" i="10"/>
  <c r="O413" i="10"/>
  <c r="O433" i="10"/>
  <c r="O451" i="10"/>
  <c r="O467" i="10"/>
  <c r="O483" i="10"/>
  <c r="O499" i="10"/>
  <c r="O515" i="10"/>
  <c r="O531" i="10"/>
  <c r="O547" i="10"/>
  <c r="O563" i="10"/>
  <c r="O579" i="10"/>
  <c r="O595" i="10"/>
  <c r="O611" i="10"/>
  <c r="O627" i="10"/>
  <c r="O643" i="10"/>
  <c r="O659" i="10"/>
  <c r="O675" i="10"/>
  <c r="O691" i="10"/>
  <c r="O707" i="10"/>
  <c r="O723" i="10"/>
  <c r="O739" i="10"/>
  <c r="O755" i="10"/>
  <c r="O770" i="10"/>
  <c r="O783" i="10"/>
  <c r="O795" i="10"/>
  <c r="O808" i="10"/>
  <c r="O820" i="10"/>
  <c r="O834" i="10"/>
  <c r="O847" i="10"/>
  <c r="O859" i="10"/>
  <c r="O872" i="10"/>
  <c r="O883" i="10"/>
  <c r="O893" i="10"/>
  <c r="O904" i="10"/>
  <c r="O915" i="10"/>
  <c r="O925" i="10"/>
  <c r="O936" i="10"/>
  <c r="O947" i="10"/>
  <c r="O957" i="10"/>
  <c r="O968" i="10"/>
  <c r="O979" i="10"/>
  <c r="O989" i="10"/>
  <c r="O1000" i="10"/>
  <c r="O1011" i="10"/>
  <c r="O1021" i="10"/>
  <c r="O1032" i="10"/>
  <c r="O1043" i="10"/>
  <c r="O1053" i="10"/>
  <c r="O1064" i="10"/>
  <c r="O1075" i="10"/>
  <c r="O1085" i="10"/>
  <c r="O1096" i="10"/>
  <c r="O1107" i="10"/>
  <c r="O1117" i="10"/>
  <c r="O1128" i="10"/>
  <c r="O1139" i="10"/>
  <c r="O1149" i="10"/>
  <c r="O1160" i="10"/>
  <c r="O1171" i="10"/>
  <c r="O1180" i="10"/>
  <c r="O1188" i="10"/>
  <c r="O1196" i="10"/>
  <c r="O1204" i="10"/>
  <c r="O1212" i="10"/>
  <c r="O1220" i="10"/>
  <c r="O1228" i="10"/>
  <c r="O1236" i="10"/>
  <c r="O1244" i="10"/>
  <c r="O1252" i="10"/>
  <c r="O1260" i="10"/>
  <c r="O1268" i="10"/>
  <c r="O1276" i="10"/>
  <c r="O1284" i="10"/>
  <c r="O1292" i="10"/>
  <c r="O1300" i="10"/>
  <c r="O1308" i="10"/>
  <c r="O1316" i="10"/>
  <c r="O1324" i="10"/>
  <c r="O1332" i="10"/>
  <c r="O1340" i="10"/>
  <c r="O1348" i="10"/>
  <c r="O1356" i="10"/>
  <c r="O1364" i="10"/>
  <c r="O1372" i="10"/>
  <c r="O1380" i="10"/>
  <c r="O1388" i="10"/>
  <c r="O1396" i="10"/>
  <c r="O1404" i="10"/>
  <c r="O1412" i="10"/>
  <c r="O1420" i="10"/>
  <c r="O1428" i="10"/>
  <c r="O1436" i="10"/>
  <c r="O1444" i="10"/>
  <c r="O1452" i="10"/>
  <c r="O1460" i="10"/>
  <c r="O1468" i="10"/>
  <c r="O1476" i="10"/>
  <c r="O1484" i="10"/>
  <c r="O1492" i="10"/>
  <c r="O1500" i="10"/>
  <c r="O1508" i="10"/>
  <c r="O1516" i="10"/>
  <c r="O1524" i="10"/>
  <c r="O1532" i="10"/>
  <c r="O1540" i="10"/>
  <c r="O1548" i="10"/>
  <c r="O1556" i="10"/>
  <c r="O1564" i="10"/>
  <c r="O1572" i="10"/>
  <c r="O1580" i="10"/>
  <c r="O1588" i="10"/>
  <c r="O1596" i="10"/>
  <c r="O1604" i="10"/>
  <c r="O1612" i="10"/>
  <c r="O1620" i="10"/>
  <c r="O1628" i="10"/>
  <c r="O1636" i="10"/>
  <c r="O1644" i="10"/>
  <c r="O1652" i="10"/>
  <c r="O1660" i="10"/>
  <c r="O1668" i="10"/>
  <c r="O1676" i="10"/>
  <c r="O1684" i="10"/>
  <c r="O1692" i="10"/>
  <c r="O1700" i="10"/>
  <c r="O1708" i="10"/>
  <c r="O1716" i="10"/>
  <c r="O1724" i="10"/>
  <c r="O1732" i="10"/>
  <c r="O1740" i="10"/>
  <c r="O1748" i="10"/>
  <c r="O1756" i="10"/>
  <c r="O1764" i="10"/>
  <c r="O1772" i="10"/>
  <c r="O1780" i="10"/>
  <c r="O1788" i="10"/>
  <c r="O1796" i="10"/>
  <c r="O1804" i="10"/>
  <c r="O1812" i="10"/>
  <c r="O1820" i="10"/>
  <c r="O1828" i="10"/>
  <c r="O1836" i="10"/>
  <c r="O1844" i="10"/>
  <c r="O1852" i="10"/>
  <c r="O1860" i="10"/>
  <c r="O1868" i="10"/>
  <c r="O1876" i="10"/>
  <c r="O1884" i="10"/>
  <c r="O1892" i="10"/>
  <c r="O1900" i="10"/>
  <c r="O1908" i="10"/>
  <c r="O1916" i="10"/>
  <c r="O1924" i="10"/>
  <c r="O1932" i="10"/>
  <c r="O1940" i="10"/>
  <c r="O1948" i="10"/>
  <c r="O1956" i="10"/>
  <c r="O1964" i="10"/>
  <c r="O1972" i="10"/>
  <c r="O1980" i="10"/>
  <c r="O1988" i="10"/>
  <c r="O1996" i="10"/>
  <c r="O2004" i="10"/>
  <c r="O2012" i="10"/>
  <c r="O2020" i="10"/>
  <c r="O2028" i="10"/>
  <c r="O2036" i="10"/>
  <c r="O2044" i="10"/>
  <c r="O2052" i="10"/>
  <c r="O2060" i="10"/>
  <c r="O2068" i="10"/>
  <c r="O2076" i="10"/>
  <c r="O2084" i="10"/>
  <c r="O2092" i="10"/>
  <c r="O2100" i="10"/>
  <c r="O2108" i="10"/>
  <c r="O2116" i="10"/>
  <c r="O2124" i="10"/>
  <c r="O2132" i="10"/>
  <c r="O2140" i="10"/>
  <c r="O2148" i="10"/>
  <c r="O2156" i="10"/>
  <c r="O2164" i="10"/>
  <c r="O2172" i="10"/>
  <c r="O2180" i="10"/>
  <c r="O2188" i="10"/>
  <c r="O2196" i="10"/>
  <c r="O2204" i="10"/>
  <c r="O2212" i="10"/>
  <c r="O2220" i="10"/>
  <c r="O2228" i="10"/>
  <c r="O2236" i="10"/>
  <c r="O2244" i="10"/>
  <c r="O2252" i="10"/>
  <c r="O2260" i="10"/>
  <c r="O2268" i="10"/>
  <c r="O2276" i="10"/>
  <c r="O2284" i="10"/>
  <c r="O2292" i="10"/>
  <c r="O2300" i="10"/>
  <c r="O2308" i="10"/>
  <c r="O2316" i="10"/>
  <c r="O2324" i="10"/>
  <c r="O2332" i="10"/>
  <c r="O2340" i="10"/>
  <c r="O2348" i="10"/>
  <c r="O2356" i="10"/>
  <c r="O2364" i="10"/>
  <c r="O2372" i="10"/>
  <c r="O2380" i="10"/>
  <c r="O2388" i="10"/>
  <c r="O2396" i="10"/>
  <c r="O2404" i="10"/>
  <c r="O2412" i="10"/>
  <c r="O2420" i="10"/>
  <c r="O2428" i="10"/>
  <c r="O2436" i="10"/>
  <c r="O2444" i="10"/>
  <c r="O2452" i="10"/>
  <c r="O2460" i="10"/>
  <c r="O2468" i="10"/>
  <c r="O2476" i="10"/>
  <c r="O2484" i="10"/>
  <c r="O2492" i="10"/>
  <c r="O2500" i="10"/>
  <c r="O2508" i="10"/>
  <c r="O2516" i="10"/>
  <c r="O2524" i="10"/>
  <c r="O2532" i="10"/>
  <c r="O2540" i="10"/>
  <c r="O2548" i="10"/>
  <c r="O2556" i="10"/>
  <c r="O2564" i="10"/>
  <c r="O2572" i="10"/>
  <c r="O2580" i="10"/>
  <c r="O2588" i="10"/>
  <c r="O2596" i="10"/>
  <c r="O2604" i="10"/>
  <c r="O2612" i="10"/>
  <c r="O2620" i="10"/>
  <c r="O2628" i="10"/>
  <c r="O2636" i="10"/>
  <c r="O2644" i="10"/>
  <c r="O2652" i="10"/>
  <c r="O2660" i="10"/>
  <c r="O2668" i="10"/>
  <c r="O2676" i="10"/>
  <c r="O2684" i="10"/>
  <c r="O2692" i="10"/>
  <c r="O2700" i="10"/>
  <c r="O2708" i="10"/>
  <c r="O2716" i="10"/>
  <c r="O2724" i="10"/>
  <c r="O2732" i="10"/>
  <c r="O2740" i="10"/>
  <c r="O2748" i="10"/>
  <c r="O2756" i="10"/>
  <c r="O2764" i="10"/>
  <c r="O2772" i="10"/>
  <c r="O2780" i="10"/>
  <c r="O2788" i="10"/>
  <c r="O2796" i="10"/>
  <c r="O2804" i="10"/>
  <c r="O2812" i="10"/>
  <c r="O2820" i="10"/>
  <c r="O2828" i="10"/>
  <c r="O2836" i="10"/>
  <c r="O2844" i="10"/>
  <c r="O2852" i="10"/>
  <c r="O2860" i="10"/>
  <c r="O2868" i="10"/>
  <c r="O2876" i="10"/>
  <c r="O2884" i="10"/>
  <c r="O2892" i="10"/>
  <c r="O2900" i="10"/>
  <c r="O2908" i="10"/>
  <c r="O2916" i="10"/>
  <c r="O2924" i="10"/>
  <c r="O2932" i="10"/>
  <c r="O2940" i="10"/>
  <c r="O2948" i="10"/>
  <c r="O2956" i="10"/>
  <c r="O2964" i="10"/>
  <c r="O2972" i="10"/>
  <c r="O2980" i="10"/>
  <c r="O2988" i="10"/>
  <c r="O2996" i="10"/>
  <c r="O3004" i="10"/>
  <c r="O3012" i="10"/>
  <c r="O3020" i="10"/>
  <c r="O3028" i="10"/>
  <c r="O3036" i="10"/>
  <c r="O3044" i="10"/>
  <c r="O3052" i="10"/>
  <c r="O3060" i="10"/>
  <c r="O3068" i="10"/>
  <c r="O3076" i="10"/>
  <c r="O3084" i="10"/>
  <c r="O3092" i="10"/>
  <c r="O3100" i="10"/>
  <c r="O3108" i="10"/>
  <c r="O3116" i="10"/>
  <c r="O3124" i="10"/>
  <c r="O3132" i="10"/>
  <c r="O3140" i="10"/>
  <c r="O3148" i="10"/>
  <c r="O3156" i="10"/>
  <c r="O3164" i="10"/>
  <c r="O3172" i="10"/>
  <c r="O3180" i="10"/>
  <c r="O3188" i="10"/>
  <c r="O3196" i="10"/>
  <c r="O93" i="10"/>
  <c r="O250" i="10"/>
  <c r="O378" i="10"/>
  <c r="O466" i="10"/>
  <c r="O530" i="10"/>
  <c r="O594" i="10"/>
  <c r="O658" i="10"/>
  <c r="O722" i="10"/>
  <c r="O780" i="10"/>
  <c r="O832" i="10"/>
  <c r="O882" i="10"/>
  <c r="O924" i="10"/>
  <c r="O967" i="10"/>
  <c r="O1010" i="10"/>
  <c r="O1052" i="10"/>
  <c r="O1095" i="10"/>
  <c r="O1138" i="10"/>
  <c r="O1179" i="10"/>
  <c r="O1211" i="10"/>
  <c r="O1243" i="10"/>
  <c r="O1275" i="10"/>
  <c r="O1307" i="10"/>
  <c r="O1339" i="10"/>
  <c r="O1371" i="10"/>
  <c r="O1403" i="10"/>
  <c r="O1435" i="10"/>
  <c r="O1467" i="10"/>
  <c r="O1499" i="10"/>
  <c r="O1522" i="10"/>
  <c r="O1538" i="10"/>
  <c r="O1554" i="10"/>
  <c r="O1570" i="10"/>
  <c r="O1586" i="10"/>
  <c r="O1602" i="10"/>
  <c r="O1618" i="10"/>
  <c r="O1634" i="10"/>
  <c r="O1650" i="10"/>
  <c r="O1666" i="10"/>
  <c r="O1682" i="10"/>
  <c r="O1698" i="10"/>
  <c r="O1714" i="10"/>
  <c r="O1730" i="10"/>
  <c r="O1746" i="10"/>
  <c r="O1762" i="10"/>
  <c r="O1778" i="10"/>
  <c r="O1794" i="10"/>
  <c r="O1810" i="10"/>
  <c r="O1826" i="10"/>
  <c r="O1842" i="10"/>
  <c r="O1858" i="10"/>
  <c r="O1874" i="10"/>
  <c r="O1890" i="10"/>
  <c r="O1906" i="10"/>
  <c r="O1922" i="10"/>
  <c r="O1938" i="10"/>
  <c r="O1954" i="10"/>
  <c r="O1970" i="10"/>
  <c r="O1986" i="10"/>
  <c r="O2002" i="10"/>
  <c r="O2015" i="10"/>
  <c r="O2029" i="10"/>
  <c r="O2042" i="10"/>
  <c r="O2054" i="10"/>
  <c r="O2067" i="10"/>
  <c r="O2079" i="10"/>
  <c r="O2093" i="10"/>
  <c r="O2106" i="10"/>
  <c r="O2118" i="10"/>
  <c r="O2131" i="10"/>
  <c r="O2143" i="10"/>
  <c r="O2157" i="10"/>
  <c r="O2170" i="10"/>
  <c r="O2182" i="10"/>
  <c r="O2195" i="10"/>
  <c r="O2207" i="10"/>
  <c r="O2221" i="10"/>
  <c r="O2234" i="10"/>
  <c r="O2246" i="10"/>
  <c r="O2259" i="10"/>
  <c r="O2271" i="10"/>
  <c r="O2285" i="10"/>
  <c r="O2298" i="10"/>
  <c r="O2310" i="10"/>
  <c r="O2323" i="10"/>
  <c r="O2335" i="10"/>
  <c r="O2349" i="10"/>
  <c r="O2362" i="10"/>
  <c r="O2374" i="10"/>
  <c r="O2387" i="10"/>
  <c r="O2399" i="10"/>
  <c r="O2413" i="10"/>
  <c r="O2426" i="10"/>
  <c r="O2438" i="10"/>
  <c r="O2451" i="10"/>
  <c r="O2463" i="10"/>
  <c r="O2477" i="10"/>
  <c r="O2490" i="10"/>
  <c r="O2502" i="10"/>
  <c r="O2515" i="10"/>
  <c r="O2527" i="10"/>
  <c r="O2541" i="10"/>
  <c r="O2554" i="10"/>
  <c r="O2566" i="10"/>
  <c r="O2579" i="10"/>
  <c r="O2591" i="10"/>
  <c r="O2605" i="10"/>
  <c r="O2618" i="10"/>
  <c r="O2630" i="10"/>
  <c r="O2643" i="10"/>
  <c r="O2655" i="10"/>
  <c r="O2669" i="10"/>
  <c r="O2682" i="10"/>
  <c r="O2694" i="10"/>
  <c r="O2707" i="10"/>
  <c r="O2719" i="10"/>
  <c r="O2733" i="10"/>
  <c r="O2746" i="10"/>
  <c r="O2758" i="10"/>
  <c r="O2771" i="10"/>
  <c r="O2783" i="10"/>
  <c r="O2797" i="10"/>
  <c r="O2810" i="10"/>
  <c r="O2822" i="10"/>
  <c r="O2835" i="10"/>
  <c r="O2847" i="10"/>
  <c r="O2861" i="10"/>
  <c r="O2874" i="10"/>
  <c r="O2886" i="10"/>
  <c r="O2899" i="10"/>
  <c r="O2911" i="10"/>
  <c r="O2925" i="10"/>
  <c r="O2938" i="10"/>
  <c r="O2950" i="10"/>
  <c r="O2963" i="10"/>
  <c r="O2975" i="10"/>
  <c r="O2989" i="10"/>
  <c r="O3002" i="10"/>
  <c r="O3014" i="10"/>
  <c r="O3027" i="10"/>
  <c r="O3038" i="10"/>
  <c r="O3048" i="10"/>
  <c r="O3059" i="10"/>
  <c r="O3070" i="10"/>
  <c r="O3080" i="10"/>
  <c r="O3091" i="10"/>
  <c r="O3102" i="10"/>
  <c r="O3112" i="10"/>
  <c r="O3123" i="10"/>
  <c r="O3134" i="10"/>
  <c r="O3144" i="10"/>
  <c r="O3155" i="10"/>
  <c r="O3166" i="10"/>
  <c r="O3176" i="10"/>
  <c r="O3187" i="10"/>
  <c r="O3198" i="10"/>
  <c r="O3206" i="10"/>
  <c r="O3214" i="10"/>
  <c r="O3222" i="10"/>
  <c r="O3230" i="10"/>
  <c r="O3238" i="10"/>
  <c r="O3246" i="10"/>
  <c r="O3254" i="10"/>
  <c r="O3262" i="10"/>
  <c r="O3270" i="10"/>
  <c r="O3278" i="10"/>
  <c r="O3286" i="10"/>
  <c r="O3294" i="10"/>
  <c r="O3302" i="10"/>
  <c r="O3310" i="10"/>
  <c r="O3318" i="10"/>
  <c r="O3326" i="10"/>
  <c r="O3334" i="10"/>
  <c r="O3342" i="10"/>
  <c r="O3350" i="10"/>
  <c r="O3358" i="10"/>
  <c r="O3366" i="10"/>
  <c r="O3374" i="10"/>
  <c r="O3382" i="10"/>
  <c r="O3390" i="10"/>
  <c r="O3398" i="10"/>
  <c r="O3406" i="10"/>
  <c r="O3414" i="10"/>
  <c r="O3422" i="10"/>
  <c r="O3430" i="10"/>
  <c r="O3438" i="10"/>
  <c r="O3446" i="10"/>
  <c r="O3454" i="10"/>
  <c r="O3462" i="10"/>
  <c r="O3470" i="10"/>
  <c r="O3478" i="10"/>
  <c r="O3486" i="10"/>
  <c r="O3494" i="10"/>
  <c r="O3502" i="10"/>
  <c r="O3510" i="10"/>
  <c r="O3518" i="10"/>
  <c r="O3526" i="10"/>
  <c r="O3534" i="10"/>
  <c r="O3542" i="10"/>
  <c r="O3550" i="10"/>
  <c r="O3558" i="10"/>
  <c r="O3566" i="10"/>
  <c r="O3574" i="10"/>
  <c r="O3582" i="10"/>
  <c r="O3590" i="10"/>
  <c r="O3598" i="10"/>
  <c r="O3606" i="10"/>
  <c r="O3614" i="10"/>
  <c r="O3622" i="10"/>
  <c r="O3630" i="10"/>
  <c r="O3638" i="10"/>
  <c r="O3646" i="10"/>
  <c r="O3654" i="10"/>
  <c r="O3662" i="10"/>
  <c r="O3670" i="10"/>
  <c r="O3678" i="10"/>
  <c r="O3686" i="10"/>
  <c r="O3694" i="10"/>
  <c r="O3702" i="10"/>
  <c r="O3710" i="10"/>
  <c r="O3718" i="10"/>
  <c r="O3726" i="10"/>
  <c r="O3734" i="10"/>
  <c r="O3742" i="10"/>
  <c r="O3750" i="10"/>
  <c r="O3758" i="10"/>
  <c r="O3766" i="10"/>
  <c r="O3774" i="10"/>
  <c r="O3782" i="10"/>
  <c r="O3790" i="10"/>
  <c r="O3798" i="10"/>
  <c r="O3806" i="10"/>
  <c r="O3814" i="10"/>
  <c r="O3822" i="10"/>
  <c r="O3830" i="10"/>
  <c r="O3838" i="10"/>
  <c r="O3846" i="10"/>
  <c r="O3854" i="10"/>
  <c r="O3862" i="10"/>
  <c r="O3870" i="10"/>
  <c r="O3878" i="10"/>
  <c r="O3886" i="10"/>
  <c r="O3894" i="10"/>
  <c r="O3902" i="10"/>
  <c r="O3910" i="10"/>
  <c r="O3918" i="10"/>
  <c r="O3926" i="10"/>
  <c r="O3934" i="10"/>
  <c r="O3942" i="10"/>
  <c r="O3950" i="10"/>
  <c r="O3958" i="10"/>
  <c r="O3966" i="10"/>
  <c r="O3974" i="10"/>
  <c r="O3982" i="10"/>
  <c r="O3990" i="10"/>
  <c r="O3998" i="10"/>
  <c r="O4006" i="10"/>
  <c r="O4014" i="10"/>
  <c r="O4022" i="10"/>
  <c r="O4030" i="10"/>
  <c r="O4038" i="10"/>
  <c r="O4046" i="10"/>
  <c r="O4054" i="10"/>
  <c r="O4062" i="10"/>
  <c r="O4070" i="10"/>
  <c r="O4078" i="10"/>
  <c r="O4086" i="10"/>
  <c r="O4094" i="10"/>
  <c r="O4102" i="10"/>
  <c r="O4110" i="10"/>
  <c r="O4118" i="10"/>
  <c r="O4126" i="10"/>
  <c r="O4134" i="10"/>
  <c r="O4142" i="10"/>
  <c r="O4150" i="10"/>
  <c r="O4158" i="10"/>
  <c r="O4166" i="10"/>
  <c r="O4174" i="10"/>
  <c r="O4182" i="10"/>
  <c r="O4190" i="10"/>
  <c r="O4198" i="10"/>
  <c r="O4206" i="10"/>
  <c r="O4214" i="10"/>
  <c r="O4222" i="10"/>
  <c r="O4230" i="10"/>
  <c r="O4238" i="10"/>
  <c r="O4246" i="10"/>
  <c r="O4254" i="10"/>
  <c r="O4262" i="10"/>
  <c r="O4270" i="10"/>
  <c r="O4278" i="10"/>
  <c r="O4286" i="10"/>
  <c r="O4294" i="10"/>
  <c r="O4302" i="10"/>
  <c r="O4310" i="10"/>
  <c r="O4318" i="10"/>
  <c r="O4326" i="10"/>
  <c r="O4334" i="10"/>
  <c r="O4342" i="10"/>
  <c r="O4350" i="10"/>
  <c r="O4358" i="10"/>
  <c r="O4366" i="10"/>
  <c r="O4374" i="10"/>
  <c r="O4382" i="10"/>
  <c r="O4390" i="10"/>
  <c r="O4398" i="10"/>
  <c r="O4406" i="10"/>
  <c r="O4414" i="10"/>
  <c r="O4422" i="10"/>
  <c r="O4430" i="10"/>
  <c r="O4438" i="10"/>
  <c r="O4446" i="10"/>
  <c r="O4454" i="10"/>
  <c r="O4462" i="10"/>
  <c r="O4470" i="10"/>
  <c r="O4478" i="10"/>
  <c r="O4486" i="10"/>
  <c r="O4494" i="10"/>
  <c r="O4502" i="10"/>
  <c r="O4510" i="10"/>
  <c r="O4518" i="10"/>
  <c r="O4526" i="10"/>
  <c r="O4534" i="10"/>
  <c r="O4542" i="10"/>
  <c r="O4550" i="10"/>
  <c r="O4558" i="10"/>
  <c r="O4566" i="10"/>
  <c r="O4574" i="10"/>
  <c r="O4582" i="10"/>
  <c r="O4590" i="10"/>
  <c r="O4598" i="10"/>
  <c r="O4606" i="10"/>
  <c r="O4614" i="10"/>
  <c r="O4622" i="10"/>
  <c r="O4630" i="10"/>
  <c r="O4638" i="10"/>
  <c r="O4646" i="10"/>
  <c r="O106" i="10"/>
  <c r="O261" i="10"/>
  <c r="O389" i="10"/>
  <c r="O471" i="10"/>
  <c r="O535" i="10"/>
  <c r="O599" i="10"/>
  <c r="O663" i="10"/>
  <c r="O727" i="10"/>
  <c r="O784" i="10"/>
  <c r="O835" i="10"/>
  <c r="O884" i="10"/>
  <c r="O927" i="10"/>
  <c r="O970" i="10"/>
  <c r="O1012" i="10"/>
  <c r="O1055" i="10"/>
  <c r="O1098" i="10"/>
  <c r="O1140" i="10"/>
  <c r="O1181" i="10"/>
  <c r="O1213" i="10"/>
  <c r="O1245" i="10"/>
  <c r="O1277" i="10"/>
  <c r="O1309" i="10"/>
  <c r="O1341" i="10"/>
  <c r="O1373" i="10"/>
  <c r="O1405" i="10"/>
  <c r="O1437" i="10"/>
  <c r="O1469" i="10"/>
  <c r="O1501" i="10"/>
  <c r="O1523" i="10"/>
  <c r="O1539" i="10"/>
  <c r="O1555" i="10"/>
  <c r="O1571" i="10"/>
  <c r="O1587" i="10"/>
  <c r="O1603" i="10"/>
  <c r="O1619" i="10"/>
  <c r="O1635" i="10"/>
  <c r="O1651" i="10"/>
  <c r="O1667" i="10"/>
  <c r="O1683" i="10"/>
  <c r="O1699" i="10"/>
  <c r="O1715" i="10"/>
  <c r="O1731" i="10"/>
  <c r="O1747" i="10"/>
  <c r="O1763" i="10"/>
  <c r="O1779" i="10"/>
  <c r="O1795" i="10"/>
  <c r="O1811" i="10"/>
  <c r="O1827" i="10"/>
  <c r="O1843" i="10"/>
  <c r="O1859" i="10"/>
  <c r="O1875" i="10"/>
  <c r="O1891" i="10"/>
  <c r="O1907" i="10"/>
  <c r="O1923" i="10"/>
  <c r="O1939" i="10"/>
  <c r="O1955" i="10"/>
  <c r="O1971" i="10"/>
  <c r="O1987" i="10"/>
  <c r="O2003" i="10"/>
  <c r="O2018" i="10"/>
  <c r="O2030" i="10"/>
  <c r="O2043" i="10"/>
  <c r="O2055" i="10"/>
  <c r="O2069" i="10"/>
  <c r="O2082" i="10"/>
  <c r="O2094" i="10"/>
  <c r="O2107" i="10"/>
  <c r="O2119" i="10"/>
  <c r="O2133" i="10"/>
  <c r="O2146" i="10"/>
  <c r="O2158" i="10"/>
  <c r="O2171" i="10"/>
  <c r="O2183" i="10"/>
  <c r="O2197" i="10"/>
  <c r="O2210" i="10"/>
  <c r="O2222" i="10"/>
  <c r="O2235" i="10"/>
  <c r="O2247" i="10"/>
  <c r="O2261" i="10"/>
  <c r="O2274" i="10"/>
  <c r="O2286" i="10"/>
  <c r="O2299" i="10"/>
  <c r="O2311" i="10"/>
  <c r="O2325" i="10"/>
  <c r="O2338" i="10"/>
  <c r="O2350" i="10"/>
  <c r="O2363" i="10"/>
  <c r="O2375" i="10"/>
  <c r="O2389" i="10"/>
  <c r="O2402" i="10"/>
  <c r="O2414" i="10"/>
  <c r="O2427" i="10"/>
  <c r="O2439" i="10"/>
  <c r="O2453" i="10"/>
  <c r="O2466" i="10"/>
  <c r="O2478" i="10"/>
  <c r="O2491" i="10"/>
  <c r="O2503" i="10"/>
  <c r="O2517" i="10"/>
  <c r="O2530" i="10"/>
  <c r="O2542" i="10"/>
  <c r="O2555" i="10"/>
  <c r="O2567" i="10"/>
  <c r="O2581" i="10"/>
  <c r="O2594" i="10"/>
  <c r="O2606" i="10"/>
  <c r="O2619" i="10"/>
  <c r="O2631" i="10"/>
  <c r="O2645" i="10"/>
  <c r="O2658" i="10"/>
  <c r="O2670" i="10"/>
  <c r="O2683" i="10"/>
  <c r="O2695" i="10"/>
  <c r="O2709" i="10"/>
  <c r="O2722" i="10"/>
  <c r="O2734" i="10"/>
  <c r="O2747" i="10"/>
  <c r="O2759" i="10"/>
  <c r="O2773" i="10"/>
  <c r="O2786" i="10"/>
  <c r="O2798" i="10"/>
  <c r="O2811" i="10"/>
  <c r="O2823" i="10"/>
  <c r="O2837" i="10"/>
  <c r="O2850" i="10"/>
  <c r="O2862" i="10"/>
  <c r="O2875" i="10"/>
  <c r="O2887" i="10"/>
  <c r="O2901" i="10"/>
  <c r="O2914" i="10"/>
  <c r="O2926" i="10"/>
  <c r="O2939" i="10"/>
  <c r="O2951" i="10"/>
  <c r="O2965" i="10"/>
  <c r="O2978" i="10"/>
  <c r="O2990" i="10"/>
  <c r="O3003" i="10"/>
  <c r="O3015" i="10"/>
  <c r="O3029" i="10"/>
  <c r="O3039" i="10"/>
  <c r="O3050" i="10"/>
  <c r="O3061" i="10"/>
  <c r="O3071" i="10"/>
  <c r="O3082" i="10"/>
  <c r="O3093" i="10"/>
  <c r="O3103" i="10"/>
  <c r="O3114" i="10"/>
  <c r="O3125" i="10"/>
  <c r="O3135" i="10"/>
  <c r="O3146" i="10"/>
  <c r="O3157" i="10"/>
  <c r="O3167" i="10"/>
  <c r="O3178" i="10"/>
  <c r="O3189" i="10"/>
  <c r="O3199" i="10"/>
  <c r="O3207" i="10"/>
  <c r="O3215" i="10"/>
  <c r="O3223" i="10"/>
  <c r="O3231" i="10"/>
  <c r="O3239" i="10"/>
  <c r="O3247" i="10"/>
  <c r="O3255" i="10"/>
  <c r="O3263" i="10"/>
  <c r="O3271" i="10"/>
  <c r="O3279" i="10"/>
  <c r="O3287" i="10"/>
  <c r="O3295" i="10"/>
  <c r="O3303" i="10"/>
  <c r="O3311" i="10"/>
  <c r="O3319" i="10"/>
  <c r="O3327" i="10"/>
  <c r="O3335" i="10"/>
  <c r="O3343" i="10"/>
  <c r="O3351" i="10"/>
  <c r="O3359" i="10"/>
  <c r="O3367" i="10"/>
  <c r="O3375" i="10"/>
  <c r="O3383" i="10"/>
  <c r="O3391" i="10"/>
  <c r="O3399" i="10"/>
  <c r="O3407" i="10"/>
  <c r="O3415" i="10"/>
  <c r="O3423" i="10"/>
  <c r="O3431" i="10"/>
  <c r="O3439" i="10"/>
  <c r="O3447" i="10"/>
  <c r="O3455" i="10"/>
  <c r="O3463" i="10"/>
  <c r="O3471" i="10"/>
  <c r="O3479" i="10"/>
  <c r="O3487" i="10"/>
  <c r="O3495" i="10"/>
  <c r="O3503" i="10"/>
  <c r="O3511" i="10"/>
  <c r="O3519" i="10"/>
  <c r="O3527" i="10"/>
  <c r="O3535" i="10"/>
  <c r="O3543" i="10"/>
  <c r="O3551" i="10"/>
  <c r="O3559" i="10"/>
  <c r="O3567" i="10"/>
  <c r="O3575" i="10"/>
  <c r="O3583" i="10"/>
  <c r="O3591" i="10"/>
  <c r="O3599" i="10"/>
  <c r="O3607" i="10"/>
  <c r="O3615" i="10"/>
  <c r="O3623" i="10"/>
  <c r="O3631" i="10"/>
  <c r="O3639" i="10"/>
  <c r="O3647" i="10"/>
  <c r="O3655" i="10"/>
  <c r="O3663" i="10"/>
  <c r="O3671" i="10"/>
  <c r="O3679" i="10"/>
  <c r="O3687" i="10"/>
  <c r="O3695" i="10"/>
  <c r="O3703" i="10"/>
  <c r="O3711" i="10"/>
  <c r="O3719" i="10"/>
  <c r="O3727" i="10"/>
  <c r="O3735" i="10"/>
  <c r="O3743" i="10"/>
  <c r="O3751" i="10"/>
  <c r="O3759" i="10"/>
  <c r="O3767" i="10"/>
  <c r="O3775" i="10"/>
  <c r="O3783" i="10"/>
  <c r="O3791" i="10"/>
  <c r="O3799" i="10"/>
  <c r="O3807" i="10"/>
  <c r="O3815" i="10"/>
  <c r="O3823" i="10"/>
  <c r="O3831" i="10"/>
  <c r="O3839" i="10"/>
  <c r="O3847" i="10"/>
  <c r="O3855" i="10"/>
  <c r="O3863" i="10"/>
  <c r="O3871" i="10"/>
  <c r="O3879" i="10"/>
  <c r="O3887" i="10"/>
  <c r="O134" i="10"/>
  <c r="O282" i="10"/>
  <c r="O410" i="10"/>
  <c r="O482" i="10"/>
  <c r="O546" i="10"/>
  <c r="O610" i="10"/>
  <c r="O674" i="10"/>
  <c r="O738" i="10"/>
  <c r="O794" i="10"/>
  <c r="O844" i="10"/>
  <c r="O892" i="10"/>
  <c r="O935" i="10"/>
  <c r="O978" i="10"/>
  <c r="O1020" i="10"/>
  <c r="O1063" i="10"/>
  <c r="O1106" i="10"/>
  <c r="O1148" i="10"/>
  <c r="O1187" i="10"/>
  <c r="O1219" i="10"/>
  <c r="O1251" i="10"/>
  <c r="O1283" i="10"/>
  <c r="O1315" i="10"/>
  <c r="O1347" i="10"/>
  <c r="O1379" i="10"/>
  <c r="O1411" i="10"/>
  <c r="O1443" i="10"/>
  <c r="O1475" i="10"/>
  <c r="O1507" i="10"/>
  <c r="O1525" i="10"/>
  <c r="O1541" i="10"/>
  <c r="O1557" i="10"/>
  <c r="O1573" i="10"/>
  <c r="O1589" i="10"/>
  <c r="O1605" i="10"/>
  <c r="O1621" i="10"/>
  <c r="O1637" i="10"/>
  <c r="O1653" i="10"/>
  <c r="O1669" i="10"/>
  <c r="O1685" i="10"/>
  <c r="O1701" i="10"/>
  <c r="O1717" i="10"/>
  <c r="O1733" i="10"/>
  <c r="O1749" i="10"/>
  <c r="O1765" i="10"/>
  <c r="O1781" i="10"/>
  <c r="O1797" i="10"/>
  <c r="O1813" i="10"/>
  <c r="O1829" i="10"/>
  <c r="O1845" i="10"/>
  <c r="O1861" i="10"/>
  <c r="O1877" i="10"/>
  <c r="O1893" i="10"/>
  <c r="O1909" i="10"/>
  <c r="O1925" i="10"/>
  <c r="O1941" i="10"/>
  <c r="O1957" i="10"/>
  <c r="O1973" i="10"/>
  <c r="O1989" i="10"/>
  <c r="O2005" i="10"/>
  <c r="O2019" i="10"/>
  <c r="O2031" i="10"/>
  <c r="O2045" i="10"/>
  <c r="O2058" i="10"/>
  <c r="O2070" i="10"/>
  <c r="O2083" i="10"/>
  <c r="O2095" i="10"/>
  <c r="O2109" i="10"/>
  <c r="O2122" i="10"/>
  <c r="O2134" i="10"/>
  <c r="O2147" i="10"/>
  <c r="O2159" i="10"/>
  <c r="O2173" i="10"/>
  <c r="O2186" i="10"/>
  <c r="O2198" i="10"/>
  <c r="O2211" i="10"/>
  <c r="O2223" i="10"/>
  <c r="O2237" i="10"/>
  <c r="O2250" i="10"/>
  <c r="O2262" i="10"/>
  <c r="O2275" i="10"/>
  <c r="O2287" i="10"/>
  <c r="O2301" i="10"/>
  <c r="O2314" i="10"/>
  <c r="O2326" i="10"/>
  <c r="O2339" i="10"/>
  <c r="O2351" i="10"/>
  <c r="O2365" i="10"/>
  <c r="O2378" i="10"/>
  <c r="O2390" i="10"/>
  <c r="O2403" i="10"/>
  <c r="O2415" i="10"/>
  <c r="O2429" i="10"/>
  <c r="O2442" i="10"/>
  <c r="O2454" i="10"/>
  <c r="O2467" i="10"/>
  <c r="O2479" i="10"/>
  <c r="O2493" i="10"/>
  <c r="O2506" i="10"/>
  <c r="O2518" i="10"/>
  <c r="O2531" i="10"/>
  <c r="O2543" i="10"/>
  <c r="O2557" i="10"/>
  <c r="O2570" i="10"/>
  <c r="O2582" i="10"/>
  <c r="O2595" i="10"/>
  <c r="O2607" i="10"/>
  <c r="O2621" i="10"/>
  <c r="O2634" i="10"/>
  <c r="O2646" i="10"/>
  <c r="O2659" i="10"/>
  <c r="O2671" i="10"/>
  <c r="O2685" i="10"/>
  <c r="O2698" i="10"/>
  <c r="O2710" i="10"/>
  <c r="O2723" i="10"/>
  <c r="O2735" i="10"/>
  <c r="O2749" i="10"/>
  <c r="O2762" i="10"/>
  <c r="O2774" i="10"/>
  <c r="O2787" i="10"/>
  <c r="O2799" i="10"/>
  <c r="O2813" i="10"/>
  <c r="O2826" i="10"/>
  <c r="O2838" i="10"/>
  <c r="O2851" i="10"/>
  <c r="O2863" i="10"/>
  <c r="O2877" i="10"/>
  <c r="O2890" i="10"/>
  <c r="O2902" i="10"/>
  <c r="O2915" i="10"/>
  <c r="O2927" i="10"/>
  <c r="O2941" i="10"/>
  <c r="O2954" i="10"/>
  <c r="O2966" i="10"/>
  <c r="O2979" i="10"/>
  <c r="O2991" i="10"/>
  <c r="O3005" i="10"/>
  <c r="O3018" i="10"/>
  <c r="O3030" i="10"/>
  <c r="O3040" i="10"/>
  <c r="O3051" i="10"/>
  <c r="O3062" i="10"/>
  <c r="O3072" i="10"/>
  <c r="O3083" i="10"/>
  <c r="O3094" i="10"/>
  <c r="O3104" i="10"/>
  <c r="O3115" i="10"/>
  <c r="O3126" i="10"/>
  <c r="O3136" i="10"/>
  <c r="O3147" i="10"/>
  <c r="O3158" i="10"/>
  <c r="O3168" i="10"/>
  <c r="O3179" i="10"/>
  <c r="O3190" i="10"/>
  <c r="O3200" i="10"/>
  <c r="O3208" i="10"/>
  <c r="O3216" i="10"/>
  <c r="O3224" i="10"/>
  <c r="O3232" i="10"/>
  <c r="O3240" i="10"/>
  <c r="O3248" i="10"/>
  <c r="O3256" i="10"/>
  <c r="O3264" i="10"/>
  <c r="O3272" i="10"/>
  <c r="O3280" i="10"/>
  <c r="O3288" i="10"/>
  <c r="O3296" i="10"/>
  <c r="O3304" i="10"/>
  <c r="O3312" i="10"/>
  <c r="O3320" i="10"/>
  <c r="O3328" i="10"/>
  <c r="O3336" i="10"/>
  <c r="O3344" i="10"/>
  <c r="O3352" i="10"/>
  <c r="O3360" i="10"/>
  <c r="O3368" i="10"/>
  <c r="O3376" i="10"/>
  <c r="O3384" i="10"/>
  <c r="O3392" i="10"/>
  <c r="O3400" i="10"/>
  <c r="O3408" i="10"/>
  <c r="O3416" i="10"/>
  <c r="O3424" i="10"/>
  <c r="O3432" i="10"/>
  <c r="O3440" i="10"/>
  <c r="O3448" i="10"/>
  <c r="O3456" i="10"/>
  <c r="O3464" i="10"/>
  <c r="O3472" i="10"/>
  <c r="O3480" i="10"/>
  <c r="O3488" i="10"/>
  <c r="O3496" i="10"/>
  <c r="O3504" i="10"/>
  <c r="O3512" i="10"/>
  <c r="O3520" i="10"/>
  <c r="O3528" i="10"/>
  <c r="O3536" i="10"/>
  <c r="O3544" i="10"/>
  <c r="O3552" i="10"/>
  <c r="O3560" i="10"/>
  <c r="O3568" i="10"/>
  <c r="O3576" i="10"/>
  <c r="O3584" i="10"/>
  <c r="O3592" i="10"/>
  <c r="O3600" i="10"/>
  <c r="O3608" i="10"/>
  <c r="O3616" i="10"/>
  <c r="O3624" i="10"/>
  <c r="O3632" i="10"/>
  <c r="O3640" i="10"/>
  <c r="O3648" i="10"/>
  <c r="O3656" i="10"/>
  <c r="O3664" i="10"/>
  <c r="O3672" i="10"/>
  <c r="O3680" i="10"/>
  <c r="O3688" i="10"/>
  <c r="O3696" i="10"/>
  <c r="O3704" i="10"/>
  <c r="O3712" i="10"/>
  <c r="O3720" i="10"/>
  <c r="O3728" i="10"/>
  <c r="O3736" i="10"/>
  <c r="O3744" i="10"/>
  <c r="O3752" i="10"/>
  <c r="O3760" i="10"/>
  <c r="O3768" i="10"/>
  <c r="O3776" i="10"/>
  <c r="O3784" i="10"/>
  <c r="O3792" i="10"/>
  <c r="O3800" i="10"/>
  <c r="O3808" i="10"/>
  <c r="O3816" i="10"/>
  <c r="O3824" i="10"/>
  <c r="O3832" i="10"/>
  <c r="O3840" i="10"/>
  <c r="O3848" i="10"/>
  <c r="O3856" i="10"/>
  <c r="O3864" i="10"/>
  <c r="O3872" i="10"/>
  <c r="O3880" i="10"/>
  <c r="O3888" i="10"/>
  <c r="O3896" i="10"/>
  <c r="O3904" i="10"/>
  <c r="O3912" i="10"/>
  <c r="O3920" i="10"/>
  <c r="O3928" i="10"/>
  <c r="O3936" i="10"/>
  <c r="O3944" i="10"/>
  <c r="O3952" i="10"/>
  <c r="O3960" i="10"/>
  <c r="O3968" i="10"/>
  <c r="O3976" i="10"/>
  <c r="O3984" i="10"/>
  <c r="O3992" i="10"/>
  <c r="O4000" i="10"/>
  <c r="O4008" i="10"/>
  <c r="O4016" i="10"/>
  <c r="O4024" i="10"/>
  <c r="O4032" i="10"/>
  <c r="O4040" i="10"/>
  <c r="O4048" i="10"/>
  <c r="O4056" i="10"/>
  <c r="O4064" i="10"/>
  <c r="O4072" i="10"/>
  <c r="O4080" i="10"/>
  <c r="O4088" i="10"/>
  <c r="O4096" i="10"/>
  <c r="O4104" i="10"/>
  <c r="O4112" i="10"/>
  <c r="O4120" i="10"/>
  <c r="O4128" i="10"/>
  <c r="O4136" i="10"/>
  <c r="O4144" i="10"/>
  <c r="O4152" i="10"/>
  <c r="O4160" i="10"/>
  <c r="O4168" i="10"/>
  <c r="O4176" i="10"/>
  <c r="O4184" i="10"/>
  <c r="O4192" i="10"/>
  <c r="O4200" i="10"/>
  <c r="O4208" i="10"/>
  <c r="O4216" i="10"/>
  <c r="O4224" i="10"/>
  <c r="O4232" i="10"/>
  <c r="O4240" i="10"/>
  <c r="O4248" i="10"/>
  <c r="O4256" i="10"/>
  <c r="O149" i="10"/>
  <c r="O293" i="10"/>
  <c r="O419" i="10"/>
  <c r="O487" i="10"/>
  <c r="O551" i="10"/>
  <c r="O615" i="10"/>
  <c r="O679" i="10"/>
  <c r="O743" i="10"/>
  <c r="O796" i="10"/>
  <c r="O848" i="10"/>
  <c r="O895" i="10"/>
  <c r="O938" i="10"/>
  <c r="O980" i="10"/>
  <c r="O1023" i="10"/>
  <c r="O1066" i="10"/>
  <c r="O1108" i="10"/>
  <c r="O1151" i="10"/>
  <c r="O1189" i="10"/>
  <c r="O1221" i="10"/>
  <c r="O1253" i="10"/>
  <c r="O1285" i="10"/>
  <c r="O1317" i="10"/>
  <c r="O1349" i="10"/>
  <c r="O1381" i="10"/>
  <c r="O1413" i="10"/>
  <c r="O1445" i="10"/>
  <c r="O1477" i="10"/>
  <c r="O1509" i="10"/>
  <c r="O1526" i="10"/>
  <c r="O1542" i="10"/>
  <c r="O1558" i="10"/>
  <c r="O1574" i="10"/>
  <c r="O1590" i="10"/>
  <c r="O1606" i="10"/>
  <c r="O1622" i="10"/>
  <c r="O1638" i="10"/>
  <c r="O1654" i="10"/>
  <c r="O1670" i="10"/>
  <c r="O1686" i="10"/>
  <c r="O1702" i="10"/>
  <c r="O1718" i="10"/>
  <c r="O1734" i="10"/>
  <c r="O1750" i="10"/>
  <c r="O1766" i="10"/>
  <c r="O1782" i="10"/>
  <c r="O1798" i="10"/>
  <c r="O1814" i="10"/>
  <c r="O1830" i="10"/>
  <c r="O1846" i="10"/>
  <c r="O1862" i="10"/>
  <c r="O1878" i="10"/>
  <c r="O1894" i="10"/>
  <c r="O1910" i="10"/>
  <c r="O1926" i="10"/>
  <c r="O1942" i="10"/>
  <c r="O1958" i="10"/>
  <c r="O1974" i="10"/>
  <c r="O1990" i="10"/>
  <c r="O2006" i="10"/>
  <c r="O2021" i="10"/>
  <c r="O2034" i="10"/>
  <c r="O2046" i="10"/>
  <c r="O2059" i="10"/>
  <c r="O2071" i="10"/>
  <c r="O2085" i="10"/>
  <c r="O2098" i="10"/>
  <c r="O2110" i="10"/>
  <c r="O2123" i="10"/>
  <c r="O2135" i="10"/>
  <c r="O2149" i="10"/>
  <c r="O2162" i="10"/>
  <c r="O2174" i="10"/>
  <c r="O2187" i="10"/>
  <c r="O2199" i="10"/>
  <c r="O2213" i="10"/>
  <c r="O2226" i="10"/>
  <c r="O2238" i="10"/>
  <c r="O2251" i="10"/>
  <c r="O2263" i="10"/>
  <c r="O2277" i="10"/>
  <c r="O2290" i="10"/>
  <c r="O2302" i="10"/>
  <c r="O2315" i="10"/>
  <c r="O2327" i="10"/>
  <c r="O2341" i="10"/>
  <c r="O2354" i="10"/>
  <c r="O2366" i="10"/>
  <c r="O2379" i="10"/>
  <c r="O2391" i="10"/>
  <c r="O2405" i="10"/>
  <c r="O2418" i="10"/>
  <c r="O2430" i="10"/>
  <c r="O2443" i="10"/>
  <c r="O2455" i="10"/>
  <c r="O2469" i="10"/>
  <c r="O2482" i="10"/>
  <c r="O2494" i="10"/>
  <c r="O2507" i="10"/>
  <c r="O2519" i="10"/>
  <c r="O2533" i="10"/>
  <c r="O2546" i="10"/>
  <c r="O2558" i="10"/>
  <c r="O2571" i="10"/>
  <c r="O2583" i="10"/>
  <c r="O2597" i="10"/>
  <c r="O2610" i="10"/>
  <c r="O2622" i="10"/>
  <c r="O2635" i="10"/>
  <c r="O2647" i="10"/>
  <c r="O2661" i="10"/>
  <c r="O2674" i="10"/>
  <c r="O2686" i="10"/>
  <c r="O2699" i="10"/>
  <c r="O2711" i="10"/>
  <c r="O2725" i="10"/>
  <c r="O2738" i="10"/>
  <c r="O2750" i="10"/>
  <c r="O2763" i="10"/>
  <c r="O2775" i="10"/>
  <c r="O2789" i="10"/>
  <c r="O2802" i="10"/>
  <c r="O2814" i="10"/>
  <c r="O2827" i="10"/>
  <c r="O2839" i="10"/>
  <c r="O2853" i="10"/>
  <c r="O2866" i="10"/>
  <c r="O2878" i="10"/>
  <c r="O2891" i="10"/>
  <c r="O2903" i="10"/>
  <c r="O2917" i="10"/>
  <c r="O2930" i="10"/>
  <c r="O2942" i="10"/>
  <c r="O2955" i="10"/>
  <c r="O2967" i="10"/>
  <c r="O2981" i="10"/>
  <c r="O2994" i="10"/>
  <c r="O3006" i="10"/>
  <c r="O3019" i="10"/>
  <c r="O3031" i="10"/>
  <c r="O3042" i="10"/>
  <c r="O3053" i="10"/>
  <c r="O3063" i="10"/>
  <c r="O3074" i="10"/>
  <c r="O3085" i="10"/>
  <c r="O3095" i="10"/>
  <c r="O3106" i="10"/>
  <c r="O3117" i="10"/>
  <c r="O3127" i="10"/>
  <c r="O3138" i="10"/>
  <c r="O3149" i="10"/>
  <c r="O3159" i="10"/>
  <c r="O3170" i="10"/>
  <c r="O3181" i="10"/>
  <c r="O3191" i="10"/>
  <c r="O3201" i="10"/>
  <c r="O3209" i="10"/>
  <c r="O3217" i="10"/>
  <c r="O3225" i="10"/>
  <c r="O3233" i="10"/>
  <c r="O3241" i="10"/>
  <c r="O3249" i="10"/>
  <c r="O3257" i="10"/>
  <c r="O3265" i="10"/>
  <c r="O3273" i="10"/>
  <c r="O3281" i="10"/>
  <c r="O3289" i="10"/>
  <c r="O3297" i="10"/>
  <c r="O3305" i="10"/>
  <c r="O3313" i="10"/>
  <c r="O3321" i="10"/>
  <c r="O3329" i="10"/>
  <c r="O3337" i="10"/>
  <c r="O3345" i="10"/>
  <c r="O3353" i="10"/>
  <c r="O3361" i="10"/>
  <c r="O3369" i="10"/>
  <c r="O3377" i="10"/>
  <c r="O3385" i="10"/>
  <c r="O3393" i="10"/>
  <c r="O3401" i="10"/>
  <c r="O3409" i="10"/>
  <c r="O3417" i="10"/>
  <c r="O3425" i="10"/>
  <c r="O3433" i="10"/>
  <c r="O3441" i="10"/>
  <c r="O3449" i="10"/>
  <c r="O3457" i="10"/>
  <c r="O3465" i="10"/>
  <c r="O3473" i="10"/>
  <c r="O3481" i="10"/>
  <c r="O3489" i="10"/>
  <c r="O3497" i="10"/>
  <c r="O3505" i="10"/>
  <c r="O3513" i="10"/>
  <c r="O3521" i="10"/>
  <c r="O3529" i="10"/>
  <c r="O3537" i="10"/>
  <c r="O3545" i="10"/>
  <c r="O3553" i="10"/>
  <c r="O3561" i="10"/>
  <c r="O3569" i="10"/>
  <c r="O3577" i="10"/>
  <c r="O3585" i="10"/>
  <c r="O3593" i="10"/>
  <c r="O3601" i="10"/>
  <c r="O3609" i="10"/>
  <c r="O3617" i="10"/>
  <c r="O3625" i="10"/>
  <c r="O3633" i="10"/>
  <c r="O3641" i="10"/>
  <c r="O3649" i="10"/>
  <c r="O3657" i="10"/>
  <c r="O3665" i="10"/>
  <c r="O3673" i="10"/>
  <c r="O3681" i="10"/>
  <c r="O3689" i="10"/>
  <c r="O3697" i="10"/>
  <c r="O3705" i="10"/>
  <c r="O3713" i="10"/>
  <c r="O3721" i="10"/>
  <c r="O3729" i="10"/>
  <c r="O3737" i="10"/>
  <c r="O3745" i="10"/>
  <c r="O3753" i="10"/>
  <c r="O3761" i="10"/>
  <c r="O3769" i="10"/>
  <c r="O3777" i="10"/>
  <c r="O3785" i="10"/>
  <c r="O3793" i="10"/>
  <c r="O3801" i="10"/>
  <c r="O3809" i="10"/>
  <c r="O3817" i="10"/>
  <c r="O3825" i="10"/>
  <c r="O3833" i="10"/>
  <c r="O3841" i="10"/>
  <c r="O3849" i="10"/>
  <c r="O3857" i="10"/>
  <c r="O3865" i="10"/>
  <c r="O3873" i="10"/>
  <c r="O3881" i="10"/>
  <c r="O3889" i="10"/>
  <c r="O3897" i="10"/>
  <c r="O3905" i="10"/>
  <c r="O3913" i="10"/>
  <c r="O3921" i="10"/>
  <c r="O3929" i="10"/>
  <c r="O3937" i="10"/>
  <c r="O3945" i="10"/>
  <c r="O3953" i="10"/>
  <c r="O3961" i="10"/>
  <c r="O3969" i="10"/>
  <c r="O3977" i="10"/>
  <c r="O3985" i="10"/>
  <c r="O3993" i="10"/>
  <c r="O4001" i="10"/>
  <c r="O4009" i="10"/>
  <c r="O4017" i="10"/>
  <c r="O4025" i="10"/>
  <c r="O4033" i="10"/>
  <c r="O4041" i="10"/>
  <c r="O4049" i="10"/>
  <c r="O4057" i="10"/>
  <c r="O4065" i="10"/>
  <c r="O4073" i="10"/>
  <c r="O4081" i="10"/>
  <c r="O4089" i="10"/>
  <c r="O4097" i="10"/>
  <c r="O4105" i="10"/>
  <c r="O4113" i="10"/>
  <c r="O4121" i="10"/>
  <c r="O4129" i="10"/>
  <c r="O4137" i="10"/>
  <c r="O4145" i="10"/>
  <c r="O4153" i="10"/>
  <c r="O4161" i="10"/>
  <c r="O4169" i="10"/>
  <c r="O4177" i="10"/>
  <c r="O4185" i="10"/>
  <c r="O4193" i="10"/>
  <c r="O4201" i="10"/>
  <c r="O4209" i="10"/>
  <c r="O4217" i="10"/>
  <c r="O4225" i="10"/>
  <c r="O4233" i="10"/>
  <c r="O4241" i="10"/>
  <c r="O4249" i="10"/>
  <c r="O4257" i="10"/>
  <c r="O4265" i="10"/>
  <c r="O4273" i="10"/>
  <c r="O4281" i="10"/>
  <c r="O4289" i="10"/>
  <c r="O4297" i="10"/>
  <c r="O4305" i="10"/>
  <c r="O4313" i="10"/>
  <c r="O4321" i="10"/>
  <c r="O4329" i="10"/>
  <c r="O4337" i="10"/>
  <c r="O4345" i="10"/>
  <c r="O4353" i="10"/>
  <c r="O4361" i="10"/>
  <c r="O4369" i="10"/>
  <c r="O4377" i="10"/>
  <c r="O4385" i="10"/>
  <c r="O4393" i="10"/>
  <c r="O4401" i="10"/>
  <c r="O4409" i="10"/>
  <c r="O4417" i="10"/>
  <c r="O4425" i="10"/>
  <c r="O4433" i="10"/>
  <c r="O4441" i="10"/>
  <c r="O4449" i="10"/>
  <c r="O4457" i="10"/>
  <c r="O4465" i="10"/>
  <c r="O4473" i="10"/>
  <c r="O4481" i="10"/>
  <c r="O4489" i="10"/>
  <c r="O4497" i="10"/>
  <c r="O4505" i="10"/>
  <c r="O4513" i="10"/>
  <c r="O4521" i="10"/>
  <c r="O4529" i="10"/>
  <c r="O4537" i="10"/>
  <c r="O4545" i="10"/>
  <c r="O4553" i="10"/>
  <c r="O4561" i="10"/>
  <c r="O4569" i="10"/>
  <c r="O4577" i="10"/>
  <c r="O4585" i="10"/>
  <c r="O4593" i="10"/>
  <c r="O4601" i="10"/>
  <c r="O4609" i="10"/>
  <c r="O4617" i="10"/>
  <c r="O4625" i="10"/>
  <c r="O4633" i="10"/>
  <c r="O4641" i="10"/>
  <c r="O4649" i="10"/>
  <c r="O4657" i="10"/>
  <c r="O6" i="10"/>
  <c r="O178" i="10"/>
  <c r="O314" i="10"/>
  <c r="O432" i="10"/>
  <c r="O498" i="10"/>
  <c r="O562" i="10"/>
  <c r="O626" i="10"/>
  <c r="O690" i="10"/>
  <c r="O754" i="10"/>
  <c r="O807" i="10"/>
  <c r="O858" i="10"/>
  <c r="O903" i="10"/>
  <c r="O946" i="10"/>
  <c r="O988" i="10"/>
  <c r="O1031" i="10"/>
  <c r="O1074" i="10"/>
  <c r="O1116" i="10"/>
  <c r="O1159" i="10"/>
  <c r="O1195" i="10"/>
  <c r="O1227" i="10"/>
  <c r="O1259" i="10"/>
  <c r="O1291" i="10"/>
  <c r="O1323" i="10"/>
  <c r="O1355" i="10"/>
  <c r="O1387" i="10"/>
  <c r="O1419" i="10"/>
  <c r="O1451" i="10"/>
  <c r="O1483" i="10"/>
  <c r="O1510" i="10"/>
  <c r="O1530" i="10"/>
  <c r="O1546" i="10"/>
  <c r="O1562" i="10"/>
  <c r="O1578" i="10"/>
  <c r="O1594" i="10"/>
  <c r="O1610" i="10"/>
  <c r="O1626" i="10"/>
  <c r="O1642" i="10"/>
  <c r="O1658" i="10"/>
  <c r="O1674" i="10"/>
  <c r="O1690" i="10"/>
  <c r="O1706" i="10"/>
  <c r="O1722" i="10"/>
  <c r="O1738" i="10"/>
  <c r="O1754" i="10"/>
  <c r="O1770" i="10"/>
  <c r="O1786" i="10"/>
  <c r="O1802" i="10"/>
  <c r="O1818" i="10"/>
  <c r="O1834" i="10"/>
  <c r="O1850" i="10"/>
  <c r="O1866" i="10"/>
  <c r="O1882" i="10"/>
  <c r="O1898" i="10"/>
  <c r="O1914" i="10"/>
  <c r="O1930" i="10"/>
  <c r="O1946" i="10"/>
  <c r="O1962" i="10"/>
  <c r="O1978" i="10"/>
  <c r="O1994" i="10"/>
  <c r="O2010" i="10"/>
  <c r="O2022" i="10"/>
  <c r="O2035" i="10"/>
  <c r="O2047" i="10"/>
  <c r="O2061" i="10"/>
  <c r="O2074" i="10"/>
  <c r="O2086" i="10"/>
  <c r="O2099" i="10"/>
  <c r="O2111" i="10"/>
  <c r="O2125" i="10"/>
  <c r="O2138" i="10"/>
  <c r="O2150" i="10"/>
  <c r="O2163" i="10"/>
  <c r="O2175" i="10"/>
  <c r="O2189" i="10"/>
  <c r="O2202" i="10"/>
  <c r="O2214" i="10"/>
  <c r="O2227" i="10"/>
  <c r="O2239" i="10"/>
  <c r="O2253" i="10"/>
  <c r="O2266" i="10"/>
  <c r="O2278" i="10"/>
  <c r="O2291" i="10"/>
  <c r="O2303" i="10"/>
  <c r="O2317" i="10"/>
  <c r="O2330" i="10"/>
  <c r="O2342" i="10"/>
  <c r="O2355" i="10"/>
  <c r="O2367" i="10"/>
  <c r="O2381" i="10"/>
  <c r="O2394" i="10"/>
  <c r="O2406" i="10"/>
  <c r="O2419" i="10"/>
  <c r="O2431" i="10"/>
  <c r="O2445" i="10"/>
  <c r="O2458" i="10"/>
  <c r="O2470" i="10"/>
  <c r="O2483" i="10"/>
  <c r="O2495" i="10"/>
  <c r="O2509" i="10"/>
  <c r="O2522" i="10"/>
  <c r="O2534" i="10"/>
  <c r="O2547" i="10"/>
  <c r="O2559" i="10"/>
  <c r="O2573" i="10"/>
  <c r="O2586" i="10"/>
  <c r="O2598" i="10"/>
  <c r="O2611" i="10"/>
  <c r="O2623" i="10"/>
  <c r="O2637" i="10"/>
  <c r="O2650" i="10"/>
  <c r="O2662" i="10"/>
  <c r="O2675" i="10"/>
  <c r="O2687" i="10"/>
  <c r="O2701" i="10"/>
  <c r="O2714" i="10"/>
  <c r="O2726" i="10"/>
  <c r="O2739" i="10"/>
  <c r="O2751" i="10"/>
  <c r="O2765" i="10"/>
  <c r="O2778" i="10"/>
  <c r="O2790" i="10"/>
  <c r="O2803" i="10"/>
  <c r="O2815" i="10"/>
  <c r="O2829" i="10"/>
  <c r="O2842" i="10"/>
  <c r="O2854" i="10"/>
  <c r="O2867" i="10"/>
  <c r="O2879" i="10"/>
  <c r="O2893" i="10"/>
  <c r="O2906" i="10"/>
  <c r="O2918" i="10"/>
  <c r="O2931" i="10"/>
  <c r="O2943" i="10"/>
  <c r="O2957" i="10"/>
  <c r="O2970" i="10"/>
  <c r="O2982" i="10"/>
  <c r="O2995" i="10"/>
  <c r="O3007" i="10"/>
  <c r="O3021" i="10"/>
  <c r="O3032" i="10"/>
  <c r="O3043" i="10"/>
  <c r="O3054" i="10"/>
  <c r="O3064" i="10"/>
  <c r="O3075" i="10"/>
  <c r="O3086" i="10"/>
  <c r="O3096" i="10"/>
  <c r="O3107" i="10"/>
  <c r="O3118" i="10"/>
  <c r="O3128" i="10"/>
  <c r="O3139" i="10"/>
  <c r="O3150" i="10"/>
  <c r="O3160" i="10"/>
  <c r="O3171" i="10"/>
  <c r="O3182" i="10"/>
  <c r="O3192" i="10"/>
  <c r="O3202" i="10"/>
  <c r="O3210" i="10"/>
  <c r="O3218" i="10"/>
  <c r="O3226" i="10"/>
  <c r="O3234" i="10"/>
  <c r="O3242" i="10"/>
  <c r="O3250" i="10"/>
  <c r="O3258" i="10"/>
  <c r="O3266" i="10"/>
  <c r="O3274" i="10"/>
  <c r="O3282" i="10"/>
  <c r="O3290" i="10"/>
  <c r="O3298" i="10"/>
  <c r="O3306" i="10"/>
  <c r="O3314" i="10"/>
  <c r="O3322" i="10"/>
  <c r="O3330" i="10"/>
  <c r="O3338" i="10"/>
  <c r="O3346" i="10"/>
  <c r="O3354" i="10"/>
  <c r="O3362" i="10"/>
  <c r="O3370" i="10"/>
  <c r="O3378" i="10"/>
  <c r="O3386" i="10"/>
  <c r="O3394" i="10"/>
  <c r="O3402" i="10"/>
  <c r="O3410" i="10"/>
  <c r="O3418" i="10"/>
  <c r="O3426" i="10"/>
  <c r="O3434" i="10"/>
  <c r="O3442" i="10"/>
  <c r="O3450" i="10"/>
  <c r="O3458" i="10"/>
  <c r="O3466" i="10"/>
  <c r="O3474" i="10"/>
  <c r="O3482" i="10"/>
  <c r="O3490" i="10"/>
  <c r="O3498" i="10"/>
  <c r="O3506" i="10"/>
  <c r="O3514" i="10"/>
  <c r="O3522" i="10"/>
  <c r="O3530" i="10"/>
  <c r="O3538" i="10"/>
  <c r="O3546" i="10"/>
  <c r="O3554" i="10"/>
  <c r="O3562" i="10"/>
  <c r="O3570" i="10"/>
  <c r="O3578" i="10"/>
  <c r="O3586" i="10"/>
  <c r="O3594" i="10"/>
  <c r="O3602" i="10"/>
  <c r="O3610" i="10"/>
  <c r="O3618" i="10"/>
  <c r="O3626" i="10"/>
  <c r="O3634" i="10"/>
  <c r="O3642" i="10"/>
  <c r="O3650" i="10"/>
  <c r="O3658" i="10"/>
  <c r="O3666" i="10"/>
  <c r="O3674" i="10"/>
  <c r="O3682" i="10"/>
  <c r="O3690" i="10"/>
  <c r="O3698" i="10"/>
  <c r="O3706" i="10"/>
  <c r="O3714" i="10"/>
  <c r="O3722" i="10"/>
  <c r="O3730" i="10"/>
  <c r="O3738" i="10"/>
  <c r="O3746" i="10"/>
  <c r="O3754" i="10"/>
  <c r="O3762" i="10"/>
  <c r="O3770" i="10"/>
  <c r="O3778" i="10"/>
  <c r="O3786" i="10"/>
  <c r="O3794" i="10"/>
  <c r="O3802" i="10"/>
  <c r="O3810" i="10"/>
  <c r="O3818" i="10"/>
  <c r="O3826" i="10"/>
  <c r="O3834" i="10"/>
  <c r="O3842" i="10"/>
  <c r="O3850" i="10"/>
  <c r="O3858" i="10"/>
  <c r="O3866" i="10"/>
  <c r="O3874" i="10"/>
  <c r="O3882" i="10"/>
  <c r="O3890" i="10"/>
  <c r="O3898" i="10"/>
  <c r="O3906" i="10"/>
  <c r="O3914" i="10"/>
  <c r="O3922" i="10"/>
  <c r="O3930" i="10"/>
  <c r="O3938" i="10"/>
  <c r="O3946" i="10"/>
  <c r="O3954" i="10"/>
  <c r="O3962" i="10"/>
  <c r="O3970" i="10"/>
  <c r="O3978" i="10"/>
  <c r="O3986" i="10"/>
  <c r="O3994" i="10"/>
  <c r="O4002" i="10"/>
  <c r="O4010" i="10"/>
  <c r="O4018" i="10"/>
  <c r="O4026" i="10"/>
  <c r="O4034" i="10"/>
  <c r="O4042" i="10"/>
  <c r="O4050" i="10"/>
  <c r="O4058" i="10"/>
  <c r="O4066" i="10"/>
  <c r="O4074" i="10"/>
  <c r="O4082" i="10"/>
  <c r="O4090" i="10"/>
  <c r="O4098" i="10"/>
  <c r="O4106" i="10"/>
  <c r="O4114" i="10"/>
  <c r="O4122" i="10"/>
  <c r="O4130" i="10"/>
  <c r="O4138" i="10"/>
  <c r="O4146" i="10"/>
  <c r="O4154" i="10"/>
  <c r="O4162" i="10"/>
  <c r="O4170" i="10"/>
  <c r="O4178" i="10"/>
  <c r="O4186" i="10"/>
  <c r="O4194" i="10"/>
  <c r="O4202" i="10"/>
  <c r="O4210" i="10"/>
  <c r="O4218" i="10"/>
  <c r="O4226" i="10"/>
  <c r="O4234" i="10"/>
  <c r="O4242" i="10"/>
  <c r="O4250" i="10"/>
  <c r="O4258" i="10"/>
  <c r="O4266" i="10"/>
  <c r="O4274" i="10"/>
  <c r="O4282" i="10"/>
  <c r="O4290" i="10"/>
  <c r="O4298" i="10"/>
  <c r="O4306" i="10"/>
  <c r="O4314" i="10"/>
  <c r="O4322" i="10"/>
  <c r="O4330" i="10"/>
  <c r="O4338" i="10"/>
  <c r="O4346" i="10"/>
  <c r="O21" i="10"/>
  <c r="O190" i="10"/>
  <c r="O325" i="10"/>
  <c r="O437" i="10"/>
  <c r="O503" i="10"/>
  <c r="O567" i="10"/>
  <c r="O631" i="10"/>
  <c r="O695" i="10"/>
  <c r="O759" i="10"/>
  <c r="O810" i="10"/>
  <c r="O860" i="10"/>
  <c r="O906" i="10"/>
  <c r="O948" i="10"/>
  <c r="O991" i="10"/>
  <c r="O1034" i="10"/>
  <c r="O1076" i="10"/>
  <c r="O1119" i="10"/>
  <c r="O1162" i="10"/>
  <c r="O1197" i="10"/>
  <c r="O1229" i="10"/>
  <c r="O1261" i="10"/>
  <c r="O1293" i="10"/>
  <c r="O1325" i="10"/>
  <c r="O1357" i="10"/>
  <c r="O1389" i="10"/>
  <c r="O1421" i="10"/>
  <c r="O1453" i="10"/>
  <c r="O1485" i="10"/>
  <c r="O1515" i="10"/>
  <c r="O1531" i="10"/>
  <c r="O1547" i="10"/>
  <c r="O1563" i="10"/>
  <c r="O1579" i="10"/>
  <c r="O1595" i="10"/>
  <c r="O1611" i="10"/>
  <c r="O1627" i="10"/>
  <c r="O1643" i="10"/>
  <c r="O1659" i="10"/>
  <c r="O1675" i="10"/>
  <c r="O1691" i="10"/>
  <c r="O1707" i="10"/>
  <c r="O1723" i="10"/>
  <c r="O1739" i="10"/>
  <c r="O1755" i="10"/>
  <c r="O1771" i="10"/>
  <c r="O1787" i="10"/>
  <c r="O1803" i="10"/>
  <c r="O1819" i="10"/>
  <c r="O1835" i="10"/>
  <c r="O1851" i="10"/>
  <c r="O1867" i="10"/>
  <c r="O1883" i="10"/>
  <c r="O1899" i="10"/>
  <c r="O1915" i="10"/>
  <c r="O1931" i="10"/>
  <c r="O1947" i="10"/>
  <c r="O1963" i="10"/>
  <c r="O1979" i="10"/>
  <c r="O1995" i="10"/>
  <c r="O2011" i="10"/>
  <c r="O2023" i="10"/>
  <c r="O2037" i="10"/>
  <c r="O2050" i="10"/>
  <c r="O2062" i="10"/>
  <c r="O2075" i="10"/>
  <c r="O2087" i="10"/>
  <c r="O2101" i="10"/>
  <c r="O2114" i="10"/>
  <c r="O2126" i="10"/>
  <c r="O2139" i="10"/>
  <c r="O2151" i="10"/>
  <c r="O2165" i="10"/>
  <c r="O2178" i="10"/>
  <c r="O2190" i="10"/>
  <c r="O2203" i="10"/>
  <c r="O2215" i="10"/>
  <c r="O2229" i="10"/>
  <c r="O2242" i="10"/>
  <c r="O2254" i="10"/>
  <c r="O2267" i="10"/>
  <c r="O2279" i="10"/>
  <c r="O2293" i="10"/>
  <c r="O2306" i="10"/>
  <c r="O2318" i="10"/>
  <c r="O2331" i="10"/>
  <c r="O2343" i="10"/>
  <c r="O2357" i="10"/>
  <c r="O2370" i="10"/>
  <c r="O2382" i="10"/>
  <c r="O2395" i="10"/>
  <c r="O2407" i="10"/>
  <c r="O2421" i="10"/>
  <c r="O2434" i="10"/>
  <c r="O2446" i="10"/>
  <c r="O2459" i="10"/>
  <c r="O2471" i="10"/>
  <c r="O2485" i="10"/>
  <c r="O2498" i="10"/>
  <c r="O2510" i="10"/>
  <c r="O2523" i="10"/>
  <c r="O2535" i="10"/>
  <c r="O2549" i="10"/>
  <c r="O2562" i="10"/>
  <c r="O2574" i="10"/>
  <c r="O2587" i="10"/>
  <c r="O2599" i="10"/>
  <c r="O2613" i="10"/>
  <c r="O2626" i="10"/>
  <c r="O2638" i="10"/>
  <c r="O2651" i="10"/>
  <c r="O2663" i="10"/>
  <c r="O2677" i="10"/>
  <c r="O2690" i="10"/>
  <c r="O2702" i="10"/>
  <c r="O2715" i="10"/>
  <c r="O2727" i="10"/>
  <c r="O2741" i="10"/>
  <c r="O2754" i="10"/>
  <c r="O2766" i="10"/>
  <c r="O2779" i="10"/>
  <c r="O2791" i="10"/>
  <c r="O2805" i="10"/>
  <c r="O2818" i="10"/>
  <c r="O2830" i="10"/>
  <c r="O2843" i="10"/>
  <c r="O2855" i="10"/>
  <c r="O2869" i="10"/>
  <c r="O2882" i="10"/>
  <c r="O2894" i="10"/>
  <c r="O2907" i="10"/>
  <c r="O2919" i="10"/>
  <c r="O2933" i="10"/>
  <c r="O2946" i="10"/>
  <c r="O2958" i="10"/>
  <c r="O2971" i="10"/>
  <c r="O2983" i="10"/>
  <c r="O2997" i="10"/>
  <c r="O3010" i="10"/>
  <c r="O3022" i="10"/>
  <c r="O3034" i="10"/>
  <c r="O3045" i="10"/>
  <c r="O3055" i="10"/>
  <c r="O3066" i="10"/>
  <c r="O3077" i="10"/>
  <c r="O3087" i="10"/>
  <c r="O3098" i="10"/>
  <c r="O3109" i="10"/>
  <c r="O3119" i="10"/>
  <c r="O3130" i="10"/>
  <c r="O3141" i="10"/>
  <c r="O3151" i="10"/>
  <c r="O3162" i="10"/>
  <c r="O3173" i="10"/>
  <c r="O3183" i="10"/>
  <c r="O3194" i="10"/>
  <c r="O3203" i="10"/>
  <c r="O3211" i="10"/>
  <c r="O3219" i="10"/>
  <c r="O3227" i="10"/>
  <c r="O3235" i="10"/>
  <c r="O3243" i="10"/>
  <c r="O3251" i="10"/>
  <c r="O3259" i="10"/>
  <c r="O3267" i="10"/>
  <c r="O3275" i="10"/>
  <c r="O3283" i="10"/>
  <c r="O3291" i="10"/>
  <c r="O3299" i="10"/>
  <c r="O3307" i="10"/>
  <c r="O3315" i="10"/>
  <c r="O3323" i="10"/>
  <c r="O3331" i="10"/>
  <c r="O3339" i="10"/>
  <c r="O3347" i="10"/>
  <c r="O3355" i="10"/>
  <c r="O3363" i="10"/>
  <c r="O3371" i="10"/>
  <c r="O3379" i="10"/>
  <c r="O3387" i="10"/>
  <c r="O3395" i="10"/>
  <c r="O3403" i="10"/>
  <c r="O3411" i="10"/>
  <c r="O3419" i="10"/>
  <c r="O3427" i="10"/>
  <c r="O3435" i="10"/>
  <c r="O3443" i="10"/>
  <c r="O3451" i="10"/>
  <c r="O3459" i="10"/>
  <c r="O3467" i="10"/>
  <c r="O3475" i="10"/>
  <c r="O3483" i="10"/>
  <c r="O3491" i="10"/>
  <c r="O3499" i="10"/>
  <c r="O3507" i="10"/>
  <c r="O3515" i="10"/>
  <c r="O3523" i="10"/>
  <c r="O3531" i="10"/>
  <c r="O3539" i="10"/>
  <c r="O3547" i="10"/>
  <c r="O3555" i="10"/>
  <c r="O3563" i="10"/>
  <c r="O3571" i="10"/>
  <c r="O3579" i="10"/>
  <c r="O3587" i="10"/>
  <c r="O3595" i="10"/>
  <c r="O3603" i="10"/>
  <c r="O3611" i="10"/>
  <c r="O3619" i="10"/>
  <c r="O3627" i="10"/>
  <c r="O3635" i="10"/>
  <c r="O3643" i="10"/>
  <c r="O3651" i="10"/>
  <c r="O3659" i="10"/>
  <c r="O3667" i="10"/>
  <c r="O3675" i="10"/>
  <c r="O3683" i="10"/>
  <c r="O3691" i="10"/>
  <c r="O3699" i="10"/>
  <c r="O3707" i="10"/>
  <c r="O3715" i="10"/>
  <c r="O3723" i="10"/>
  <c r="O3731" i="10"/>
  <c r="O3739" i="10"/>
  <c r="O3747" i="10"/>
  <c r="O3755" i="10"/>
  <c r="O3763" i="10"/>
  <c r="O3771" i="10"/>
  <c r="O3779" i="10"/>
  <c r="O3787" i="10"/>
  <c r="O3795" i="10"/>
  <c r="O3803" i="10"/>
  <c r="O3811" i="10"/>
  <c r="O3819" i="10"/>
  <c r="O3827" i="10"/>
  <c r="O3835" i="10"/>
  <c r="O3843" i="10"/>
  <c r="O3851" i="10"/>
  <c r="O3859" i="10"/>
  <c r="O3867" i="10"/>
  <c r="O3875" i="10"/>
  <c r="O3883" i="10"/>
  <c r="O3891" i="10"/>
  <c r="O3899" i="10"/>
  <c r="O3907" i="10"/>
  <c r="O3915" i="10"/>
  <c r="O3923" i="10"/>
  <c r="O3931" i="10"/>
  <c r="O3939" i="10"/>
  <c r="O3947" i="10"/>
  <c r="O3955" i="10"/>
  <c r="O3963" i="10"/>
  <c r="O3971" i="10"/>
  <c r="O3979" i="10"/>
  <c r="O3987" i="10"/>
  <c r="O3995" i="10"/>
  <c r="O4003" i="10"/>
  <c r="O4011" i="10"/>
  <c r="O4019" i="10"/>
  <c r="O4027" i="10"/>
  <c r="O4035" i="10"/>
  <c r="O4043" i="10"/>
  <c r="O4051" i="10"/>
  <c r="O4059" i="10"/>
  <c r="O4067" i="10"/>
  <c r="O4075" i="10"/>
  <c r="O4083" i="10"/>
  <c r="O4091" i="10"/>
  <c r="O4099" i="10"/>
  <c r="O4107" i="10"/>
  <c r="O4115" i="10"/>
  <c r="O4123" i="10"/>
  <c r="O4131" i="10"/>
  <c r="O4139" i="10"/>
  <c r="O4147" i="10"/>
  <c r="O4155" i="10"/>
  <c r="O4163" i="10"/>
  <c r="O4171" i="10"/>
  <c r="O4179" i="10"/>
  <c r="O4187" i="10"/>
  <c r="O4195" i="10"/>
  <c r="O4203" i="10"/>
  <c r="O4211" i="10"/>
  <c r="O4219" i="10"/>
  <c r="O4227" i="10"/>
  <c r="O4235" i="10"/>
  <c r="O4243" i="10"/>
  <c r="O4251" i="10"/>
  <c r="O4259" i="10"/>
  <c r="O4267" i="10"/>
  <c r="O4275" i="10"/>
  <c r="O4283" i="10"/>
  <c r="O4291" i="10"/>
  <c r="O4299" i="10"/>
  <c r="O4307" i="10"/>
  <c r="O4315" i="10"/>
  <c r="O4323" i="10"/>
  <c r="O4331" i="10"/>
  <c r="O4339" i="10"/>
  <c r="O4347" i="10"/>
  <c r="O4355" i="10"/>
  <c r="O4363" i="10"/>
  <c r="O4371" i="10"/>
  <c r="O4379" i="10"/>
  <c r="O4387" i="10"/>
  <c r="O50" i="10"/>
  <c r="O514" i="10"/>
  <c r="O768" i="10"/>
  <c r="O956" i="10"/>
  <c r="O1127" i="10"/>
  <c r="O1267" i="10"/>
  <c r="O1395" i="10"/>
  <c r="O1517" i="10"/>
  <c r="O1581" i="10"/>
  <c r="O1645" i="10"/>
  <c r="O1709" i="10"/>
  <c r="O1773" i="10"/>
  <c r="O1837" i="10"/>
  <c r="O1901" i="10"/>
  <c r="O1965" i="10"/>
  <c r="O2026" i="10"/>
  <c r="O2077" i="10"/>
  <c r="O2127" i="10"/>
  <c r="O2179" i="10"/>
  <c r="O2230" i="10"/>
  <c r="O2282" i="10"/>
  <c r="O2333" i="10"/>
  <c r="O2383" i="10"/>
  <c r="O2435" i="10"/>
  <c r="O2486" i="10"/>
  <c r="O2538" i="10"/>
  <c r="O2589" i="10"/>
  <c r="O2639" i="10"/>
  <c r="O2691" i="10"/>
  <c r="O2742" i="10"/>
  <c r="O2794" i="10"/>
  <c r="O2845" i="10"/>
  <c r="O2895" i="10"/>
  <c r="O2947" i="10"/>
  <c r="O2998" i="10"/>
  <c r="O3046" i="10"/>
  <c r="O3088" i="10"/>
  <c r="O3131" i="10"/>
  <c r="O3174" i="10"/>
  <c r="O3212" i="10"/>
  <c r="O3244" i="10"/>
  <c r="O3276" i="10"/>
  <c r="O3308" i="10"/>
  <c r="O3340" i="10"/>
  <c r="O3372" i="10"/>
  <c r="O3404" i="10"/>
  <c r="O3436" i="10"/>
  <c r="O3468" i="10"/>
  <c r="O3500" i="10"/>
  <c r="O3532" i="10"/>
  <c r="O3564" i="10"/>
  <c r="O3596" i="10"/>
  <c r="O3628" i="10"/>
  <c r="O3660" i="10"/>
  <c r="O3692" i="10"/>
  <c r="O3724" i="10"/>
  <c r="O3756" i="10"/>
  <c r="O3788" i="10"/>
  <c r="O3820" i="10"/>
  <c r="O3852" i="10"/>
  <c r="O3884" i="10"/>
  <c r="O3908" i="10"/>
  <c r="O3927" i="10"/>
  <c r="O3949" i="10"/>
  <c r="O3972" i="10"/>
  <c r="O3991" i="10"/>
  <c r="O4013" i="10"/>
  <c r="O4036" i="10"/>
  <c r="O4055" i="10"/>
  <c r="O4077" i="10"/>
  <c r="O4100" i="10"/>
  <c r="O4119" i="10"/>
  <c r="O4141" i="10"/>
  <c r="O4164" i="10"/>
  <c r="O4183" i="10"/>
  <c r="O4205" i="10"/>
  <c r="O4228" i="10"/>
  <c r="O4247" i="10"/>
  <c r="O4268" i="10"/>
  <c r="O4284" i="10"/>
  <c r="O4300" i="10"/>
  <c r="O4316" i="10"/>
  <c r="O4332" i="10"/>
  <c r="O4348" i="10"/>
  <c r="O4360" i="10"/>
  <c r="O4373" i="10"/>
  <c r="O4386" i="10"/>
  <c r="O4397" i="10"/>
  <c r="O4408" i="10"/>
  <c r="O4419" i="10"/>
  <c r="O4429" i="10"/>
  <c r="O4440" i="10"/>
  <c r="O4451" i="10"/>
  <c r="O4461" i="10"/>
  <c r="O4472" i="10"/>
  <c r="O4483" i="10"/>
  <c r="O4493" i="10"/>
  <c r="O4504" i="10"/>
  <c r="O4515" i="10"/>
  <c r="O4525" i="10"/>
  <c r="O4536" i="10"/>
  <c r="O4547" i="10"/>
  <c r="O4557" i="10"/>
  <c r="O4568" i="10"/>
  <c r="O4579" i="10"/>
  <c r="O4589" i="10"/>
  <c r="O4600" i="10"/>
  <c r="O4611" i="10"/>
  <c r="O4621" i="10"/>
  <c r="O4632" i="10"/>
  <c r="O4643" i="10"/>
  <c r="O4653" i="10"/>
  <c r="O4662" i="10"/>
  <c r="O4670" i="10"/>
  <c r="O4678" i="10"/>
  <c r="O4686" i="10"/>
  <c r="O4694" i="10"/>
  <c r="O4702" i="10"/>
  <c r="O4710" i="10"/>
  <c r="O4718" i="10"/>
  <c r="O4726" i="10"/>
  <c r="O4734" i="10"/>
  <c r="O4742" i="10"/>
  <c r="O4750" i="10"/>
  <c r="O4758" i="10"/>
  <c r="O4766" i="10"/>
  <c r="O4774" i="10"/>
  <c r="O4782" i="10"/>
  <c r="O4790" i="10"/>
  <c r="O4798" i="10"/>
  <c r="O4806" i="10"/>
  <c r="O4814" i="10"/>
  <c r="O4822" i="10"/>
  <c r="O4830" i="10"/>
  <c r="O4838" i="10"/>
  <c r="O4846" i="10"/>
  <c r="O4854" i="10"/>
  <c r="O4862" i="10"/>
  <c r="O4870" i="10"/>
  <c r="O4878" i="10"/>
  <c r="O4886" i="10"/>
  <c r="O4894" i="10"/>
  <c r="O4902" i="10"/>
  <c r="O4910" i="10"/>
  <c r="O4918" i="10"/>
  <c r="O4926" i="10"/>
  <c r="O4934" i="10"/>
  <c r="O4942" i="10"/>
  <c r="O4950" i="10"/>
  <c r="O4958" i="10"/>
  <c r="O4966" i="10"/>
  <c r="O4974" i="10"/>
  <c r="O4982" i="10"/>
  <c r="O4990" i="10"/>
  <c r="O4998" i="10"/>
  <c r="O5006" i="10"/>
  <c r="O5014" i="10"/>
  <c r="O5022" i="10"/>
  <c r="O5030" i="10"/>
  <c r="O5038" i="10"/>
  <c r="O5046" i="10"/>
  <c r="O5054" i="10"/>
  <c r="O5062" i="10"/>
  <c r="O5070" i="10"/>
  <c r="O5078" i="10"/>
  <c r="O5086" i="10"/>
  <c r="O5094" i="10"/>
  <c r="O5102" i="10"/>
  <c r="O5110" i="10"/>
  <c r="O5118" i="10"/>
  <c r="O5126" i="10"/>
  <c r="O5134" i="10"/>
  <c r="O5142" i="10"/>
  <c r="O5150" i="10"/>
  <c r="O5158" i="10"/>
  <c r="O5166" i="10"/>
  <c r="O5174" i="10"/>
  <c r="O5182" i="10"/>
  <c r="O5190" i="10"/>
  <c r="O5198" i="10"/>
  <c r="O5206" i="10"/>
  <c r="O5214" i="10"/>
  <c r="O5222" i="10"/>
  <c r="O5230" i="10"/>
  <c r="O5238" i="10"/>
  <c r="O5246" i="10"/>
  <c r="O5254" i="10"/>
  <c r="O5262" i="10"/>
  <c r="O5270" i="10"/>
  <c r="O5278" i="10"/>
  <c r="O5286" i="10"/>
  <c r="O5294" i="10"/>
  <c r="O5302" i="10"/>
  <c r="O5310" i="10"/>
  <c r="O5318" i="10"/>
  <c r="O5326" i="10"/>
  <c r="O5334" i="10"/>
  <c r="O5342" i="10"/>
  <c r="O5350" i="10"/>
  <c r="O5358" i="10"/>
  <c r="O5366" i="10"/>
  <c r="O5374" i="10"/>
  <c r="O5382" i="10"/>
  <c r="O5390" i="10"/>
  <c r="O5398" i="10"/>
  <c r="O5406" i="10"/>
  <c r="O5414" i="10"/>
  <c r="O5422" i="10"/>
  <c r="O5430" i="10"/>
  <c r="O5438" i="10"/>
  <c r="O5446" i="10"/>
  <c r="O5454" i="10"/>
  <c r="O5462" i="10"/>
  <c r="O5470" i="10"/>
  <c r="O5478" i="10"/>
  <c r="O5486" i="10"/>
  <c r="O5494" i="10"/>
  <c r="O5502" i="10"/>
  <c r="O5510" i="10"/>
  <c r="O62" i="10"/>
  <c r="O519" i="10"/>
  <c r="O771" i="10"/>
  <c r="O959" i="10"/>
  <c r="O1130" i="10"/>
  <c r="O1269" i="10"/>
  <c r="O1397" i="10"/>
  <c r="O1518" i="10"/>
  <c r="O1582" i="10"/>
  <c r="O1646" i="10"/>
  <c r="O1710" i="10"/>
  <c r="O1774" i="10"/>
  <c r="O1838" i="10"/>
  <c r="O1902" i="10"/>
  <c r="O1966" i="10"/>
  <c r="O2027" i="10"/>
  <c r="O2078" i="10"/>
  <c r="O2130" i="10"/>
  <c r="O2181" i="10"/>
  <c r="O2231" i="10"/>
  <c r="O2283" i="10"/>
  <c r="O2334" i="10"/>
  <c r="O2386" i="10"/>
  <c r="O2437" i="10"/>
  <c r="O2487" i="10"/>
  <c r="O2539" i="10"/>
  <c r="O2590" i="10"/>
  <c r="O2642" i="10"/>
  <c r="O2693" i="10"/>
  <c r="O2743" i="10"/>
  <c r="O2795" i="10"/>
  <c r="O2846" i="10"/>
  <c r="O2898" i="10"/>
  <c r="O2949" i="10"/>
  <c r="O2999" i="10"/>
  <c r="O3047" i="10"/>
  <c r="O3090" i="10"/>
  <c r="O3133" i="10"/>
  <c r="O3175" i="10"/>
  <c r="O3213" i="10"/>
  <c r="O3245" i="10"/>
  <c r="O3277" i="10"/>
  <c r="O3309" i="10"/>
  <c r="O3341" i="10"/>
  <c r="O3373" i="10"/>
  <c r="O3405" i="10"/>
  <c r="O3437" i="10"/>
  <c r="O3469" i="10"/>
  <c r="O3501" i="10"/>
  <c r="O3533" i="10"/>
  <c r="O3565" i="10"/>
  <c r="O3597" i="10"/>
  <c r="O3629" i="10"/>
  <c r="O3661" i="10"/>
  <c r="O3693" i="10"/>
  <c r="O3725" i="10"/>
  <c r="O3757" i="10"/>
  <c r="O3789" i="10"/>
  <c r="O3821" i="10"/>
  <c r="O3853" i="10"/>
  <c r="O3885" i="10"/>
  <c r="O3909" i="10"/>
  <c r="O3932" i="10"/>
  <c r="O3951" i="10"/>
  <c r="O3973" i="10"/>
  <c r="O3996" i="10"/>
  <c r="O4015" i="10"/>
  <c r="O4037" i="10"/>
  <c r="O4060" i="10"/>
  <c r="O4079" i="10"/>
  <c r="O4101" i="10"/>
  <c r="O4124" i="10"/>
  <c r="O4143" i="10"/>
  <c r="O4165" i="10"/>
  <c r="O4188" i="10"/>
  <c r="O4207" i="10"/>
  <c r="O4229" i="10"/>
  <c r="O4252" i="10"/>
  <c r="O4269" i="10"/>
  <c r="O4285" i="10"/>
  <c r="O4301" i="10"/>
  <c r="O4317" i="10"/>
  <c r="O4333" i="10"/>
  <c r="O4349" i="10"/>
  <c r="O4362" i="10"/>
  <c r="O4375" i="10"/>
  <c r="O4388" i="10"/>
  <c r="O4399" i="10"/>
  <c r="O4410" i="10"/>
  <c r="O4420" i="10"/>
  <c r="O4431" i="10"/>
  <c r="O4442" i="10"/>
  <c r="O4452" i="10"/>
  <c r="O4463" i="10"/>
  <c r="O4474" i="10"/>
  <c r="O4484" i="10"/>
  <c r="O4495" i="10"/>
  <c r="O4506" i="10"/>
  <c r="O4516" i="10"/>
  <c r="O4527" i="10"/>
  <c r="O4538" i="10"/>
  <c r="O4548" i="10"/>
  <c r="O4559" i="10"/>
  <c r="O4570" i="10"/>
  <c r="O4580" i="10"/>
  <c r="O4591" i="10"/>
  <c r="O4602" i="10"/>
  <c r="O4612" i="10"/>
  <c r="O4623" i="10"/>
  <c r="O4634" i="10"/>
  <c r="O4644" i="10"/>
  <c r="O4654" i="10"/>
  <c r="O4663" i="10"/>
  <c r="O4671" i="10"/>
  <c r="O4679" i="10"/>
  <c r="O4687" i="10"/>
  <c r="O4695" i="10"/>
  <c r="O4703" i="10"/>
  <c r="O4711" i="10"/>
  <c r="O4719" i="10"/>
  <c r="O4727" i="10"/>
  <c r="O4735" i="10"/>
  <c r="O4743" i="10"/>
  <c r="O4751" i="10"/>
  <c r="O4759" i="10"/>
  <c r="O4767" i="10"/>
  <c r="O4775" i="10"/>
  <c r="O4783" i="10"/>
  <c r="O4791" i="10"/>
  <c r="O4799" i="10"/>
  <c r="O4807" i="10"/>
  <c r="O4815" i="10"/>
  <c r="O4823" i="10"/>
  <c r="O4831" i="10"/>
  <c r="O4839" i="10"/>
  <c r="O4847" i="10"/>
  <c r="O4855" i="10"/>
  <c r="O4863" i="10"/>
  <c r="O4871" i="10"/>
  <c r="O4879" i="10"/>
  <c r="O4887" i="10"/>
  <c r="O4895" i="10"/>
  <c r="O4903" i="10"/>
  <c r="O4911" i="10"/>
  <c r="O4919" i="10"/>
  <c r="O4927" i="10"/>
  <c r="O4935" i="10"/>
  <c r="O4943" i="10"/>
  <c r="O4951" i="10"/>
  <c r="O4959" i="10"/>
  <c r="O4967" i="10"/>
  <c r="O4975" i="10"/>
  <c r="O4983" i="10"/>
  <c r="O4991" i="10"/>
  <c r="O4999" i="10"/>
  <c r="O5007" i="10"/>
  <c r="O5015" i="10"/>
  <c r="O5023" i="10"/>
  <c r="O5031" i="10"/>
  <c r="O5039" i="10"/>
  <c r="O5047" i="10"/>
  <c r="O5055" i="10"/>
  <c r="O5063" i="10"/>
  <c r="O5071" i="10"/>
  <c r="O5079" i="10"/>
  <c r="O5087" i="10"/>
  <c r="O5095" i="10"/>
  <c r="O5103" i="10"/>
  <c r="O5111" i="10"/>
  <c r="O5119" i="10"/>
  <c r="O5127" i="10"/>
  <c r="O5135" i="10"/>
  <c r="O5143" i="10"/>
  <c r="O5151" i="10"/>
  <c r="O5159" i="10"/>
  <c r="O5167" i="10"/>
  <c r="O5175" i="10"/>
  <c r="O5183" i="10"/>
  <c r="O5191" i="10"/>
  <c r="O5199" i="10"/>
  <c r="O5207" i="10"/>
  <c r="O5215" i="10"/>
  <c r="O5223" i="10"/>
  <c r="O5231" i="10"/>
  <c r="O5239" i="10"/>
  <c r="O5247" i="10"/>
  <c r="O5255" i="10"/>
  <c r="O5263" i="10"/>
  <c r="O5271" i="10"/>
  <c r="O5279" i="10"/>
  <c r="O5287" i="10"/>
  <c r="O5295" i="10"/>
  <c r="O5303" i="10"/>
  <c r="O5311" i="10"/>
  <c r="O5319" i="10"/>
  <c r="O5327" i="10"/>
  <c r="O5335" i="10"/>
  <c r="O5343" i="10"/>
  <c r="O5351" i="10"/>
  <c r="O5359" i="10"/>
  <c r="O5367" i="10"/>
  <c r="O5375" i="10"/>
  <c r="O5383" i="10"/>
  <c r="O5391" i="10"/>
  <c r="O5399" i="10"/>
  <c r="O5407" i="10"/>
  <c r="O5415" i="10"/>
  <c r="O5423" i="10"/>
  <c r="O5431" i="10"/>
  <c r="O5439" i="10"/>
  <c r="O5447" i="10"/>
  <c r="O5455" i="10"/>
  <c r="O5463" i="10"/>
  <c r="O5471" i="10"/>
  <c r="O5479" i="10"/>
  <c r="O5487" i="10"/>
  <c r="O5495" i="10"/>
  <c r="O5503" i="10"/>
  <c r="O5511" i="10"/>
  <c r="O218" i="10"/>
  <c r="O578" i="10"/>
  <c r="O819" i="10"/>
  <c r="O999" i="10"/>
  <c r="O1170" i="10"/>
  <c r="O1299" i="10"/>
  <c r="O1427" i="10"/>
  <c r="O1533" i="10"/>
  <c r="O1597" i="10"/>
  <c r="O1661" i="10"/>
  <c r="O1725" i="10"/>
  <c r="O1789" i="10"/>
  <c r="O1853" i="10"/>
  <c r="O1917" i="10"/>
  <c r="O1981" i="10"/>
  <c r="O2038" i="10"/>
  <c r="O2090" i="10"/>
  <c r="O2141" i="10"/>
  <c r="O2191" i="10"/>
  <c r="O2243" i="10"/>
  <c r="O2294" i="10"/>
  <c r="O2346" i="10"/>
  <c r="O2397" i="10"/>
  <c r="O2447" i="10"/>
  <c r="O2499" i="10"/>
  <c r="O2550" i="10"/>
  <c r="O2602" i="10"/>
  <c r="O2653" i="10"/>
  <c r="O2703" i="10"/>
  <c r="O2755" i="10"/>
  <c r="O2806" i="10"/>
  <c r="O2858" i="10"/>
  <c r="O2909" i="10"/>
  <c r="O2959" i="10"/>
  <c r="O3011" i="10"/>
  <c r="O3056" i="10"/>
  <c r="O3099" i="10"/>
  <c r="O3142" i="10"/>
  <c r="O3184" i="10"/>
  <c r="O3220" i="10"/>
  <c r="O3252" i="10"/>
  <c r="O3284" i="10"/>
  <c r="O3316" i="10"/>
  <c r="O3348" i="10"/>
  <c r="O3380" i="10"/>
  <c r="O3412" i="10"/>
  <c r="O3444" i="10"/>
  <c r="O3476" i="10"/>
  <c r="O3508" i="10"/>
  <c r="O3540" i="10"/>
  <c r="O3572" i="10"/>
  <c r="O3604" i="10"/>
  <c r="O3636" i="10"/>
  <c r="O3668" i="10"/>
  <c r="O3700" i="10"/>
  <c r="O3732" i="10"/>
  <c r="O3764" i="10"/>
  <c r="O3796" i="10"/>
  <c r="O3828" i="10"/>
  <c r="O3860" i="10"/>
  <c r="O3892" i="10"/>
  <c r="O3911" i="10"/>
  <c r="O3933" i="10"/>
  <c r="O3956" i="10"/>
  <c r="O3975" i="10"/>
  <c r="O3997" i="10"/>
  <c r="O4020" i="10"/>
  <c r="O4039" i="10"/>
  <c r="O4061" i="10"/>
  <c r="O4084" i="10"/>
  <c r="O4103" i="10"/>
  <c r="O4125" i="10"/>
  <c r="O4148" i="10"/>
  <c r="O4167" i="10"/>
  <c r="O4189" i="10"/>
  <c r="O4212" i="10"/>
  <c r="O4231" i="10"/>
  <c r="O4253" i="10"/>
  <c r="O4271" i="10"/>
  <c r="O4287" i="10"/>
  <c r="O4303" i="10"/>
  <c r="O4319" i="10"/>
  <c r="O4335" i="10"/>
  <c r="O4351" i="10"/>
  <c r="O4364" i="10"/>
  <c r="O4376" i="10"/>
  <c r="O4389" i="10"/>
  <c r="O4400" i="10"/>
  <c r="O4411" i="10"/>
  <c r="O4421" i="10"/>
  <c r="O4432" i="10"/>
  <c r="O4443" i="10"/>
  <c r="O4453" i="10"/>
  <c r="O4464" i="10"/>
  <c r="O4475" i="10"/>
  <c r="O4485" i="10"/>
  <c r="O4496" i="10"/>
  <c r="O4507" i="10"/>
  <c r="O4517" i="10"/>
  <c r="O4528" i="10"/>
  <c r="O4539" i="10"/>
  <c r="O4549" i="10"/>
  <c r="O4560" i="10"/>
  <c r="O4571" i="10"/>
  <c r="O4581" i="10"/>
  <c r="O4592" i="10"/>
  <c r="O4603" i="10"/>
  <c r="O4613" i="10"/>
  <c r="O4624" i="10"/>
  <c r="O4635" i="10"/>
  <c r="O4645" i="10"/>
  <c r="O4655" i="10"/>
  <c r="O4664" i="10"/>
  <c r="O4672" i="10"/>
  <c r="O4680" i="10"/>
  <c r="O4688" i="10"/>
  <c r="O4696" i="10"/>
  <c r="O4704" i="10"/>
  <c r="O4712" i="10"/>
  <c r="O4720" i="10"/>
  <c r="O4728" i="10"/>
  <c r="O4736" i="10"/>
  <c r="O4744" i="10"/>
  <c r="O4752" i="10"/>
  <c r="O4760" i="10"/>
  <c r="O4768" i="10"/>
  <c r="O4776" i="10"/>
  <c r="O4784" i="10"/>
  <c r="O4792" i="10"/>
  <c r="O4800" i="10"/>
  <c r="O4808" i="10"/>
  <c r="O4816" i="10"/>
  <c r="O4824" i="10"/>
  <c r="O4832" i="10"/>
  <c r="O4840" i="10"/>
  <c r="O4848" i="10"/>
  <c r="O4856" i="10"/>
  <c r="O4864" i="10"/>
  <c r="O4872" i="10"/>
  <c r="O4880" i="10"/>
  <c r="O4888" i="10"/>
  <c r="O4896" i="10"/>
  <c r="O4904" i="10"/>
  <c r="O4912" i="10"/>
  <c r="O4920" i="10"/>
  <c r="O4928" i="10"/>
  <c r="O4936" i="10"/>
  <c r="O4944" i="10"/>
  <c r="O4952" i="10"/>
  <c r="O4960" i="10"/>
  <c r="O4968" i="10"/>
  <c r="O4976" i="10"/>
  <c r="O4984" i="10"/>
  <c r="O4992" i="10"/>
  <c r="O5000" i="10"/>
  <c r="O5008" i="10"/>
  <c r="O5016" i="10"/>
  <c r="O5024" i="10"/>
  <c r="O5032" i="10"/>
  <c r="O5040" i="10"/>
  <c r="O5048" i="10"/>
  <c r="O5056" i="10"/>
  <c r="O5064" i="10"/>
  <c r="O5072" i="10"/>
  <c r="O5080" i="10"/>
  <c r="O5088" i="10"/>
  <c r="O5096" i="10"/>
  <c r="O5104" i="10"/>
  <c r="O5112" i="10"/>
  <c r="O5120" i="10"/>
  <c r="O5128" i="10"/>
  <c r="O5136" i="10"/>
  <c r="O5144" i="10"/>
  <c r="O5152" i="10"/>
  <c r="O5160" i="10"/>
  <c r="O5168" i="10"/>
  <c r="O5176" i="10"/>
  <c r="O5184" i="10"/>
  <c r="O5192" i="10"/>
  <c r="O5200" i="10"/>
  <c r="O5208" i="10"/>
  <c r="O5216" i="10"/>
  <c r="O5224" i="10"/>
  <c r="O5232" i="10"/>
  <c r="O5240" i="10"/>
  <c r="O5248" i="10"/>
  <c r="O5256" i="10"/>
  <c r="O5264" i="10"/>
  <c r="O5272" i="10"/>
  <c r="O5280" i="10"/>
  <c r="O5288" i="10"/>
  <c r="O5296" i="10"/>
  <c r="O5304" i="10"/>
  <c r="O5312" i="10"/>
  <c r="O5320" i="10"/>
  <c r="O5328" i="10"/>
  <c r="O5336" i="10"/>
  <c r="O5344" i="10"/>
  <c r="O5352" i="10"/>
  <c r="O5360" i="10"/>
  <c r="O5368" i="10"/>
  <c r="O5376" i="10"/>
  <c r="O5384" i="10"/>
  <c r="O5392" i="10"/>
  <c r="O5400" i="10"/>
  <c r="O5408" i="10"/>
  <c r="O5416" i="10"/>
  <c r="O5424" i="10"/>
  <c r="O5432" i="10"/>
  <c r="O5440" i="10"/>
  <c r="O5448" i="10"/>
  <c r="O5456" i="10"/>
  <c r="O5464" i="10"/>
  <c r="O5472" i="10"/>
  <c r="O5480" i="10"/>
  <c r="O5488" i="10"/>
  <c r="O5496" i="10"/>
  <c r="O5504" i="10"/>
  <c r="O5512" i="10"/>
  <c r="O229" i="10"/>
  <c r="O583" i="10"/>
  <c r="O823" i="10"/>
  <c r="O1002" i="10"/>
  <c r="O1172" i="10"/>
  <c r="O1301" i="10"/>
  <c r="O1429" i="10"/>
  <c r="O1534" i="10"/>
  <c r="O1598" i="10"/>
  <c r="O1662" i="10"/>
  <c r="O1726" i="10"/>
  <c r="O1790" i="10"/>
  <c r="O1854" i="10"/>
  <c r="O1918" i="10"/>
  <c r="O1982" i="10"/>
  <c r="O2039" i="10"/>
  <c r="O2091" i="10"/>
  <c r="O2142" i="10"/>
  <c r="O2194" i="10"/>
  <c r="O2245" i="10"/>
  <c r="O2295" i="10"/>
  <c r="O2347" i="10"/>
  <c r="O2398" i="10"/>
  <c r="O2450" i="10"/>
  <c r="O2501" i="10"/>
  <c r="O2551" i="10"/>
  <c r="O2603" i="10"/>
  <c r="O2654" i="10"/>
  <c r="O2706" i="10"/>
  <c r="O2757" i="10"/>
  <c r="O2807" i="10"/>
  <c r="O2859" i="10"/>
  <c r="O2910" i="10"/>
  <c r="O2962" i="10"/>
  <c r="O3013" i="10"/>
  <c r="O3058" i="10"/>
  <c r="O3101" i="10"/>
  <c r="O3143" i="10"/>
  <c r="O3186" i="10"/>
  <c r="O3221" i="10"/>
  <c r="O3253" i="10"/>
  <c r="O3285" i="10"/>
  <c r="O3317" i="10"/>
  <c r="O3349" i="10"/>
  <c r="O3381" i="10"/>
  <c r="O3413" i="10"/>
  <c r="O3445" i="10"/>
  <c r="O3477" i="10"/>
  <c r="O3509" i="10"/>
  <c r="O3541" i="10"/>
  <c r="O3573" i="10"/>
  <c r="O3605" i="10"/>
  <c r="O3637" i="10"/>
  <c r="O3669" i="10"/>
  <c r="O3701" i="10"/>
  <c r="O3733" i="10"/>
  <c r="O3765" i="10"/>
  <c r="O3797" i="10"/>
  <c r="O3829" i="10"/>
  <c r="O3861" i="10"/>
  <c r="O3893" i="10"/>
  <c r="O3916" i="10"/>
  <c r="O3935" i="10"/>
  <c r="O3957" i="10"/>
  <c r="O3980" i="10"/>
  <c r="O3999" i="10"/>
  <c r="O4021" i="10"/>
  <c r="O4044" i="10"/>
  <c r="O4063" i="10"/>
  <c r="O4085" i="10"/>
  <c r="O4108" i="10"/>
  <c r="O4127" i="10"/>
  <c r="O4149" i="10"/>
  <c r="O4172" i="10"/>
  <c r="O4191" i="10"/>
  <c r="O4213" i="10"/>
  <c r="O4236" i="10"/>
  <c r="O4255" i="10"/>
  <c r="O4272" i="10"/>
  <c r="O4288" i="10"/>
  <c r="O4304" i="10"/>
  <c r="O4320" i="10"/>
  <c r="O4336" i="10"/>
  <c r="O4352" i="10"/>
  <c r="O4365" i="10"/>
  <c r="O4378" i="10"/>
  <c r="O4391" i="10"/>
  <c r="O4402" i="10"/>
  <c r="O4412" i="10"/>
  <c r="O4423" i="10"/>
  <c r="O4434" i="10"/>
  <c r="O4444" i="10"/>
  <c r="O4455" i="10"/>
  <c r="O4466" i="10"/>
  <c r="O4476" i="10"/>
  <c r="O4487" i="10"/>
  <c r="O4498" i="10"/>
  <c r="O4508" i="10"/>
  <c r="O4519" i="10"/>
  <c r="O4530" i="10"/>
  <c r="O4540" i="10"/>
  <c r="O4551" i="10"/>
  <c r="O4562" i="10"/>
  <c r="O4572" i="10"/>
  <c r="O4583" i="10"/>
  <c r="O4594" i="10"/>
  <c r="O4604" i="10"/>
  <c r="O4615" i="10"/>
  <c r="O4626" i="10"/>
  <c r="O4636" i="10"/>
  <c r="O4647" i="10"/>
  <c r="O4656" i="10"/>
  <c r="O4665" i="10"/>
  <c r="O4673" i="10"/>
  <c r="O4681" i="10"/>
  <c r="O4689" i="10"/>
  <c r="O4697" i="10"/>
  <c r="O4705" i="10"/>
  <c r="O4713" i="10"/>
  <c r="O4721" i="10"/>
  <c r="O4729" i="10"/>
  <c r="O4737" i="10"/>
  <c r="O4745" i="10"/>
  <c r="O4753" i="10"/>
  <c r="O4761" i="10"/>
  <c r="O4769" i="10"/>
  <c r="O4777" i="10"/>
  <c r="O4785" i="10"/>
  <c r="O4793" i="10"/>
  <c r="O4801" i="10"/>
  <c r="O4809" i="10"/>
  <c r="O4817" i="10"/>
  <c r="O4825" i="10"/>
  <c r="O4833" i="10"/>
  <c r="O4841" i="10"/>
  <c r="O4849" i="10"/>
  <c r="O4857" i="10"/>
  <c r="O4865" i="10"/>
  <c r="O4873" i="10"/>
  <c r="O4881" i="10"/>
  <c r="O4889" i="10"/>
  <c r="O4897" i="10"/>
  <c r="O4905" i="10"/>
  <c r="O4913" i="10"/>
  <c r="O4921" i="10"/>
  <c r="O4929" i="10"/>
  <c r="O4937" i="10"/>
  <c r="O4945" i="10"/>
  <c r="O4953" i="10"/>
  <c r="O4961" i="10"/>
  <c r="O4969" i="10"/>
  <c r="O4977" i="10"/>
  <c r="O4985" i="10"/>
  <c r="O4993" i="10"/>
  <c r="O5001" i="10"/>
  <c r="O5009" i="10"/>
  <c r="O5017" i="10"/>
  <c r="O5025" i="10"/>
  <c r="O5033" i="10"/>
  <c r="O5041" i="10"/>
  <c r="O5049" i="10"/>
  <c r="O5057" i="10"/>
  <c r="O5065" i="10"/>
  <c r="O5073" i="10"/>
  <c r="O5081" i="10"/>
  <c r="O5089" i="10"/>
  <c r="O5097" i="10"/>
  <c r="O5105" i="10"/>
  <c r="O5113" i="10"/>
  <c r="O5121" i="10"/>
  <c r="O5129" i="10"/>
  <c r="O5137" i="10"/>
  <c r="O5145" i="10"/>
  <c r="O5153" i="10"/>
  <c r="O5161" i="10"/>
  <c r="O5169" i="10"/>
  <c r="O5177" i="10"/>
  <c r="O5185" i="10"/>
  <c r="O5193" i="10"/>
  <c r="O5201" i="10"/>
  <c r="O5209" i="10"/>
  <c r="O5217" i="10"/>
  <c r="O5225" i="10"/>
  <c r="O5233" i="10"/>
  <c r="O5241" i="10"/>
  <c r="O5249" i="10"/>
  <c r="O5257" i="10"/>
  <c r="O5265" i="10"/>
  <c r="O5273" i="10"/>
  <c r="O5281" i="10"/>
  <c r="O5289" i="10"/>
  <c r="O5297" i="10"/>
  <c r="O5305" i="10"/>
  <c r="O5313" i="10"/>
  <c r="O5321" i="10"/>
  <c r="O5329" i="10"/>
  <c r="O5337" i="10"/>
  <c r="O5345" i="10"/>
  <c r="O5353" i="10"/>
  <c r="O5361" i="10"/>
  <c r="O5369" i="10"/>
  <c r="O5377" i="10"/>
  <c r="O5385" i="10"/>
  <c r="O5393" i="10"/>
  <c r="O5401" i="10"/>
  <c r="O5409" i="10"/>
  <c r="O5417" i="10"/>
  <c r="O5425" i="10"/>
  <c r="O5433" i="10"/>
  <c r="O5441" i="10"/>
  <c r="O5449" i="10"/>
  <c r="O5457" i="10"/>
  <c r="O5465" i="10"/>
  <c r="O5473" i="10"/>
  <c r="O5481" i="10"/>
  <c r="O5489" i="10"/>
  <c r="O5497" i="10"/>
  <c r="O5505" i="10"/>
  <c r="O5513" i="10"/>
  <c r="O346" i="10"/>
  <c r="O642" i="10"/>
  <c r="O871" i="10"/>
  <c r="O1042" i="10"/>
  <c r="O1203" i="10"/>
  <c r="O1331" i="10"/>
  <c r="O1459" i="10"/>
  <c r="O1549" i="10"/>
  <c r="O1613" i="10"/>
  <c r="O1677" i="10"/>
  <c r="O1741" i="10"/>
  <c r="O1805" i="10"/>
  <c r="O1869" i="10"/>
  <c r="O1933" i="10"/>
  <c r="O1997" i="10"/>
  <c r="O2051" i="10"/>
  <c r="O2102" i="10"/>
  <c r="O2154" i="10"/>
  <c r="O2205" i="10"/>
  <c r="O2255" i="10"/>
  <c r="O2307" i="10"/>
  <c r="O2358" i="10"/>
  <c r="O2410" i="10"/>
  <c r="O2461" i="10"/>
  <c r="O2511" i="10"/>
  <c r="O2563" i="10"/>
  <c r="O2614" i="10"/>
  <c r="O2666" i="10"/>
  <c r="O2717" i="10"/>
  <c r="O2767" i="10"/>
  <c r="O2819" i="10"/>
  <c r="O2870" i="10"/>
  <c r="O2922" i="10"/>
  <c r="O2973" i="10"/>
  <c r="O3023" i="10"/>
  <c r="O3067" i="10"/>
  <c r="O3110" i="10"/>
  <c r="O3152" i="10"/>
  <c r="O3195" i="10"/>
  <c r="O3228" i="10"/>
  <c r="O3260" i="10"/>
  <c r="O3292" i="10"/>
  <c r="O3324" i="10"/>
  <c r="O3356" i="10"/>
  <c r="O3388" i="10"/>
  <c r="O3420" i="10"/>
  <c r="O3452" i="10"/>
  <c r="O3484" i="10"/>
  <c r="O3516" i="10"/>
  <c r="O3548" i="10"/>
  <c r="O3580" i="10"/>
  <c r="O3612" i="10"/>
  <c r="O3644" i="10"/>
  <c r="O3676" i="10"/>
  <c r="O3708" i="10"/>
  <c r="O3740" i="10"/>
  <c r="O3772" i="10"/>
  <c r="O3804" i="10"/>
  <c r="O3836" i="10"/>
  <c r="O3868" i="10"/>
  <c r="O3895" i="10"/>
  <c r="O3917" i="10"/>
  <c r="O3940" i="10"/>
  <c r="O3959" i="10"/>
  <c r="O3981" i="10"/>
  <c r="O4004" i="10"/>
  <c r="O4023" i="10"/>
  <c r="O4045" i="10"/>
  <c r="O4068" i="10"/>
  <c r="O4087" i="10"/>
  <c r="O4109" i="10"/>
  <c r="O4132" i="10"/>
  <c r="O4151" i="10"/>
  <c r="O4173" i="10"/>
  <c r="O4196" i="10"/>
  <c r="O4215" i="10"/>
  <c r="O4237" i="10"/>
  <c r="O4260" i="10"/>
  <c r="O4276" i="10"/>
  <c r="O4292" i="10"/>
  <c r="O4308" i="10"/>
  <c r="O4324" i="10"/>
  <c r="O4340" i="10"/>
  <c r="O4354" i="10"/>
  <c r="O4367" i="10"/>
  <c r="O4380" i="10"/>
  <c r="O4392" i="10"/>
  <c r="O4403" i="10"/>
  <c r="O4413" i="10"/>
  <c r="O4424" i="10"/>
  <c r="O4435" i="10"/>
  <c r="O4445" i="10"/>
  <c r="O4456" i="10"/>
  <c r="O4467" i="10"/>
  <c r="O4477" i="10"/>
  <c r="O4488" i="10"/>
  <c r="O4499" i="10"/>
  <c r="O4509" i="10"/>
  <c r="O4520" i="10"/>
  <c r="O4531" i="10"/>
  <c r="O4541" i="10"/>
  <c r="O4552" i="10"/>
  <c r="O4563" i="10"/>
  <c r="O4573" i="10"/>
  <c r="O4584" i="10"/>
  <c r="O4595" i="10"/>
  <c r="O4605" i="10"/>
  <c r="O4616" i="10"/>
  <c r="O4627" i="10"/>
  <c r="O4637" i="10"/>
  <c r="O4648" i="10"/>
  <c r="O4658" i="10"/>
  <c r="O4666" i="10"/>
  <c r="O4674" i="10"/>
  <c r="O4682" i="10"/>
  <c r="O4690" i="10"/>
  <c r="O4698" i="10"/>
  <c r="O4706" i="10"/>
  <c r="O4714" i="10"/>
  <c r="O4722" i="10"/>
  <c r="O4730" i="10"/>
  <c r="O4738" i="10"/>
  <c r="O4746" i="10"/>
  <c r="O4754" i="10"/>
  <c r="O4762" i="10"/>
  <c r="O4770" i="10"/>
  <c r="O4778" i="10"/>
  <c r="O4786" i="10"/>
  <c r="O4794" i="10"/>
  <c r="O4802" i="10"/>
  <c r="O4810" i="10"/>
  <c r="O4818" i="10"/>
  <c r="O4826" i="10"/>
  <c r="O4834" i="10"/>
  <c r="O4842" i="10"/>
  <c r="O4850" i="10"/>
  <c r="O4858" i="10"/>
  <c r="O4866" i="10"/>
  <c r="O4874" i="10"/>
  <c r="O4882" i="10"/>
  <c r="O4890" i="10"/>
  <c r="O4898" i="10"/>
  <c r="O4906" i="10"/>
  <c r="O4914" i="10"/>
  <c r="O4922" i="10"/>
  <c r="O4930" i="10"/>
  <c r="O4938" i="10"/>
  <c r="O4946" i="10"/>
  <c r="O4954" i="10"/>
  <c r="O4962" i="10"/>
  <c r="O4970" i="10"/>
  <c r="O4978" i="10"/>
  <c r="O4986" i="10"/>
  <c r="O4994" i="10"/>
  <c r="O5002" i="10"/>
  <c r="O5010" i="10"/>
  <c r="O5018" i="10"/>
  <c r="O5026" i="10"/>
  <c r="O5034" i="10"/>
  <c r="O5042" i="10"/>
  <c r="O5050" i="10"/>
  <c r="O5058" i="10"/>
  <c r="O5066" i="10"/>
  <c r="O5074" i="10"/>
  <c r="O5082" i="10"/>
  <c r="O5090" i="10"/>
  <c r="O5098" i="10"/>
  <c r="O5106" i="10"/>
  <c r="O5114" i="10"/>
  <c r="O5122" i="10"/>
  <c r="O5130" i="10"/>
  <c r="O5138" i="10"/>
  <c r="O5146" i="10"/>
  <c r="O5154" i="10"/>
  <c r="O5162" i="10"/>
  <c r="O5170" i="10"/>
  <c r="O5178" i="10"/>
  <c r="O5186" i="10"/>
  <c r="O5194" i="10"/>
  <c r="O5202" i="10"/>
  <c r="O5210" i="10"/>
  <c r="O5218" i="10"/>
  <c r="O5226" i="10"/>
  <c r="O5234" i="10"/>
  <c r="O5242" i="10"/>
  <c r="O5250" i="10"/>
  <c r="O5258" i="10"/>
  <c r="O5266" i="10"/>
  <c r="O5274" i="10"/>
  <c r="O5282" i="10"/>
  <c r="O5290" i="10"/>
  <c r="O5298" i="10"/>
  <c r="O5306" i="10"/>
  <c r="O5314" i="10"/>
  <c r="O5322" i="10"/>
  <c r="O5330" i="10"/>
  <c r="O5338" i="10"/>
  <c r="O5346" i="10"/>
  <c r="O5354" i="10"/>
  <c r="O5362" i="10"/>
  <c r="O5370" i="10"/>
  <c r="O5378" i="10"/>
  <c r="O5386" i="10"/>
  <c r="O5394" i="10"/>
  <c r="O5402" i="10"/>
  <c r="O5410" i="10"/>
  <c r="O5418" i="10"/>
  <c r="O5426" i="10"/>
  <c r="O5434" i="10"/>
  <c r="O5442" i="10"/>
  <c r="O5450" i="10"/>
  <c r="O5458" i="10"/>
  <c r="O5466" i="10"/>
  <c r="O5474" i="10"/>
  <c r="O5482" i="10"/>
  <c r="O5490" i="10"/>
  <c r="O5498" i="10"/>
  <c r="O5506" i="10"/>
  <c r="O5514" i="10"/>
  <c r="O450" i="10"/>
  <c r="O706" i="10"/>
  <c r="O914" i="10"/>
  <c r="O1084" i="10"/>
  <c r="O1235" i="10"/>
  <c r="O1363" i="10"/>
  <c r="O1491" i="10"/>
  <c r="O1565" i="10"/>
  <c r="O1629" i="10"/>
  <c r="O1693" i="10"/>
  <c r="O1757" i="10"/>
  <c r="O1821" i="10"/>
  <c r="O1885" i="10"/>
  <c r="O1949" i="10"/>
  <c r="O2013" i="10"/>
  <c r="O2063" i="10"/>
  <c r="O2115" i="10"/>
  <c r="O2166" i="10"/>
  <c r="O2218" i="10"/>
  <c r="O2269" i="10"/>
  <c r="O2319" i="10"/>
  <c r="O2371" i="10"/>
  <c r="O2422" i="10"/>
  <c r="O2474" i="10"/>
  <c r="O2525" i="10"/>
  <c r="O2575" i="10"/>
  <c r="O2627" i="10"/>
  <c r="O2678" i="10"/>
  <c r="O2730" i="10"/>
  <c r="O2781" i="10"/>
  <c r="O2831" i="10"/>
  <c r="O2883" i="10"/>
  <c r="O2934" i="10"/>
  <c r="O2986" i="10"/>
  <c r="O3035" i="10"/>
  <c r="O3078" i="10"/>
  <c r="O3120" i="10"/>
  <c r="O3163" i="10"/>
  <c r="O3204" i="10"/>
  <c r="O3236" i="10"/>
  <c r="O3268" i="10"/>
  <c r="O3300" i="10"/>
  <c r="O3332" i="10"/>
  <c r="O3364" i="10"/>
  <c r="O3396" i="10"/>
  <c r="O3428" i="10"/>
  <c r="O3460" i="10"/>
  <c r="O3492" i="10"/>
  <c r="O3524" i="10"/>
  <c r="O3556" i="10"/>
  <c r="O3588" i="10"/>
  <c r="O3620" i="10"/>
  <c r="O3652" i="10"/>
  <c r="O3684" i="10"/>
  <c r="O3716" i="10"/>
  <c r="O3748" i="10"/>
  <c r="O3780" i="10"/>
  <c r="O3812" i="10"/>
  <c r="O3844" i="10"/>
  <c r="O3876" i="10"/>
  <c r="O3901" i="10"/>
  <c r="O3924" i="10"/>
  <c r="O3943" i="10"/>
  <c r="O3965" i="10"/>
  <c r="O3988" i="10"/>
  <c r="O4007" i="10"/>
  <c r="O4029" i="10"/>
  <c r="O4052" i="10"/>
  <c r="O4071" i="10"/>
  <c r="O4093" i="10"/>
  <c r="O4116" i="10"/>
  <c r="O4135" i="10"/>
  <c r="O4157" i="10"/>
  <c r="O4180" i="10"/>
  <c r="O4199" i="10"/>
  <c r="O4221" i="10"/>
  <c r="O4244" i="10"/>
  <c r="O4263" i="10"/>
  <c r="O4279" i="10"/>
  <c r="O4295" i="10"/>
  <c r="O4311" i="10"/>
  <c r="O4327" i="10"/>
  <c r="O4343" i="10"/>
  <c r="O4357" i="10"/>
  <c r="O4370" i="10"/>
  <c r="O4383" i="10"/>
  <c r="O4395" i="10"/>
  <c r="O4405" i="10"/>
  <c r="O4416" i="10"/>
  <c r="O4427" i="10"/>
  <c r="O4437" i="10"/>
  <c r="O4448" i="10"/>
  <c r="O4459" i="10"/>
  <c r="O4469" i="10"/>
  <c r="O4480" i="10"/>
  <c r="O4491" i="10"/>
  <c r="O4501" i="10"/>
  <c r="O4512" i="10"/>
  <c r="O4523" i="10"/>
  <c r="O4533" i="10"/>
  <c r="O4544" i="10"/>
  <c r="O4555" i="10"/>
  <c r="O4565" i="10"/>
  <c r="O4576" i="10"/>
  <c r="O4587" i="10"/>
  <c r="O4597" i="10"/>
  <c r="O4608" i="10"/>
  <c r="O4619" i="10"/>
  <c r="O4629" i="10"/>
  <c r="O4640" i="10"/>
  <c r="O4651" i="10"/>
  <c r="O4660" i="10"/>
  <c r="O4668" i="10"/>
  <c r="O4676" i="10"/>
  <c r="O4684" i="10"/>
  <c r="O4692" i="10"/>
  <c r="O4700" i="10"/>
  <c r="O4708" i="10"/>
  <c r="O4716" i="10"/>
  <c r="O4724" i="10"/>
  <c r="O4732" i="10"/>
  <c r="O4740" i="10"/>
  <c r="O4748" i="10"/>
  <c r="O4756" i="10"/>
  <c r="O4764" i="10"/>
  <c r="O4772" i="10"/>
  <c r="O4780" i="10"/>
  <c r="O4788" i="10"/>
  <c r="O4796" i="10"/>
  <c r="O4804" i="10"/>
  <c r="O4812" i="10"/>
  <c r="O4820" i="10"/>
  <c r="O4828" i="10"/>
  <c r="O4836" i="10"/>
  <c r="O4844" i="10"/>
  <c r="O4852" i="10"/>
  <c r="O4860" i="10"/>
  <c r="O4868" i="10"/>
  <c r="O4876" i="10"/>
  <c r="O4884" i="10"/>
  <c r="O4892" i="10"/>
  <c r="O4900" i="10"/>
  <c r="O4908" i="10"/>
  <c r="O4916" i="10"/>
  <c r="O4924" i="10"/>
  <c r="O4932" i="10"/>
  <c r="O4940" i="10"/>
  <c r="O4948" i="10"/>
  <c r="O4956" i="10"/>
  <c r="O4964" i="10"/>
  <c r="O4972" i="10"/>
  <c r="O4980" i="10"/>
  <c r="O4988" i="10"/>
  <c r="O4996" i="10"/>
  <c r="O5004" i="10"/>
  <c r="O5012" i="10"/>
  <c r="O5020" i="10"/>
  <c r="O5028" i="10"/>
  <c r="O5036" i="10"/>
  <c r="O5044" i="10"/>
  <c r="O5052" i="10"/>
  <c r="O5060" i="10"/>
  <c r="O5068" i="10"/>
  <c r="O5076" i="10"/>
  <c r="O5084" i="10"/>
  <c r="O5092" i="10"/>
  <c r="O5100" i="10"/>
  <c r="O5108" i="10"/>
  <c r="O5116" i="10"/>
  <c r="O5124" i="10"/>
  <c r="O5132" i="10"/>
  <c r="O5140" i="10"/>
  <c r="O5148" i="10"/>
  <c r="O5156" i="10"/>
  <c r="O5164" i="10"/>
  <c r="O5172" i="10"/>
  <c r="O5180" i="10"/>
  <c r="O5188" i="10"/>
  <c r="O5196" i="10"/>
  <c r="O5204" i="10"/>
  <c r="O5212" i="10"/>
  <c r="O5220" i="10"/>
  <c r="O5228" i="10"/>
  <c r="O5236" i="10"/>
  <c r="O5244" i="10"/>
  <c r="O5252" i="10"/>
  <c r="O5260" i="10"/>
  <c r="O5268" i="10"/>
  <c r="O5276" i="10"/>
  <c r="O5284" i="10"/>
  <c r="O5292" i="10"/>
  <c r="O5300" i="10"/>
  <c r="O5308" i="10"/>
  <c r="O5316" i="10"/>
  <c r="O5324" i="10"/>
  <c r="O5332" i="10"/>
  <c r="O5340" i="10"/>
  <c r="O5348" i="10"/>
  <c r="O5356" i="10"/>
  <c r="O5364" i="10"/>
  <c r="O5372" i="10"/>
  <c r="O5380" i="10"/>
  <c r="O5388" i="10"/>
  <c r="O5396" i="10"/>
  <c r="O5404" i="10"/>
  <c r="O5412" i="10"/>
  <c r="O5420" i="10"/>
  <c r="O5428" i="10"/>
  <c r="O5436" i="10"/>
  <c r="O5444" i="10"/>
  <c r="O5452" i="10"/>
  <c r="O5460" i="10"/>
  <c r="O5468" i="10"/>
  <c r="O5476" i="10"/>
  <c r="O5484" i="10"/>
  <c r="O5492" i="10"/>
  <c r="O5500" i="10"/>
  <c r="O5508" i="10"/>
  <c r="O1044" i="10"/>
  <c r="O1550" i="10"/>
  <c r="O1806" i="10"/>
  <c r="O2053" i="10"/>
  <c r="O2258" i="10"/>
  <c r="O2462" i="10"/>
  <c r="O2667" i="10"/>
  <c r="O2871" i="10"/>
  <c r="O3069" i="10"/>
  <c r="O3229" i="10"/>
  <c r="O3357" i="10"/>
  <c r="O3485" i="10"/>
  <c r="O3613" i="10"/>
  <c r="O3741" i="10"/>
  <c r="O3869" i="10"/>
  <c r="O3964" i="10"/>
  <c r="O4047" i="10"/>
  <c r="O4133" i="10"/>
  <c r="O4220" i="10"/>
  <c r="O4293" i="10"/>
  <c r="O4356" i="10"/>
  <c r="O4404" i="10"/>
  <c r="O4447" i="10"/>
  <c r="O4490" i="10"/>
  <c r="O4532" i="10"/>
  <c r="O4575" i="10"/>
  <c r="O4618" i="10"/>
  <c r="O4659" i="10"/>
  <c r="O4691" i="10"/>
  <c r="O4723" i="10"/>
  <c r="O4755" i="10"/>
  <c r="O4787" i="10"/>
  <c r="O4819" i="10"/>
  <c r="O4851" i="10"/>
  <c r="O4883" i="10"/>
  <c r="O4915" i="10"/>
  <c r="O4947" i="10"/>
  <c r="O4979" i="10"/>
  <c r="O5011" i="10"/>
  <c r="O5043" i="10"/>
  <c r="O5075" i="10"/>
  <c r="O5107" i="10"/>
  <c r="O5139" i="10"/>
  <c r="O5171" i="10"/>
  <c r="O5203" i="10"/>
  <c r="O5235" i="10"/>
  <c r="O5267" i="10"/>
  <c r="O5299" i="10"/>
  <c r="O5331" i="10"/>
  <c r="O5363" i="10"/>
  <c r="O5395" i="10"/>
  <c r="O5427" i="10"/>
  <c r="O5459" i="10"/>
  <c r="O5491" i="10"/>
  <c r="O1087" i="10"/>
  <c r="O1566" i="10"/>
  <c r="O1822" i="10"/>
  <c r="O2066" i="10"/>
  <c r="O2270" i="10"/>
  <c r="O2475" i="10"/>
  <c r="O2679" i="10"/>
  <c r="O2885" i="10"/>
  <c r="O3079" i="10"/>
  <c r="O3237" i="10"/>
  <c r="O3365" i="10"/>
  <c r="O3493" i="10"/>
  <c r="O3621" i="10"/>
  <c r="O3749" i="10"/>
  <c r="O3877" i="10"/>
  <c r="O3967" i="10"/>
  <c r="O4053" i="10"/>
  <c r="O4140" i="10"/>
  <c r="O4223" i="10"/>
  <c r="O4296" i="10"/>
  <c r="O4359" i="10"/>
  <c r="O4407" i="10"/>
  <c r="O4450" i="10"/>
  <c r="O4492" i="10"/>
  <c r="O4535" i="10"/>
  <c r="O4578" i="10"/>
  <c r="O4620" i="10"/>
  <c r="O4661" i="10"/>
  <c r="O4693" i="10"/>
  <c r="O4725" i="10"/>
  <c r="O4757" i="10"/>
  <c r="O4789" i="10"/>
  <c r="O4821" i="10"/>
  <c r="O4853" i="10"/>
  <c r="O4885" i="10"/>
  <c r="O4917" i="10"/>
  <c r="O4949" i="10"/>
  <c r="O4981" i="10"/>
  <c r="O5013" i="10"/>
  <c r="O5045" i="10"/>
  <c r="O5077" i="10"/>
  <c r="O5109" i="10"/>
  <c r="O5141" i="10"/>
  <c r="O5173" i="10"/>
  <c r="O5205" i="10"/>
  <c r="O5237" i="10"/>
  <c r="O5269" i="10"/>
  <c r="O5301" i="10"/>
  <c r="O5333" i="10"/>
  <c r="O5365" i="10"/>
  <c r="O5397" i="10"/>
  <c r="O5429" i="10"/>
  <c r="O5461" i="10"/>
  <c r="O5493" i="10"/>
  <c r="O357" i="10"/>
  <c r="O1205" i="10"/>
  <c r="O1614" i="10"/>
  <c r="O1870" i="10"/>
  <c r="O2103" i="10"/>
  <c r="O2309" i="10"/>
  <c r="O2514" i="10"/>
  <c r="O2718" i="10"/>
  <c r="O2923" i="10"/>
  <c r="O3111" i="10"/>
  <c r="O3261" i="10"/>
  <c r="O3389" i="10"/>
  <c r="O3517" i="10"/>
  <c r="O3645" i="10"/>
  <c r="O3773" i="10"/>
  <c r="O3900" i="10"/>
  <c r="O3983" i="10"/>
  <c r="O4069" i="10"/>
  <c r="O4156" i="10"/>
  <c r="O4239" i="10"/>
  <c r="O4309" i="10"/>
  <c r="O4368" i="10"/>
  <c r="O4415" i="10"/>
  <c r="O4458" i="10"/>
  <c r="O4500" i="10"/>
  <c r="O4543" i="10"/>
  <c r="O4586" i="10"/>
  <c r="O4628" i="10"/>
  <c r="O4667" i="10"/>
  <c r="O4699" i="10"/>
  <c r="O4731" i="10"/>
  <c r="O4763" i="10"/>
  <c r="O4795" i="10"/>
  <c r="O4827" i="10"/>
  <c r="O4859" i="10"/>
  <c r="O4891" i="10"/>
  <c r="O4923" i="10"/>
  <c r="O4955" i="10"/>
  <c r="O4987" i="10"/>
  <c r="O5019" i="10"/>
  <c r="O5051" i="10"/>
  <c r="O5083" i="10"/>
  <c r="O5115" i="10"/>
  <c r="O5147" i="10"/>
  <c r="O5179" i="10"/>
  <c r="O5211" i="10"/>
  <c r="O5243" i="10"/>
  <c r="O5275" i="10"/>
  <c r="O5307" i="10"/>
  <c r="O5339" i="10"/>
  <c r="O5371" i="10"/>
  <c r="O5403" i="10"/>
  <c r="O5435" i="10"/>
  <c r="O5467" i="10"/>
  <c r="O5499" i="10"/>
  <c r="O455" i="10"/>
  <c r="O1237" i="10"/>
  <c r="O1630" i="10"/>
  <c r="O1886" i="10"/>
  <c r="O2117" i="10"/>
  <c r="O2322" i="10"/>
  <c r="O2526" i="10"/>
  <c r="O2731" i="10"/>
  <c r="O2935" i="10"/>
  <c r="O3122" i="10"/>
  <c r="O3269" i="10"/>
  <c r="O3397" i="10"/>
  <c r="O3525" i="10"/>
  <c r="O3653" i="10"/>
  <c r="O3781" i="10"/>
  <c r="O3903" i="10"/>
  <c r="O3989" i="10"/>
  <c r="O4076" i="10"/>
  <c r="O4159" i="10"/>
  <c r="O4245" i="10"/>
  <c r="O4312" i="10"/>
  <c r="O4372" i="10"/>
  <c r="O4418" i="10"/>
  <c r="O4460" i="10"/>
  <c r="O4503" i="10"/>
  <c r="O4546" i="10"/>
  <c r="O4588" i="10"/>
  <c r="O4631" i="10"/>
  <c r="O4669" i="10"/>
  <c r="O4701" i="10"/>
  <c r="O4733" i="10"/>
  <c r="O4765" i="10"/>
  <c r="O4797" i="10"/>
  <c r="O4829" i="10"/>
  <c r="O4861" i="10"/>
  <c r="O4893" i="10"/>
  <c r="O4925" i="10"/>
  <c r="O4957" i="10"/>
  <c r="O4989" i="10"/>
  <c r="O5021" i="10"/>
  <c r="O5053" i="10"/>
  <c r="O5085" i="10"/>
  <c r="O5117" i="10"/>
  <c r="O5149" i="10"/>
  <c r="O5181" i="10"/>
  <c r="O5213" i="10"/>
  <c r="O5245" i="10"/>
  <c r="O5277" i="10"/>
  <c r="O5309" i="10"/>
  <c r="O5341" i="10"/>
  <c r="O5373" i="10"/>
  <c r="O5405" i="10"/>
  <c r="O5437" i="10"/>
  <c r="O5469" i="10"/>
  <c r="O5501" i="10"/>
  <c r="O647" i="10"/>
  <c r="O1333" i="10"/>
  <c r="O1678" i="10"/>
  <c r="O1934" i="10"/>
  <c r="O2155" i="10"/>
  <c r="O2359" i="10"/>
  <c r="O2565" i="10"/>
  <c r="O2770" i="10"/>
  <c r="O2974" i="10"/>
  <c r="O3154" i="10"/>
  <c r="O3293" i="10"/>
  <c r="O3421" i="10"/>
  <c r="O3549" i="10"/>
  <c r="O3677" i="10"/>
  <c r="O3805" i="10"/>
  <c r="O3919" i="10"/>
  <c r="O4005" i="10"/>
  <c r="O4092" i="10"/>
  <c r="O4175" i="10"/>
  <c r="O4261" i="10"/>
  <c r="O4325" i="10"/>
  <c r="O4381" i="10"/>
  <c r="O4426" i="10"/>
  <c r="O4468" i="10"/>
  <c r="O4511" i="10"/>
  <c r="O4554" i="10"/>
  <c r="O4596" i="10"/>
  <c r="O4639" i="10"/>
  <c r="O4675" i="10"/>
  <c r="O4707" i="10"/>
  <c r="O4739" i="10"/>
  <c r="O4771" i="10"/>
  <c r="O4803" i="10"/>
  <c r="O4835" i="10"/>
  <c r="O4867" i="10"/>
  <c r="O4899" i="10"/>
  <c r="O4931" i="10"/>
  <c r="O4963" i="10"/>
  <c r="O4995" i="10"/>
  <c r="O5027" i="10"/>
  <c r="O5059" i="10"/>
  <c r="O5091" i="10"/>
  <c r="O5123" i="10"/>
  <c r="O5155" i="10"/>
  <c r="O5187" i="10"/>
  <c r="O5219" i="10"/>
  <c r="O5251" i="10"/>
  <c r="O5283" i="10"/>
  <c r="O5315" i="10"/>
  <c r="O5347" i="10"/>
  <c r="O5379" i="10"/>
  <c r="O5411" i="10"/>
  <c r="O5443" i="10"/>
  <c r="O5475" i="10"/>
  <c r="O5507" i="10"/>
  <c r="O711" i="10"/>
  <c r="O1365" i="10"/>
  <c r="O1694" i="10"/>
  <c r="O1950" i="10"/>
  <c r="O2167" i="10"/>
  <c r="O2373" i="10"/>
  <c r="O2578" i="10"/>
  <c r="O2782" i="10"/>
  <c r="O2987" i="10"/>
  <c r="O3165" i="10"/>
  <c r="O3301" i="10"/>
  <c r="O3429" i="10"/>
  <c r="O3557" i="10"/>
  <c r="O3685" i="10"/>
  <c r="O3813" i="10"/>
  <c r="O3925" i="10"/>
  <c r="O4012" i="10"/>
  <c r="O4095" i="10"/>
  <c r="O4181" i="10"/>
  <c r="O4264" i="10"/>
  <c r="O4328" i="10"/>
  <c r="O4384" i="10"/>
  <c r="O4428" i="10"/>
  <c r="O4471" i="10"/>
  <c r="O4514" i="10"/>
  <c r="O4556" i="10"/>
  <c r="O4599" i="10"/>
  <c r="O4642" i="10"/>
  <c r="O4677" i="10"/>
  <c r="O4709" i="10"/>
  <c r="O4741" i="10"/>
  <c r="O4773" i="10"/>
  <c r="O4805" i="10"/>
  <c r="O4837" i="10"/>
  <c r="O4869" i="10"/>
  <c r="O4901" i="10"/>
  <c r="O4933" i="10"/>
  <c r="O4965" i="10"/>
  <c r="O4997" i="10"/>
  <c r="O5029" i="10"/>
  <c r="O5061" i="10"/>
  <c r="O5093" i="10"/>
  <c r="O5125" i="10"/>
  <c r="O5157" i="10"/>
  <c r="O5189" i="10"/>
  <c r="O5221" i="10"/>
  <c r="O5253" i="10"/>
  <c r="O5285" i="10"/>
  <c r="O5317" i="10"/>
  <c r="O5349" i="10"/>
  <c r="O5381" i="10"/>
  <c r="O5413" i="10"/>
  <c r="O5445" i="10"/>
  <c r="O5477" i="10"/>
  <c r="O5509" i="10"/>
  <c r="O874" i="10"/>
  <c r="O2206" i="10"/>
  <c r="O3026" i="10"/>
  <c r="O3581" i="10"/>
  <c r="O4028" i="10"/>
  <c r="O4341" i="10"/>
  <c r="O4522" i="10"/>
  <c r="O4683" i="10"/>
  <c r="O4811" i="10"/>
  <c r="O4939" i="10"/>
  <c r="O5067" i="10"/>
  <c r="O5195" i="10"/>
  <c r="O5323" i="10"/>
  <c r="O5451" i="10"/>
  <c r="O916" i="10"/>
  <c r="O2219" i="10"/>
  <c r="O3037" i="10"/>
  <c r="O3589" i="10"/>
  <c r="O4031" i="10"/>
  <c r="O4344" i="10"/>
  <c r="O4524" i="10"/>
  <c r="O4685" i="10"/>
  <c r="O4813" i="10"/>
  <c r="O4941" i="10"/>
  <c r="O5069" i="10"/>
  <c r="O5197" i="10"/>
  <c r="O5325" i="10"/>
  <c r="O5453" i="10"/>
  <c r="O1461" i="10"/>
  <c r="O2411" i="10"/>
  <c r="O3197" i="10"/>
  <c r="O3709" i="10"/>
  <c r="O4111" i="10"/>
  <c r="O4394" i="10"/>
  <c r="O4564" i="10"/>
  <c r="O4715" i="10"/>
  <c r="O4843" i="10"/>
  <c r="O4971" i="10"/>
  <c r="O5099" i="10"/>
  <c r="O5227" i="10"/>
  <c r="O5355" i="10"/>
  <c r="O5483" i="10"/>
  <c r="O1493" i="10"/>
  <c r="O2423" i="10"/>
  <c r="O3205" i="10"/>
  <c r="O3717" i="10"/>
  <c r="O4117" i="10"/>
  <c r="O4396" i="10"/>
  <c r="O4567" i="10"/>
  <c r="O4717" i="10"/>
  <c r="O4845" i="10"/>
  <c r="O4973" i="10"/>
  <c r="O5101" i="10"/>
  <c r="O5229" i="10"/>
  <c r="O5357" i="10"/>
  <c r="O5485" i="10"/>
  <c r="O1742" i="10"/>
  <c r="O2615" i="10"/>
  <c r="O3325" i="10"/>
  <c r="O3837" i="10"/>
  <c r="O4197" i="10"/>
  <c r="O4436" i="10"/>
  <c r="O4607" i="10"/>
  <c r="O4747" i="10"/>
  <c r="O4875" i="10"/>
  <c r="O5003" i="10"/>
  <c r="O5131" i="10"/>
  <c r="O5259" i="10"/>
  <c r="O5387" i="10"/>
  <c r="O2" i="10"/>
  <c r="O1758" i="10"/>
  <c r="O2629" i="10"/>
  <c r="O3333" i="10"/>
  <c r="O3845" i="10"/>
  <c r="O4204" i="10"/>
  <c r="O4439" i="10"/>
  <c r="O4610" i="10"/>
  <c r="O4749" i="10"/>
  <c r="O4877" i="10"/>
  <c r="O5005" i="10"/>
  <c r="O5133" i="10"/>
  <c r="O5261" i="10"/>
  <c r="O5389" i="10"/>
  <c r="O5421" i="10"/>
  <c r="O4909" i="10"/>
  <c r="O4280" i="10"/>
  <c r="O2014" i="10"/>
  <c r="N522" i="10"/>
  <c r="Q522" i="10" s="1"/>
  <c r="R522" i="10" s="1"/>
  <c r="N530" i="10"/>
  <c r="Q530" i="10" s="1"/>
  <c r="R530" i="10" s="1"/>
  <c r="N538" i="10"/>
  <c r="Q538" i="10" s="1"/>
  <c r="R538" i="10" s="1"/>
  <c r="N546" i="10"/>
  <c r="Q546" i="10" s="1"/>
  <c r="R546" i="10" s="1"/>
  <c r="N554" i="10"/>
  <c r="Q554" i="10" s="1"/>
  <c r="R554" i="10" s="1"/>
  <c r="N562" i="10"/>
  <c r="Q562" i="10" s="1"/>
  <c r="R562" i="10" s="1"/>
  <c r="N570" i="10"/>
  <c r="Q570" i="10" s="1"/>
  <c r="R570" i="10" s="1"/>
  <c r="N578" i="10"/>
  <c r="Q578" i="10" s="1"/>
  <c r="R578" i="10" s="1"/>
  <c r="N586" i="10"/>
  <c r="Q586" i="10" s="1"/>
  <c r="R586" i="10" s="1"/>
  <c r="N594" i="10"/>
  <c r="Q594" i="10" s="1"/>
  <c r="R594" i="10" s="1"/>
  <c r="N602" i="10"/>
  <c r="Q602" i="10" s="1"/>
  <c r="R602" i="10" s="1"/>
  <c r="N610" i="10"/>
  <c r="Q610" i="10" s="1"/>
  <c r="R610" i="10" s="1"/>
  <c r="N618" i="10"/>
  <c r="Q618" i="10" s="1"/>
  <c r="R618" i="10" s="1"/>
  <c r="N626" i="10"/>
  <c r="Q626" i="10" s="1"/>
  <c r="R626" i="10" s="1"/>
  <c r="N634" i="10"/>
  <c r="Q634" i="10" s="1"/>
  <c r="R634" i="10" s="1"/>
  <c r="N642" i="10"/>
  <c r="Q642" i="10" s="1"/>
  <c r="R642" i="10" s="1"/>
  <c r="N650" i="10"/>
  <c r="Q650" i="10" s="1"/>
  <c r="R650" i="10" s="1"/>
  <c r="N658" i="10"/>
  <c r="Q658" i="10" s="1"/>
  <c r="R658" i="10" s="1"/>
  <c r="N666" i="10"/>
  <c r="Q666" i="10" s="1"/>
  <c r="R666" i="10" s="1"/>
  <c r="N674" i="10"/>
  <c r="Q674" i="10" s="1"/>
  <c r="R674" i="10" s="1"/>
  <c r="N690" i="10"/>
  <c r="Q690" i="10" s="1"/>
  <c r="R690" i="10" s="1"/>
  <c r="N698" i="10"/>
  <c r="Q698" i="10" s="1"/>
  <c r="R698" i="10" s="1"/>
  <c r="N706" i="10"/>
  <c r="Q706" i="10" s="1"/>
  <c r="R706" i="10" s="1"/>
  <c r="N714" i="10"/>
  <c r="Q714" i="10" s="1"/>
  <c r="R714" i="10" s="1"/>
  <c r="N722" i="10"/>
  <c r="Q722" i="10" s="1"/>
  <c r="R722" i="10" s="1"/>
  <c r="N730" i="10"/>
  <c r="Q730" i="10" s="1"/>
  <c r="R730" i="10" s="1"/>
  <c r="N738" i="10"/>
  <c r="Q738" i="10" s="1"/>
  <c r="R738" i="10" s="1"/>
  <c r="N746" i="10"/>
  <c r="Q746" i="10" s="1"/>
  <c r="R746" i="10" s="1"/>
  <c r="N754" i="10"/>
  <c r="Q754" i="10" s="1"/>
  <c r="R754" i="10" s="1"/>
  <c r="N762" i="10"/>
  <c r="Q762" i="10" s="1"/>
  <c r="R762" i="10" s="1"/>
  <c r="N778" i="10"/>
  <c r="Q778" i="10" s="1"/>
  <c r="R778" i="10" s="1"/>
  <c r="N786" i="10"/>
  <c r="Q786" i="10" s="1"/>
  <c r="R786" i="10" s="1"/>
  <c r="N794" i="10"/>
  <c r="Q794" i="10" s="1"/>
  <c r="R794" i="10" s="1"/>
  <c r="N802" i="10"/>
  <c r="Q802" i="10" s="1"/>
  <c r="R802" i="10" s="1"/>
  <c r="N810" i="10"/>
  <c r="N818" i="10"/>
  <c r="Q818" i="10" s="1"/>
  <c r="R818" i="10" s="1"/>
  <c r="N826" i="10"/>
  <c r="Q826" i="10" s="1"/>
  <c r="R826" i="10" s="1"/>
  <c r="N834" i="10"/>
  <c r="Q834" i="10" s="1"/>
  <c r="R834" i="10" s="1"/>
  <c r="N842" i="10"/>
  <c r="Q842" i="10" s="1"/>
  <c r="R842" i="10" s="1"/>
  <c r="N850" i="10"/>
  <c r="Q850" i="10" s="1"/>
  <c r="R850" i="10" s="1"/>
  <c r="N858" i="10"/>
  <c r="N866" i="10"/>
  <c r="Q866" i="10" s="1"/>
  <c r="R866" i="10" s="1"/>
  <c r="N874" i="10"/>
  <c r="N882" i="10"/>
  <c r="Q882" i="10" s="1"/>
  <c r="R882" i="10" s="1"/>
  <c r="N890" i="10"/>
  <c r="Q890" i="10" s="1"/>
  <c r="R890" i="10" s="1"/>
  <c r="N898" i="10"/>
  <c r="Q898" i="10" s="1"/>
  <c r="R898" i="10" s="1"/>
  <c r="N906" i="10"/>
  <c r="Q906" i="10" s="1"/>
  <c r="R906" i="10" s="1"/>
  <c r="N914" i="10"/>
  <c r="N922" i="10"/>
  <c r="Q922" i="10" s="1"/>
  <c r="R922" i="10" s="1"/>
  <c r="N930" i="10"/>
  <c r="Q930" i="10" s="1"/>
  <c r="R930" i="10" s="1"/>
  <c r="N946" i="10"/>
  <c r="N954" i="10"/>
  <c r="Q954" i="10" s="1"/>
  <c r="R954" i="10" s="1"/>
  <c r="N962" i="10"/>
  <c r="Q962" i="10" s="1"/>
  <c r="R962" i="10" s="1"/>
  <c r="N970" i="10"/>
  <c r="Q970" i="10" s="1"/>
  <c r="R970" i="10" s="1"/>
  <c r="N978" i="10"/>
  <c r="Q978" i="10" s="1"/>
  <c r="R978" i="10" s="1"/>
  <c r="N986" i="10"/>
  <c r="Q986" i="10" s="1"/>
  <c r="R986" i="10" s="1"/>
  <c r="N994" i="10"/>
  <c r="Q994" i="10" s="1"/>
  <c r="R994" i="10" s="1"/>
  <c r="N1002" i="10"/>
  <c r="Q1002" i="10" s="1"/>
  <c r="R1002" i="10" s="1"/>
  <c r="N1010" i="10"/>
  <c r="Q1010" i="10" s="1"/>
  <c r="R1010" i="10" s="1"/>
  <c r="N1018" i="10"/>
  <c r="Q1018" i="10" s="1"/>
  <c r="R1018" i="10" s="1"/>
  <c r="N1026" i="10"/>
  <c r="Q1026" i="10" s="1"/>
  <c r="R1026" i="10" s="1"/>
  <c r="N1034" i="10"/>
  <c r="Q1034" i="10" s="1"/>
  <c r="R1034" i="10" s="1"/>
  <c r="N1042" i="10"/>
  <c r="N1050" i="10"/>
  <c r="Q1050" i="10" s="1"/>
  <c r="R1050" i="10" s="1"/>
  <c r="N1058" i="10"/>
  <c r="Q1058" i="10" s="1"/>
  <c r="R1058" i="10" s="1"/>
  <c r="N1066" i="10"/>
  <c r="Q1066" i="10" s="1"/>
  <c r="R1066" i="10" s="1"/>
  <c r="N1074" i="10"/>
  <c r="Q1074" i="10" s="1"/>
  <c r="R1074" i="10" s="1"/>
  <c r="N1082" i="10"/>
  <c r="Q1082" i="10" s="1"/>
  <c r="R1082" i="10" s="1"/>
  <c r="N1090" i="10"/>
  <c r="Q1090" i="10" s="1"/>
  <c r="R1090" i="10" s="1"/>
  <c r="N1098" i="10"/>
  <c r="Q1098" i="10" s="1"/>
  <c r="R1098" i="10" s="1"/>
  <c r="N1106" i="10"/>
  <c r="Q1106" i="10" s="1"/>
  <c r="R1106" i="10" s="1"/>
  <c r="N1114" i="10"/>
  <c r="Q1114" i="10" s="1"/>
  <c r="R1114" i="10" s="1"/>
  <c r="N1122" i="10"/>
  <c r="Q1122" i="10" s="1"/>
  <c r="R1122" i="10" s="1"/>
  <c r="N1130" i="10"/>
  <c r="N1138" i="10"/>
  <c r="Q1138" i="10" s="1"/>
  <c r="R1138" i="10" s="1"/>
  <c r="N1146" i="10"/>
  <c r="Q1146" i="10" s="1"/>
  <c r="R1146" i="10" s="1"/>
  <c r="N1154" i="10"/>
  <c r="Q1154" i="10" s="1"/>
  <c r="R1154" i="10" s="1"/>
  <c r="N1162" i="10"/>
  <c r="N1170" i="10"/>
  <c r="Q1170" i="10" s="1"/>
  <c r="R1170" i="10" s="1"/>
  <c r="N1178" i="10"/>
  <c r="Q1178" i="10" s="1"/>
  <c r="R1178" i="10" s="1"/>
  <c r="N1186" i="10"/>
  <c r="Q1186" i="10" s="1"/>
  <c r="R1186" i="10" s="1"/>
  <c r="N1194" i="10"/>
  <c r="Q1194" i="10" s="1"/>
  <c r="R1194" i="10" s="1"/>
  <c r="N1202" i="10"/>
  <c r="Q1202" i="10" s="1"/>
  <c r="R1202" i="10" s="1"/>
  <c r="N1210" i="10"/>
  <c r="Q1210" i="10" s="1"/>
  <c r="R1210" i="10" s="1"/>
  <c r="N1218" i="10"/>
  <c r="Q1218" i="10" s="1"/>
  <c r="R1218" i="10" s="1"/>
  <c r="N1226" i="10"/>
  <c r="Q1226" i="10" s="1"/>
  <c r="R1226" i="10" s="1"/>
  <c r="N1234" i="10"/>
  <c r="Q1234" i="10" s="1"/>
  <c r="R1234" i="10" s="1"/>
  <c r="N1242" i="10"/>
  <c r="Q1242" i="10" s="1"/>
  <c r="R1242" i="10" s="1"/>
  <c r="N1250" i="10"/>
  <c r="Q1250" i="10" s="1"/>
  <c r="R1250" i="10" s="1"/>
  <c r="N1258" i="10"/>
  <c r="Q1258" i="10" s="1"/>
  <c r="R1258" i="10" s="1"/>
  <c r="N1266" i="10"/>
  <c r="Q1266" i="10" s="1"/>
  <c r="R1266" i="10" s="1"/>
  <c r="N1274" i="10"/>
  <c r="Q1274" i="10" s="1"/>
  <c r="R1274" i="10" s="1"/>
  <c r="N1282" i="10"/>
  <c r="Q1282" i="10" s="1"/>
  <c r="R1282" i="10" s="1"/>
  <c r="N1290" i="10"/>
  <c r="Q1290" i="10" s="1"/>
  <c r="R1290" i="10" s="1"/>
  <c r="N1298" i="10"/>
  <c r="Q1298" i="10" s="1"/>
  <c r="R1298" i="10" s="1"/>
  <c r="N1306" i="10"/>
  <c r="Q1306" i="10" s="1"/>
  <c r="R1306" i="10" s="1"/>
  <c r="N1314" i="10"/>
  <c r="Q1314" i="10" s="1"/>
  <c r="R1314" i="10" s="1"/>
  <c r="N1322" i="10"/>
  <c r="Q1322" i="10" s="1"/>
  <c r="R1322" i="10" s="1"/>
  <c r="N1330" i="10"/>
  <c r="Q1330" i="10" s="1"/>
  <c r="R1330" i="10" s="1"/>
  <c r="N1338" i="10"/>
  <c r="Q1338" i="10" s="1"/>
  <c r="R1338" i="10" s="1"/>
  <c r="N1346" i="10"/>
  <c r="Q1346" i="10" s="1"/>
  <c r="R1346" i="10" s="1"/>
  <c r="N1354" i="10"/>
  <c r="Q1354" i="10" s="1"/>
  <c r="R1354" i="10" s="1"/>
  <c r="N1362" i="10"/>
  <c r="Q1362" i="10" s="1"/>
  <c r="R1362" i="10" s="1"/>
  <c r="N1370" i="10"/>
  <c r="Q1370" i="10" s="1"/>
  <c r="R1370" i="10" s="1"/>
  <c r="N1378" i="10"/>
  <c r="Q1378" i="10" s="1"/>
  <c r="R1378" i="10" s="1"/>
  <c r="N1386" i="10"/>
  <c r="Q1386" i="10" s="1"/>
  <c r="R1386" i="10" s="1"/>
  <c r="N1394" i="10"/>
  <c r="Q1394" i="10" s="1"/>
  <c r="R1394" i="10" s="1"/>
  <c r="N1402" i="10"/>
  <c r="Q1402" i="10" s="1"/>
  <c r="R1402" i="10" s="1"/>
  <c r="N1410" i="10"/>
  <c r="Q1410" i="10" s="1"/>
  <c r="R1410" i="10" s="1"/>
  <c r="N1418" i="10"/>
  <c r="Q1418" i="10" s="1"/>
  <c r="R1418" i="10" s="1"/>
  <c r="N1426" i="10"/>
  <c r="Q1426" i="10" s="1"/>
  <c r="R1426" i="10" s="1"/>
  <c r="N1434" i="10"/>
  <c r="Q1434" i="10" s="1"/>
  <c r="R1434" i="10" s="1"/>
  <c r="N1442" i="10"/>
  <c r="Q1442" i="10" s="1"/>
  <c r="R1442" i="10" s="1"/>
  <c r="N1450" i="10"/>
  <c r="Q1450" i="10" s="1"/>
  <c r="R1450" i="10" s="1"/>
  <c r="N1458" i="10"/>
  <c r="Q1458" i="10" s="1"/>
  <c r="R1458" i="10" s="1"/>
  <c r="N1466" i="10"/>
  <c r="Q1466" i="10" s="1"/>
  <c r="R1466" i="10" s="1"/>
  <c r="N1474" i="10"/>
  <c r="Q1474" i="10" s="1"/>
  <c r="R1474" i="10" s="1"/>
  <c r="N1482" i="10"/>
  <c r="Q1482" i="10" s="1"/>
  <c r="R1482" i="10" s="1"/>
  <c r="N1490" i="10"/>
  <c r="Q1490" i="10" s="1"/>
  <c r="R1490" i="10" s="1"/>
  <c r="N1498" i="10"/>
  <c r="Q1498" i="10" s="1"/>
  <c r="R1498" i="10" s="1"/>
  <c r="N1506" i="10"/>
  <c r="Q1506" i="10" s="1"/>
  <c r="R1506" i="10" s="1"/>
  <c r="N1514" i="10"/>
  <c r="Q1514" i="10" s="1"/>
  <c r="R1514" i="10" s="1"/>
  <c r="N1522" i="10"/>
  <c r="Q1522" i="10" s="1"/>
  <c r="R1522" i="10" s="1"/>
  <c r="N1530" i="10"/>
  <c r="Q1530" i="10" s="1"/>
  <c r="R1530" i="10" s="1"/>
  <c r="N1538" i="10"/>
  <c r="Q1538" i="10" s="1"/>
  <c r="R1538" i="10" s="1"/>
  <c r="N1546" i="10"/>
  <c r="Q1546" i="10" s="1"/>
  <c r="R1546" i="10" s="1"/>
  <c r="N1554" i="10"/>
  <c r="Q1554" i="10" s="1"/>
  <c r="R1554" i="10" s="1"/>
  <c r="N1562" i="10"/>
  <c r="Q1562" i="10" s="1"/>
  <c r="R1562" i="10" s="1"/>
  <c r="N1570" i="10"/>
  <c r="Q1570" i="10" s="1"/>
  <c r="R1570" i="10" s="1"/>
  <c r="N1578" i="10"/>
  <c r="Q1578" i="10" s="1"/>
  <c r="R1578" i="10" s="1"/>
  <c r="N1586" i="10"/>
  <c r="Q1586" i="10" s="1"/>
  <c r="R1586" i="10" s="1"/>
  <c r="N1594" i="10"/>
  <c r="Q1594" i="10" s="1"/>
  <c r="R1594" i="10" s="1"/>
  <c r="N1602" i="10"/>
  <c r="Q1602" i="10" s="1"/>
  <c r="R1602" i="10" s="1"/>
  <c r="N1610" i="10"/>
  <c r="N1618" i="10"/>
  <c r="Q1618" i="10" s="1"/>
  <c r="R1618" i="10" s="1"/>
  <c r="N1626" i="10"/>
  <c r="Q1626" i="10" s="1"/>
  <c r="R1626" i="10" s="1"/>
  <c r="N1634" i="10"/>
  <c r="Q1634" i="10" s="1"/>
  <c r="R1634" i="10" s="1"/>
  <c r="N1642" i="10"/>
  <c r="Q1642" i="10" s="1"/>
  <c r="R1642" i="10" s="1"/>
  <c r="N1650" i="10"/>
  <c r="Q1650" i="10" s="1"/>
  <c r="R1650" i="10" s="1"/>
  <c r="N1658" i="10"/>
  <c r="Q1658" i="10" s="1"/>
  <c r="R1658" i="10" s="1"/>
  <c r="N1666" i="10"/>
  <c r="Q1666" i="10" s="1"/>
  <c r="R1666" i="10" s="1"/>
  <c r="N1674" i="10"/>
  <c r="Q1674" i="10" s="1"/>
  <c r="R1674" i="10" s="1"/>
  <c r="N1682" i="10"/>
  <c r="Q1682" i="10" s="1"/>
  <c r="R1682" i="10" s="1"/>
  <c r="N1690" i="10"/>
  <c r="Q1690" i="10" s="1"/>
  <c r="R1690" i="10" s="1"/>
  <c r="N1698" i="10"/>
  <c r="Q1698" i="10" s="1"/>
  <c r="R1698" i="10" s="1"/>
  <c r="N1706" i="10"/>
  <c r="Q1706" i="10" s="1"/>
  <c r="R1706" i="10" s="1"/>
  <c r="N1714" i="10"/>
  <c r="Q1714" i="10" s="1"/>
  <c r="R1714" i="10" s="1"/>
  <c r="N1722" i="10"/>
  <c r="Q1722" i="10" s="1"/>
  <c r="R1722" i="10" s="1"/>
  <c r="N1730" i="10"/>
  <c r="Q1730" i="10" s="1"/>
  <c r="R1730" i="10" s="1"/>
  <c r="N1738" i="10"/>
  <c r="N1746" i="10"/>
  <c r="Q1746" i="10" s="1"/>
  <c r="R1746" i="10" s="1"/>
  <c r="N1754" i="10"/>
  <c r="Q1754" i="10" s="1"/>
  <c r="R1754" i="10" s="1"/>
  <c r="N1762" i="10"/>
  <c r="Q1762" i="10" s="1"/>
  <c r="R1762" i="10" s="1"/>
  <c r="N1770" i="10"/>
  <c r="Q1770" i="10" s="1"/>
  <c r="R1770" i="10" s="1"/>
  <c r="N1778" i="10"/>
  <c r="Q1778" i="10" s="1"/>
  <c r="R1778" i="10" s="1"/>
  <c r="N1786" i="10"/>
  <c r="Q1786" i="10" s="1"/>
  <c r="R1786" i="10" s="1"/>
  <c r="N1794" i="10"/>
  <c r="Q1794" i="10" s="1"/>
  <c r="R1794" i="10" s="1"/>
  <c r="N1802" i="10"/>
  <c r="Q1802" i="10" s="1"/>
  <c r="R1802" i="10" s="1"/>
  <c r="N1810" i="10"/>
  <c r="Q1810" i="10" s="1"/>
  <c r="R1810" i="10" s="1"/>
  <c r="N1818" i="10"/>
  <c r="Q1818" i="10" s="1"/>
  <c r="R1818" i="10" s="1"/>
  <c r="N1826" i="10"/>
  <c r="Q1826" i="10" s="1"/>
  <c r="R1826" i="10" s="1"/>
  <c r="N1834" i="10"/>
  <c r="Q1834" i="10" s="1"/>
  <c r="R1834" i="10" s="1"/>
  <c r="N1842" i="10"/>
  <c r="Q1842" i="10" s="1"/>
  <c r="R1842" i="10" s="1"/>
  <c r="N1850" i="10"/>
  <c r="Q1850" i="10" s="1"/>
  <c r="R1850" i="10" s="1"/>
  <c r="N1858" i="10"/>
  <c r="Q1858" i="10" s="1"/>
  <c r="R1858" i="10" s="1"/>
  <c r="N1866" i="10"/>
  <c r="N1874" i="10"/>
  <c r="Q1874" i="10" s="1"/>
  <c r="R1874" i="10" s="1"/>
  <c r="N1882" i="10"/>
  <c r="Q1882" i="10" s="1"/>
  <c r="R1882" i="10" s="1"/>
  <c r="N1890" i="10"/>
  <c r="Q1890" i="10" s="1"/>
  <c r="R1890" i="10" s="1"/>
  <c r="N1898" i="10"/>
  <c r="Q1898" i="10" s="1"/>
  <c r="R1898" i="10" s="1"/>
  <c r="N1906" i="10"/>
  <c r="Q1906" i="10" s="1"/>
  <c r="R1906" i="10" s="1"/>
  <c r="N1914" i="10"/>
  <c r="Q1914" i="10" s="1"/>
  <c r="R1914" i="10" s="1"/>
  <c r="N1922" i="10"/>
  <c r="Q1922" i="10" s="1"/>
  <c r="R1922" i="10" s="1"/>
  <c r="N1930" i="10"/>
  <c r="Q1930" i="10" s="1"/>
  <c r="R1930" i="10" s="1"/>
  <c r="N1938" i="10"/>
  <c r="Q1938" i="10" s="1"/>
  <c r="R1938" i="10" s="1"/>
  <c r="N1946" i="10"/>
  <c r="Q1946" i="10" s="1"/>
  <c r="R1946" i="10" s="1"/>
  <c r="N1954" i="10"/>
  <c r="Q1954" i="10" s="1"/>
  <c r="R1954" i="10" s="1"/>
  <c r="N1962" i="10"/>
  <c r="Q1962" i="10" s="1"/>
  <c r="R1962" i="10" s="1"/>
  <c r="N1970" i="10"/>
  <c r="Q1970" i="10" s="1"/>
  <c r="R1970" i="10" s="1"/>
  <c r="N1978" i="10"/>
  <c r="Q1978" i="10" s="1"/>
  <c r="R1978" i="10" s="1"/>
  <c r="N1986" i="10"/>
  <c r="Q1986" i="10" s="1"/>
  <c r="R1986" i="10" s="1"/>
  <c r="N1994" i="10"/>
  <c r="N2002" i="10"/>
  <c r="Q2002" i="10" s="1"/>
  <c r="R2002" i="10" s="1"/>
  <c r="N2010" i="10"/>
  <c r="Q2010" i="10" s="1"/>
  <c r="R2010" i="10" s="1"/>
  <c r="N2018" i="10"/>
  <c r="Q2018" i="10" s="1"/>
  <c r="R2018" i="10" s="1"/>
  <c r="N2026" i="10"/>
  <c r="N2042" i="10"/>
  <c r="Q2042" i="10" s="1"/>
  <c r="R2042" i="10" s="1"/>
  <c r="N2050" i="10"/>
  <c r="Q2050" i="10" s="1"/>
  <c r="R2050" i="10" s="1"/>
  <c r="N2066" i="10"/>
  <c r="Q2066" i="10" s="1"/>
  <c r="R2066" i="10" s="1"/>
  <c r="N2074" i="10"/>
  <c r="Q2074" i="10" s="1"/>
  <c r="R2074" i="10" s="1"/>
  <c r="N2082" i="10"/>
  <c r="Q2082" i="10" s="1"/>
  <c r="R2082" i="10" s="1"/>
  <c r="N2090" i="10"/>
  <c r="Q2090" i="10" s="1"/>
  <c r="R2090" i="10" s="1"/>
  <c r="N2106" i="10"/>
  <c r="Q2106" i="10" s="1"/>
  <c r="R2106" i="10" s="1"/>
  <c r="N2114" i="10"/>
  <c r="Q2114" i="10" s="1"/>
  <c r="R2114" i="10" s="1"/>
  <c r="N2130" i="10"/>
  <c r="Q2130" i="10" s="1"/>
  <c r="R2130" i="10" s="1"/>
  <c r="N2138" i="10"/>
  <c r="Q2138" i="10" s="1"/>
  <c r="R2138" i="10" s="1"/>
  <c r="N2146" i="10"/>
  <c r="Q2146" i="10" s="1"/>
  <c r="R2146" i="10" s="1"/>
  <c r="N2154" i="10"/>
  <c r="Q2154" i="10" s="1"/>
  <c r="R2154" i="10" s="1"/>
  <c r="N2170" i="10"/>
  <c r="Q2170" i="10" s="1"/>
  <c r="R2170" i="10" s="1"/>
  <c r="N2178" i="10"/>
  <c r="Q2178" i="10" s="1"/>
  <c r="R2178" i="10" s="1"/>
  <c r="N2194" i="10"/>
  <c r="Q2194" i="10" s="1"/>
  <c r="R2194" i="10" s="1"/>
  <c r="N2202" i="10"/>
  <c r="N2210" i="10"/>
  <c r="Q2210" i="10" s="1"/>
  <c r="R2210" i="10" s="1"/>
  <c r="N2218" i="10"/>
  <c r="N2234" i="10"/>
  <c r="Q2234" i="10" s="1"/>
  <c r="R2234" i="10" s="1"/>
  <c r="N2242" i="10"/>
  <c r="Q2242" i="10" s="1"/>
  <c r="R2242" i="10" s="1"/>
  <c r="N2258" i="10"/>
  <c r="Q2258" i="10" s="1"/>
  <c r="R2258" i="10" s="1"/>
  <c r="N2266" i="10"/>
  <c r="Q2266" i="10" s="1"/>
  <c r="R2266" i="10" s="1"/>
  <c r="N2274" i="10"/>
  <c r="Q2274" i="10" s="1"/>
  <c r="R2274" i="10" s="1"/>
  <c r="N2282" i="10"/>
  <c r="Q2282" i="10" s="1"/>
  <c r="R2282" i="10" s="1"/>
  <c r="N2298" i="10"/>
  <c r="Q2298" i="10" s="1"/>
  <c r="R2298" i="10" s="1"/>
  <c r="N2306" i="10"/>
  <c r="Q2306" i="10" s="1"/>
  <c r="R2306" i="10" s="1"/>
  <c r="N2322" i="10"/>
  <c r="N2330" i="10"/>
  <c r="Q2330" i="10" s="1"/>
  <c r="R2330" i="10" s="1"/>
  <c r="N2338" i="10"/>
  <c r="Q2338" i="10" s="1"/>
  <c r="R2338" i="10" s="1"/>
  <c r="N2346" i="10"/>
  <c r="Q2346" i="10" s="1"/>
  <c r="R2346" i="10" s="1"/>
  <c r="N2362" i="10"/>
  <c r="Q2362" i="10" s="1"/>
  <c r="R2362" i="10" s="1"/>
  <c r="N2370" i="10"/>
  <c r="N2386" i="10"/>
  <c r="N2394" i="10"/>
  <c r="Q2394" i="10" s="1"/>
  <c r="R2394" i="10" s="1"/>
  <c r="N2402" i="10"/>
  <c r="Q2402" i="10" s="1"/>
  <c r="R2402" i="10" s="1"/>
  <c r="N2410" i="10"/>
  <c r="Q2410" i="10" s="1"/>
  <c r="R2410" i="10" s="1"/>
  <c r="N2426" i="10"/>
  <c r="Q2426" i="10" s="1"/>
  <c r="R2426" i="10" s="1"/>
  <c r="N2434" i="10"/>
  <c r="Q2434" i="10" s="1"/>
  <c r="R2434" i="10" s="1"/>
  <c r="N2450" i="10"/>
  <c r="Q2450" i="10" s="1"/>
  <c r="R2450" i="10" s="1"/>
  <c r="N2458" i="10"/>
  <c r="Q2458" i="10" s="1"/>
  <c r="R2458" i="10" s="1"/>
  <c r="N2466" i="10"/>
  <c r="Q2466" i="10" s="1"/>
  <c r="R2466" i="10" s="1"/>
  <c r="N2474" i="10"/>
  <c r="Q2474" i="10" s="1"/>
  <c r="R2474" i="10" s="1"/>
  <c r="N2490" i="10"/>
  <c r="Q2490" i="10" s="1"/>
  <c r="R2490" i="10" s="1"/>
  <c r="N2498" i="10"/>
  <c r="Q2498" i="10" s="1"/>
  <c r="R2498" i="10" s="1"/>
  <c r="N2514" i="10"/>
  <c r="Q2514" i="10" s="1"/>
  <c r="R2514" i="10" s="1"/>
  <c r="N2530" i="10"/>
  <c r="Q2530" i="10" s="1"/>
  <c r="R2530" i="10" s="1"/>
  <c r="N2546" i="10"/>
  <c r="Q2546" i="10" s="1"/>
  <c r="R2546" i="10" s="1"/>
  <c r="N2562" i="10"/>
  <c r="Q2562" i="10" s="1"/>
  <c r="R2562" i="10" s="1"/>
  <c r="N2578" i="10"/>
  <c r="Q2578" i="10" s="1"/>
  <c r="R2578" i="10" s="1"/>
  <c r="N2594" i="10"/>
  <c r="Q2594" i="10" s="1"/>
  <c r="R2594" i="10" s="1"/>
  <c r="N2610" i="10"/>
  <c r="Q2610" i="10" s="1"/>
  <c r="R2610" i="10" s="1"/>
  <c r="N2626" i="10"/>
  <c r="Q2626" i="10" s="1"/>
  <c r="R2626" i="10" s="1"/>
  <c r="N2642" i="10"/>
  <c r="Q2642" i="10" s="1"/>
  <c r="R2642" i="10" s="1"/>
  <c r="N2658" i="10"/>
  <c r="Q2658" i="10" s="1"/>
  <c r="R2658" i="10" s="1"/>
  <c r="N2674" i="10"/>
  <c r="Q2674" i="10" s="1"/>
  <c r="R2674" i="10" s="1"/>
  <c r="N2690" i="10"/>
  <c r="Q2690" i="10" s="1"/>
  <c r="R2690" i="10" s="1"/>
  <c r="N2706" i="10"/>
  <c r="Q2706" i="10" s="1"/>
  <c r="R2706" i="10" s="1"/>
  <c r="N2722" i="10"/>
  <c r="Q2722" i="10" s="1"/>
  <c r="R2722" i="10" s="1"/>
  <c r="N2738" i="10"/>
  <c r="N2754" i="10"/>
  <c r="Q2754" i="10" s="1"/>
  <c r="R2754" i="10" s="1"/>
  <c r="N2770" i="10"/>
  <c r="Q2770" i="10" s="1"/>
  <c r="R2770" i="10" s="1"/>
  <c r="N2786" i="10"/>
  <c r="Q2786" i="10" s="1"/>
  <c r="R2786" i="10" s="1"/>
  <c r="N2802" i="10"/>
  <c r="Q2802" i="10" s="1"/>
  <c r="R2802" i="10" s="1"/>
  <c r="N2818" i="10"/>
  <c r="Q2818" i="10" s="1"/>
  <c r="R2818" i="10" s="1"/>
  <c r="N2834" i="10"/>
  <c r="Q2834" i="10" s="1"/>
  <c r="R2834" i="10" s="1"/>
  <c r="N2850" i="10"/>
  <c r="Q2850" i="10" s="1"/>
  <c r="R2850" i="10" s="1"/>
  <c r="N2866" i="10"/>
  <c r="Q2866" i="10" s="1"/>
  <c r="R2866" i="10" s="1"/>
  <c r="N2882" i="10"/>
  <c r="N2898" i="10"/>
  <c r="Q2898" i="10" s="1"/>
  <c r="R2898" i="10" s="1"/>
  <c r="N2914" i="10"/>
  <c r="Q2914" i="10" s="1"/>
  <c r="R2914" i="10" s="1"/>
  <c r="N2930" i="10"/>
  <c r="Q2930" i="10" s="1"/>
  <c r="R2930" i="10" s="1"/>
  <c r="N2938" i="10"/>
  <c r="Q2938" i="10" s="1"/>
  <c r="R2938" i="10" s="1"/>
  <c r="N2954" i="10"/>
  <c r="Q2954" i="10" s="1"/>
  <c r="R2954" i="10" s="1"/>
  <c r="N2962" i="10"/>
  <c r="Q2962" i="10" s="1"/>
  <c r="R2962" i="10" s="1"/>
  <c r="N2970" i="10"/>
  <c r="Q2970" i="10" s="1"/>
  <c r="R2970" i="10" s="1"/>
  <c r="N2986" i="10"/>
  <c r="Q2986" i="10" s="1"/>
  <c r="R2986" i="10" s="1"/>
  <c r="N2994" i="10"/>
  <c r="Q2994" i="10" s="1"/>
  <c r="R2994" i="10" s="1"/>
  <c r="N3002" i="10"/>
  <c r="Q3002" i="10" s="1"/>
  <c r="R3002" i="10" s="1"/>
  <c r="O5419" i="10"/>
  <c r="O4907" i="10"/>
  <c r="O4277" i="10"/>
  <c r="O1998" i="10"/>
  <c r="N4685" i="10" l="1"/>
  <c r="N4341" i="10"/>
  <c r="N3325" i="10"/>
  <c r="N1371" i="10"/>
  <c r="N1747" i="10"/>
  <c r="N2067" i="10"/>
  <c r="N2403" i="10"/>
  <c r="N2787" i="10"/>
  <c r="N3115" i="10"/>
  <c r="N3419" i="10"/>
  <c r="N3731" i="10"/>
  <c r="N4043" i="10"/>
  <c r="N4355" i="10"/>
  <c r="N4683" i="10"/>
  <c r="N5083" i="10"/>
  <c r="N197" i="10"/>
  <c r="N429" i="10"/>
  <c r="N677" i="10"/>
  <c r="N949" i="10"/>
  <c r="N1181" i="10"/>
  <c r="N1413" i="10"/>
  <c r="N1653" i="10"/>
  <c r="N1925" i="10"/>
  <c r="N2157" i="10"/>
  <c r="N2421" i="10"/>
  <c r="N2709" i="10"/>
  <c r="N3005" i="10"/>
  <c r="N3237" i="10"/>
  <c r="N3469" i="10"/>
  <c r="N3709" i="10"/>
  <c r="N3957" i="10"/>
  <c r="N4205" i="10"/>
  <c r="N4461" i="10"/>
  <c r="N4757" i="10"/>
  <c r="N5005" i="10"/>
  <c r="N5261" i="10"/>
  <c r="N5485" i="10"/>
  <c r="N64" i="10"/>
  <c r="N128" i="10"/>
  <c r="N192" i="10"/>
  <c r="N256" i="10"/>
  <c r="N320" i="10"/>
  <c r="N384" i="10"/>
  <c r="N448" i="10"/>
  <c r="N512" i="10"/>
  <c r="N576" i="10"/>
  <c r="N640" i="10"/>
  <c r="N704" i="10"/>
  <c r="N768" i="10"/>
  <c r="N832" i="10"/>
  <c r="N5136" i="10"/>
  <c r="N5200" i="10"/>
  <c r="N5264" i="10"/>
  <c r="N5328" i="10"/>
  <c r="N5392" i="10"/>
  <c r="N5456" i="10"/>
  <c r="N676" i="10"/>
  <c r="N748" i="10"/>
  <c r="N812" i="10"/>
  <c r="N884" i="10"/>
  <c r="N956" i="10"/>
  <c r="N1020" i="10"/>
  <c r="N1084" i="10"/>
  <c r="N1148" i="10"/>
  <c r="N1212" i="10"/>
  <c r="N1276" i="10"/>
  <c r="N1340" i="10"/>
  <c r="N1404" i="10"/>
  <c r="N1468" i="10"/>
  <c r="N1532" i="10"/>
  <c r="N1596" i="10"/>
  <c r="N1660" i="10"/>
  <c r="N1724" i="10"/>
  <c r="N1788" i="10"/>
  <c r="N1852" i="10"/>
  <c r="N1916" i="10"/>
  <c r="N1980" i="10"/>
  <c r="N2044" i="10"/>
  <c r="N2108" i="10"/>
  <c r="N2172" i="10"/>
  <c r="N2236" i="10"/>
  <c r="N2300" i="10"/>
  <c r="N2364" i="10"/>
  <c r="N2428" i="10"/>
  <c r="N2492" i="10"/>
  <c r="N2556" i="10"/>
  <c r="N230" i="10"/>
  <c r="N4349" i="10"/>
  <c r="N1411" i="10"/>
  <c r="N1787" i="10"/>
  <c r="N2115" i="10"/>
  <c r="N2467" i="10"/>
  <c r="N2827" i="10"/>
  <c r="N3155" i="10"/>
  <c r="N3467" i="10"/>
  <c r="N3771" i="10"/>
  <c r="N4075" i="10"/>
  <c r="N4387" i="10"/>
  <c r="N4731" i="10"/>
  <c r="N5" i="10"/>
  <c r="N229" i="10"/>
  <c r="N461" i="10"/>
  <c r="N709" i="10"/>
  <c r="N973" i="10"/>
  <c r="N1205" i="10"/>
  <c r="N1445" i="10"/>
  <c r="N1693" i="10"/>
  <c r="N1957" i="10"/>
  <c r="N2189" i="10"/>
  <c r="N2453" i="10"/>
  <c r="N2741" i="10"/>
  <c r="N3029" i="10"/>
  <c r="N3269" i="10"/>
  <c r="N3501" i="10"/>
  <c r="N3733" i="10"/>
  <c r="N3981" i="10"/>
  <c r="N4237" i="10"/>
  <c r="N4477" i="10"/>
  <c r="N4789" i="10"/>
  <c r="N5045" i="10"/>
  <c r="N5285" i="10"/>
  <c r="N8" i="10"/>
  <c r="N72" i="10"/>
  <c r="N136" i="10"/>
  <c r="N200" i="10"/>
  <c r="N264" i="10"/>
  <c r="N328" i="10"/>
  <c r="N392" i="10"/>
  <c r="N456" i="10"/>
  <c r="N520" i="10"/>
  <c r="N584" i="10"/>
  <c r="N648" i="10"/>
  <c r="N712" i="10"/>
  <c r="N776" i="10"/>
  <c r="N840" i="10"/>
  <c r="N5144" i="10"/>
  <c r="N5208" i="10"/>
  <c r="N5272" i="10"/>
  <c r="N5336" i="10"/>
  <c r="N5400" i="10"/>
  <c r="N5464" i="10"/>
  <c r="N692" i="10"/>
  <c r="N756" i="10"/>
  <c r="N820" i="10"/>
  <c r="N892" i="10"/>
  <c r="N964" i="10"/>
  <c r="N1028" i="10"/>
  <c r="N1092" i="10"/>
  <c r="N1156" i="10"/>
  <c r="N1220" i="10"/>
  <c r="N1284" i="10"/>
  <c r="N1348" i="10"/>
  <c r="N1412" i="10"/>
  <c r="N1476" i="10"/>
  <c r="N1540" i="10"/>
  <c r="N1604" i="10"/>
  <c r="N1668" i="10"/>
  <c r="N1732" i="10"/>
  <c r="N1796" i="10"/>
  <c r="N1860" i="10"/>
  <c r="N1924" i="10"/>
  <c r="N1988" i="10"/>
  <c r="N2052" i="10"/>
  <c r="N2116" i="10"/>
  <c r="N2180" i="10"/>
  <c r="N2244" i="10"/>
  <c r="N2308" i="10"/>
  <c r="N2372" i="10"/>
  <c r="N2436" i="10"/>
  <c r="N2500" i="10"/>
  <c r="N2564" i="10"/>
  <c r="N1182" i="10"/>
  <c r="N15" i="10"/>
  <c r="N1467" i="10"/>
  <c r="N1819" i="10"/>
  <c r="N2163" i="10"/>
  <c r="N2523" i="10"/>
  <c r="N2875" i="10"/>
  <c r="N3195" i="10"/>
  <c r="N3507" i="10"/>
  <c r="N3811" i="10"/>
  <c r="N4123" i="10"/>
  <c r="N4419" i="10"/>
  <c r="N4779" i="10"/>
  <c r="N21" i="10"/>
  <c r="N269" i="10"/>
  <c r="N485" i="10"/>
  <c r="N741" i="10"/>
  <c r="N1005" i="10"/>
  <c r="N1237" i="10"/>
  <c r="N1461" i="10"/>
  <c r="N1741" i="10"/>
  <c r="N1989" i="10"/>
  <c r="N2213" i="10"/>
  <c r="N2493" i="10"/>
  <c r="N2773" i="10"/>
  <c r="N3061" i="10"/>
  <c r="N3293" i="10"/>
  <c r="N3533" i="10"/>
  <c r="N3773" i="10"/>
  <c r="N4013" i="10"/>
  <c r="N4269" i="10"/>
  <c r="N4509" i="10"/>
  <c r="N4821" i="10"/>
  <c r="N5069" i="10"/>
  <c r="N5309" i="10"/>
  <c r="N16" i="10"/>
  <c r="N80" i="10"/>
  <c r="N144" i="10"/>
  <c r="N208" i="10"/>
  <c r="N272" i="10"/>
  <c r="N336" i="10"/>
  <c r="N400" i="10"/>
  <c r="N464" i="10"/>
  <c r="N528" i="10"/>
  <c r="N592" i="10"/>
  <c r="N656" i="10"/>
  <c r="N720" i="10"/>
  <c r="N784" i="10"/>
  <c r="N848" i="10"/>
  <c r="N5152" i="10"/>
  <c r="N5216" i="10"/>
  <c r="N5280" i="10"/>
  <c r="N5344" i="10"/>
  <c r="N5408" i="10"/>
  <c r="N5472" i="10"/>
  <c r="N700" i="10"/>
  <c r="N764" i="10"/>
  <c r="N828" i="10"/>
  <c r="N900" i="10"/>
  <c r="N972" i="10"/>
  <c r="N1036" i="10"/>
  <c r="N1100" i="10"/>
  <c r="N1164" i="10"/>
  <c r="N1228" i="10"/>
  <c r="N1292" i="10"/>
  <c r="N1356" i="10"/>
  <c r="N1420" i="10"/>
  <c r="N1484" i="10"/>
  <c r="N1548" i="10"/>
  <c r="N1612" i="10"/>
  <c r="N1676" i="10"/>
  <c r="N1740" i="10"/>
  <c r="N1804" i="10"/>
  <c r="N1868" i="10"/>
  <c r="N1932" i="10"/>
  <c r="N1996" i="10"/>
  <c r="N2060" i="10"/>
  <c r="N2124" i="10"/>
  <c r="N2188" i="10"/>
  <c r="N2252" i="10"/>
  <c r="N2316" i="10"/>
  <c r="N2380" i="10"/>
  <c r="N2444" i="10"/>
  <c r="N2508" i="10"/>
  <c r="N2572" i="10"/>
  <c r="N5422" i="10"/>
  <c r="N271" i="10"/>
  <c r="N1515" i="10"/>
  <c r="N1851" i="10"/>
  <c r="N2203" i="10"/>
  <c r="N2563" i="10"/>
  <c r="N2907" i="10"/>
  <c r="N3227" i="10"/>
  <c r="N3531" i="10"/>
  <c r="N3851" i="10"/>
  <c r="N4163" i="10"/>
  <c r="N4459" i="10"/>
  <c r="N4827" i="10"/>
  <c r="N53" i="10"/>
  <c r="N293" i="10"/>
  <c r="N525" i="10"/>
  <c r="N773" i="10"/>
  <c r="N1029" i="10"/>
  <c r="N1269" i="10"/>
  <c r="N1485" i="10"/>
  <c r="N1773" i="10"/>
  <c r="N2021" i="10"/>
  <c r="N2245" i="10"/>
  <c r="N2525" i="10"/>
  <c r="N2805" i="10"/>
  <c r="N3093" i="10"/>
  <c r="N3317" i="10"/>
  <c r="N3565" i="10"/>
  <c r="N3805" i="10"/>
  <c r="N4045" i="10"/>
  <c r="N4301" i="10"/>
  <c r="N4525" i="10"/>
  <c r="N4829" i="10"/>
  <c r="N5109" i="10"/>
  <c r="N5333" i="10"/>
  <c r="N24" i="10"/>
  <c r="N88" i="10"/>
  <c r="N152" i="10"/>
  <c r="N216" i="10"/>
  <c r="N280" i="10"/>
  <c r="N344" i="10"/>
  <c r="N408" i="10"/>
  <c r="N472" i="10"/>
  <c r="N536" i="10"/>
  <c r="N600" i="10"/>
  <c r="N664" i="10"/>
  <c r="N728" i="10"/>
  <c r="N792" i="10"/>
  <c r="N856" i="10"/>
  <c r="N5160" i="10"/>
  <c r="N5224" i="10"/>
  <c r="N5288" i="10"/>
  <c r="N5352" i="10"/>
  <c r="N5416" i="10"/>
  <c r="N5480" i="10"/>
  <c r="N708" i="10"/>
  <c r="N772" i="10"/>
  <c r="N836" i="10"/>
  <c r="N908" i="10"/>
  <c r="N980" i="10"/>
  <c r="N1044" i="10"/>
  <c r="N1108" i="10"/>
  <c r="N1172" i="10"/>
  <c r="N1236" i="10"/>
  <c r="N1300" i="10"/>
  <c r="N1364" i="10"/>
  <c r="N1428" i="10"/>
  <c r="N1492" i="10"/>
  <c r="N1556" i="10"/>
  <c r="N1620" i="10"/>
  <c r="N1684" i="10"/>
  <c r="N1748" i="10"/>
  <c r="N1812" i="10"/>
  <c r="N1876" i="10"/>
  <c r="N1940" i="10"/>
  <c r="N2004" i="10"/>
  <c r="N2068" i="10"/>
  <c r="N2132" i="10"/>
  <c r="N2196" i="10"/>
  <c r="N2260" i="10"/>
  <c r="N2324" i="10"/>
  <c r="N2388" i="10"/>
  <c r="N2452" i="10"/>
  <c r="N2516" i="10"/>
  <c r="N2580" i="10"/>
  <c r="N2723" i="10"/>
  <c r="N567" i="10"/>
  <c r="N1547" i="10"/>
  <c r="N1883" i="10"/>
  <c r="N2243" i="10"/>
  <c r="N2619" i="10"/>
  <c r="N2955" i="10"/>
  <c r="N3259" i="10"/>
  <c r="N3571" i="10"/>
  <c r="N3899" i="10"/>
  <c r="N4203" i="10"/>
  <c r="N4507" i="10"/>
  <c r="N4867" i="10"/>
  <c r="N69" i="10"/>
  <c r="N333" i="10"/>
  <c r="N549" i="10"/>
  <c r="N805" i="10"/>
  <c r="N1069" i="10"/>
  <c r="N1301" i="10"/>
  <c r="N1525" i="10"/>
  <c r="N1797" i="10"/>
  <c r="N2053" i="10"/>
  <c r="N2277" i="10"/>
  <c r="N2565" i="10"/>
  <c r="N2853" i="10"/>
  <c r="N3125" i="10"/>
  <c r="N3349" i="10"/>
  <c r="N3589" i="10"/>
  <c r="N3837" i="10"/>
  <c r="N4085" i="10"/>
  <c r="N4333" i="10"/>
  <c r="N4557" i="10"/>
  <c r="N4861" i="10"/>
  <c r="N5157" i="10"/>
  <c r="N5373" i="10"/>
  <c r="N32" i="10"/>
  <c r="N96" i="10"/>
  <c r="N160" i="10"/>
  <c r="N224" i="10"/>
  <c r="N288" i="10"/>
  <c r="N352" i="10"/>
  <c r="N416" i="10"/>
  <c r="N480" i="10"/>
  <c r="N544" i="10"/>
  <c r="N608" i="10"/>
  <c r="N672" i="10"/>
  <c r="N736" i="10"/>
  <c r="N800" i="10"/>
  <c r="N864" i="10"/>
  <c r="N5168" i="10"/>
  <c r="N5232" i="10"/>
  <c r="N5296" i="10"/>
  <c r="N5360" i="10"/>
  <c r="N5424" i="10"/>
  <c r="N5488" i="10"/>
  <c r="N716" i="10"/>
  <c r="N780" i="10"/>
  <c r="N844" i="10"/>
  <c r="N916" i="10"/>
  <c r="N988" i="10"/>
  <c r="N1052" i="10"/>
  <c r="N1116" i="10"/>
  <c r="N1180" i="10"/>
  <c r="N1244" i="10"/>
  <c r="N1308" i="10"/>
  <c r="N1372" i="10"/>
  <c r="N1436" i="10"/>
  <c r="N1500" i="10"/>
  <c r="N1564" i="10"/>
  <c r="N1628" i="10"/>
  <c r="N1692" i="10"/>
  <c r="N1756" i="10"/>
  <c r="N1820" i="10"/>
  <c r="N1884" i="10"/>
  <c r="N1948" i="10"/>
  <c r="N2012" i="10"/>
  <c r="N2076" i="10"/>
  <c r="N2140" i="10"/>
  <c r="N2204" i="10"/>
  <c r="N2268" i="10"/>
  <c r="N2332" i="10"/>
  <c r="N2396" i="10"/>
  <c r="N2460" i="10"/>
  <c r="N2524" i="10"/>
  <c r="N2588" i="10"/>
  <c r="N85" i="10"/>
  <c r="N2247" i="10"/>
  <c r="N1165" i="10"/>
  <c r="N1643" i="10"/>
  <c r="N1979" i="10"/>
  <c r="N2331" i="10"/>
  <c r="N2699" i="10"/>
  <c r="N3019" i="10"/>
  <c r="N3339" i="10"/>
  <c r="N3651" i="10"/>
  <c r="N3971" i="10"/>
  <c r="N4291" i="10"/>
  <c r="N4595" i="10"/>
  <c r="N4947" i="10"/>
  <c r="N133" i="10"/>
  <c r="N381" i="10"/>
  <c r="N613" i="10"/>
  <c r="N877" i="10"/>
  <c r="N1125" i="10"/>
  <c r="N1365" i="10"/>
  <c r="N1589" i="10"/>
  <c r="N1853" i="10"/>
  <c r="N2109" i="10"/>
  <c r="N2349" i="10"/>
  <c r="N2645" i="10"/>
  <c r="N2917" i="10"/>
  <c r="N3181" i="10"/>
  <c r="N3405" i="10"/>
  <c r="N3637" i="10"/>
  <c r="N3893" i="10"/>
  <c r="N4149" i="10"/>
  <c r="N4397" i="10"/>
  <c r="N4653" i="10"/>
  <c r="N4925" i="10"/>
  <c r="N5205" i="10"/>
  <c r="N5445" i="10"/>
  <c r="N48" i="10"/>
  <c r="N112" i="10"/>
  <c r="N176" i="10"/>
  <c r="N240" i="10"/>
  <c r="N304" i="10"/>
  <c r="N368" i="10"/>
  <c r="N432" i="10"/>
  <c r="N496" i="10"/>
  <c r="N560" i="10"/>
  <c r="N624" i="10"/>
  <c r="N688" i="10"/>
  <c r="N752" i="10"/>
  <c r="N816" i="10"/>
  <c r="N5120" i="10"/>
  <c r="N5184" i="10"/>
  <c r="N5248" i="10"/>
  <c r="N5312" i="10"/>
  <c r="N5376" i="10"/>
  <c r="N5440" i="10"/>
  <c r="N5504" i="10"/>
  <c r="N732" i="10"/>
  <c r="N796" i="10"/>
  <c r="N868" i="10"/>
  <c r="N932" i="10"/>
  <c r="N1004" i="10"/>
  <c r="N1068" i="10"/>
  <c r="N1132" i="10"/>
  <c r="N1196" i="10"/>
  <c r="N1260" i="10"/>
  <c r="N1324" i="10"/>
  <c r="N1388" i="10"/>
  <c r="N1452" i="10"/>
  <c r="N1516" i="10"/>
  <c r="N1580" i="10"/>
  <c r="N1644" i="10"/>
  <c r="N1708" i="10"/>
  <c r="N1772" i="10"/>
  <c r="N1836" i="10"/>
  <c r="N1900" i="10"/>
  <c r="N1964" i="10"/>
  <c r="N2028" i="10"/>
  <c r="N2092" i="10"/>
  <c r="N2156" i="10"/>
  <c r="N2220" i="10"/>
  <c r="N2284" i="10"/>
  <c r="N2348" i="10"/>
  <c r="N2412" i="10"/>
  <c r="N2476" i="10"/>
  <c r="N2540" i="10"/>
  <c r="N2604" i="10"/>
  <c r="Q2370" i="10"/>
  <c r="R2370" i="10" s="1"/>
  <c r="Q2202" i="10"/>
  <c r="R2202" i="10" s="1"/>
  <c r="Q2026" i="10"/>
  <c r="R2026" i="10" s="1"/>
  <c r="Q1130" i="10"/>
  <c r="R1130" i="10" s="1"/>
  <c r="Q2882" i="10"/>
  <c r="R2882" i="10" s="1"/>
  <c r="Q2738" i="10"/>
  <c r="R2738" i="10" s="1"/>
  <c r="Q858" i="10"/>
  <c r="R858" i="10" s="1"/>
  <c r="Q1994" i="10"/>
  <c r="R1994" i="10" s="1"/>
  <c r="Q1866" i="10"/>
  <c r="R1866" i="10" s="1"/>
  <c r="Q1738" i="10"/>
  <c r="R1738" i="10" s="1"/>
  <c r="Q1610" i="10"/>
  <c r="R1610" i="10" s="1"/>
  <c r="N2325" i="10"/>
  <c r="Q1042" i="10"/>
  <c r="R1042" i="10" s="1"/>
  <c r="N1791" i="10"/>
  <c r="N527" i="10"/>
  <c r="N247" i="10"/>
  <c r="N5461" i="10"/>
  <c r="N4317" i="10"/>
  <c r="N3149" i="10"/>
  <c r="N2181" i="10"/>
  <c r="N893" i="10"/>
  <c r="N4747" i="10"/>
  <c r="N2643" i="10"/>
  <c r="N5398" i="10"/>
  <c r="N1086" i="10"/>
  <c r="N102" i="10"/>
  <c r="N3717" i="10"/>
  <c r="N1631" i="10"/>
  <c r="N503" i="10"/>
  <c r="N239" i="10"/>
  <c r="N5277" i="10"/>
  <c r="N4189" i="10"/>
  <c r="N2909" i="10"/>
  <c r="N1909" i="10"/>
  <c r="N861" i="10"/>
  <c r="N4635" i="10"/>
  <c r="N2611" i="10"/>
  <c r="N2958" i="10"/>
  <c r="N614" i="10"/>
  <c r="N94" i="10"/>
  <c r="N3197" i="10"/>
  <c r="N1535" i="10"/>
  <c r="N463" i="10"/>
  <c r="N207" i="10"/>
  <c r="N5029" i="10"/>
  <c r="N3949" i="10"/>
  <c r="N2877" i="10"/>
  <c r="N1813" i="10"/>
  <c r="N797" i="10"/>
  <c r="N4091" i="10"/>
  <c r="N2083" i="10"/>
  <c r="N2462" i="10"/>
  <c r="N574" i="10"/>
  <c r="N62" i="10"/>
  <c r="N3077" i="10"/>
  <c r="N5215" i="10"/>
  <c r="N1279" i="10"/>
  <c r="N399" i="10"/>
  <c r="N143" i="10"/>
  <c r="N4997" i="10"/>
  <c r="N3829" i="10"/>
  <c r="N2821" i="10"/>
  <c r="N1677" i="10"/>
  <c r="N637" i="10"/>
  <c r="N3995" i="10"/>
  <c r="N1971" i="10"/>
  <c r="N2398" i="10"/>
  <c r="N446" i="10"/>
  <c r="N5245" i="10"/>
  <c r="N2285" i="10"/>
  <c r="N2999" i="10"/>
  <c r="N655" i="10"/>
  <c r="N391" i="10"/>
  <c r="N119" i="10"/>
  <c r="N4941" i="10"/>
  <c r="N3669" i="10"/>
  <c r="N2677" i="10"/>
  <c r="N1597" i="10"/>
  <c r="N365" i="10"/>
  <c r="N3963" i="10"/>
  <c r="N1435" i="10"/>
  <c r="N1918" i="10"/>
  <c r="N422" i="10"/>
  <c r="N5125" i="10"/>
  <c r="N1805" i="10"/>
  <c r="N2967" i="10"/>
  <c r="N631" i="10"/>
  <c r="N375" i="10"/>
  <c r="N79" i="10"/>
  <c r="N4773" i="10"/>
  <c r="N3597" i="10"/>
  <c r="N2445" i="10"/>
  <c r="N1437" i="10"/>
  <c r="N245" i="10"/>
  <c r="N3411" i="10"/>
  <c r="N1355" i="10"/>
  <c r="N1822" i="10"/>
  <c r="N414" i="10"/>
  <c r="N4549" i="10"/>
  <c r="N1613" i="10"/>
  <c r="N2463" i="10"/>
  <c r="N591" i="10"/>
  <c r="N335" i="10"/>
  <c r="N55" i="10"/>
  <c r="N4445" i="10"/>
  <c r="N3421" i="10"/>
  <c r="N2365" i="10"/>
  <c r="N1325" i="10"/>
  <c r="N213" i="10"/>
  <c r="N3283" i="10"/>
  <c r="N1307" i="10"/>
  <c r="N1310" i="10"/>
  <c r="N286" i="10"/>
  <c r="N4437" i="10"/>
  <c r="N277" i="10"/>
  <c r="Q914" i="10"/>
  <c r="R914" i="10" s="1"/>
  <c r="Q1162" i="10"/>
  <c r="R1162" i="10" s="1"/>
  <c r="Q2322" i="10"/>
  <c r="R2322" i="10" s="1"/>
  <c r="Q2218" i="10"/>
  <c r="R2218" i="10" s="1"/>
  <c r="Q2386" i="10"/>
  <c r="R2386" i="10" s="1"/>
  <c r="Q946" i="10"/>
  <c r="R946" i="10" s="1"/>
  <c r="Q810" i="10"/>
  <c r="R810" i="10" s="1"/>
  <c r="N2439" i="10"/>
  <c r="N1119" i="10"/>
  <c r="N519" i="10"/>
  <c r="N367" i="10"/>
  <c r="N183" i="10"/>
  <c r="N7" i="10"/>
  <c r="N4909" i="10"/>
  <c r="N4093" i="10"/>
  <c r="N3397" i="10"/>
  <c r="N2789" i="10"/>
  <c r="N2077" i="10"/>
  <c r="N1397" i="10"/>
  <c r="N765" i="10"/>
  <c r="N4971" i="10"/>
  <c r="N3675" i="10"/>
  <c r="N2347" i="10"/>
  <c r="N5470" i="10"/>
  <c r="N2102" i="10"/>
  <c r="N678" i="10"/>
  <c r="N350" i="10"/>
  <c r="N5509" i="10"/>
  <c r="N4069" i="10"/>
  <c r="N2781" i="10"/>
  <c r="N1373" i="10"/>
  <c r="N13" i="10"/>
  <c r="N3853" i="10"/>
  <c r="N2509" i="10"/>
  <c r="N1117" i="10"/>
  <c r="N4707" i="10"/>
  <c r="N5279" i="10"/>
  <c r="N2119" i="10"/>
  <c r="N647" i="10"/>
  <c r="N495" i="10"/>
  <c r="N311" i="10"/>
  <c r="N135" i="10"/>
  <c r="N5429" i="10"/>
  <c r="N4629" i="10"/>
  <c r="N3909" i="10"/>
  <c r="N3285" i="10"/>
  <c r="N2589" i="10"/>
  <c r="N1877" i="10"/>
  <c r="N1293" i="10"/>
  <c r="N533" i="10"/>
  <c r="N4667" i="10"/>
  <c r="N3323" i="10"/>
  <c r="N2003" i="10"/>
  <c r="N5406" i="10"/>
  <c r="N1854" i="10"/>
  <c r="N606" i="10"/>
  <c r="N254" i="10"/>
  <c r="N5149" i="10"/>
  <c r="N3821" i="10"/>
  <c r="N2373" i="10"/>
  <c r="N1037" i="10"/>
  <c r="N4651" i="10"/>
  <c r="Q874" i="10"/>
  <c r="R874" i="10" s="1"/>
  <c r="N997" i="10"/>
  <c r="N4483" i="10"/>
  <c r="N5175" i="10"/>
  <c r="N1759" i="10"/>
  <c r="N623" i="10"/>
  <c r="N439" i="10"/>
  <c r="N263" i="10"/>
  <c r="N111" i="10"/>
  <c r="N5165" i="10"/>
  <c r="N4413" i="10"/>
  <c r="N3797" i="10"/>
  <c r="N3053" i="10"/>
  <c r="N2413" i="10"/>
  <c r="N1781" i="10"/>
  <c r="N1053" i="10"/>
  <c r="N301" i="10"/>
  <c r="N4347" i="10"/>
  <c r="N2979" i="10"/>
  <c r="N1667" i="10"/>
  <c r="N5342" i="10"/>
  <c r="N1566" i="10"/>
  <c r="N510" i="10"/>
  <c r="N166" i="10"/>
  <c r="N4837" i="10"/>
  <c r="N3461" i="10"/>
  <c r="N2045" i="10"/>
  <c r="N725" i="10"/>
  <c r="N3803" i="10"/>
  <c r="N493" i="10"/>
  <c r="N3643" i="10"/>
  <c r="N3109" i="10"/>
  <c r="N1765" i="10"/>
  <c r="N349" i="10"/>
  <c r="N2899" i="10"/>
  <c r="Q5048" i="10"/>
  <c r="R5048" i="10" s="1"/>
  <c r="Q4984" i="10"/>
  <c r="R4984" i="10" s="1"/>
  <c r="Q4920" i="10"/>
  <c r="R4920" i="10" s="1"/>
  <c r="Q4856" i="10"/>
  <c r="R4856" i="10" s="1"/>
  <c r="Q4792" i="10"/>
  <c r="R4792" i="10" s="1"/>
  <c r="Q4728" i="10"/>
  <c r="R4728" i="10" s="1"/>
  <c r="Q4664" i="10"/>
  <c r="R4664" i="10" s="1"/>
  <c r="Q4600" i="10"/>
  <c r="R4600" i="10" s="1"/>
  <c r="Q4536" i="10"/>
  <c r="R4536" i="10" s="1"/>
  <c r="Q4472" i="10"/>
  <c r="R4472" i="10" s="1"/>
  <c r="Q4408" i="10"/>
  <c r="R4408" i="10" s="1"/>
  <c r="Q4344" i="10"/>
  <c r="R4344" i="10" s="1"/>
  <c r="Q4280" i="10"/>
  <c r="R4280" i="10" s="1"/>
  <c r="Q4216" i="10"/>
  <c r="R4216" i="10" s="1"/>
  <c r="Q4152" i="10"/>
  <c r="R4152" i="10" s="1"/>
  <c r="Q4088" i="10"/>
  <c r="R4088" i="10" s="1"/>
  <c r="Q4024" i="10"/>
  <c r="R4024" i="10" s="1"/>
  <c r="Q3960" i="10"/>
  <c r="R3960" i="10" s="1"/>
  <c r="Q3896" i="10"/>
  <c r="R3896" i="10" s="1"/>
  <c r="Q3832" i="10"/>
  <c r="R3832" i="10" s="1"/>
  <c r="Q3768" i="10"/>
  <c r="R3768" i="10" s="1"/>
  <c r="Q3704" i="10"/>
  <c r="R3704" i="10" s="1"/>
  <c r="Q3640" i="10"/>
  <c r="R3640" i="10" s="1"/>
  <c r="Q3576" i="10"/>
  <c r="R3576" i="10" s="1"/>
  <c r="Q3512" i="10"/>
  <c r="R3512" i="10" s="1"/>
  <c r="Q3448" i="10"/>
  <c r="R3448" i="10" s="1"/>
  <c r="Q3384" i="10"/>
  <c r="R3384" i="10" s="1"/>
  <c r="Q3320" i="10"/>
  <c r="R3320" i="10" s="1"/>
  <c r="Q3256" i="10"/>
  <c r="R3256" i="10" s="1"/>
  <c r="Q3192" i="10"/>
  <c r="R3192" i="10" s="1"/>
  <c r="Q3128" i="10"/>
  <c r="R3128" i="10" s="1"/>
  <c r="Q3064" i="10"/>
  <c r="R3064" i="10" s="1"/>
  <c r="Q3000" i="10"/>
  <c r="R3000" i="10" s="1"/>
  <c r="Q2936" i="10"/>
  <c r="R2936" i="10" s="1"/>
  <c r="Q2872" i="10"/>
  <c r="R2872" i="10" s="1"/>
  <c r="Q2808" i="10"/>
  <c r="R2808" i="10" s="1"/>
  <c r="Q2744" i="10"/>
  <c r="R2744" i="10" s="1"/>
  <c r="Q2680" i="10"/>
  <c r="R2680" i="10" s="1"/>
  <c r="Q2616" i="10"/>
  <c r="R2616" i="10" s="1"/>
  <c r="Q2552" i="10"/>
  <c r="R2552" i="10" s="1"/>
  <c r="Q2488" i="10"/>
  <c r="R2488" i="10" s="1"/>
  <c r="Q2424" i="10"/>
  <c r="R2424" i="10" s="1"/>
  <c r="Q2360" i="10"/>
  <c r="R2360" i="10" s="1"/>
  <c r="Q2296" i="10"/>
  <c r="R2296" i="10" s="1"/>
  <c r="Q2232" i="10"/>
  <c r="R2232" i="10" s="1"/>
  <c r="Q2168" i="10"/>
  <c r="R2168" i="10" s="1"/>
  <c r="Q2104" i="10"/>
  <c r="R2104" i="10" s="1"/>
  <c r="Q2040" i="10"/>
  <c r="R2040" i="10" s="1"/>
  <c r="Q1976" i="10"/>
  <c r="R1976" i="10" s="1"/>
  <c r="Q1912" i="10"/>
  <c r="R1912" i="10" s="1"/>
  <c r="Q1848" i="10"/>
  <c r="R1848" i="10" s="1"/>
  <c r="Q1784" i="10"/>
  <c r="R1784" i="10" s="1"/>
  <c r="Q1720" i="10"/>
  <c r="R1720" i="10" s="1"/>
  <c r="Q5104" i="10"/>
  <c r="R5104" i="10" s="1"/>
  <c r="Q5040" i="10"/>
  <c r="R5040" i="10" s="1"/>
  <c r="Q5096" i="10"/>
  <c r="R5096" i="10" s="1"/>
  <c r="Q5032" i="10"/>
  <c r="R5032" i="10" s="1"/>
  <c r="Q4968" i="10"/>
  <c r="R4968" i="10" s="1"/>
  <c r="Q4904" i="10"/>
  <c r="R4904" i="10" s="1"/>
  <c r="Q4840" i="10"/>
  <c r="R4840" i="10" s="1"/>
  <c r="Q4776" i="10"/>
  <c r="R4776" i="10" s="1"/>
  <c r="Q4712" i="10"/>
  <c r="R4712" i="10" s="1"/>
  <c r="Q4648" i="10"/>
  <c r="R4648" i="10" s="1"/>
  <c r="Q4584" i="10"/>
  <c r="R4584" i="10" s="1"/>
  <c r="Q4520" i="10"/>
  <c r="R4520" i="10" s="1"/>
  <c r="Q4456" i="10"/>
  <c r="R4456" i="10" s="1"/>
  <c r="Q5088" i="10"/>
  <c r="R5088" i="10" s="1"/>
  <c r="Q5024" i="10"/>
  <c r="R5024" i="10" s="1"/>
  <c r="Q5080" i="10"/>
  <c r="R5080" i="10" s="1"/>
  <c r="Q5016" i="10"/>
  <c r="R5016" i="10" s="1"/>
  <c r="Q4952" i="10"/>
  <c r="R4952" i="10" s="1"/>
  <c r="Q4888" i="10"/>
  <c r="R4888" i="10" s="1"/>
  <c r="Q4824" i="10"/>
  <c r="R4824" i="10" s="1"/>
  <c r="Q4760" i="10"/>
  <c r="R4760" i="10" s="1"/>
  <c r="Q4696" i="10"/>
  <c r="R4696" i="10" s="1"/>
  <c r="Q4632" i="10"/>
  <c r="R4632" i="10" s="1"/>
  <c r="Q4568" i="10"/>
  <c r="R4568" i="10" s="1"/>
  <c r="Q4504" i="10"/>
  <c r="R4504" i="10" s="1"/>
  <c r="Q4440" i="10"/>
  <c r="R4440" i="10" s="1"/>
  <c r="Q4376" i="10"/>
  <c r="R4376" i="10" s="1"/>
  <c r="Q4312" i="10"/>
  <c r="R4312" i="10" s="1"/>
  <c r="Q5072" i="10"/>
  <c r="R5072" i="10" s="1"/>
  <c r="Q5008" i="10"/>
  <c r="R5008" i="10" s="1"/>
  <c r="Q4944" i="10"/>
  <c r="R4944" i="10" s="1"/>
  <c r="Q4880" i="10"/>
  <c r="R4880" i="10" s="1"/>
  <c r="Q4816" i="10"/>
  <c r="R4816" i="10" s="1"/>
  <c r="Q4752" i="10"/>
  <c r="R4752" i="10" s="1"/>
  <c r="Q4688" i="10"/>
  <c r="R4688" i="10" s="1"/>
  <c r="Q4624" i="10"/>
  <c r="R4624" i="10" s="1"/>
  <c r="Q4560" i="10"/>
  <c r="R4560" i="10" s="1"/>
  <c r="Q4496" i="10"/>
  <c r="R4496" i="10" s="1"/>
  <c r="Q4432" i="10"/>
  <c r="R4432" i="10" s="1"/>
  <c r="Q5064" i="10"/>
  <c r="R5064" i="10" s="1"/>
  <c r="Q5000" i="10"/>
  <c r="R5000" i="10" s="1"/>
  <c r="Q4936" i="10"/>
  <c r="R4936" i="10" s="1"/>
  <c r="Q4872" i="10"/>
  <c r="R4872" i="10" s="1"/>
  <c r="Q4808" i="10"/>
  <c r="R4808" i="10" s="1"/>
  <c r="Q4744" i="10"/>
  <c r="R4744" i="10" s="1"/>
  <c r="Q4680" i="10"/>
  <c r="R4680" i="10" s="1"/>
  <c r="Q4616" i="10"/>
  <c r="R4616" i="10" s="1"/>
  <c r="Q4552" i="10"/>
  <c r="R4552" i="10" s="1"/>
  <c r="Q4488" i="10"/>
  <c r="R4488" i="10" s="1"/>
  <c r="Q4424" i="10"/>
  <c r="R4424" i="10" s="1"/>
  <c r="Q4360" i="10"/>
  <c r="R4360" i="10" s="1"/>
  <c r="Q4296" i="10"/>
  <c r="R4296" i="10" s="1"/>
  <c r="Q4232" i="10"/>
  <c r="R4232" i="10" s="1"/>
  <c r="Q4168" i="10"/>
  <c r="R4168" i="10" s="1"/>
  <c r="Q4104" i="10"/>
  <c r="R4104" i="10" s="1"/>
  <c r="Q4040" i="10"/>
  <c r="R4040" i="10" s="1"/>
  <c r="Q3976" i="10"/>
  <c r="R3976" i="10" s="1"/>
  <c r="Q3912" i="10"/>
  <c r="R3912" i="10" s="1"/>
  <c r="Q3848" i="10"/>
  <c r="R3848" i="10" s="1"/>
  <c r="Q3784" i="10"/>
  <c r="R3784" i="10" s="1"/>
  <c r="Q3720" i="10"/>
  <c r="R3720" i="10" s="1"/>
  <c r="Q3656" i="10"/>
  <c r="R3656" i="10" s="1"/>
  <c r="Q3592" i="10"/>
  <c r="R3592" i="10" s="1"/>
  <c r="Q5056" i="10"/>
  <c r="R5056" i="10" s="1"/>
  <c r="Q4992" i="10"/>
  <c r="R4992" i="10" s="1"/>
  <c r="Q4928" i="10"/>
  <c r="R4928" i="10" s="1"/>
  <c r="Q4864" i="10"/>
  <c r="R4864" i="10" s="1"/>
  <c r="Q4800" i="10"/>
  <c r="R4800" i="10" s="1"/>
  <c r="Q4736" i="10"/>
  <c r="R4736" i="10" s="1"/>
  <c r="Q4672" i="10"/>
  <c r="R4672" i="10" s="1"/>
  <c r="Q4608" i="10"/>
  <c r="R4608" i="10" s="1"/>
  <c r="Q4544" i="10"/>
  <c r="R4544" i="10" s="1"/>
  <c r="Q4480" i="10"/>
  <c r="R4480" i="10" s="1"/>
  <c r="Q4416" i="10"/>
  <c r="R4416" i="10" s="1"/>
  <c r="Q1656" i="10"/>
  <c r="R1656" i="10" s="1"/>
  <c r="Q1592" i="10"/>
  <c r="R1592" i="10" s="1"/>
  <c r="Q1528" i="10"/>
  <c r="R1528" i="10" s="1"/>
  <c r="Q1464" i="10"/>
  <c r="R1464" i="10" s="1"/>
  <c r="Q1400" i="10"/>
  <c r="R1400" i="10" s="1"/>
  <c r="Q1336" i="10"/>
  <c r="R1336" i="10" s="1"/>
  <c r="Q1272" i="10"/>
  <c r="R1272" i="10" s="1"/>
  <c r="Q1208" i="10"/>
  <c r="R1208" i="10" s="1"/>
  <c r="Q1144" i="10"/>
  <c r="R1144" i="10" s="1"/>
  <c r="Q1080" i="10"/>
  <c r="R1080" i="10" s="1"/>
  <c r="Q1016" i="10"/>
  <c r="R1016" i="10" s="1"/>
  <c r="Q952" i="10"/>
  <c r="R952" i="10" s="1"/>
  <c r="Q888" i="10"/>
  <c r="R888" i="10" s="1"/>
  <c r="Q5087" i="10"/>
  <c r="R5087" i="10" s="1"/>
  <c r="Q5023" i="10"/>
  <c r="R5023" i="10" s="1"/>
  <c r="Q4959" i="10"/>
  <c r="R4959" i="10" s="1"/>
  <c r="Q4895" i="10"/>
  <c r="R4895" i="10" s="1"/>
  <c r="Q4831" i="10"/>
  <c r="R4831" i="10" s="1"/>
  <c r="Q4767" i="10"/>
  <c r="R4767" i="10" s="1"/>
  <c r="Q4703" i="10"/>
  <c r="R4703" i="10" s="1"/>
  <c r="Q4639" i="10"/>
  <c r="R4639" i="10" s="1"/>
  <c r="Q4575" i="10"/>
  <c r="R4575" i="10" s="1"/>
  <c r="Q4511" i="10"/>
  <c r="R4511" i="10" s="1"/>
  <c r="Q4447" i="10"/>
  <c r="R4447" i="10" s="1"/>
  <c r="Q4383" i="10"/>
  <c r="R4383" i="10" s="1"/>
  <c r="Q4319" i="10"/>
  <c r="R4319" i="10" s="1"/>
  <c r="Q4255" i="10"/>
  <c r="R4255" i="10" s="1"/>
  <c r="Q4191" i="10"/>
  <c r="R4191" i="10" s="1"/>
  <c r="Q4127" i="10"/>
  <c r="R4127" i="10" s="1"/>
  <c r="Q4063" i="10"/>
  <c r="R4063" i="10" s="1"/>
  <c r="Q3999" i="10"/>
  <c r="R3999" i="10" s="1"/>
  <c r="Q3935" i="10"/>
  <c r="R3935" i="10" s="1"/>
  <c r="Q3871" i="10"/>
  <c r="R3871" i="10" s="1"/>
  <c r="Q3807" i="10"/>
  <c r="R3807" i="10" s="1"/>
  <c r="Q3743" i="10"/>
  <c r="R3743" i="10" s="1"/>
  <c r="Q3679" i="10"/>
  <c r="R3679" i="10" s="1"/>
  <c r="Q3615" i="10"/>
  <c r="R3615" i="10" s="1"/>
  <c r="Q3551" i="10"/>
  <c r="R3551" i="10" s="1"/>
  <c r="Q3487" i="10"/>
  <c r="R3487" i="10" s="1"/>
  <c r="Q3423" i="10"/>
  <c r="R3423" i="10" s="1"/>
  <c r="Q3359" i="10"/>
  <c r="R3359" i="10" s="1"/>
  <c r="Q3295" i="10"/>
  <c r="R3295" i="10" s="1"/>
  <c r="Q3231" i="10"/>
  <c r="R3231" i="10" s="1"/>
  <c r="Q3167" i="10"/>
  <c r="R3167" i="10" s="1"/>
  <c r="Q3103" i="10"/>
  <c r="R3103" i="10" s="1"/>
  <c r="Q3039" i="10"/>
  <c r="R3039" i="10" s="1"/>
  <c r="Q2959" i="10"/>
  <c r="R2959" i="10" s="1"/>
  <c r="Q2887" i="10"/>
  <c r="R2887" i="10" s="1"/>
  <c r="Q2823" i="10"/>
  <c r="R2823" i="10" s="1"/>
  <c r="Q2759" i="10"/>
  <c r="R2759" i="10" s="1"/>
  <c r="Q2695" i="10"/>
  <c r="R2695" i="10" s="1"/>
  <c r="Q2631" i="10"/>
  <c r="R2631" i="10" s="1"/>
  <c r="Q2567" i="10"/>
  <c r="R2567" i="10" s="1"/>
  <c r="Q2495" i="10"/>
  <c r="R2495" i="10" s="1"/>
  <c r="Q2415" i="10"/>
  <c r="R2415" i="10" s="1"/>
  <c r="Q2327" i="10"/>
  <c r="R2327" i="10" s="1"/>
  <c r="Q2239" i="10"/>
  <c r="R2239" i="10" s="1"/>
  <c r="Q2159" i="10"/>
  <c r="R2159" i="10" s="1"/>
  <c r="Q2071" i="10"/>
  <c r="R2071" i="10" s="1"/>
  <c r="Q1991" i="10"/>
  <c r="R1991" i="10" s="1"/>
  <c r="Q1903" i="10"/>
  <c r="R1903" i="10" s="1"/>
  <c r="Q1815" i="10"/>
  <c r="R1815" i="10" s="1"/>
  <c r="Q1735" i="10"/>
  <c r="R1735" i="10" s="1"/>
  <c r="Q1647" i="10"/>
  <c r="R1647" i="10" s="1"/>
  <c r="Q1559" i="10"/>
  <c r="R1559" i="10" s="1"/>
  <c r="Q1479" i="10"/>
  <c r="R1479" i="10" s="1"/>
  <c r="Q1391" i="10"/>
  <c r="R1391" i="10" s="1"/>
  <c r="Q1303" i="10"/>
  <c r="R1303" i="10" s="1"/>
  <c r="Q1223" i="10"/>
  <c r="R1223" i="10" s="1"/>
  <c r="Q1135" i="10"/>
  <c r="R1135" i="10" s="1"/>
  <c r="Q1047" i="10"/>
  <c r="R1047" i="10" s="1"/>
  <c r="Q967" i="10"/>
  <c r="R967" i="10" s="1"/>
  <c r="Q903" i="10"/>
  <c r="R903" i="10" s="1"/>
  <c r="Q839" i="10"/>
  <c r="R839" i="10" s="1"/>
  <c r="Q775" i="10"/>
  <c r="R775" i="10" s="1"/>
  <c r="Q711" i="10"/>
  <c r="R711" i="10" s="1"/>
  <c r="Q5294" i="10"/>
  <c r="R5294" i="10" s="1"/>
  <c r="Q5230" i="10"/>
  <c r="R5230" i="10" s="1"/>
  <c r="Q5166" i="10"/>
  <c r="R5166" i="10" s="1"/>
  <c r="Q5102" i="10"/>
  <c r="R5102" i="10" s="1"/>
  <c r="Q5038" i="10"/>
  <c r="R5038" i="10" s="1"/>
  <c r="Q4974" i="10"/>
  <c r="R4974" i="10" s="1"/>
  <c r="Q4910" i="10"/>
  <c r="R4910" i="10" s="1"/>
  <c r="Q4846" i="10"/>
  <c r="R4846" i="10" s="1"/>
  <c r="Q4782" i="10"/>
  <c r="R4782" i="10" s="1"/>
  <c r="Q4718" i="10"/>
  <c r="R4718" i="10" s="1"/>
  <c r="Q4654" i="10"/>
  <c r="R4654" i="10" s="1"/>
  <c r="Q4590" i="10"/>
  <c r="R4590" i="10" s="1"/>
  <c r="Q4526" i="10"/>
  <c r="R4526" i="10" s="1"/>
  <c r="Q4462" i="10"/>
  <c r="R4462" i="10" s="1"/>
  <c r="Q4398" i="10"/>
  <c r="R4398" i="10" s="1"/>
  <c r="Q4334" i="10"/>
  <c r="R4334" i="10" s="1"/>
  <c r="Q4270" i="10"/>
  <c r="R4270" i="10" s="1"/>
  <c r="Q4206" i="10"/>
  <c r="R4206" i="10" s="1"/>
  <c r="Q4142" i="10"/>
  <c r="R4142" i="10" s="1"/>
  <c r="Q4078" i="10"/>
  <c r="R4078" i="10" s="1"/>
  <c r="Q4014" i="10"/>
  <c r="R4014" i="10" s="1"/>
  <c r="Q3950" i="10"/>
  <c r="R3950" i="10" s="1"/>
  <c r="Q3886" i="10"/>
  <c r="R3886" i="10" s="1"/>
  <c r="Q3822" i="10"/>
  <c r="R3822" i="10" s="1"/>
  <c r="Q3758" i="10"/>
  <c r="R3758" i="10" s="1"/>
  <c r="Q3694" i="10"/>
  <c r="R3694" i="10" s="1"/>
  <c r="Q3630" i="10"/>
  <c r="R3630" i="10" s="1"/>
  <c r="Q3566" i="10"/>
  <c r="R3566" i="10" s="1"/>
  <c r="Q3502" i="10"/>
  <c r="R3502" i="10" s="1"/>
  <c r="Q3438" i="10"/>
  <c r="R3438" i="10" s="1"/>
  <c r="Q3374" i="10"/>
  <c r="R3374" i="10" s="1"/>
  <c r="Q3310" i="10"/>
  <c r="R3310" i="10" s="1"/>
  <c r="Q3246" i="10"/>
  <c r="R3246" i="10" s="1"/>
  <c r="Q3182" i="10"/>
  <c r="R3182" i="10" s="1"/>
  <c r="Q3118" i="10"/>
  <c r="R3118" i="10" s="1"/>
  <c r="Q3054" i="10"/>
  <c r="R3054" i="10" s="1"/>
  <c r="Q2982" i="10"/>
  <c r="R2982" i="10" s="1"/>
  <c r="Q2902" i="10"/>
  <c r="R2902" i="10" s="1"/>
  <c r="Q2838" i="10"/>
  <c r="R2838" i="10" s="1"/>
  <c r="Q2774" i="10"/>
  <c r="R2774" i="10" s="1"/>
  <c r="Q2710" i="10"/>
  <c r="R2710" i="10" s="1"/>
  <c r="Q2646" i="10"/>
  <c r="R2646" i="10" s="1"/>
  <c r="Q2582" i="10"/>
  <c r="R2582" i="10" s="1"/>
  <c r="Q2518" i="10"/>
  <c r="R2518" i="10" s="1"/>
  <c r="Q2438" i="10"/>
  <c r="R2438" i="10" s="1"/>
  <c r="Q2350" i="10"/>
  <c r="R2350" i="10" s="1"/>
  <c r="Q2262" i="10"/>
  <c r="R2262" i="10" s="1"/>
  <c r="Q2182" i="10"/>
  <c r="R2182" i="10" s="1"/>
  <c r="Q2094" i="10"/>
  <c r="R2094" i="10" s="1"/>
  <c r="Q2006" i="10"/>
  <c r="R2006" i="10" s="1"/>
  <c r="Q1926" i="10"/>
  <c r="R1926" i="10" s="1"/>
  <c r="Q1838" i="10"/>
  <c r="R1838" i="10" s="1"/>
  <c r="Q1750" i="10"/>
  <c r="R1750" i="10" s="1"/>
  <c r="Q1670" i="10"/>
  <c r="R1670" i="10" s="1"/>
  <c r="Q1582" i="10"/>
  <c r="R1582" i="10" s="1"/>
  <c r="Q1494" i="10"/>
  <c r="R1494" i="10" s="1"/>
  <c r="Q1414" i="10"/>
  <c r="R1414" i="10" s="1"/>
  <c r="Q1326" i="10"/>
  <c r="R1326" i="10" s="1"/>
  <c r="Q1238" i="10"/>
  <c r="R1238" i="10" s="1"/>
  <c r="Q1158" i="10"/>
  <c r="R1158" i="10" s="1"/>
  <c r="Q1070" i="10"/>
  <c r="R1070" i="10" s="1"/>
  <c r="Q4976" i="10"/>
  <c r="R4976" i="10" s="1"/>
  <c r="Q4912" i="10"/>
  <c r="R4912" i="10" s="1"/>
  <c r="Q4848" i="10"/>
  <c r="R4848" i="10" s="1"/>
  <c r="Q4784" i="10"/>
  <c r="R4784" i="10" s="1"/>
  <c r="Q4720" i="10"/>
  <c r="R4720" i="10" s="1"/>
  <c r="Q4656" i="10"/>
  <c r="R4656" i="10" s="1"/>
  <c r="Q4592" i="10"/>
  <c r="R4592" i="10" s="1"/>
  <c r="Q4528" i="10"/>
  <c r="R4528" i="10" s="1"/>
  <c r="Q4464" i="10"/>
  <c r="R4464" i="10" s="1"/>
  <c r="Q4400" i="10"/>
  <c r="R4400" i="10" s="1"/>
  <c r="Q4336" i="10"/>
  <c r="R4336" i="10" s="1"/>
  <c r="Q4272" i="10"/>
  <c r="R4272" i="10" s="1"/>
  <c r="Q4208" i="10"/>
  <c r="R4208" i="10" s="1"/>
  <c r="Q4144" i="10"/>
  <c r="R4144" i="10" s="1"/>
  <c r="Q4080" i="10"/>
  <c r="R4080" i="10" s="1"/>
  <c r="Q4016" i="10"/>
  <c r="R4016" i="10" s="1"/>
  <c r="Q3952" i="10"/>
  <c r="R3952" i="10" s="1"/>
  <c r="Q3888" i="10"/>
  <c r="R3888" i="10" s="1"/>
  <c r="Q3824" i="10"/>
  <c r="R3824" i="10" s="1"/>
  <c r="Q3760" i="10"/>
  <c r="R3760" i="10" s="1"/>
  <c r="Q3696" i="10"/>
  <c r="R3696" i="10" s="1"/>
  <c r="Q3632" i="10"/>
  <c r="R3632" i="10" s="1"/>
  <c r="Q3568" i="10"/>
  <c r="R3568" i="10" s="1"/>
  <c r="Q3504" i="10"/>
  <c r="R3504" i="10" s="1"/>
  <c r="Q3440" i="10"/>
  <c r="R3440" i="10" s="1"/>
  <c r="Q3376" i="10"/>
  <c r="R3376" i="10" s="1"/>
  <c r="Q3312" i="10"/>
  <c r="R3312" i="10" s="1"/>
  <c r="Q3248" i="10"/>
  <c r="R3248" i="10" s="1"/>
  <c r="Q3184" i="10"/>
  <c r="R3184" i="10" s="1"/>
  <c r="Q3120" i="10"/>
  <c r="R3120" i="10" s="1"/>
  <c r="Q3056" i="10"/>
  <c r="R3056" i="10" s="1"/>
  <c r="Q2992" i="10"/>
  <c r="R2992" i="10" s="1"/>
  <c r="Q2928" i="10"/>
  <c r="R2928" i="10" s="1"/>
  <c r="Q2864" i="10"/>
  <c r="R2864" i="10" s="1"/>
  <c r="Q2800" i="10"/>
  <c r="R2800" i="10" s="1"/>
  <c r="Q2736" i="10"/>
  <c r="R2736" i="10" s="1"/>
  <c r="Q2672" i="10"/>
  <c r="R2672" i="10" s="1"/>
  <c r="Q2608" i="10"/>
  <c r="R2608" i="10" s="1"/>
  <c r="Q2544" i="10"/>
  <c r="R2544" i="10" s="1"/>
  <c r="Q2480" i="10"/>
  <c r="R2480" i="10" s="1"/>
  <c r="Q2416" i="10"/>
  <c r="R2416" i="10" s="1"/>
  <c r="Q2352" i="10"/>
  <c r="R2352" i="10" s="1"/>
  <c r="Q2288" i="10"/>
  <c r="R2288" i="10" s="1"/>
  <c r="Q2224" i="10"/>
  <c r="R2224" i="10" s="1"/>
  <c r="Q2160" i="10"/>
  <c r="R2160" i="10" s="1"/>
  <c r="Q2096" i="10"/>
  <c r="R2096" i="10" s="1"/>
  <c r="Q2032" i="10"/>
  <c r="R2032" i="10" s="1"/>
  <c r="Q1968" i="10"/>
  <c r="R1968" i="10" s="1"/>
  <c r="Q1904" i="10"/>
  <c r="R1904" i="10" s="1"/>
  <c r="Q1840" i="10"/>
  <c r="R1840" i="10" s="1"/>
  <c r="Q1776" i="10"/>
  <c r="R1776" i="10" s="1"/>
  <c r="Q1712" i="10"/>
  <c r="R1712" i="10" s="1"/>
  <c r="Q1648" i="10"/>
  <c r="R1648" i="10" s="1"/>
  <c r="Q1584" i="10"/>
  <c r="R1584" i="10" s="1"/>
  <c r="Q1520" i="10"/>
  <c r="R1520" i="10" s="1"/>
  <c r="Q1456" i="10"/>
  <c r="R1456" i="10" s="1"/>
  <c r="Q1392" i="10"/>
  <c r="R1392" i="10" s="1"/>
  <c r="Q1328" i="10"/>
  <c r="R1328" i="10" s="1"/>
  <c r="Q1264" i="10"/>
  <c r="R1264" i="10" s="1"/>
  <c r="Q1200" i="10"/>
  <c r="R1200" i="10" s="1"/>
  <c r="Q1136" i="10"/>
  <c r="R1136" i="10" s="1"/>
  <c r="Q1072" i="10"/>
  <c r="R1072" i="10" s="1"/>
  <c r="Q1008" i="10"/>
  <c r="R1008" i="10" s="1"/>
  <c r="Q944" i="10"/>
  <c r="R944" i="10" s="1"/>
  <c r="Q880" i="10"/>
  <c r="R880" i="10" s="1"/>
  <c r="Q5079" i="10"/>
  <c r="R5079" i="10" s="1"/>
  <c r="Q5015" i="10"/>
  <c r="R5015" i="10" s="1"/>
  <c r="Q4951" i="10"/>
  <c r="R4951" i="10" s="1"/>
  <c r="Q4887" i="10"/>
  <c r="R4887" i="10" s="1"/>
  <c r="Q4823" i="10"/>
  <c r="R4823" i="10" s="1"/>
  <c r="Q4759" i="10"/>
  <c r="R4759" i="10" s="1"/>
  <c r="Q4695" i="10"/>
  <c r="R4695" i="10" s="1"/>
  <c r="Q4631" i="10"/>
  <c r="R4631" i="10" s="1"/>
  <c r="Q4567" i="10"/>
  <c r="R4567" i="10" s="1"/>
  <c r="Q4503" i="10"/>
  <c r="R4503" i="10" s="1"/>
  <c r="Q4439" i="10"/>
  <c r="R4439" i="10" s="1"/>
  <c r="Q4375" i="10"/>
  <c r="R4375" i="10" s="1"/>
  <c r="Q4311" i="10"/>
  <c r="R4311" i="10" s="1"/>
  <c r="Q4247" i="10"/>
  <c r="R4247" i="10" s="1"/>
  <c r="Q4183" i="10"/>
  <c r="R4183" i="10" s="1"/>
  <c r="Q4119" i="10"/>
  <c r="R4119" i="10" s="1"/>
  <c r="Q4055" i="10"/>
  <c r="R4055" i="10" s="1"/>
  <c r="Q3991" i="10"/>
  <c r="R3991" i="10" s="1"/>
  <c r="Q3927" i="10"/>
  <c r="R3927" i="10" s="1"/>
  <c r="Q3863" i="10"/>
  <c r="R3863" i="10" s="1"/>
  <c r="Q3799" i="10"/>
  <c r="R3799" i="10" s="1"/>
  <c r="Q3735" i="10"/>
  <c r="R3735" i="10" s="1"/>
  <c r="Q3671" i="10"/>
  <c r="R3671" i="10" s="1"/>
  <c r="Q3607" i="10"/>
  <c r="R3607" i="10" s="1"/>
  <c r="Q3543" i="10"/>
  <c r="R3543" i="10" s="1"/>
  <c r="Q3479" i="10"/>
  <c r="R3479" i="10" s="1"/>
  <c r="Q3415" i="10"/>
  <c r="R3415" i="10" s="1"/>
  <c r="Q3351" i="10"/>
  <c r="R3351" i="10" s="1"/>
  <c r="Q3287" i="10"/>
  <c r="R3287" i="10" s="1"/>
  <c r="Q3223" i="10"/>
  <c r="R3223" i="10" s="1"/>
  <c r="Q3159" i="10"/>
  <c r="R3159" i="10" s="1"/>
  <c r="Q3095" i="10"/>
  <c r="R3095" i="10" s="1"/>
  <c r="Q3031" i="10"/>
  <c r="R3031" i="10" s="1"/>
  <c r="Q2951" i="10"/>
  <c r="R2951" i="10" s="1"/>
  <c r="Q2879" i="10"/>
  <c r="R2879" i="10" s="1"/>
  <c r="Q2815" i="10"/>
  <c r="R2815" i="10" s="1"/>
  <c r="Q2751" i="10"/>
  <c r="R2751" i="10" s="1"/>
  <c r="Q2687" i="10"/>
  <c r="R2687" i="10" s="1"/>
  <c r="Q2623" i="10"/>
  <c r="R2623" i="10" s="1"/>
  <c r="Q2559" i="10"/>
  <c r="R2559" i="10" s="1"/>
  <c r="Q2487" i="10"/>
  <c r="R2487" i="10" s="1"/>
  <c r="Q2407" i="10"/>
  <c r="R2407" i="10" s="1"/>
  <c r="Q2319" i="10"/>
  <c r="R2319" i="10" s="1"/>
  <c r="Q2231" i="10"/>
  <c r="R2231" i="10" s="1"/>
  <c r="Q2151" i="10"/>
  <c r="R2151" i="10" s="1"/>
  <c r="Q2063" i="10"/>
  <c r="R2063" i="10" s="1"/>
  <c r="Q1975" i="10"/>
  <c r="R1975" i="10" s="1"/>
  <c r="Q1895" i="10"/>
  <c r="R1895" i="10" s="1"/>
  <c r="Q1807" i="10"/>
  <c r="R1807" i="10" s="1"/>
  <c r="Q1719" i="10"/>
  <c r="R1719" i="10" s="1"/>
  <c r="Q1639" i="10"/>
  <c r="R1639" i="10" s="1"/>
  <c r="Q1551" i="10"/>
  <c r="R1551" i="10" s="1"/>
  <c r="Q1463" i="10"/>
  <c r="R1463" i="10" s="1"/>
  <c r="Q1383" i="10"/>
  <c r="R1383" i="10" s="1"/>
  <c r="Q1295" i="10"/>
  <c r="R1295" i="10" s="1"/>
  <c r="Q1207" i="10"/>
  <c r="R1207" i="10" s="1"/>
  <c r="Q1127" i="10"/>
  <c r="R1127" i="10" s="1"/>
  <c r="Q1039" i="10"/>
  <c r="R1039" i="10" s="1"/>
  <c r="Q959" i="10"/>
  <c r="R959" i="10" s="1"/>
  <c r="Q895" i="10"/>
  <c r="R895" i="10" s="1"/>
  <c r="Q831" i="10"/>
  <c r="R831" i="10" s="1"/>
  <c r="Q767" i="10"/>
  <c r="R767" i="10" s="1"/>
  <c r="Q703" i="10"/>
  <c r="R703" i="10" s="1"/>
  <c r="Q5286" i="10"/>
  <c r="R5286" i="10" s="1"/>
  <c r="Q5222" i="10"/>
  <c r="R5222" i="10" s="1"/>
  <c r="Q5158" i="10"/>
  <c r="R5158" i="10" s="1"/>
  <c r="Q5094" i="10"/>
  <c r="R5094" i="10" s="1"/>
  <c r="Q5030" i="10"/>
  <c r="R5030" i="10" s="1"/>
  <c r="Q4966" i="10"/>
  <c r="R4966" i="10" s="1"/>
  <c r="Q4902" i="10"/>
  <c r="R4902" i="10" s="1"/>
  <c r="Q4838" i="10"/>
  <c r="R4838" i="10" s="1"/>
  <c r="Q4774" i="10"/>
  <c r="R4774" i="10" s="1"/>
  <c r="Q4710" i="10"/>
  <c r="R4710" i="10" s="1"/>
  <c r="Q4646" i="10"/>
  <c r="R4646" i="10" s="1"/>
  <c r="Q4582" i="10"/>
  <c r="R4582" i="10" s="1"/>
  <c r="Q4518" i="10"/>
  <c r="R4518" i="10" s="1"/>
  <c r="Q4454" i="10"/>
  <c r="R4454" i="10" s="1"/>
  <c r="Q4390" i="10"/>
  <c r="R4390" i="10" s="1"/>
  <c r="Q4326" i="10"/>
  <c r="R4326" i="10" s="1"/>
  <c r="Q4262" i="10"/>
  <c r="R4262" i="10" s="1"/>
  <c r="Q4198" i="10"/>
  <c r="R4198" i="10" s="1"/>
  <c r="Q4134" i="10"/>
  <c r="R4134" i="10" s="1"/>
  <c r="Q4070" i="10"/>
  <c r="R4070" i="10" s="1"/>
  <c r="Q4006" i="10"/>
  <c r="R4006" i="10" s="1"/>
  <c r="Q3942" i="10"/>
  <c r="R3942" i="10" s="1"/>
  <c r="Q3878" i="10"/>
  <c r="R3878" i="10" s="1"/>
  <c r="Q3814" i="10"/>
  <c r="R3814" i="10" s="1"/>
  <c r="Q3750" i="10"/>
  <c r="R3750" i="10" s="1"/>
  <c r="Q3686" i="10"/>
  <c r="R3686" i="10" s="1"/>
  <c r="Q3622" i="10"/>
  <c r="R3622" i="10" s="1"/>
  <c r="Q3558" i="10"/>
  <c r="R3558" i="10" s="1"/>
  <c r="Q3494" i="10"/>
  <c r="R3494" i="10" s="1"/>
  <c r="Q3430" i="10"/>
  <c r="R3430" i="10" s="1"/>
  <c r="Q3366" i="10"/>
  <c r="R3366" i="10" s="1"/>
  <c r="Q3302" i="10"/>
  <c r="R3302" i="10" s="1"/>
  <c r="Q3238" i="10"/>
  <c r="R3238" i="10" s="1"/>
  <c r="Q3174" i="10"/>
  <c r="R3174" i="10" s="1"/>
  <c r="Q3110" i="10"/>
  <c r="R3110" i="10" s="1"/>
  <c r="Q3046" i="10"/>
  <c r="R3046" i="10" s="1"/>
  <c r="Q2974" i="10"/>
  <c r="R2974" i="10" s="1"/>
  <c r="Q2894" i="10"/>
  <c r="R2894" i="10" s="1"/>
  <c r="Q2830" i="10"/>
  <c r="R2830" i="10" s="1"/>
  <c r="Q2766" i="10"/>
  <c r="R2766" i="10" s="1"/>
  <c r="Q2702" i="10"/>
  <c r="R2702" i="10" s="1"/>
  <c r="Q2638" i="10"/>
  <c r="R2638" i="10" s="1"/>
  <c r="Q2574" i="10"/>
  <c r="R2574" i="10" s="1"/>
  <c r="Q2510" i="10"/>
  <c r="R2510" i="10" s="1"/>
  <c r="Q2430" i="10"/>
  <c r="R2430" i="10" s="1"/>
  <c r="Q2342" i="10"/>
  <c r="R2342" i="10" s="1"/>
  <c r="Q2254" i="10"/>
  <c r="R2254" i="10" s="1"/>
  <c r="Q2174" i="10"/>
  <c r="R2174" i="10" s="1"/>
  <c r="Q2086" i="10"/>
  <c r="R2086" i="10" s="1"/>
  <c r="Q1998" i="10"/>
  <c r="R1998" i="10" s="1"/>
  <c r="Q1910" i="10"/>
  <c r="R1910" i="10" s="1"/>
  <c r="Q1830" i="10"/>
  <c r="R1830" i="10" s="1"/>
  <c r="Q1742" i="10"/>
  <c r="R1742" i="10" s="1"/>
  <c r="Q1654" i="10"/>
  <c r="R1654" i="10" s="1"/>
  <c r="Q1574" i="10"/>
  <c r="R1574" i="10" s="1"/>
  <c r="Q1486" i="10"/>
  <c r="R1486" i="10" s="1"/>
  <c r="Q1398" i="10"/>
  <c r="R1398" i="10" s="1"/>
  <c r="Q4392" i="10"/>
  <c r="R4392" i="10" s="1"/>
  <c r="Q4328" i="10"/>
  <c r="R4328" i="10" s="1"/>
  <c r="Q4264" i="10"/>
  <c r="R4264" i="10" s="1"/>
  <c r="Q4200" i="10"/>
  <c r="R4200" i="10" s="1"/>
  <c r="Q4136" i="10"/>
  <c r="R4136" i="10" s="1"/>
  <c r="Q4072" i="10"/>
  <c r="R4072" i="10" s="1"/>
  <c r="Q4008" i="10"/>
  <c r="R4008" i="10" s="1"/>
  <c r="Q3944" i="10"/>
  <c r="R3944" i="10" s="1"/>
  <c r="Q3880" i="10"/>
  <c r="R3880" i="10" s="1"/>
  <c r="Q3816" i="10"/>
  <c r="R3816" i="10" s="1"/>
  <c r="Q3752" i="10"/>
  <c r="R3752" i="10" s="1"/>
  <c r="Q3688" i="10"/>
  <c r="R3688" i="10" s="1"/>
  <c r="Q3624" i="10"/>
  <c r="R3624" i="10" s="1"/>
  <c r="Q3560" i="10"/>
  <c r="R3560" i="10" s="1"/>
  <c r="Q3496" i="10"/>
  <c r="R3496" i="10" s="1"/>
  <c r="Q3432" i="10"/>
  <c r="R3432" i="10" s="1"/>
  <c r="Q3368" i="10"/>
  <c r="R3368" i="10" s="1"/>
  <c r="Q3304" i="10"/>
  <c r="R3304" i="10" s="1"/>
  <c r="Q3240" i="10"/>
  <c r="R3240" i="10" s="1"/>
  <c r="Q3176" i="10"/>
  <c r="R3176" i="10" s="1"/>
  <c r="Q3112" i="10"/>
  <c r="R3112" i="10" s="1"/>
  <c r="Q3048" i="10"/>
  <c r="R3048" i="10" s="1"/>
  <c r="Q2984" i="10"/>
  <c r="R2984" i="10" s="1"/>
  <c r="Q2920" i="10"/>
  <c r="R2920" i="10" s="1"/>
  <c r="Q2856" i="10"/>
  <c r="R2856" i="10" s="1"/>
  <c r="Q2792" i="10"/>
  <c r="R2792" i="10" s="1"/>
  <c r="Q2728" i="10"/>
  <c r="R2728" i="10" s="1"/>
  <c r="Q2664" i="10"/>
  <c r="R2664" i="10" s="1"/>
  <c r="Q2600" i="10"/>
  <c r="R2600" i="10" s="1"/>
  <c r="Q2536" i="10"/>
  <c r="R2536" i="10" s="1"/>
  <c r="Q2472" i="10"/>
  <c r="R2472" i="10" s="1"/>
  <c r="Q2408" i="10"/>
  <c r="R2408" i="10" s="1"/>
  <c r="Q2344" i="10"/>
  <c r="R2344" i="10" s="1"/>
  <c r="Q2280" i="10"/>
  <c r="R2280" i="10" s="1"/>
  <c r="Q2216" i="10"/>
  <c r="R2216" i="10" s="1"/>
  <c r="Q2152" i="10"/>
  <c r="R2152" i="10" s="1"/>
  <c r="Q2088" i="10"/>
  <c r="R2088" i="10" s="1"/>
  <c r="Q2024" i="10"/>
  <c r="R2024" i="10" s="1"/>
  <c r="Q1960" i="10"/>
  <c r="R1960" i="10" s="1"/>
  <c r="Q1896" i="10"/>
  <c r="R1896" i="10" s="1"/>
  <c r="Q1832" i="10"/>
  <c r="R1832" i="10" s="1"/>
  <c r="Q1768" i="10"/>
  <c r="R1768" i="10" s="1"/>
  <c r="Q1704" i="10"/>
  <c r="R1704" i="10" s="1"/>
  <c r="Q1640" i="10"/>
  <c r="R1640" i="10" s="1"/>
  <c r="Q1576" i="10"/>
  <c r="R1576" i="10" s="1"/>
  <c r="Q1512" i="10"/>
  <c r="R1512" i="10" s="1"/>
  <c r="Q1448" i="10"/>
  <c r="R1448" i="10" s="1"/>
  <c r="Q1384" i="10"/>
  <c r="R1384" i="10" s="1"/>
  <c r="Q1320" i="10"/>
  <c r="R1320" i="10" s="1"/>
  <c r="Q1256" i="10"/>
  <c r="R1256" i="10" s="1"/>
  <c r="Q1192" i="10"/>
  <c r="R1192" i="10" s="1"/>
  <c r="Q1128" i="10"/>
  <c r="R1128" i="10" s="1"/>
  <c r="Q1064" i="10"/>
  <c r="R1064" i="10" s="1"/>
  <c r="Q1000" i="10"/>
  <c r="R1000" i="10" s="1"/>
  <c r="Q936" i="10"/>
  <c r="R936" i="10" s="1"/>
  <c r="Q872" i="10"/>
  <c r="R872" i="10" s="1"/>
  <c r="Q5071" i="10"/>
  <c r="R5071" i="10" s="1"/>
  <c r="Q5007" i="10"/>
  <c r="R5007" i="10" s="1"/>
  <c r="Q4943" i="10"/>
  <c r="R4943" i="10" s="1"/>
  <c r="Q4879" i="10"/>
  <c r="R4879" i="10" s="1"/>
  <c r="Q4815" i="10"/>
  <c r="R4815" i="10" s="1"/>
  <c r="Q4751" i="10"/>
  <c r="R4751" i="10" s="1"/>
  <c r="Q4687" i="10"/>
  <c r="R4687" i="10" s="1"/>
  <c r="Q4623" i="10"/>
  <c r="R4623" i="10" s="1"/>
  <c r="Q4559" i="10"/>
  <c r="R4559" i="10" s="1"/>
  <c r="Q4495" i="10"/>
  <c r="R4495" i="10" s="1"/>
  <c r="Q4431" i="10"/>
  <c r="R4431" i="10" s="1"/>
  <c r="Q4367" i="10"/>
  <c r="R4367" i="10" s="1"/>
  <c r="Q4303" i="10"/>
  <c r="R4303" i="10" s="1"/>
  <c r="Q4239" i="10"/>
  <c r="R4239" i="10" s="1"/>
  <c r="Q4175" i="10"/>
  <c r="R4175" i="10" s="1"/>
  <c r="Q4111" i="10"/>
  <c r="R4111" i="10" s="1"/>
  <c r="Q4047" i="10"/>
  <c r="R4047" i="10" s="1"/>
  <c r="Q3983" i="10"/>
  <c r="R3983" i="10" s="1"/>
  <c r="Q3919" i="10"/>
  <c r="R3919" i="10" s="1"/>
  <c r="Q3855" i="10"/>
  <c r="R3855" i="10" s="1"/>
  <c r="Q3791" i="10"/>
  <c r="R3791" i="10" s="1"/>
  <c r="Q3727" i="10"/>
  <c r="R3727" i="10" s="1"/>
  <c r="Q3663" i="10"/>
  <c r="R3663" i="10" s="1"/>
  <c r="Q3599" i="10"/>
  <c r="R3599" i="10" s="1"/>
  <c r="Q3535" i="10"/>
  <c r="R3535" i="10" s="1"/>
  <c r="Q3471" i="10"/>
  <c r="R3471" i="10" s="1"/>
  <c r="Q3407" i="10"/>
  <c r="R3407" i="10" s="1"/>
  <c r="Q3343" i="10"/>
  <c r="R3343" i="10" s="1"/>
  <c r="Q3279" i="10"/>
  <c r="R3279" i="10" s="1"/>
  <c r="Q3215" i="10"/>
  <c r="R3215" i="10" s="1"/>
  <c r="Q3151" i="10"/>
  <c r="R3151" i="10" s="1"/>
  <c r="Q3087" i="10"/>
  <c r="R3087" i="10" s="1"/>
  <c r="Q3023" i="10"/>
  <c r="R3023" i="10" s="1"/>
  <c r="Q2943" i="10"/>
  <c r="R2943" i="10" s="1"/>
  <c r="Q2871" i="10"/>
  <c r="R2871" i="10" s="1"/>
  <c r="Q2807" i="10"/>
  <c r="R2807" i="10" s="1"/>
  <c r="Q2743" i="10"/>
  <c r="R2743" i="10" s="1"/>
  <c r="Q2679" i="10"/>
  <c r="R2679" i="10" s="1"/>
  <c r="Q2615" i="10"/>
  <c r="R2615" i="10" s="1"/>
  <c r="Q2551" i="10"/>
  <c r="R2551" i="10" s="1"/>
  <c r="Q2479" i="10"/>
  <c r="R2479" i="10" s="1"/>
  <c r="Q2391" i="10"/>
  <c r="R2391" i="10" s="1"/>
  <c r="Q2303" i="10"/>
  <c r="R2303" i="10" s="1"/>
  <c r="Q2223" i="10"/>
  <c r="R2223" i="10" s="1"/>
  <c r="Q2135" i="10"/>
  <c r="R2135" i="10" s="1"/>
  <c r="Q2047" i="10"/>
  <c r="R2047" i="10" s="1"/>
  <c r="Q1967" i="10"/>
  <c r="R1967" i="10" s="1"/>
  <c r="Q1879" i="10"/>
  <c r="R1879" i="10" s="1"/>
  <c r="Q1799" i="10"/>
  <c r="R1799" i="10" s="1"/>
  <c r="Q1711" i="10"/>
  <c r="R1711" i="10" s="1"/>
  <c r="Q1623" i="10"/>
  <c r="R1623" i="10" s="1"/>
  <c r="Q1543" i="10"/>
  <c r="R1543" i="10" s="1"/>
  <c r="Q1455" i="10"/>
  <c r="R1455" i="10" s="1"/>
  <c r="Q1367" i="10"/>
  <c r="R1367" i="10" s="1"/>
  <c r="Q1287" i="10"/>
  <c r="R1287" i="10" s="1"/>
  <c r="Q1199" i="10"/>
  <c r="R1199" i="10" s="1"/>
  <c r="Q1111" i="10"/>
  <c r="R1111" i="10" s="1"/>
  <c r="Q1031" i="10"/>
  <c r="R1031" i="10" s="1"/>
  <c r="Q951" i="10"/>
  <c r="R951" i="10" s="1"/>
  <c r="Q887" i="10"/>
  <c r="R887" i="10" s="1"/>
  <c r="Q823" i="10"/>
  <c r="R823" i="10" s="1"/>
  <c r="Q759" i="10"/>
  <c r="R759" i="10" s="1"/>
  <c r="Q695" i="10"/>
  <c r="R695" i="10" s="1"/>
  <c r="Q5278" i="10"/>
  <c r="R5278" i="10" s="1"/>
  <c r="Q5214" i="10"/>
  <c r="R5214" i="10" s="1"/>
  <c r="Q5150" i="10"/>
  <c r="R5150" i="10" s="1"/>
  <c r="Q5086" i="10"/>
  <c r="R5086" i="10" s="1"/>
  <c r="Q5022" i="10"/>
  <c r="R5022" i="10" s="1"/>
  <c r="Q4958" i="10"/>
  <c r="R4958" i="10" s="1"/>
  <c r="Q4894" i="10"/>
  <c r="R4894" i="10" s="1"/>
  <c r="Q4830" i="10"/>
  <c r="R4830" i="10" s="1"/>
  <c r="Q4766" i="10"/>
  <c r="R4766" i="10" s="1"/>
  <c r="Q4702" i="10"/>
  <c r="R4702" i="10" s="1"/>
  <c r="Q4638" i="10"/>
  <c r="R4638" i="10" s="1"/>
  <c r="Q4574" i="10"/>
  <c r="R4574" i="10" s="1"/>
  <c r="Q4510" i="10"/>
  <c r="R4510" i="10" s="1"/>
  <c r="Q4446" i="10"/>
  <c r="R4446" i="10" s="1"/>
  <c r="Q4382" i="10"/>
  <c r="R4382" i="10" s="1"/>
  <c r="Q4318" i="10"/>
  <c r="R4318" i="10" s="1"/>
  <c r="Q4254" i="10"/>
  <c r="R4254" i="10" s="1"/>
  <c r="Q4190" i="10"/>
  <c r="R4190" i="10" s="1"/>
  <c r="Q4126" i="10"/>
  <c r="R4126" i="10" s="1"/>
  <c r="Q4062" i="10"/>
  <c r="R4062" i="10" s="1"/>
  <c r="Q3998" i="10"/>
  <c r="R3998" i="10" s="1"/>
  <c r="Q3934" i="10"/>
  <c r="R3934" i="10" s="1"/>
  <c r="Q3870" i="10"/>
  <c r="R3870" i="10" s="1"/>
  <c r="Q3806" i="10"/>
  <c r="R3806" i="10" s="1"/>
  <c r="Q3742" i="10"/>
  <c r="R3742" i="10" s="1"/>
  <c r="Q3678" i="10"/>
  <c r="R3678" i="10" s="1"/>
  <c r="Q3614" i="10"/>
  <c r="R3614" i="10" s="1"/>
  <c r="Q3550" i="10"/>
  <c r="R3550" i="10" s="1"/>
  <c r="Q3486" i="10"/>
  <c r="R3486" i="10" s="1"/>
  <c r="Q3422" i="10"/>
  <c r="R3422" i="10" s="1"/>
  <c r="Q3358" i="10"/>
  <c r="R3358" i="10" s="1"/>
  <c r="Q3294" i="10"/>
  <c r="R3294" i="10" s="1"/>
  <c r="Q3230" i="10"/>
  <c r="R3230" i="10" s="1"/>
  <c r="Q3166" i="10"/>
  <c r="R3166" i="10" s="1"/>
  <c r="Q3102" i="10"/>
  <c r="R3102" i="10" s="1"/>
  <c r="Q3038" i="10"/>
  <c r="R3038" i="10" s="1"/>
  <c r="Q2966" i="10"/>
  <c r="R2966" i="10" s="1"/>
  <c r="Q2886" i="10"/>
  <c r="R2886" i="10" s="1"/>
  <c r="Q2822" i="10"/>
  <c r="R2822" i="10" s="1"/>
  <c r="Q2758" i="10"/>
  <c r="R2758" i="10" s="1"/>
  <c r="Q2694" i="10"/>
  <c r="R2694" i="10" s="1"/>
  <c r="Q2630" i="10"/>
  <c r="R2630" i="10" s="1"/>
  <c r="Q2566" i="10"/>
  <c r="R2566" i="10" s="1"/>
  <c r="Q2502" i="10"/>
  <c r="R2502" i="10" s="1"/>
  <c r="Q2414" i="10"/>
  <c r="R2414" i="10" s="1"/>
  <c r="Q2326" i="10"/>
  <c r="R2326" i="10" s="1"/>
  <c r="Q2246" i="10"/>
  <c r="R2246" i="10" s="1"/>
  <c r="Q2158" i="10"/>
  <c r="R2158" i="10" s="1"/>
  <c r="Q2070" i="10"/>
  <c r="R2070" i="10" s="1"/>
  <c r="Q1990" i="10"/>
  <c r="R1990" i="10" s="1"/>
  <c r="Q1902" i="10"/>
  <c r="R1902" i="10" s="1"/>
  <c r="Q1814" i="10"/>
  <c r="R1814" i="10" s="1"/>
  <c r="Q1734" i="10"/>
  <c r="R1734" i="10" s="1"/>
  <c r="Q1646" i="10"/>
  <c r="R1646" i="10" s="1"/>
  <c r="Q4960" i="10"/>
  <c r="R4960" i="10" s="1"/>
  <c r="Q4896" i="10"/>
  <c r="R4896" i="10" s="1"/>
  <c r="Q4832" i="10"/>
  <c r="R4832" i="10" s="1"/>
  <c r="Q4768" i="10"/>
  <c r="R4768" i="10" s="1"/>
  <c r="Q4704" i="10"/>
  <c r="R4704" i="10" s="1"/>
  <c r="Q4640" i="10"/>
  <c r="R4640" i="10" s="1"/>
  <c r="Q4576" i="10"/>
  <c r="R4576" i="10" s="1"/>
  <c r="Q4512" i="10"/>
  <c r="R4512" i="10" s="1"/>
  <c r="Q4448" i="10"/>
  <c r="R4448" i="10" s="1"/>
  <c r="Q4384" i="10"/>
  <c r="R4384" i="10" s="1"/>
  <c r="Q4320" i="10"/>
  <c r="R4320" i="10" s="1"/>
  <c r="Q4256" i="10"/>
  <c r="R4256" i="10" s="1"/>
  <c r="Q4192" i="10"/>
  <c r="R4192" i="10" s="1"/>
  <c r="Q4128" i="10"/>
  <c r="R4128" i="10" s="1"/>
  <c r="Q4064" i="10"/>
  <c r="R4064" i="10" s="1"/>
  <c r="Q4000" i="10"/>
  <c r="R4000" i="10" s="1"/>
  <c r="Q3936" i="10"/>
  <c r="R3936" i="10" s="1"/>
  <c r="Q3872" i="10"/>
  <c r="R3872" i="10" s="1"/>
  <c r="Q3808" i="10"/>
  <c r="R3808" i="10" s="1"/>
  <c r="Q3744" i="10"/>
  <c r="R3744" i="10" s="1"/>
  <c r="Q3680" i="10"/>
  <c r="R3680" i="10" s="1"/>
  <c r="Q3616" i="10"/>
  <c r="R3616" i="10" s="1"/>
  <c r="Q3552" i="10"/>
  <c r="R3552" i="10" s="1"/>
  <c r="Q3488" i="10"/>
  <c r="R3488" i="10" s="1"/>
  <c r="Q3424" i="10"/>
  <c r="R3424" i="10" s="1"/>
  <c r="Q3360" i="10"/>
  <c r="R3360" i="10" s="1"/>
  <c r="Q3296" i="10"/>
  <c r="R3296" i="10" s="1"/>
  <c r="Q3232" i="10"/>
  <c r="R3232" i="10" s="1"/>
  <c r="Q3168" i="10"/>
  <c r="R3168" i="10" s="1"/>
  <c r="Q3104" i="10"/>
  <c r="R3104" i="10" s="1"/>
  <c r="Q3040" i="10"/>
  <c r="R3040" i="10" s="1"/>
  <c r="Q2976" i="10"/>
  <c r="R2976" i="10" s="1"/>
  <c r="Q2912" i="10"/>
  <c r="R2912" i="10" s="1"/>
  <c r="Q2848" i="10"/>
  <c r="R2848" i="10" s="1"/>
  <c r="Q2784" i="10"/>
  <c r="R2784" i="10" s="1"/>
  <c r="Q2720" i="10"/>
  <c r="R2720" i="10" s="1"/>
  <c r="Q2656" i="10"/>
  <c r="R2656" i="10" s="1"/>
  <c r="Q2592" i="10"/>
  <c r="R2592" i="10" s="1"/>
  <c r="Q2528" i="10"/>
  <c r="R2528" i="10" s="1"/>
  <c r="Q2464" i="10"/>
  <c r="R2464" i="10" s="1"/>
  <c r="Q2400" i="10"/>
  <c r="R2400" i="10" s="1"/>
  <c r="Q2336" i="10"/>
  <c r="R2336" i="10" s="1"/>
  <c r="Q2272" i="10"/>
  <c r="R2272" i="10" s="1"/>
  <c r="Q2208" i="10"/>
  <c r="R2208" i="10" s="1"/>
  <c r="Q2144" i="10"/>
  <c r="R2144" i="10" s="1"/>
  <c r="Q2080" i="10"/>
  <c r="R2080" i="10" s="1"/>
  <c r="Q2016" i="10"/>
  <c r="R2016" i="10" s="1"/>
  <c r="Q1952" i="10"/>
  <c r="R1952" i="10" s="1"/>
  <c r="Q1888" i="10"/>
  <c r="R1888" i="10" s="1"/>
  <c r="Q1824" i="10"/>
  <c r="R1824" i="10" s="1"/>
  <c r="Q1760" i="10"/>
  <c r="R1760" i="10" s="1"/>
  <c r="Q1696" i="10"/>
  <c r="R1696" i="10" s="1"/>
  <c r="Q1632" i="10"/>
  <c r="R1632" i="10" s="1"/>
  <c r="Q1568" i="10"/>
  <c r="R1568" i="10" s="1"/>
  <c r="Q1504" i="10"/>
  <c r="R1504" i="10" s="1"/>
  <c r="Q1440" i="10"/>
  <c r="R1440" i="10" s="1"/>
  <c r="Q1376" i="10"/>
  <c r="R1376" i="10" s="1"/>
  <c r="Q1312" i="10"/>
  <c r="R1312" i="10" s="1"/>
  <c r="Q1248" i="10"/>
  <c r="R1248" i="10" s="1"/>
  <c r="Q1184" i="10"/>
  <c r="R1184" i="10" s="1"/>
  <c r="Q1120" i="10"/>
  <c r="R1120" i="10" s="1"/>
  <c r="Q1056" i="10"/>
  <c r="R1056" i="10" s="1"/>
  <c r="Q992" i="10"/>
  <c r="R992" i="10" s="1"/>
  <c r="Q928" i="10"/>
  <c r="R928" i="10" s="1"/>
  <c r="Q5063" i="10"/>
  <c r="R5063" i="10" s="1"/>
  <c r="Q4999" i="10"/>
  <c r="R4999" i="10" s="1"/>
  <c r="Q4935" i="10"/>
  <c r="R4935" i="10" s="1"/>
  <c r="Q4871" i="10"/>
  <c r="R4871" i="10" s="1"/>
  <c r="Q4807" i="10"/>
  <c r="R4807" i="10" s="1"/>
  <c r="Q4743" i="10"/>
  <c r="R4743" i="10" s="1"/>
  <c r="Q4679" i="10"/>
  <c r="R4679" i="10" s="1"/>
  <c r="Q4615" i="10"/>
  <c r="R4615" i="10" s="1"/>
  <c r="Q4551" i="10"/>
  <c r="R4551" i="10" s="1"/>
  <c r="Q4487" i="10"/>
  <c r="R4487" i="10" s="1"/>
  <c r="Q4423" i="10"/>
  <c r="R4423" i="10" s="1"/>
  <c r="Q4359" i="10"/>
  <c r="R4359" i="10" s="1"/>
  <c r="Q4295" i="10"/>
  <c r="R4295" i="10" s="1"/>
  <c r="Q4231" i="10"/>
  <c r="R4231" i="10" s="1"/>
  <c r="Q4167" i="10"/>
  <c r="R4167" i="10" s="1"/>
  <c r="Q4103" i="10"/>
  <c r="R4103" i="10" s="1"/>
  <c r="Q4039" i="10"/>
  <c r="R4039" i="10" s="1"/>
  <c r="Q3975" i="10"/>
  <c r="R3975" i="10" s="1"/>
  <c r="Q3911" i="10"/>
  <c r="R3911" i="10" s="1"/>
  <c r="Q3847" i="10"/>
  <c r="R3847" i="10" s="1"/>
  <c r="Q3783" i="10"/>
  <c r="R3783" i="10" s="1"/>
  <c r="Q3719" i="10"/>
  <c r="R3719" i="10" s="1"/>
  <c r="Q3655" i="10"/>
  <c r="R3655" i="10" s="1"/>
  <c r="Q3591" i="10"/>
  <c r="R3591" i="10" s="1"/>
  <c r="Q3527" i="10"/>
  <c r="R3527" i="10" s="1"/>
  <c r="Q3463" i="10"/>
  <c r="R3463" i="10" s="1"/>
  <c r="Q3399" i="10"/>
  <c r="R3399" i="10" s="1"/>
  <c r="Q3335" i="10"/>
  <c r="R3335" i="10" s="1"/>
  <c r="Q3271" i="10"/>
  <c r="R3271" i="10" s="1"/>
  <c r="Q3207" i="10"/>
  <c r="R3207" i="10" s="1"/>
  <c r="Q3143" i="10"/>
  <c r="R3143" i="10" s="1"/>
  <c r="Q3079" i="10"/>
  <c r="R3079" i="10" s="1"/>
  <c r="Q3015" i="10"/>
  <c r="R3015" i="10" s="1"/>
  <c r="Q2927" i="10"/>
  <c r="R2927" i="10" s="1"/>
  <c r="Q2863" i="10"/>
  <c r="R2863" i="10" s="1"/>
  <c r="Q2799" i="10"/>
  <c r="R2799" i="10" s="1"/>
  <c r="Q2735" i="10"/>
  <c r="R2735" i="10" s="1"/>
  <c r="Q2671" i="10"/>
  <c r="R2671" i="10" s="1"/>
  <c r="Q2607" i="10"/>
  <c r="R2607" i="10" s="1"/>
  <c r="Q2543" i="10"/>
  <c r="R2543" i="10" s="1"/>
  <c r="Q2471" i="10"/>
  <c r="R2471" i="10" s="1"/>
  <c r="Q2383" i="10"/>
  <c r="R2383" i="10" s="1"/>
  <c r="Q2295" i="10"/>
  <c r="R2295" i="10" s="1"/>
  <c r="Q2215" i="10"/>
  <c r="R2215" i="10" s="1"/>
  <c r="Q2127" i="10"/>
  <c r="R2127" i="10" s="1"/>
  <c r="Q2039" i="10"/>
  <c r="R2039" i="10" s="1"/>
  <c r="Q1959" i="10"/>
  <c r="R1959" i="10" s="1"/>
  <c r="Q1871" i="10"/>
  <c r="R1871" i="10" s="1"/>
  <c r="Q1783" i="10"/>
  <c r="R1783" i="10" s="1"/>
  <c r="Q1703" i="10"/>
  <c r="R1703" i="10" s="1"/>
  <c r="Q1615" i="10"/>
  <c r="R1615" i="10" s="1"/>
  <c r="Q1527" i="10"/>
  <c r="R1527" i="10" s="1"/>
  <c r="Q1447" i="10"/>
  <c r="R1447" i="10" s="1"/>
  <c r="Q1359" i="10"/>
  <c r="R1359" i="10" s="1"/>
  <c r="Q1271" i="10"/>
  <c r="R1271" i="10" s="1"/>
  <c r="Q1191" i="10"/>
  <c r="R1191" i="10" s="1"/>
  <c r="Q1103" i="10"/>
  <c r="R1103" i="10" s="1"/>
  <c r="Q1015" i="10"/>
  <c r="R1015" i="10" s="1"/>
  <c r="Q943" i="10"/>
  <c r="R943" i="10" s="1"/>
  <c r="Q879" i="10"/>
  <c r="R879" i="10" s="1"/>
  <c r="Q815" i="10"/>
  <c r="R815" i="10" s="1"/>
  <c r="Q751" i="10"/>
  <c r="R751" i="10" s="1"/>
  <c r="Q687" i="10"/>
  <c r="R687" i="10" s="1"/>
  <c r="Q5270" i="10"/>
  <c r="R5270" i="10" s="1"/>
  <c r="Q5206" i="10"/>
  <c r="R5206" i="10" s="1"/>
  <c r="Q5142" i="10"/>
  <c r="R5142" i="10" s="1"/>
  <c r="Q5078" i="10"/>
  <c r="R5078" i="10" s="1"/>
  <c r="Q5014" i="10"/>
  <c r="R5014" i="10" s="1"/>
  <c r="Q4950" i="10"/>
  <c r="R4950" i="10" s="1"/>
  <c r="Q4886" i="10"/>
  <c r="R4886" i="10" s="1"/>
  <c r="Q4822" i="10"/>
  <c r="R4822" i="10" s="1"/>
  <c r="Q4758" i="10"/>
  <c r="R4758" i="10" s="1"/>
  <c r="Q4694" i="10"/>
  <c r="R4694" i="10" s="1"/>
  <c r="Q4630" i="10"/>
  <c r="R4630" i="10" s="1"/>
  <c r="Q4566" i="10"/>
  <c r="R4566" i="10" s="1"/>
  <c r="Q4502" i="10"/>
  <c r="R4502" i="10" s="1"/>
  <c r="Q4438" i="10"/>
  <c r="R4438" i="10" s="1"/>
  <c r="Q4374" i="10"/>
  <c r="R4374" i="10" s="1"/>
  <c r="Q4310" i="10"/>
  <c r="R4310" i="10" s="1"/>
  <c r="Q4246" i="10"/>
  <c r="R4246" i="10" s="1"/>
  <c r="Q4182" i="10"/>
  <c r="R4182" i="10" s="1"/>
  <c r="Q4118" i="10"/>
  <c r="R4118" i="10" s="1"/>
  <c r="Q4054" i="10"/>
  <c r="R4054" i="10" s="1"/>
  <c r="Q3990" i="10"/>
  <c r="R3990" i="10" s="1"/>
  <c r="Q3926" i="10"/>
  <c r="R3926" i="10" s="1"/>
  <c r="Q3862" i="10"/>
  <c r="R3862" i="10" s="1"/>
  <c r="Q3798" i="10"/>
  <c r="R3798" i="10" s="1"/>
  <c r="Q3734" i="10"/>
  <c r="R3734" i="10" s="1"/>
  <c r="Q3670" i="10"/>
  <c r="R3670" i="10" s="1"/>
  <c r="Q3606" i="10"/>
  <c r="R3606" i="10" s="1"/>
  <c r="Q3542" i="10"/>
  <c r="R3542" i="10" s="1"/>
  <c r="Q3478" i="10"/>
  <c r="R3478" i="10" s="1"/>
  <c r="Q3414" i="10"/>
  <c r="R3414" i="10" s="1"/>
  <c r="Q3350" i="10"/>
  <c r="R3350" i="10" s="1"/>
  <c r="Q3286" i="10"/>
  <c r="R3286" i="10" s="1"/>
  <c r="Q3222" i="10"/>
  <c r="R3222" i="10" s="1"/>
  <c r="Q3158" i="10"/>
  <c r="R3158" i="10" s="1"/>
  <c r="Q3094" i="10"/>
  <c r="R3094" i="10" s="1"/>
  <c r="Q3030" i="10"/>
  <c r="R3030" i="10" s="1"/>
  <c r="Q2950" i="10"/>
  <c r="R2950" i="10" s="1"/>
  <c r="Q2878" i="10"/>
  <c r="R2878" i="10" s="1"/>
  <c r="Q2814" i="10"/>
  <c r="R2814" i="10" s="1"/>
  <c r="Q2750" i="10"/>
  <c r="R2750" i="10" s="1"/>
  <c r="Q2686" i="10"/>
  <c r="R2686" i="10" s="1"/>
  <c r="Q2622" i="10"/>
  <c r="R2622" i="10" s="1"/>
  <c r="Q2558" i="10"/>
  <c r="R2558" i="10" s="1"/>
  <c r="Q2494" i="10"/>
  <c r="R2494" i="10" s="1"/>
  <c r="Q2406" i="10"/>
  <c r="R2406" i="10" s="1"/>
  <c r="Q2318" i="10"/>
  <c r="R2318" i="10" s="1"/>
  <c r="Q2238" i="10"/>
  <c r="R2238" i="10" s="1"/>
  <c r="Q2150" i="10"/>
  <c r="R2150" i="10" s="1"/>
  <c r="Q2062" i="10"/>
  <c r="R2062" i="10" s="1"/>
  <c r="Q1974" i="10"/>
  <c r="R1974" i="10" s="1"/>
  <c r="Q1894" i="10"/>
  <c r="R1894" i="10" s="1"/>
  <c r="Q1806" i="10"/>
  <c r="R1806" i="10" s="1"/>
  <c r="Q1718" i="10"/>
  <c r="R1718" i="10" s="1"/>
  <c r="Q1638" i="10"/>
  <c r="R1638" i="10" s="1"/>
  <c r="Q1550" i="10"/>
  <c r="R1550" i="10" s="1"/>
  <c r="Q1462" i="10"/>
  <c r="R1462" i="10" s="1"/>
  <c r="Q1382" i="10"/>
  <c r="R1382" i="10" s="1"/>
  <c r="Q1294" i="10"/>
  <c r="R1294" i="10" s="1"/>
  <c r="Q1206" i="10"/>
  <c r="R1206" i="10" s="1"/>
  <c r="Q4248" i="10"/>
  <c r="R4248" i="10" s="1"/>
  <c r="Q4184" i="10"/>
  <c r="R4184" i="10" s="1"/>
  <c r="Q4120" i="10"/>
  <c r="R4120" i="10" s="1"/>
  <c r="Q4056" i="10"/>
  <c r="R4056" i="10" s="1"/>
  <c r="Q3992" i="10"/>
  <c r="R3992" i="10" s="1"/>
  <c r="Q3928" i="10"/>
  <c r="R3928" i="10" s="1"/>
  <c r="Q3864" i="10"/>
  <c r="R3864" i="10" s="1"/>
  <c r="Q3800" i="10"/>
  <c r="R3800" i="10" s="1"/>
  <c r="Q3736" i="10"/>
  <c r="R3736" i="10" s="1"/>
  <c r="Q3672" i="10"/>
  <c r="R3672" i="10" s="1"/>
  <c r="Q3608" i="10"/>
  <c r="R3608" i="10" s="1"/>
  <c r="Q3544" i="10"/>
  <c r="R3544" i="10" s="1"/>
  <c r="Q3480" i="10"/>
  <c r="R3480" i="10" s="1"/>
  <c r="Q3416" i="10"/>
  <c r="R3416" i="10" s="1"/>
  <c r="Q3352" i="10"/>
  <c r="R3352" i="10" s="1"/>
  <c r="Q3288" i="10"/>
  <c r="R3288" i="10" s="1"/>
  <c r="Q3224" i="10"/>
  <c r="R3224" i="10" s="1"/>
  <c r="Q3160" i="10"/>
  <c r="R3160" i="10" s="1"/>
  <c r="Q3096" i="10"/>
  <c r="R3096" i="10" s="1"/>
  <c r="Q3032" i="10"/>
  <c r="R3032" i="10" s="1"/>
  <c r="Q2968" i="10"/>
  <c r="R2968" i="10" s="1"/>
  <c r="Q2904" i="10"/>
  <c r="R2904" i="10" s="1"/>
  <c r="Q2840" i="10"/>
  <c r="R2840" i="10" s="1"/>
  <c r="Q2776" i="10"/>
  <c r="R2776" i="10" s="1"/>
  <c r="Q2712" i="10"/>
  <c r="R2712" i="10" s="1"/>
  <c r="Q2648" i="10"/>
  <c r="R2648" i="10" s="1"/>
  <c r="Q2584" i="10"/>
  <c r="R2584" i="10" s="1"/>
  <c r="Q2520" i="10"/>
  <c r="R2520" i="10" s="1"/>
  <c r="Q2456" i="10"/>
  <c r="R2456" i="10" s="1"/>
  <c r="Q2392" i="10"/>
  <c r="R2392" i="10" s="1"/>
  <c r="Q2328" i="10"/>
  <c r="R2328" i="10" s="1"/>
  <c r="Q2264" i="10"/>
  <c r="R2264" i="10" s="1"/>
  <c r="Q2200" i="10"/>
  <c r="R2200" i="10" s="1"/>
  <c r="Q2136" i="10"/>
  <c r="R2136" i="10" s="1"/>
  <c r="Q2072" i="10"/>
  <c r="R2072" i="10" s="1"/>
  <c r="Q2008" i="10"/>
  <c r="R2008" i="10" s="1"/>
  <c r="Q1944" i="10"/>
  <c r="R1944" i="10" s="1"/>
  <c r="Q1880" i="10"/>
  <c r="R1880" i="10" s="1"/>
  <c r="Q1816" i="10"/>
  <c r="R1816" i="10" s="1"/>
  <c r="Q1752" i="10"/>
  <c r="R1752" i="10" s="1"/>
  <c r="Q1688" i="10"/>
  <c r="R1688" i="10" s="1"/>
  <c r="Q1624" i="10"/>
  <c r="R1624" i="10" s="1"/>
  <c r="Q1560" i="10"/>
  <c r="R1560" i="10" s="1"/>
  <c r="Q1496" i="10"/>
  <c r="R1496" i="10" s="1"/>
  <c r="Q1432" i="10"/>
  <c r="R1432" i="10" s="1"/>
  <c r="Q1368" i="10"/>
  <c r="R1368" i="10" s="1"/>
  <c r="Q1304" i="10"/>
  <c r="R1304" i="10" s="1"/>
  <c r="Q1240" i="10"/>
  <c r="R1240" i="10" s="1"/>
  <c r="Q1176" i="10"/>
  <c r="R1176" i="10" s="1"/>
  <c r="Q1112" i="10"/>
  <c r="R1112" i="10" s="1"/>
  <c r="Q1048" i="10"/>
  <c r="R1048" i="10" s="1"/>
  <c r="Q984" i="10"/>
  <c r="R984" i="10" s="1"/>
  <c r="Q920" i="10"/>
  <c r="R920" i="10" s="1"/>
  <c r="Q5055" i="10"/>
  <c r="R5055" i="10" s="1"/>
  <c r="Q4991" i="10"/>
  <c r="R4991" i="10" s="1"/>
  <c r="Q4927" i="10"/>
  <c r="R4927" i="10" s="1"/>
  <c r="Q4863" i="10"/>
  <c r="R4863" i="10" s="1"/>
  <c r="Q4799" i="10"/>
  <c r="R4799" i="10" s="1"/>
  <c r="Q4735" i="10"/>
  <c r="R4735" i="10" s="1"/>
  <c r="Q4671" i="10"/>
  <c r="R4671" i="10" s="1"/>
  <c r="Q4607" i="10"/>
  <c r="R4607" i="10" s="1"/>
  <c r="Q4543" i="10"/>
  <c r="R4543" i="10" s="1"/>
  <c r="Q4479" i="10"/>
  <c r="R4479" i="10" s="1"/>
  <c r="Q4415" i="10"/>
  <c r="R4415" i="10" s="1"/>
  <c r="Q4351" i="10"/>
  <c r="R4351" i="10" s="1"/>
  <c r="Q4287" i="10"/>
  <c r="R4287" i="10" s="1"/>
  <c r="Q4223" i="10"/>
  <c r="R4223" i="10" s="1"/>
  <c r="Q4159" i="10"/>
  <c r="R4159" i="10" s="1"/>
  <c r="Q4095" i="10"/>
  <c r="R4095" i="10" s="1"/>
  <c r="Q4031" i="10"/>
  <c r="R4031" i="10" s="1"/>
  <c r="Q3967" i="10"/>
  <c r="R3967" i="10" s="1"/>
  <c r="Q3903" i="10"/>
  <c r="R3903" i="10" s="1"/>
  <c r="Q3839" i="10"/>
  <c r="R3839" i="10" s="1"/>
  <c r="Q3775" i="10"/>
  <c r="R3775" i="10" s="1"/>
  <c r="Q3711" i="10"/>
  <c r="R3711" i="10" s="1"/>
  <c r="Q3647" i="10"/>
  <c r="R3647" i="10" s="1"/>
  <c r="Q3583" i="10"/>
  <c r="R3583" i="10" s="1"/>
  <c r="Q3519" i="10"/>
  <c r="R3519" i="10" s="1"/>
  <c r="Q3455" i="10"/>
  <c r="R3455" i="10" s="1"/>
  <c r="Q3391" i="10"/>
  <c r="R3391" i="10" s="1"/>
  <c r="Q3327" i="10"/>
  <c r="R3327" i="10" s="1"/>
  <c r="Q3263" i="10"/>
  <c r="R3263" i="10" s="1"/>
  <c r="Q3199" i="10"/>
  <c r="R3199" i="10" s="1"/>
  <c r="Q3135" i="10"/>
  <c r="R3135" i="10" s="1"/>
  <c r="Q3071" i="10"/>
  <c r="R3071" i="10" s="1"/>
  <c r="Q3007" i="10"/>
  <c r="R3007" i="10" s="1"/>
  <c r="Q2919" i="10"/>
  <c r="R2919" i="10" s="1"/>
  <c r="Q2855" i="10"/>
  <c r="R2855" i="10" s="1"/>
  <c r="Q2791" i="10"/>
  <c r="R2791" i="10" s="1"/>
  <c r="Q2727" i="10"/>
  <c r="R2727" i="10" s="1"/>
  <c r="Q2663" i="10"/>
  <c r="R2663" i="10" s="1"/>
  <c r="Q2599" i="10"/>
  <c r="R2599" i="10" s="1"/>
  <c r="Q2535" i="10"/>
  <c r="R2535" i="10" s="1"/>
  <c r="Q2455" i="10"/>
  <c r="R2455" i="10" s="1"/>
  <c r="Q2367" i="10"/>
  <c r="R2367" i="10" s="1"/>
  <c r="Q2287" i="10"/>
  <c r="R2287" i="10" s="1"/>
  <c r="Q2199" i="10"/>
  <c r="R2199" i="10" s="1"/>
  <c r="Q2111" i="10"/>
  <c r="R2111" i="10" s="1"/>
  <c r="Q2031" i="10"/>
  <c r="R2031" i="10" s="1"/>
  <c r="Q1943" i="10"/>
  <c r="R1943" i="10" s="1"/>
  <c r="Q1863" i="10"/>
  <c r="R1863" i="10" s="1"/>
  <c r="Q1775" i="10"/>
  <c r="R1775" i="10" s="1"/>
  <c r="Q1687" i="10"/>
  <c r="R1687" i="10" s="1"/>
  <c r="Q1607" i="10"/>
  <c r="R1607" i="10" s="1"/>
  <c r="Q1519" i="10"/>
  <c r="R1519" i="10" s="1"/>
  <c r="Q1431" i="10"/>
  <c r="R1431" i="10" s="1"/>
  <c r="Q1351" i="10"/>
  <c r="R1351" i="10" s="1"/>
  <c r="Q1263" i="10"/>
  <c r="R1263" i="10" s="1"/>
  <c r="Q1175" i="10"/>
  <c r="R1175" i="10" s="1"/>
  <c r="Q1095" i="10"/>
  <c r="R1095" i="10" s="1"/>
  <c r="Q1007" i="10"/>
  <c r="R1007" i="10" s="1"/>
  <c r="Q935" i="10"/>
  <c r="R935" i="10" s="1"/>
  <c r="Q871" i="10"/>
  <c r="R871" i="10" s="1"/>
  <c r="Q807" i="10"/>
  <c r="R807" i="10" s="1"/>
  <c r="Q743" i="10"/>
  <c r="R743" i="10" s="1"/>
  <c r="Q679" i="10"/>
  <c r="R679" i="10" s="1"/>
  <c r="Q5262" i="10"/>
  <c r="R5262" i="10" s="1"/>
  <c r="Q5198" i="10"/>
  <c r="R5198" i="10" s="1"/>
  <c r="Q5134" i="10"/>
  <c r="R5134" i="10" s="1"/>
  <c r="Q5070" i="10"/>
  <c r="R5070" i="10" s="1"/>
  <c r="Q5006" i="10"/>
  <c r="R5006" i="10" s="1"/>
  <c r="Q4942" i="10"/>
  <c r="R4942" i="10" s="1"/>
  <c r="Q4878" i="10"/>
  <c r="R4878" i="10" s="1"/>
  <c r="Q4814" i="10"/>
  <c r="R4814" i="10" s="1"/>
  <c r="Q4750" i="10"/>
  <c r="R4750" i="10" s="1"/>
  <c r="Q4686" i="10"/>
  <c r="R4686" i="10" s="1"/>
  <c r="Q4622" i="10"/>
  <c r="R4622" i="10" s="1"/>
  <c r="Q4558" i="10"/>
  <c r="R4558" i="10" s="1"/>
  <c r="Q4494" i="10"/>
  <c r="R4494" i="10" s="1"/>
  <c r="Q4430" i="10"/>
  <c r="R4430" i="10" s="1"/>
  <c r="Q4366" i="10"/>
  <c r="R4366" i="10" s="1"/>
  <c r="Q4302" i="10"/>
  <c r="R4302" i="10" s="1"/>
  <c r="Q4238" i="10"/>
  <c r="R4238" i="10" s="1"/>
  <c r="Q4174" i="10"/>
  <c r="R4174" i="10" s="1"/>
  <c r="Q4110" i="10"/>
  <c r="R4110" i="10" s="1"/>
  <c r="Q4046" i="10"/>
  <c r="R4046" i="10" s="1"/>
  <c r="Q3982" i="10"/>
  <c r="R3982" i="10" s="1"/>
  <c r="Q3918" i="10"/>
  <c r="R3918" i="10" s="1"/>
  <c r="Q3854" i="10"/>
  <c r="R3854" i="10" s="1"/>
  <c r="Q3790" i="10"/>
  <c r="R3790" i="10" s="1"/>
  <c r="Q3726" i="10"/>
  <c r="R3726" i="10" s="1"/>
  <c r="Q3662" i="10"/>
  <c r="R3662" i="10" s="1"/>
  <c r="Q3598" i="10"/>
  <c r="R3598" i="10" s="1"/>
  <c r="Q3534" i="10"/>
  <c r="R3534" i="10" s="1"/>
  <c r="Q3470" i="10"/>
  <c r="R3470" i="10" s="1"/>
  <c r="Q3406" i="10"/>
  <c r="R3406" i="10" s="1"/>
  <c r="Q3342" i="10"/>
  <c r="R3342" i="10" s="1"/>
  <c r="Q3278" i="10"/>
  <c r="R3278" i="10" s="1"/>
  <c r="Q3214" i="10"/>
  <c r="R3214" i="10" s="1"/>
  <c r="Q3150" i="10"/>
  <c r="R3150" i="10" s="1"/>
  <c r="Q3086" i="10"/>
  <c r="R3086" i="10" s="1"/>
  <c r="Q3022" i="10"/>
  <c r="R3022" i="10" s="1"/>
  <c r="Q2942" i="10"/>
  <c r="R2942" i="10" s="1"/>
  <c r="Q2870" i="10"/>
  <c r="R2870" i="10" s="1"/>
  <c r="Q2806" i="10"/>
  <c r="R2806" i="10" s="1"/>
  <c r="Q2742" i="10"/>
  <c r="R2742" i="10" s="1"/>
  <c r="Q2678" i="10"/>
  <c r="R2678" i="10" s="1"/>
  <c r="Q2614" i="10"/>
  <c r="R2614" i="10" s="1"/>
  <c r="Q2550" i="10"/>
  <c r="R2550" i="10" s="1"/>
  <c r="Q2478" i="10"/>
  <c r="R2478" i="10" s="1"/>
  <c r="Q2390" i="10"/>
  <c r="R2390" i="10" s="1"/>
  <c r="Q2310" i="10"/>
  <c r="R2310" i="10" s="1"/>
  <c r="Q2222" i="10"/>
  <c r="R2222" i="10" s="1"/>
  <c r="Q2134" i="10"/>
  <c r="R2134" i="10" s="1"/>
  <c r="Q2054" i="10"/>
  <c r="R2054" i="10" s="1"/>
  <c r="Q1966" i="10"/>
  <c r="R1966" i="10" s="1"/>
  <c r="Q1878" i="10"/>
  <c r="R1878" i="10" s="1"/>
  <c r="Q1798" i="10"/>
  <c r="R1798" i="10" s="1"/>
  <c r="Q1710" i="10"/>
  <c r="R1710" i="10" s="1"/>
  <c r="Q1622" i="10"/>
  <c r="R1622" i="10" s="1"/>
  <c r="Q4368" i="10"/>
  <c r="R4368" i="10" s="1"/>
  <c r="Q4304" i="10"/>
  <c r="R4304" i="10" s="1"/>
  <c r="Q4240" i="10"/>
  <c r="R4240" i="10" s="1"/>
  <c r="Q4176" i="10"/>
  <c r="R4176" i="10" s="1"/>
  <c r="Q4112" i="10"/>
  <c r="R4112" i="10" s="1"/>
  <c r="Q4048" i="10"/>
  <c r="R4048" i="10" s="1"/>
  <c r="Q3984" i="10"/>
  <c r="R3984" i="10" s="1"/>
  <c r="Q3920" i="10"/>
  <c r="R3920" i="10" s="1"/>
  <c r="Q3856" i="10"/>
  <c r="R3856" i="10" s="1"/>
  <c r="Q3792" i="10"/>
  <c r="R3792" i="10" s="1"/>
  <c r="Q3728" i="10"/>
  <c r="R3728" i="10" s="1"/>
  <c r="Q3664" i="10"/>
  <c r="R3664" i="10" s="1"/>
  <c r="Q3600" i="10"/>
  <c r="R3600" i="10" s="1"/>
  <c r="Q3536" i="10"/>
  <c r="R3536" i="10" s="1"/>
  <c r="Q3472" i="10"/>
  <c r="R3472" i="10" s="1"/>
  <c r="Q3408" i="10"/>
  <c r="R3408" i="10" s="1"/>
  <c r="Q3344" i="10"/>
  <c r="R3344" i="10" s="1"/>
  <c r="Q3280" i="10"/>
  <c r="R3280" i="10" s="1"/>
  <c r="Q3216" i="10"/>
  <c r="R3216" i="10" s="1"/>
  <c r="Q3152" i="10"/>
  <c r="R3152" i="10" s="1"/>
  <c r="Q3088" i="10"/>
  <c r="R3088" i="10" s="1"/>
  <c r="Q3024" i="10"/>
  <c r="R3024" i="10" s="1"/>
  <c r="Q2960" i="10"/>
  <c r="R2960" i="10" s="1"/>
  <c r="Q2896" i="10"/>
  <c r="R2896" i="10" s="1"/>
  <c r="Q2832" i="10"/>
  <c r="R2832" i="10" s="1"/>
  <c r="Q2768" i="10"/>
  <c r="R2768" i="10" s="1"/>
  <c r="Q2704" i="10"/>
  <c r="R2704" i="10" s="1"/>
  <c r="Q2640" i="10"/>
  <c r="R2640" i="10" s="1"/>
  <c r="Q2576" i="10"/>
  <c r="R2576" i="10" s="1"/>
  <c r="Q2512" i="10"/>
  <c r="R2512" i="10" s="1"/>
  <c r="Q2448" i="10"/>
  <c r="R2448" i="10" s="1"/>
  <c r="Q2384" i="10"/>
  <c r="R2384" i="10" s="1"/>
  <c r="Q2320" i="10"/>
  <c r="R2320" i="10" s="1"/>
  <c r="Q2256" i="10"/>
  <c r="R2256" i="10" s="1"/>
  <c r="Q2192" i="10"/>
  <c r="R2192" i="10" s="1"/>
  <c r="Q2128" i="10"/>
  <c r="R2128" i="10" s="1"/>
  <c r="Q2064" i="10"/>
  <c r="R2064" i="10" s="1"/>
  <c r="Q2000" i="10"/>
  <c r="R2000" i="10" s="1"/>
  <c r="Q1936" i="10"/>
  <c r="R1936" i="10" s="1"/>
  <c r="Q1872" i="10"/>
  <c r="R1872" i="10" s="1"/>
  <c r="Q1808" i="10"/>
  <c r="R1808" i="10" s="1"/>
  <c r="Q1744" i="10"/>
  <c r="R1744" i="10" s="1"/>
  <c r="Q1680" i="10"/>
  <c r="R1680" i="10" s="1"/>
  <c r="Q1616" i="10"/>
  <c r="R1616" i="10" s="1"/>
  <c r="Q1552" i="10"/>
  <c r="R1552" i="10" s="1"/>
  <c r="Q1488" i="10"/>
  <c r="R1488" i="10" s="1"/>
  <c r="Q1424" i="10"/>
  <c r="R1424" i="10" s="1"/>
  <c r="Q1360" i="10"/>
  <c r="R1360" i="10" s="1"/>
  <c r="Q1296" i="10"/>
  <c r="R1296" i="10" s="1"/>
  <c r="Q1232" i="10"/>
  <c r="R1232" i="10" s="1"/>
  <c r="Q1168" i="10"/>
  <c r="R1168" i="10" s="1"/>
  <c r="Q1104" i="10"/>
  <c r="R1104" i="10" s="1"/>
  <c r="Q1040" i="10"/>
  <c r="R1040" i="10" s="1"/>
  <c r="Q976" i="10"/>
  <c r="R976" i="10" s="1"/>
  <c r="Q912" i="10"/>
  <c r="R912" i="10" s="1"/>
  <c r="Q5047" i="10"/>
  <c r="R5047" i="10" s="1"/>
  <c r="Q4983" i="10"/>
  <c r="R4983" i="10" s="1"/>
  <c r="Q4919" i="10"/>
  <c r="R4919" i="10" s="1"/>
  <c r="Q4855" i="10"/>
  <c r="R4855" i="10" s="1"/>
  <c r="Q4791" i="10"/>
  <c r="R4791" i="10" s="1"/>
  <c r="Q4727" i="10"/>
  <c r="R4727" i="10" s="1"/>
  <c r="Q4663" i="10"/>
  <c r="R4663" i="10" s="1"/>
  <c r="Q4599" i="10"/>
  <c r="R4599" i="10" s="1"/>
  <c r="Q4535" i="10"/>
  <c r="R4535" i="10" s="1"/>
  <c r="Q4471" i="10"/>
  <c r="R4471" i="10" s="1"/>
  <c r="Q4407" i="10"/>
  <c r="R4407" i="10" s="1"/>
  <c r="Q4343" i="10"/>
  <c r="R4343" i="10" s="1"/>
  <c r="Q4279" i="10"/>
  <c r="R4279" i="10" s="1"/>
  <c r="Q4215" i="10"/>
  <c r="R4215" i="10" s="1"/>
  <c r="Q4151" i="10"/>
  <c r="R4151" i="10" s="1"/>
  <c r="Q4087" i="10"/>
  <c r="R4087" i="10" s="1"/>
  <c r="Q4023" i="10"/>
  <c r="R4023" i="10" s="1"/>
  <c r="Q3959" i="10"/>
  <c r="R3959" i="10" s="1"/>
  <c r="Q3895" i="10"/>
  <c r="R3895" i="10" s="1"/>
  <c r="Q3831" i="10"/>
  <c r="R3831" i="10" s="1"/>
  <c r="Q3767" i="10"/>
  <c r="R3767" i="10" s="1"/>
  <c r="Q3703" i="10"/>
  <c r="R3703" i="10" s="1"/>
  <c r="Q3639" i="10"/>
  <c r="R3639" i="10" s="1"/>
  <c r="Q3575" i="10"/>
  <c r="R3575" i="10" s="1"/>
  <c r="Q3511" i="10"/>
  <c r="R3511" i="10" s="1"/>
  <c r="Q3447" i="10"/>
  <c r="R3447" i="10" s="1"/>
  <c r="Q3383" i="10"/>
  <c r="R3383" i="10" s="1"/>
  <c r="Q3319" i="10"/>
  <c r="R3319" i="10" s="1"/>
  <c r="Q3255" i="10"/>
  <c r="R3255" i="10" s="1"/>
  <c r="Q3191" i="10"/>
  <c r="R3191" i="10" s="1"/>
  <c r="Q3127" i="10"/>
  <c r="R3127" i="10" s="1"/>
  <c r="Q3063" i="10"/>
  <c r="R3063" i="10" s="1"/>
  <c r="Q2991" i="10"/>
  <c r="R2991" i="10" s="1"/>
  <c r="Q2911" i="10"/>
  <c r="R2911" i="10" s="1"/>
  <c r="Q2847" i="10"/>
  <c r="R2847" i="10" s="1"/>
  <c r="Q2783" i="10"/>
  <c r="R2783" i="10" s="1"/>
  <c r="Q2719" i="10"/>
  <c r="R2719" i="10" s="1"/>
  <c r="Q2655" i="10"/>
  <c r="R2655" i="10" s="1"/>
  <c r="Q2591" i="10"/>
  <c r="R2591" i="10" s="1"/>
  <c r="Q2527" i="10"/>
  <c r="R2527" i="10" s="1"/>
  <c r="Q2447" i="10"/>
  <c r="R2447" i="10" s="1"/>
  <c r="Q2359" i="10"/>
  <c r="R2359" i="10" s="1"/>
  <c r="Q2279" i="10"/>
  <c r="R2279" i="10" s="1"/>
  <c r="Q2191" i="10"/>
  <c r="R2191" i="10" s="1"/>
  <c r="Q2103" i="10"/>
  <c r="R2103" i="10" s="1"/>
  <c r="Q2023" i="10"/>
  <c r="R2023" i="10" s="1"/>
  <c r="Q1935" i="10"/>
  <c r="R1935" i="10" s="1"/>
  <c r="Q1847" i="10"/>
  <c r="R1847" i="10" s="1"/>
  <c r="Q1767" i="10"/>
  <c r="R1767" i="10" s="1"/>
  <c r="Q1679" i="10"/>
  <c r="R1679" i="10" s="1"/>
  <c r="Q1591" i="10"/>
  <c r="R1591" i="10" s="1"/>
  <c r="Q1511" i="10"/>
  <c r="R1511" i="10" s="1"/>
  <c r="Q1423" i="10"/>
  <c r="R1423" i="10" s="1"/>
  <c r="Q1335" i="10"/>
  <c r="R1335" i="10" s="1"/>
  <c r="Q1255" i="10"/>
  <c r="R1255" i="10" s="1"/>
  <c r="Q1167" i="10"/>
  <c r="R1167" i="10" s="1"/>
  <c r="Q1079" i="10"/>
  <c r="R1079" i="10" s="1"/>
  <c r="Q999" i="10"/>
  <c r="R999" i="10" s="1"/>
  <c r="Q927" i="10"/>
  <c r="R927" i="10" s="1"/>
  <c r="Q863" i="10"/>
  <c r="R863" i="10" s="1"/>
  <c r="Q799" i="10"/>
  <c r="R799" i="10" s="1"/>
  <c r="Q735" i="10"/>
  <c r="R735" i="10" s="1"/>
  <c r="Q5254" i="10"/>
  <c r="R5254" i="10" s="1"/>
  <c r="Q5190" i="10"/>
  <c r="R5190" i="10" s="1"/>
  <c r="Q5126" i="10"/>
  <c r="R5126" i="10" s="1"/>
  <c r="Q5062" i="10"/>
  <c r="R5062" i="10" s="1"/>
  <c r="Q4998" i="10"/>
  <c r="R4998" i="10" s="1"/>
  <c r="Q4934" i="10"/>
  <c r="R4934" i="10" s="1"/>
  <c r="Q4870" i="10"/>
  <c r="R4870" i="10" s="1"/>
  <c r="Q4806" i="10"/>
  <c r="R4806" i="10" s="1"/>
  <c r="Q4742" i="10"/>
  <c r="R4742" i="10" s="1"/>
  <c r="Q4678" i="10"/>
  <c r="R4678" i="10" s="1"/>
  <c r="Q4614" i="10"/>
  <c r="R4614" i="10" s="1"/>
  <c r="Q4550" i="10"/>
  <c r="R4550" i="10" s="1"/>
  <c r="Q4486" i="10"/>
  <c r="R4486" i="10" s="1"/>
  <c r="Q4422" i="10"/>
  <c r="R4422" i="10" s="1"/>
  <c r="Q4358" i="10"/>
  <c r="R4358" i="10" s="1"/>
  <c r="Q4294" i="10"/>
  <c r="R4294" i="10" s="1"/>
  <c r="Q4230" i="10"/>
  <c r="R4230" i="10" s="1"/>
  <c r="Q4166" i="10"/>
  <c r="R4166" i="10" s="1"/>
  <c r="Q4102" i="10"/>
  <c r="R4102" i="10" s="1"/>
  <c r="Q4038" i="10"/>
  <c r="R4038" i="10" s="1"/>
  <c r="Q3974" i="10"/>
  <c r="R3974" i="10" s="1"/>
  <c r="Q3910" i="10"/>
  <c r="R3910" i="10" s="1"/>
  <c r="Q3846" i="10"/>
  <c r="R3846" i="10" s="1"/>
  <c r="Q3782" i="10"/>
  <c r="R3782" i="10" s="1"/>
  <c r="Q3718" i="10"/>
  <c r="R3718" i="10" s="1"/>
  <c r="Q3654" i="10"/>
  <c r="R3654" i="10" s="1"/>
  <c r="Q3590" i="10"/>
  <c r="R3590" i="10" s="1"/>
  <c r="Q3526" i="10"/>
  <c r="R3526" i="10" s="1"/>
  <c r="Q3462" i="10"/>
  <c r="R3462" i="10" s="1"/>
  <c r="Q3398" i="10"/>
  <c r="R3398" i="10" s="1"/>
  <c r="Q3334" i="10"/>
  <c r="R3334" i="10" s="1"/>
  <c r="Q3270" i="10"/>
  <c r="R3270" i="10" s="1"/>
  <c r="Q3206" i="10"/>
  <c r="R3206" i="10" s="1"/>
  <c r="Q3142" i="10"/>
  <c r="R3142" i="10" s="1"/>
  <c r="Q3078" i="10"/>
  <c r="R3078" i="10" s="1"/>
  <c r="Q3014" i="10"/>
  <c r="R3014" i="10" s="1"/>
  <c r="Q2926" i="10"/>
  <c r="R2926" i="10" s="1"/>
  <c r="Q2862" i="10"/>
  <c r="R2862" i="10" s="1"/>
  <c r="Q2798" i="10"/>
  <c r="R2798" i="10" s="1"/>
  <c r="Q2734" i="10"/>
  <c r="R2734" i="10" s="1"/>
  <c r="Q2670" i="10"/>
  <c r="R2670" i="10" s="1"/>
  <c r="Q2606" i="10"/>
  <c r="R2606" i="10" s="1"/>
  <c r="Q2542" i="10"/>
  <c r="R2542" i="10" s="1"/>
  <c r="Q2470" i="10"/>
  <c r="R2470" i="10" s="1"/>
  <c r="Q2382" i="10"/>
  <c r="R2382" i="10" s="1"/>
  <c r="Q2302" i="10"/>
  <c r="R2302" i="10" s="1"/>
  <c r="Q2214" i="10"/>
  <c r="R2214" i="10" s="1"/>
  <c r="Q2126" i="10"/>
  <c r="R2126" i="10" s="1"/>
  <c r="Q2046" i="10"/>
  <c r="R2046" i="10" s="1"/>
  <c r="Q1958" i="10"/>
  <c r="R1958" i="10" s="1"/>
  <c r="Q1870" i="10"/>
  <c r="R1870" i="10" s="1"/>
  <c r="Q1782" i="10"/>
  <c r="R1782" i="10" s="1"/>
  <c r="Q1702" i="10"/>
  <c r="R1702" i="10" s="1"/>
  <c r="Q1614" i="10"/>
  <c r="R1614" i="10" s="1"/>
  <c r="Q1526" i="10"/>
  <c r="R1526" i="10" s="1"/>
  <c r="Q1446" i="10"/>
  <c r="R1446" i="10" s="1"/>
  <c r="Q3528" i="10"/>
  <c r="R3528" i="10" s="1"/>
  <c r="Q3464" i="10"/>
  <c r="R3464" i="10" s="1"/>
  <c r="Q3400" i="10"/>
  <c r="R3400" i="10" s="1"/>
  <c r="Q3336" i="10"/>
  <c r="R3336" i="10" s="1"/>
  <c r="Q3272" i="10"/>
  <c r="R3272" i="10" s="1"/>
  <c r="Q3208" i="10"/>
  <c r="R3208" i="10" s="1"/>
  <c r="Q3144" i="10"/>
  <c r="R3144" i="10" s="1"/>
  <c r="Q3080" i="10"/>
  <c r="R3080" i="10" s="1"/>
  <c r="Q3016" i="10"/>
  <c r="R3016" i="10" s="1"/>
  <c r="Q2952" i="10"/>
  <c r="R2952" i="10" s="1"/>
  <c r="Q2888" i="10"/>
  <c r="R2888" i="10" s="1"/>
  <c r="Q2824" i="10"/>
  <c r="R2824" i="10" s="1"/>
  <c r="Q2760" i="10"/>
  <c r="R2760" i="10" s="1"/>
  <c r="Q2696" i="10"/>
  <c r="R2696" i="10" s="1"/>
  <c r="Q2632" i="10"/>
  <c r="R2632" i="10" s="1"/>
  <c r="Q2568" i="10"/>
  <c r="R2568" i="10" s="1"/>
  <c r="Q2504" i="10"/>
  <c r="R2504" i="10" s="1"/>
  <c r="Q2440" i="10"/>
  <c r="R2440" i="10" s="1"/>
  <c r="Q2376" i="10"/>
  <c r="R2376" i="10" s="1"/>
  <c r="Q2312" i="10"/>
  <c r="R2312" i="10" s="1"/>
  <c r="Q2248" i="10"/>
  <c r="R2248" i="10" s="1"/>
  <c r="Q2184" i="10"/>
  <c r="R2184" i="10" s="1"/>
  <c r="Q2120" i="10"/>
  <c r="R2120" i="10" s="1"/>
  <c r="Q2056" i="10"/>
  <c r="R2056" i="10" s="1"/>
  <c r="Q1992" i="10"/>
  <c r="R1992" i="10" s="1"/>
  <c r="Q1928" i="10"/>
  <c r="R1928" i="10" s="1"/>
  <c r="Q1864" i="10"/>
  <c r="R1864" i="10" s="1"/>
  <c r="Q1800" i="10"/>
  <c r="R1800" i="10" s="1"/>
  <c r="Q1736" i="10"/>
  <c r="R1736" i="10" s="1"/>
  <c r="Q1672" i="10"/>
  <c r="R1672" i="10" s="1"/>
  <c r="Q1608" i="10"/>
  <c r="R1608" i="10" s="1"/>
  <c r="Q1544" i="10"/>
  <c r="R1544" i="10" s="1"/>
  <c r="Q1480" i="10"/>
  <c r="R1480" i="10" s="1"/>
  <c r="Q1416" i="10"/>
  <c r="R1416" i="10" s="1"/>
  <c r="Q1352" i="10"/>
  <c r="R1352" i="10" s="1"/>
  <c r="Q1288" i="10"/>
  <c r="R1288" i="10" s="1"/>
  <c r="Q1224" i="10"/>
  <c r="R1224" i="10" s="1"/>
  <c r="Q1160" i="10"/>
  <c r="R1160" i="10" s="1"/>
  <c r="Q1096" i="10"/>
  <c r="R1096" i="10" s="1"/>
  <c r="Q1032" i="10"/>
  <c r="R1032" i="10" s="1"/>
  <c r="Q968" i="10"/>
  <c r="R968" i="10" s="1"/>
  <c r="Q904" i="10"/>
  <c r="R904" i="10" s="1"/>
  <c r="Q5103" i="10"/>
  <c r="R5103" i="10" s="1"/>
  <c r="Q5039" i="10"/>
  <c r="R5039" i="10" s="1"/>
  <c r="Q4975" i="10"/>
  <c r="R4975" i="10" s="1"/>
  <c r="Q4911" i="10"/>
  <c r="R4911" i="10" s="1"/>
  <c r="Q4847" i="10"/>
  <c r="R4847" i="10" s="1"/>
  <c r="Q4783" i="10"/>
  <c r="R4783" i="10" s="1"/>
  <c r="Q4719" i="10"/>
  <c r="R4719" i="10" s="1"/>
  <c r="Q4655" i="10"/>
  <c r="R4655" i="10" s="1"/>
  <c r="Q4591" i="10"/>
  <c r="R4591" i="10" s="1"/>
  <c r="Q4527" i="10"/>
  <c r="R4527" i="10" s="1"/>
  <c r="Q4463" i="10"/>
  <c r="R4463" i="10" s="1"/>
  <c r="Q4399" i="10"/>
  <c r="R4399" i="10" s="1"/>
  <c r="Q4335" i="10"/>
  <c r="R4335" i="10" s="1"/>
  <c r="Q4271" i="10"/>
  <c r="R4271" i="10" s="1"/>
  <c r="Q4207" i="10"/>
  <c r="R4207" i="10" s="1"/>
  <c r="Q4143" i="10"/>
  <c r="R4143" i="10" s="1"/>
  <c r="Q4079" i="10"/>
  <c r="R4079" i="10" s="1"/>
  <c r="Q4015" i="10"/>
  <c r="R4015" i="10" s="1"/>
  <c r="Q3951" i="10"/>
  <c r="R3951" i="10" s="1"/>
  <c r="Q3887" i="10"/>
  <c r="R3887" i="10" s="1"/>
  <c r="Q3823" i="10"/>
  <c r="R3823" i="10" s="1"/>
  <c r="Q3759" i="10"/>
  <c r="R3759" i="10" s="1"/>
  <c r="Q3695" i="10"/>
  <c r="R3695" i="10" s="1"/>
  <c r="Q3631" i="10"/>
  <c r="R3631" i="10" s="1"/>
  <c r="Q3567" i="10"/>
  <c r="R3567" i="10" s="1"/>
  <c r="Q3503" i="10"/>
  <c r="R3503" i="10" s="1"/>
  <c r="Q3439" i="10"/>
  <c r="R3439" i="10" s="1"/>
  <c r="Q3375" i="10"/>
  <c r="R3375" i="10" s="1"/>
  <c r="Q3311" i="10"/>
  <c r="R3311" i="10" s="1"/>
  <c r="Q3247" i="10"/>
  <c r="R3247" i="10" s="1"/>
  <c r="Q3183" i="10"/>
  <c r="R3183" i="10" s="1"/>
  <c r="Q3119" i="10"/>
  <c r="R3119" i="10" s="1"/>
  <c r="Q3055" i="10"/>
  <c r="R3055" i="10" s="1"/>
  <c r="Q2983" i="10"/>
  <c r="R2983" i="10" s="1"/>
  <c r="Q2903" i="10"/>
  <c r="R2903" i="10" s="1"/>
  <c r="Q2839" i="10"/>
  <c r="R2839" i="10" s="1"/>
  <c r="Q2775" i="10"/>
  <c r="R2775" i="10" s="1"/>
  <c r="Q2711" i="10"/>
  <c r="R2711" i="10" s="1"/>
  <c r="Q2647" i="10"/>
  <c r="R2647" i="10" s="1"/>
  <c r="Q2583" i="10"/>
  <c r="R2583" i="10" s="1"/>
  <c r="Q2519" i="10"/>
  <c r="R2519" i="10" s="1"/>
  <c r="Q2431" i="10"/>
  <c r="R2431" i="10" s="1"/>
  <c r="Q2351" i="10"/>
  <c r="R2351" i="10" s="1"/>
  <c r="Q2263" i="10"/>
  <c r="R2263" i="10" s="1"/>
  <c r="Q2175" i="10"/>
  <c r="R2175" i="10" s="1"/>
  <c r="Q2095" i="10"/>
  <c r="R2095" i="10" s="1"/>
  <c r="Q2007" i="10"/>
  <c r="R2007" i="10" s="1"/>
  <c r="Q1927" i="10"/>
  <c r="R1927" i="10" s="1"/>
  <c r="Q1839" i="10"/>
  <c r="R1839" i="10" s="1"/>
  <c r="Q1751" i="10"/>
  <c r="R1751" i="10" s="1"/>
  <c r="Q1671" i="10"/>
  <c r="R1671" i="10" s="1"/>
  <c r="Q1583" i="10"/>
  <c r="R1583" i="10" s="1"/>
  <c r="Q1495" i="10"/>
  <c r="R1495" i="10" s="1"/>
  <c r="Q1415" i="10"/>
  <c r="R1415" i="10" s="1"/>
  <c r="Q1327" i="10"/>
  <c r="R1327" i="10" s="1"/>
  <c r="Q1239" i="10"/>
  <c r="R1239" i="10" s="1"/>
  <c r="Q1159" i="10"/>
  <c r="R1159" i="10" s="1"/>
  <c r="Q1071" i="10"/>
  <c r="R1071" i="10" s="1"/>
  <c r="Q983" i="10"/>
  <c r="R983" i="10" s="1"/>
  <c r="Q919" i="10"/>
  <c r="R919" i="10" s="1"/>
  <c r="Q855" i="10"/>
  <c r="R855" i="10" s="1"/>
  <c r="Q791" i="10"/>
  <c r="R791" i="10" s="1"/>
  <c r="Q727" i="10"/>
  <c r="R727" i="10" s="1"/>
  <c r="Q5246" i="10"/>
  <c r="R5246" i="10" s="1"/>
  <c r="Q5182" i="10"/>
  <c r="R5182" i="10" s="1"/>
  <c r="Q5118" i="10"/>
  <c r="R5118" i="10" s="1"/>
  <c r="Q5054" i="10"/>
  <c r="R5054" i="10" s="1"/>
  <c r="Q4990" i="10"/>
  <c r="R4990" i="10" s="1"/>
  <c r="Q4926" i="10"/>
  <c r="R4926" i="10" s="1"/>
  <c r="Q4862" i="10"/>
  <c r="R4862" i="10" s="1"/>
  <c r="Q4798" i="10"/>
  <c r="R4798" i="10" s="1"/>
  <c r="Q4734" i="10"/>
  <c r="R4734" i="10" s="1"/>
  <c r="Q4670" i="10"/>
  <c r="R4670" i="10" s="1"/>
  <c r="Q4606" i="10"/>
  <c r="R4606" i="10" s="1"/>
  <c r="Q4542" i="10"/>
  <c r="R4542" i="10" s="1"/>
  <c r="Q4478" i="10"/>
  <c r="R4478" i="10" s="1"/>
  <c r="Q4414" i="10"/>
  <c r="R4414" i="10" s="1"/>
  <c r="Q4350" i="10"/>
  <c r="R4350" i="10" s="1"/>
  <c r="Q4286" i="10"/>
  <c r="R4286" i="10" s="1"/>
  <c r="Q4222" i="10"/>
  <c r="R4222" i="10" s="1"/>
  <c r="Q4158" i="10"/>
  <c r="R4158" i="10" s="1"/>
  <c r="Q4094" i="10"/>
  <c r="R4094" i="10" s="1"/>
  <c r="Q4030" i="10"/>
  <c r="R4030" i="10" s="1"/>
  <c r="Q3966" i="10"/>
  <c r="R3966" i="10" s="1"/>
  <c r="Q3902" i="10"/>
  <c r="R3902" i="10" s="1"/>
  <c r="Q3838" i="10"/>
  <c r="R3838" i="10" s="1"/>
  <c r="Q3774" i="10"/>
  <c r="R3774" i="10" s="1"/>
  <c r="Q3710" i="10"/>
  <c r="R3710" i="10" s="1"/>
  <c r="Q3646" i="10"/>
  <c r="R3646" i="10" s="1"/>
  <c r="Q3582" i="10"/>
  <c r="R3582" i="10" s="1"/>
  <c r="Q3518" i="10"/>
  <c r="R3518" i="10" s="1"/>
  <c r="Q3454" i="10"/>
  <c r="R3454" i="10" s="1"/>
  <c r="Q3390" i="10"/>
  <c r="R3390" i="10" s="1"/>
  <c r="Q3326" i="10"/>
  <c r="R3326" i="10" s="1"/>
  <c r="Q3262" i="10"/>
  <c r="R3262" i="10" s="1"/>
  <c r="Q3198" i="10"/>
  <c r="R3198" i="10" s="1"/>
  <c r="Q3134" i="10"/>
  <c r="R3134" i="10" s="1"/>
  <c r="Q3070" i="10"/>
  <c r="R3070" i="10" s="1"/>
  <c r="Q3006" i="10"/>
  <c r="R3006" i="10" s="1"/>
  <c r="Q2918" i="10"/>
  <c r="R2918" i="10" s="1"/>
  <c r="Q2854" i="10"/>
  <c r="R2854" i="10" s="1"/>
  <c r="Q2790" i="10"/>
  <c r="R2790" i="10" s="1"/>
  <c r="Q2726" i="10"/>
  <c r="R2726" i="10" s="1"/>
  <c r="Q2662" i="10"/>
  <c r="R2662" i="10" s="1"/>
  <c r="Q2598" i="10"/>
  <c r="R2598" i="10" s="1"/>
  <c r="Q2534" i="10"/>
  <c r="R2534" i="10" s="1"/>
  <c r="Q2454" i="10"/>
  <c r="R2454" i="10" s="1"/>
  <c r="Q2374" i="10"/>
  <c r="R2374" i="10" s="1"/>
  <c r="Q2286" i="10"/>
  <c r="R2286" i="10" s="1"/>
  <c r="Q2198" i="10"/>
  <c r="R2198" i="10" s="1"/>
  <c r="Q2118" i="10"/>
  <c r="R2118" i="10" s="1"/>
  <c r="Q2030" i="10"/>
  <c r="R2030" i="10" s="1"/>
  <c r="Q1942" i="10"/>
  <c r="R1942" i="10" s="1"/>
  <c r="Q1862" i="10"/>
  <c r="R1862" i="10" s="1"/>
  <c r="Q1774" i="10"/>
  <c r="R1774" i="10" s="1"/>
  <c r="Q1686" i="10"/>
  <c r="R1686" i="10" s="1"/>
  <c r="Q1606" i="10"/>
  <c r="R1606" i="10" s="1"/>
  <c r="Q1518" i="10"/>
  <c r="R1518" i="10" s="1"/>
  <c r="Q1430" i="10"/>
  <c r="R1430" i="10" s="1"/>
  <c r="Q1350" i="10"/>
  <c r="R1350" i="10" s="1"/>
  <c r="Q1262" i="10"/>
  <c r="R1262" i="10" s="1"/>
  <c r="Q1174" i="10"/>
  <c r="R1174" i="10" s="1"/>
  <c r="Q1094" i="10"/>
  <c r="R1094" i="10" s="1"/>
  <c r="Q1006" i="10"/>
  <c r="R1006" i="10" s="1"/>
  <c r="Q934" i="10"/>
  <c r="R934" i="10" s="1"/>
  <c r="Q870" i="10"/>
  <c r="R870" i="10" s="1"/>
  <c r="Q798" i="10"/>
  <c r="R798" i="10" s="1"/>
  <c r="Q726" i="10"/>
  <c r="R726" i="10" s="1"/>
  <c r="Q4804" i="10"/>
  <c r="R4804" i="10" s="1"/>
  <c r="Q4740" i="10"/>
  <c r="R4740" i="10" s="1"/>
  <c r="Q4676" i="10"/>
  <c r="R4676" i="10" s="1"/>
  <c r="Q4612" i="10"/>
  <c r="R4612" i="10" s="1"/>
  <c r="Q4548" i="10"/>
  <c r="R4548" i="10" s="1"/>
  <c r="Q4352" i="10"/>
  <c r="R4352" i="10" s="1"/>
  <c r="Q4288" i="10"/>
  <c r="R4288" i="10" s="1"/>
  <c r="Q4224" i="10"/>
  <c r="R4224" i="10" s="1"/>
  <c r="Q4160" i="10"/>
  <c r="R4160" i="10" s="1"/>
  <c r="Q4096" i="10"/>
  <c r="R4096" i="10" s="1"/>
  <c r="Q4032" i="10"/>
  <c r="R4032" i="10" s="1"/>
  <c r="Q3968" i="10"/>
  <c r="R3968" i="10" s="1"/>
  <c r="Q3904" i="10"/>
  <c r="R3904" i="10" s="1"/>
  <c r="Q3840" i="10"/>
  <c r="R3840" i="10" s="1"/>
  <c r="Q3776" i="10"/>
  <c r="R3776" i="10" s="1"/>
  <c r="Q3712" i="10"/>
  <c r="R3712" i="10" s="1"/>
  <c r="Q3648" i="10"/>
  <c r="R3648" i="10" s="1"/>
  <c r="Q3584" i="10"/>
  <c r="R3584" i="10" s="1"/>
  <c r="Q3520" i="10"/>
  <c r="R3520" i="10" s="1"/>
  <c r="Q3456" i="10"/>
  <c r="R3456" i="10" s="1"/>
  <c r="Q3392" i="10"/>
  <c r="R3392" i="10" s="1"/>
  <c r="Q3328" i="10"/>
  <c r="R3328" i="10" s="1"/>
  <c r="Q3264" i="10"/>
  <c r="R3264" i="10" s="1"/>
  <c r="Q3200" i="10"/>
  <c r="R3200" i="10" s="1"/>
  <c r="Q3136" i="10"/>
  <c r="R3136" i="10" s="1"/>
  <c r="Q3072" i="10"/>
  <c r="R3072" i="10" s="1"/>
  <c r="Q3008" i="10"/>
  <c r="R3008" i="10" s="1"/>
  <c r="Q2944" i="10"/>
  <c r="R2944" i="10" s="1"/>
  <c r="Q2880" i="10"/>
  <c r="R2880" i="10" s="1"/>
  <c r="Q2816" i="10"/>
  <c r="R2816" i="10" s="1"/>
  <c r="Q2752" i="10"/>
  <c r="R2752" i="10" s="1"/>
  <c r="Q2688" i="10"/>
  <c r="R2688" i="10" s="1"/>
  <c r="Q2624" i="10"/>
  <c r="R2624" i="10" s="1"/>
  <c r="Q2560" i="10"/>
  <c r="R2560" i="10" s="1"/>
  <c r="Q2496" i="10"/>
  <c r="R2496" i="10" s="1"/>
  <c r="Q2432" i="10"/>
  <c r="R2432" i="10" s="1"/>
  <c r="Q2368" i="10"/>
  <c r="R2368" i="10" s="1"/>
  <c r="Q2304" i="10"/>
  <c r="R2304" i="10" s="1"/>
  <c r="Q2240" i="10"/>
  <c r="R2240" i="10" s="1"/>
  <c r="Q2176" i="10"/>
  <c r="R2176" i="10" s="1"/>
  <c r="Q2112" i="10"/>
  <c r="R2112" i="10" s="1"/>
  <c r="Q2048" i="10"/>
  <c r="R2048" i="10" s="1"/>
  <c r="Q1984" i="10"/>
  <c r="R1984" i="10" s="1"/>
  <c r="Q1920" i="10"/>
  <c r="R1920" i="10" s="1"/>
  <c r="Q1856" i="10"/>
  <c r="R1856" i="10" s="1"/>
  <c r="Q1792" i="10"/>
  <c r="R1792" i="10" s="1"/>
  <c r="Q1728" i="10"/>
  <c r="R1728" i="10" s="1"/>
  <c r="Q1664" i="10"/>
  <c r="R1664" i="10" s="1"/>
  <c r="Q1600" i="10"/>
  <c r="R1600" i="10" s="1"/>
  <c r="Q1536" i="10"/>
  <c r="R1536" i="10" s="1"/>
  <c r="Q1472" i="10"/>
  <c r="R1472" i="10" s="1"/>
  <c r="Q1408" i="10"/>
  <c r="R1408" i="10" s="1"/>
  <c r="Q1344" i="10"/>
  <c r="R1344" i="10" s="1"/>
  <c r="Q1280" i="10"/>
  <c r="R1280" i="10" s="1"/>
  <c r="Q1216" i="10"/>
  <c r="R1216" i="10" s="1"/>
  <c r="Q1152" i="10"/>
  <c r="R1152" i="10" s="1"/>
  <c r="Q1088" i="10"/>
  <c r="R1088" i="10" s="1"/>
  <c r="Q1024" i="10"/>
  <c r="R1024" i="10" s="1"/>
  <c r="Q960" i="10"/>
  <c r="R960" i="10" s="1"/>
  <c r="Q896" i="10"/>
  <c r="R896" i="10" s="1"/>
  <c r="Q5095" i="10"/>
  <c r="R5095" i="10" s="1"/>
  <c r="Q5031" i="10"/>
  <c r="R5031" i="10" s="1"/>
  <c r="Q4967" i="10"/>
  <c r="R4967" i="10" s="1"/>
  <c r="Q4903" i="10"/>
  <c r="R4903" i="10" s="1"/>
  <c r="Q4839" i="10"/>
  <c r="R4839" i="10" s="1"/>
  <c r="Q4775" i="10"/>
  <c r="R4775" i="10" s="1"/>
  <c r="Q4711" i="10"/>
  <c r="R4711" i="10" s="1"/>
  <c r="Q4647" i="10"/>
  <c r="R4647" i="10" s="1"/>
  <c r="Q4583" i="10"/>
  <c r="R4583" i="10" s="1"/>
  <c r="Q4519" i="10"/>
  <c r="R4519" i="10" s="1"/>
  <c r="Q4455" i="10"/>
  <c r="R4455" i="10" s="1"/>
  <c r="Q4391" i="10"/>
  <c r="R4391" i="10" s="1"/>
  <c r="Q4327" i="10"/>
  <c r="R4327" i="10" s="1"/>
  <c r="Q4263" i="10"/>
  <c r="R4263" i="10" s="1"/>
  <c r="Q4199" i="10"/>
  <c r="R4199" i="10" s="1"/>
  <c r="Q4135" i="10"/>
  <c r="R4135" i="10" s="1"/>
  <c r="Q4071" i="10"/>
  <c r="R4071" i="10" s="1"/>
  <c r="Q4007" i="10"/>
  <c r="R4007" i="10" s="1"/>
  <c r="Q3943" i="10"/>
  <c r="R3943" i="10" s="1"/>
  <c r="Q3879" i="10"/>
  <c r="R3879" i="10" s="1"/>
  <c r="Q3815" i="10"/>
  <c r="R3815" i="10" s="1"/>
  <c r="Q3751" i="10"/>
  <c r="R3751" i="10" s="1"/>
  <c r="Q3687" i="10"/>
  <c r="R3687" i="10" s="1"/>
  <c r="Q3623" i="10"/>
  <c r="R3623" i="10" s="1"/>
  <c r="Q3559" i="10"/>
  <c r="R3559" i="10" s="1"/>
  <c r="Q3495" i="10"/>
  <c r="R3495" i="10" s="1"/>
  <c r="Q3431" i="10"/>
  <c r="R3431" i="10" s="1"/>
  <c r="Q3367" i="10"/>
  <c r="R3367" i="10" s="1"/>
  <c r="Q3303" i="10"/>
  <c r="R3303" i="10" s="1"/>
  <c r="Q3239" i="10"/>
  <c r="R3239" i="10" s="1"/>
  <c r="Q3175" i="10"/>
  <c r="R3175" i="10" s="1"/>
  <c r="Q3111" i="10"/>
  <c r="R3111" i="10" s="1"/>
  <c r="Q3047" i="10"/>
  <c r="R3047" i="10" s="1"/>
  <c r="Q2975" i="10"/>
  <c r="R2975" i="10" s="1"/>
  <c r="Q2895" i="10"/>
  <c r="R2895" i="10" s="1"/>
  <c r="Q2831" i="10"/>
  <c r="R2831" i="10" s="1"/>
  <c r="Q2767" i="10"/>
  <c r="R2767" i="10" s="1"/>
  <c r="Q2703" i="10"/>
  <c r="R2703" i="10" s="1"/>
  <c r="Q2639" i="10"/>
  <c r="R2639" i="10" s="1"/>
  <c r="Q2575" i="10"/>
  <c r="R2575" i="10" s="1"/>
  <c r="Q2511" i="10"/>
  <c r="R2511" i="10" s="1"/>
  <c r="Q2423" i="10"/>
  <c r="R2423" i="10" s="1"/>
  <c r="Q2343" i="10"/>
  <c r="R2343" i="10" s="1"/>
  <c r="Q2255" i="10"/>
  <c r="R2255" i="10" s="1"/>
  <c r="Q2167" i="10"/>
  <c r="R2167" i="10" s="1"/>
  <c r="Q2087" i="10"/>
  <c r="R2087" i="10" s="1"/>
  <c r="Q1999" i="10"/>
  <c r="R1999" i="10" s="1"/>
  <c r="Q1911" i="10"/>
  <c r="R1911" i="10" s="1"/>
  <c r="Q1831" i="10"/>
  <c r="R1831" i="10" s="1"/>
  <c r="Q1743" i="10"/>
  <c r="R1743" i="10" s="1"/>
  <c r="Q1655" i="10"/>
  <c r="R1655" i="10" s="1"/>
  <c r="Q1575" i="10"/>
  <c r="R1575" i="10" s="1"/>
  <c r="Q1487" i="10"/>
  <c r="R1487" i="10" s="1"/>
  <c r="Q1399" i="10"/>
  <c r="R1399" i="10" s="1"/>
  <c r="Q1319" i="10"/>
  <c r="R1319" i="10" s="1"/>
  <c r="Q1231" i="10"/>
  <c r="R1231" i="10" s="1"/>
  <c r="Q1143" i="10"/>
  <c r="R1143" i="10" s="1"/>
  <c r="Q1063" i="10"/>
  <c r="R1063" i="10" s="1"/>
  <c r="Q975" i="10"/>
  <c r="R975" i="10" s="1"/>
  <c r="Q911" i="10"/>
  <c r="R911" i="10" s="1"/>
  <c r="Q847" i="10"/>
  <c r="R847" i="10" s="1"/>
  <c r="Q783" i="10"/>
  <c r="R783" i="10" s="1"/>
  <c r="Q719" i="10"/>
  <c r="R719" i="10" s="1"/>
  <c r="Q5238" i="10"/>
  <c r="R5238" i="10" s="1"/>
  <c r="Q5174" i="10"/>
  <c r="R5174" i="10" s="1"/>
  <c r="Q5110" i="10"/>
  <c r="R5110" i="10" s="1"/>
  <c r="Q5046" i="10"/>
  <c r="R5046" i="10" s="1"/>
  <c r="Q4982" i="10"/>
  <c r="R4982" i="10" s="1"/>
  <c r="Q4918" i="10"/>
  <c r="R4918" i="10" s="1"/>
  <c r="Q4854" i="10"/>
  <c r="R4854" i="10" s="1"/>
  <c r="Q4790" i="10"/>
  <c r="R4790" i="10" s="1"/>
  <c r="Q4726" i="10"/>
  <c r="R4726" i="10" s="1"/>
  <c r="Q4662" i="10"/>
  <c r="R4662" i="10" s="1"/>
  <c r="Q4598" i="10"/>
  <c r="R4598" i="10" s="1"/>
  <c r="Q4534" i="10"/>
  <c r="R4534" i="10" s="1"/>
  <c r="Q4470" i="10"/>
  <c r="R4470" i="10" s="1"/>
  <c r="Q4406" i="10"/>
  <c r="R4406" i="10" s="1"/>
  <c r="Q4342" i="10"/>
  <c r="R4342" i="10" s="1"/>
  <c r="Q4278" i="10"/>
  <c r="R4278" i="10" s="1"/>
  <c r="Q4214" i="10"/>
  <c r="R4214" i="10" s="1"/>
  <c r="Q4150" i="10"/>
  <c r="R4150" i="10" s="1"/>
  <c r="Q4086" i="10"/>
  <c r="R4086" i="10" s="1"/>
  <c r="Q4022" i="10"/>
  <c r="R4022" i="10" s="1"/>
  <c r="Q3958" i="10"/>
  <c r="R3958" i="10" s="1"/>
  <c r="Q3894" i="10"/>
  <c r="R3894" i="10" s="1"/>
  <c r="Q3830" i="10"/>
  <c r="R3830" i="10" s="1"/>
  <c r="Q3766" i="10"/>
  <c r="R3766" i="10" s="1"/>
  <c r="Q3702" i="10"/>
  <c r="R3702" i="10" s="1"/>
  <c r="Q3638" i="10"/>
  <c r="R3638" i="10" s="1"/>
  <c r="Q3574" i="10"/>
  <c r="R3574" i="10" s="1"/>
  <c r="Q3510" i="10"/>
  <c r="R3510" i="10" s="1"/>
  <c r="Q3446" i="10"/>
  <c r="R3446" i="10" s="1"/>
  <c r="Q3382" i="10"/>
  <c r="R3382" i="10" s="1"/>
  <c r="Q3318" i="10"/>
  <c r="R3318" i="10" s="1"/>
  <c r="Q3254" i="10"/>
  <c r="R3254" i="10" s="1"/>
  <c r="Q3190" i="10"/>
  <c r="R3190" i="10" s="1"/>
  <c r="Q3126" i="10"/>
  <c r="R3126" i="10" s="1"/>
  <c r="Q3062" i="10"/>
  <c r="R3062" i="10" s="1"/>
  <c r="Q2998" i="10"/>
  <c r="R2998" i="10" s="1"/>
  <c r="Q2910" i="10"/>
  <c r="R2910" i="10" s="1"/>
  <c r="Q2846" i="10"/>
  <c r="R2846" i="10" s="1"/>
  <c r="Q2782" i="10"/>
  <c r="R2782" i="10" s="1"/>
  <c r="Q2718" i="10"/>
  <c r="R2718" i="10" s="1"/>
  <c r="Q2654" i="10"/>
  <c r="R2654" i="10" s="1"/>
  <c r="Q2590" i="10"/>
  <c r="R2590" i="10" s="1"/>
  <c r="Q2526" i="10"/>
  <c r="R2526" i="10" s="1"/>
  <c r="Q2446" i="10"/>
  <c r="R2446" i="10" s="1"/>
  <c r="Q2366" i="10"/>
  <c r="R2366" i="10" s="1"/>
  <c r="Q2278" i="10"/>
  <c r="R2278" i="10" s="1"/>
  <c r="Q2190" i="10"/>
  <c r="R2190" i="10" s="1"/>
  <c r="Q2110" i="10"/>
  <c r="R2110" i="10" s="1"/>
  <c r="Q2022" i="10"/>
  <c r="R2022" i="10" s="1"/>
  <c r="Q1934" i="10"/>
  <c r="R1934" i="10" s="1"/>
  <c r="Q1846" i="10"/>
  <c r="R1846" i="10" s="1"/>
  <c r="Q1766" i="10"/>
  <c r="R1766" i="10" s="1"/>
  <c r="Q1678" i="10"/>
  <c r="R1678" i="10" s="1"/>
  <c r="Q1590" i="10"/>
  <c r="R1590" i="10" s="1"/>
  <c r="Q1510" i="10"/>
  <c r="R1510" i="10" s="1"/>
  <c r="Q1422" i="10"/>
  <c r="R1422" i="10" s="1"/>
  <c r="Q1334" i="10"/>
  <c r="R1334" i="10" s="1"/>
  <c r="Q1254" i="10"/>
  <c r="R1254" i="10" s="1"/>
  <c r="Q1166" i="10"/>
  <c r="R1166" i="10" s="1"/>
  <c r="Q1078" i="10"/>
  <c r="R1078" i="10" s="1"/>
  <c r="Q998" i="10"/>
  <c r="R998" i="10" s="1"/>
  <c r="Q926" i="10"/>
  <c r="R926" i="10" s="1"/>
  <c r="Q862" i="10"/>
  <c r="R862" i="10" s="1"/>
  <c r="Q790" i="10"/>
  <c r="R790" i="10" s="1"/>
  <c r="Q718" i="10"/>
  <c r="R718" i="10" s="1"/>
  <c r="Q4796" i="10"/>
  <c r="R4796" i="10" s="1"/>
  <c r="Q4732" i="10"/>
  <c r="R4732" i="10" s="1"/>
  <c r="Q4668" i="10"/>
  <c r="R4668" i="10" s="1"/>
  <c r="Q4604" i="10"/>
  <c r="R4604" i="10" s="1"/>
  <c r="Q4540" i="10"/>
  <c r="R4540" i="10" s="1"/>
  <c r="Q1558" i="10"/>
  <c r="R1558" i="10" s="1"/>
  <c r="Q1478" i="10"/>
  <c r="R1478" i="10" s="1"/>
  <c r="Q1390" i="10"/>
  <c r="R1390" i="10" s="1"/>
  <c r="Q1302" i="10"/>
  <c r="R1302" i="10" s="1"/>
  <c r="Q1222" i="10"/>
  <c r="R1222" i="10" s="1"/>
  <c r="Q1134" i="10"/>
  <c r="R1134" i="10" s="1"/>
  <c r="Q1046" i="10"/>
  <c r="R1046" i="10" s="1"/>
  <c r="Q966" i="10"/>
  <c r="R966" i="10" s="1"/>
  <c r="Q902" i="10"/>
  <c r="R902" i="10" s="1"/>
  <c r="Q830" i="10"/>
  <c r="R830" i="10" s="1"/>
  <c r="Q758" i="10"/>
  <c r="R758" i="10" s="1"/>
  <c r="Q4772" i="10"/>
  <c r="R4772" i="10" s="1"/>
  <c r="Q4708" i="10"/>
  <c r="R4708" i="10" s="1"/>
  <c r="Q4644" i="10"/>
  <c r="R4644" i="10" s="1"/>
  <c r="Q4580" i="10"/>
  <c r="R4580" i="10" s="1"/>
  <c r="Q4516" i="10"/>
  <c r="R4516" i="10" s="1"/>
  <c r="Q4452" i="10"/>
  <c r="R4452" i="10" s="1"/>
  <c r="Q4388" i="10"/>
  <c r="R4388" i="10" s="1"/>
  <c r="Q4324" i="10"/>
  <c r="R4324" i="10" s="1"/>
  <c r="Q4260" i="10"/>
  <c r="R4260" i="10" s="1"/>
  <c r="Q4196" i="10"/>
  <c r="R4196" i="10" s="1"/>
  <c r="Q4132" i="10"/>
  <c r="R4132" i="10" s="1"/>
  <c r="Q4068" i="10"/>
  <c r="R4068" i="10" s="1"/>
  <c r="Q4004" i="10"/>
  <c r="R4004" i="10" s="1"/>
  <c r="Q3940" i="10"/>
  <c r="R3940" i="10" s="1"/>
  <c r="Q3876" i="10"/>
  <c r="R3876" i="10" s="1"/>
  <c r="Q3812" i="10"/>
  <c r="R3812" i="10" s="1"/>
  <c r="Q3748" i="10"/>
  <c r="R3748" i="10" s="1"/>
  <c r="Q3684" i="10"/>
  <c r="R3684" i="10" s="1"/>
  <c r="Q3620" i="10"/>
  <c r="R3620" i="10" s="1"/>
  <c r="Q3556" i="10"/>
  <c r="R3556" i="10" s="1"/>
  <c r="Q3492" i="10"/>
  <c r="R3492" i="10" s="1"/>
  <c r="Q3428" i="10"/>
  <c r="R3428" i="10" s="1"/>
  <c r="Q3364" i="10"/>
  <c r="R3364" i="10" s="1"/>
  <c r="Q3300" i="10"/>
  <c r="R3300" i="10" s="1"/>
  <c r="Q3236" i="10"/>
  <c r="R3236" i="10" s="1"/>
  <c r="Q3172" i="10"/>
  <c r="R3172" i="10" s="1"/>
  <c r="Q3108" i="10"/>
  <c r="R3108" i="10" s="1"/>
  <c r="Q3044" i="10"/>
  <c r="R3044" i="10" s="1"/>
  <c r="Q2972" i="10"/>
  <c r="R2972" i="10" s="1"/>
  <c r="Q2900" i="10"/>
  <c r="R2900" i="10" s="1"/>
  <c r="Q2836" i="10"/>
  <c r="R2836" i="10" s="1"/>
  <c r="Q2772" i="10"/>
  <c r="R2772" i="10" s="1"/>
  <c r="Q2708" i="10"/>
  <c r="R2708" i="10" s="1"/>
  <c r="Q2644" i="10"/>
  <c r="R2644" i="10" s="1"/>
  <c r="Q2580" i="10"/>
  <c r="R2580" i="10" s="1"/>
  <c r="Q2516" i="10"/>
  <c r="R2516" i="10" s="1"/>
  <c r="Q2452" i="10"/>
  <c r="R2452" i="10" s="1"/>
  <c r="Q2388" i="10"/>
  <c r="R2388" i="10" s="1"/>
  <c r="Q2324" i="10"/>
  <c r="R2324" i="10" s="1"/>
  <c r="Q2260" i="10"/>
  <c r="R2260" i="10" s="1"/>
  <c r="Q2196" i="10"/>
  <c r="R2196" i="10" s="1"/>
  <c r="Q2132" i="10"/>
  <c r="R2132" i="10" s="1"/>
  <c r="Q2068" i="10"/>
  <c r="R2068" i="10" s="1"/>
  <c r="Q2004" i="10"/>
  <c r="R2004" i="10" s="1"/>
  <c r="Q1940" i="10"/>
  <c r="R1940" i="10" s="1"/>
  <c r="Q1876" i="10"/>
  <c r="R1876" i="10" s="1"/>
  <c r="Q1812" i="10"/>
  <c r="R1812" i="10" s="1"/>
  <c r="Q1748" i="10"/>
  <c r="R1748" i="10" s="1"/>
  <c r="Q1684" i="10"/>
  <c r="R1684" i="10" s="1"/>
  <c r="Q1620" i="10"/>
  <c r="R1620" i="10" s="1"/>
  <c r="Q1556" i="10"/>
  <c r="R1556" i="10" s="1"/>
  <c r="Q1492" i="10"/>
  <c r="R1492" i="10" s="1"/>
  <c r="Q1428" i="10"/>
  <c r="R1428" i="10" s="1"/>
  <c r="Q1364" i="10"/>
  <c r="R1364" i="10" s="1"/>
  <c r="Q1300" i="10"/>
  <c r="R1300" i="10" s="1"/>
  <c r="Q1236" i="10"/>
  <c r="R1236" i="10" s="1"/>
  <c r="Q1172" i="10"/>
  <c r="R1172" i="10" s="1"/>
  <c r="Q1108" i="10"/>
  <c r="R1108" i="10" s="1"/>
  <c r="Q1044" i="10"/>
  <c r="R1044" i="10" s="1"/>
  <c r="Q980" i="10"/>
  <c r="R980" i="10" s="1"/>
  <c r="Q908" i="10"/>
  <c r="R908" i="10" s="1"/>
  <c r="Q836" i="10"/>
  <c r="R836" i="10" s="1"/>
  <c r="Q772" i="10"/>
  <c r="R772" i="10" s="1"/>
  <c r="Q708" i="10"/>
  <c r="R708" i="10" s="1"/>
  <c r="Q5480" i="10"/>
  <c r="R5480" i="10" s="1"/>
  <c r="Q5416" i="10"/>
  <c r="R5416" i="10" s="1"/>
  <c r="Q5352" i="10"/>
  <c r="R5352" i="10" s="1"/>
  <c r="Q5288" i="10"/>
  <c r="R5288" i="10" s="1"/>
  <c r="Q5224" i="10"/>
  <c r="R5224" i="10" s="1"/>
  <c r="Q5160" i="10"/>
  <c r="R5160" i="10" s="1"/>
  <c r="Q856" i="10"/>
  <c r="R856" i="10" s="1"/>
  <c r="Q792" i="10"/>
  <c r="R792" i="10" s="1"/>
  <c r="Q728" i="10"/>
  <c r="R728" i="10" s="1"/>
  <c r="Q664" i="10"/>
  <c r="R664" i="10" s="1"/>
  <c r="Q600" i="10"/>
  <c r="R600" i="10" s="1"/>
  <c r="Q536" i="10"/>
  <c r="R536" i="10" s="1"/>
  <c r="Q472" i="10"/>
  <c r="R472" i="10" s="1"/>
  <c r="Q408" i="10"/>
  <c r="R408" i="10" s="1"/>
  <c r="Q344" i="10"/>
  <c r="R344" i="10" s="1"/>
  <c r="Q280" i="10"/>
  <c r="R280" i="10" s="1"/>
  <c r="Q216" i="10"/>
  <c r="R216" i="10" s="1"/>
  <c r="Q152" i="10"/>
  <c r="R152" i="10" s="1"/>
  <c r="Q88" i="10"/>
  <c r="R88" i="10" s="1"/>
  <c r="Q24" i="10"/>
  <c r="R24" i="10" s="1"/>
  <c r="Q5333" i="10"/>
  <c r="R5333" i="10" s="1"/>
  <c r="Q5109" i="10"/>
  <c r="R5109" i="10" s="1"/>
  <c r="Q4829" i="10"/>
  <c r="R4829" i="10" s="1"/>
  <c r="Q4525" i="10"/>
  <c r="R4525" i="10" s="1"/>
  <c r="Q4301" i="10"/>
  <c r="R4301" i="10" s="1"/>
  <c r="Q4045" i="10"/>
  <c r="R4045" i="10" s="1"/>
  <c r="Q3805" i="10"/>
  <c r="R3805" i="10" s="1"/>
  <c r="Q3565" i="10"/>
  <c r="R3565" i="10" s="1"/>
  <c r="Q3317" i="10"/>
  <c r="R3317" i="10" s="1"/>
  <c r="Q3093" i="10"/>
  <c r="R3093" i="10" s="1"/>
  <c r="Q2805" i="10"/>
  <c r="R2805" i="10" s="1"/>
  <c r="Q2525" i="10"/>
  <c r="R2525" i="10" s="1"/>
  <c r="Q2245" i="10"/>
  <c r="R2245" i="10" s="1"/>
  <c r="Q2021" i="10"/>
  <c r="R2021" i="10" s="1"/>
  <c r="Q1773" i="10"/>
  <c r="R1773" i="10" s="1"/>
  <c r="Q1485" i="10"/>
  <c r="R1485" i="10" s="1"/>
  <c r="Q1269" i="10"/>
  <c r="R1269" i="10" s="1"/>
  <c r="Q1029" i="10"/>
  <c r="R1029" i="10" s="1"/>
  <c r="Q773" i="10"/>
  <c r="R773" i="10" s="1"/>
  <c r="Q525" i="10"/>
  <c r="R525" i="10" s="1"/>
  <c r="Q293" i="10"/>
  <c r="R293" i="10" s="1"/>
  <c r="Q53" i="10"/>
  <c r="R53" i="10" s="1"/>
  <c r="Q4827" i="10"/>
  <c r="R4827" i="10" s="1"/>
  <c r="Q4459" i="10"/>
  <c r="R4459" i="10" s="1"/>
  <c r="Q4163" i="10"/>
  <c r="R4163" i="10" s="1"/>
  <c r="Q3851" i="10"/>
  <c r="R3851" i="10" s="1"/>
  <c r="Q3531" i="10"/>
  <c r="R3531" i="10" s="1"/>
  <c r="Q3227" i="10"/>
  <c r="R3227" i="10" s="1"/>
  <c r="Q2907" i="10"/>
  <c r="R2907" i="10" s="1"/>
  <c r="Q2563" i="10"/>
  <c r="R2563" i="10" s="1"/>
  <c r="Q2203" i="10"/>
  <c r="R2203" i="10" s="1"/>
  <c r="Q1851" i="10"/>
  <c r="R1851" i="10" s="1"/>
  <c r="Q1515" i="10"/>
  <c r="R1515" i="10" s="1"/>
  <c r="N5207" i="10"/>
  <c r="Q5207" i="10" s="1"/>
  <c r="R5207" i="10" s="1"/>
  <c r="N2207" i="10"/>
  <c r="Q2207" i="10" s="1"/>
  <c r="R2207" i="10" s="1"/>
  <c r="N1247" i="10"/>
  <c r="Q1247" i="10" s="1"/>
  <c r="R1247" i="10" s="1"/>
  <c r="N583" i="10"/>
  <c r="Q583" i="10" s="1"/>
  <c r="R583" i="10" s="1"/>
  <c r="N455" i="10"/>
  <c r="Q455" i="10" s="1"/>
  <c r="R455" i="10" s="1"/>
  <c r="N327" i="10"/>
  <c r="Q327" i="10" s="1"/>
  <c r="R327" i="10" s="1"/>
  <c r="N199" i="10"/>
  <c r="Q199" i="10" s="1"/>
  <c r="R199" i="10" s="1"/>
  <c r="N71" i="10"/>
  <c r="Q71" i="10" s="1"/>
  <c r="R71" i="10" s="1"/>
  <c r="N5237" i="10"/>
  <c r="Q5237" i="10" s="1"/>
  <c r="R5237" i="10" s="1"/>
  <c r="N4733" i="10"/>
  <c r="Q4733" i="10" s="1"/>
  <c r="R4733" i="10" s="1"/>
  <c r="N4157" i="10"/>
  <c r="Q4157" i="10" s="1"/>
  <c r="R4157" i="10" s="1"/>
  <c r="N3645" i="10"/>
  <c r="Q3645" i="10" s="1"/>
  <c r="R3645" i="10" s="1"/>
  <c r="N3117" i="10"/>
  <c r="Q3117" i="10" s="1"/>
  <c r="R3117" i="10" s="1"/>
  <c r="N2637" i="10"/>
  <c r="Q2637" i="10" s="1"/>
  <c r="R2637" i="10" s="1"/>
  <c r="N2149" i="10"/>
  <c r="Q2149" i="10" s="1"/>
  <c r="R2149" i="10" s="1"/>
  <c r="N1661" i="10"/>
  <c r="Q1661" i="10" s="1"/>
  <c r="R1661" i="10" s="1"/>
  <c r="N1133" i="10"/>
  <c r="Q1133" i="10" s="1"/>
  <c r="R1133" i="10" s="1"/>
  <c r="N597" i="10"/>
  <c r="Q597" i="10" s="1"/>
  <c r="R597" i="10" s="1"/>
  <c r="N45" i="10"/>
  <c r="Q45" i="10" s="1"/>
  <c r="R45" i="10" s="1"/>
  <c r="N4435" i="10"/>
  <c r="Q4435" i="10" s="1"/>
  <c r="R4435" i="10" s="1"/>
  <c r="N3747" i="10"/>
  <c r="Q3747" i="10" s="1"/>
  <c r="R3747" i="10" s="1"/>
  <c r="N3059" i="10"/>
  <c r="Q3059" i="10" s="1"/>
  <c r="R3059" i="10" s="1"/>
  <c r="N2419" i="10"/>
  <c r="Q2419" i="10" s="1"/>
  <c r="R2419" i="10" s="1"/>
  <c r="N1763" i="10"/>
  <c r="Q1763" i="10" s="1"/>
  <c r="R1763" i="10" s="1"/>
  <c r="N5486" i="10"/>
  <c r="Q5486" i="10" s="1"/>
  <c r="R5486" i="10" s="1"/>
  <c r="N5358" i="10"/>
  <c r="Q5358" i="10" s="1"/>
  <c r="R5358" i="10" s="1"/>
  <c r="N2206" i="10"/>
  <c r="Q2206" i="10" s="1"/>
  <c r="R2206" i="10" s="1"/>
  <c r="N1598" i="10"/>
  <c r="Q1598" i="10" s="1"/>
  <c r="R1598" i="10" s="1"/>
  <c r="N702" i="10"/>
  <c r="Q702" i="10" s="1"/>
  <c r="R702" i="10" s="1"/>
  <c r="N542" i="10"/>
  <c r="Q542" i="10" s="1"/>
  <c r="R542" i="10" s="1"/>
  <c r="N358" i="10"/>
  <c r="Q358" i="10" s="1"/>
  <c r="R358" i="10" s="1"/>
  <c r="N190" i="10"/>
  <c r="Q190" i="10" s="1"/>
  <c r="R190" i="10" s="1"/>
  <c r="N30" i="10"/>
  <c r="Q30" i="10" s="1"/>
  <c r="R30" i="10" s="1"/>
  <c r="N4869" i="10"/>
  <c r="Q4869" i="10" s="1"/>
  <c r="R4869" i="10" s="1"/>
  <c r="N4173" i="10"/>
  <c r="Q4173" i="10" s="1"/>
  <c r="R4173" i="10" s="1"/>
  <c r="N3581" i="10"/>
  <c r="Q3581" i="10" s="1"/>
  <c r="R3581" i="10" s="1"/>
  <c r="N2813" i="10"/>
  <c r="Q2813" i="10" s="1"/>
  <c r="R2813" i="10" s="1"/>
  <c r="N2133" i="10"/>
  <c r="Q2133" i="10" s="1"/>
  <c r="R2133" i="10" s="1"/>
  <c r="N1493" i="10"/>
  <c r="Q1493" i="10" s="1"/>
  <c r="R1493" i="10" s="1"/>
  <c r="N757" i="10"/>
  <c r="Q757" i="10" s="1"/>
  <c r="R757" i="10" s="1"/>
  <c r="N93" i="10"/>
  <c r="Q93" i="10" s="1"/>
  <c r="R93" i="10" s="1"/>
  <c r="N4331" i="10"/>
  <c r="Q4331" i="10" s="1"/>
  <c r="R4331" i="10" s="1"/>
  <c r="N3299" i="10"/>
  <c r="Q3299" i="10" s="1"/>
  <c r="R3299" i="10" s="1"/>
  <c r="N2355" i="10"/>
  <c r="Q2355" i="10" s="1"/>
  <c r="R2355" i="10" s="1"/>
  <c r="N1421" i="10"/>
  <c r="Q1421" i="10" s="1"/>
  <c r="R1421" i="10" s="1"/>
  <c r="N4994" i="10"/>
  <c r="Q4994" i="10" s="1"/>
  <c r="R4994" i="10" s="1"/>
  <c r="N2809" i="10"/>
  <c r="Q2809" i="10" s="1"/>
  <c r="R2809" i="10" s="1"/>
  <c r="N4813" i="10"/>
  <c r="Q4813" i="10" s="1"/>
  <c r="R4813" i="10" s="1"/>
  <c r="Q1126" i="10"/>
  <c r="R1126" i="10" s="1"/>
  <c r="Q1038" i="10"/>
  <c r="R1038" i="10" s="1"/>
  <c r="Q958" i="10"/>
  <c r="R958" i="10" s="1"/>
  <c r="Q894" i="10"/>
  <c r="R894" i="10" s="1"/>
  <c r="Q822" i="10"/>
  <c r="R822" i="10" s="1"/>
  <c r="Q750" i="10"/>
  <c r="R750" i="10" s="1"/>
  <c r="Q4764" i="10"/>
  <c r="R4764" i="10" s="1"/>
  <c r="Q4700" i="10"/>
  <c r="R4700" i="10" s="1"/>
  <c r="Q4636" i="10"/>
  <c r="R4636" i="10" s="1"/>
  <c r="Q4572" i="10"/>
  <c r="R4572" i="10" s="1"/>
  <c r="Q4508" i="10"/>
  <c r="R4508" i="10" s="1"/>
  <c r="Q4444" i="10"/>
  <c r="R4444" i="10" s="1"/>
  <c r="Q4380" i="10"/>
  <c r="R4380" i="10" s="1"/>
  <c r="Q4316" i="10"/>
  <c r="R4316" i="10" s="1"/>
  <c r="Q4252" i="10"/>
  <c r="R4252" i="10" s="1"/>
  <c r="Q4188" i="10"/>
  <c r="R4188" i="10" s="1"/>
  <c r="Q4124" i="10"/>
  <c r="R4124" i="10" s="1"/>
  <c r="Q4060" i="10"/>
  <c r="R4060" i="10" s="1"/>
  <c r="Q3996" i="10"/>
  <c r="R3996" i="10" s="1"/>
  <c r="Q3932" i="10"/>
  <c r="R3932" i="10" s="1"/>
  <c r="Q3868" i="10"/>
  <c r="R3868" i="10" s="1"/>
  <c r="Q3804" i="10"/>
  <c r="R3804" i="10" s="1"/>
  <c r="Q3740" i="10"/>
  <c r="R3740" i="10" s="1"/>
  <c r="Q3676" i="10"/>
  <c r="R3676" i="10" s="1"/>
  <c r="Q3612" i="10"/>
  <c r="R3612" i="10" s="1"/>
  <c r="Q3548" i="10"/>
  <c r="R3548" i="10" s="1"/>
  <c r="Q3484" i="10"/>
  <c r="R3484" i="10" s="1"/>
  <c r="Q3420" i="10"/>
  <c r="R3420" i="10" s="1"/>
  <c r="Q3356" i="10"/>
  <c r="R3356" i="10" s="1"/>
  <c r="Q3292" i="10"/>
  <c r="R3292" i="10" s="1"/>
  <c r="Q3228" i="10"/>
  <c r="R3228" i="10" s="1"/>
  <c r="Q3164" i="10"/>
  <c r="R3164" i="10" s="1"/>
  <c r="Q3100" i="10"/>
  <c r="R3100" i="10" s="1"/>
  <c r="Q3036" i="10"/>
  <c r="R3036" i="10" s="1"/>
  <c r="Q2964" i="10"/>
  <c r="R2964" i="10" s="1"/>
  <c r="Q2892" i="10"/>
  <c r="R2892" i="10" s="1"/>
  <c r="Q2828" i="10"/>
  <c r="R2828" i="10" s="1"/>
  <c r="Q2764" i="10"/>
  <c r="R2764" i="10" s="1"/>
  <c r="Q2700" i="10"/>
  <c r="R2700" i="10" s="1"/>
  <c r="Q2636" i="10"/>
  <c r="R2636" i="10" s="1"/>
  <c r="Q2572" i="10"/>
  <c r="R2572" i="10" s="1"/>
  <c r="Q2508" i="10"/>
  <c r="R2508" i="10" s="1"/>
  <c r="Q2444" i="10"/>
  <c r="R2444" i="10" s="1"/>
  <c r="Q2380" i="10"/>
  <c r="R2380" i="10" s="1"/>
  <c r="Q2316" i="10"/>
  <c r="R2316" i="10" s="1"/>
  <c r="Q2252" i="10"/>
  <c r="R2252" i="10" s="1"/>
  <c r="Q2188" i="10"/>
  <c r="R2188" i="10" s="1"/>
  <c r="Q2124" i="10"/>
  <c r="R2124" i="10" s="1"/>
  <c r="Q2060" i="10"/>
  <c r="R2060" i="10" s="1"/>
  <c r="Q1996" i="10"/>
  <c r="R1996" i="10" s="1"/>
  <c r="Q1932" i="10"/>
  <c r="R1932" i="10" s="1"/>
  <c r="Q1868" i="10"/>
  <c r="R1868" i="10" s="1"/>
  <c r="Q1804" i="10"/>
  <c r="R1804" i="10" s="1"/>
  <c r="Q1740" i="10"/>
  <c r="R1740" i="10" s="1"/>
  <c r="Q1676" i="10"/>
  <c r="R1676" i="10" s="1"/>
  <c r="Q1612" i="10"/>
  <c r="R1612" i="10" s="1"/>
  <c r="Q1548" i="10"/>
  <c r="R1548" i="10" s="1"/>
  <c r="Q1484" i="10"/>
  <c r="R1484" i="10" s="1"/>
  <c r="Q1420" i="10"/>
  <c r="R1420" i="10" s="1"/>
  <c r="Q1356" i="10"/>
  <c r="R1356" i="10" s="1"/>
  <c r="Q1292" i="10"/>
  <c r="R1292" i="10" s="1"/>
  <c r="Q1228" i="10"/>
  <c r="R1228" i="10" s="1"/>
  <c r="Q1164" i="10"/>
  <c r="R1164" i="10" s="1"/>
  <c r="Q1100" i="10"/>
  <c r="R1100" i="10" s="1"/>
  <c r="Q1036" i="10"/>
  <c r="R1036" i="10" s="1"/>
  <c r="Q972" i="10"/>
  <c r="R972" i="10" s="1"/>
  <c r="Q900" i="10"/>
  <c r="R900" i="10" s="1"/>
  <c r="Q828" i="10"/>
  <c r="R828" i="10" s="1"/>
  <c r="Q764" i="10"/>
  <c r="R764" i="10" s="1"/>
  <c r="Q700" i="10"/>
  <c r="R700" i="10" s="1"/>
  <c r="Q5472" i="10"/>
  <c r="R5472" i="10" s="1"/>
  <c r="Q5408" i="10"/>
  <c r="R5408" i="10" s="1"/>
  <c r="Q5344" i="10"/>
  <c r="R5344" i="10" s="1"/>
  <c r="Q5280" i="10"/>
  <c r="R5280" i="10" s="1"/>
  <c r="Q5216" i="10"/>
  <c r="R5216" i="10" s="1"/>
  <c r="Q5152" i="10"/>
  <c r="R5152" i="10" s="1"/>
  <c r="Q848" i="10"/>
  <c r="R848" i="10" s="1"/>
  <c r="Q784" i="10"/>
  <c r="R784" i="10" s="1"/>
  <c r="Q720" i="10"/>
  <c r="R720" i="10" s="1"/>
  <c r="Q656" i="10"/>
  <c r="R656" i="10" s="1"/>
  <c r="Q592" i="10"/>
  <c r="R592" i="10" s="1"/>
  <c r="Q528" i="10"/>
  <c r="R528" i="10" s="1"/>
  <c r="Q464" i="10"/>
  <c r="R464" i="10" s="1"/>
  <c r="Q400" i="10"/>
  <c r="R400" i="10" s="1"/>
  <c r="Q336" i="10"/>
  <c r="R336" i="10" s="1"/>
  <c r="Q272" i="10"/>
  <c r="R272" i="10" s="1"/>
  <c r="Q208" i="10"/>
  <c r="R208" i="10" s="1"/>
  <c r="Q144" i="10"/>
  <c r="R144" i="10" s="1"/>
  <c r="Q80" i="10"/>
  <c r="R80" i="10" s="1"/>
  <c r="Q16" i="10"/>
  <c r="R16" i="10" s="1"/>
  <c r="Q5309" i="10"/>
  <c r="R5309" i="10" s="1"/>
  <c r="Q5069" i="10"/>
  <c r="R5069" i="10" s="1"/>
  <c r="Q4821" i="10"/>
  <c r="R4821" i="10" s="1"/>
  <c r="Q4509" i="10"/>
  <c r="R4509" i="10" s="1"/>
  <c r="Q4269" i="10"/>
  <c r="R4269" i="10" s="1"/>
  <c r="Q4013" i="10"/>
  <c r="R4013" i="10" s="1"/>
  <c r="Q3773" i="10"/>
  <c r="R3773" i="10" s="1"/>
  <c r="Q3533" i="10"/>
  <c r="R3533" i="10" s="1"/>
  <c r="Q3293" i="10"/>
  <c r="R3293" i="10" s="1"/>
  <c r="Q3061" i="10"/>
  <c r="R3061" i="10" s="1"/>
  <c r="Q2773" i="10"/>
  <c r="R2773" i="10" s="1"/>
  <c r="Q2493" i="10"/>
  <c r="R2493" i="10" s="1"/>
  <c r="Q2213" i="10"/>
  <c r="R2213" i="10" s="1"/>
  <c r="Q1989" i="10"/>
  <c r="R1989" i="10" s="1"/>
  <c r="Q1741" i="10"/>
  <c r="R1741" i="10" s="1"/>
  <c r="Q1461" i="10"/>
  <c r="R1461" i="10" s="1"/>
  <c r="Q1237" i="10"/>
  <c r="R1237" i="10" s="1"/>
  <c r="Q1005" i="10"/>
  <c r="R1005" i="10" s="1"/>
  <c r="Q741" i="10"/>
  <c r="R741" i="10" s="1"/>
  <c r="Q485" i="10"/>
  <c r="R485" i="10" s="1"/>
  <c r="Q269" i="10"/>
  <c r="R269" i="10" s="1"/>
  <c r="Q21" i="10"/>
  <c r="R21" i="10" s="1"/>
  <c r="Q4779" i="10"/>
  <c r="R4779" i="10" s="1"/>
  <c r="Q4419" i="10"/>
  <c r="R4419" i="10" s="1"/>
  <c r="Q4123" i="10"/>
  <c r="R4123" i="10" s="1"/>
  <c r="Q3811" i="10"/>
  <c r="R3811" i="10" s="1"/>
  <c r="Q3507" i="10"/>
  <c r="R3507" i="10" s="1"/>
  <c r="Q3195" i="10"/>
  <c r="R3195" i="10" s="1"/>
  <c r="Q2875" i="10"/>
  <c r="R2875" i="10" s="1"/>
  <c r="Q2523" i="10"/>
  <c r="R2523" i="10" s="1"/>
  <c r="Q2163" i="10"/>
  <c r="R2163" i="10" s="1"/>
  <c r="Q1819" i="10"/>
  <c r="R1819" i="10" s="1"/>
  <c r="Q1467" i="10"/>
  <c r="R1467" i="10" s="1"/>
  <c r="Q5175" i="10"/>
  <c r="R5175" i="10" s="1"/>
  <c r="Q2119" i="10"/>
  <c r="R2119" i="10" s="1"/>
  <c r="Q1119" i="10"/>
  <c r="R1119" i="10" s="1"/>
  <c r="Q567" i="10"/>
  <c r="R567" i="10" s="1"/>
  <c r="Q439" i="10"/>
  <c r="R439" i="10" s="1"/>
  <c r="Q311" i="10"/>
  <c r="R311" i="10" s="1"/>
  <c r="Q183" i="10"/>
  <c r="R183" i="10" s="1"/>
  <c r="Q55" i="10"/>
  <c r="R55" i="10" s="1"/>
  <c r="Q5165" i="10"/>
  <c r="R5165" i="10" s="1"/>
  <c r="Q4629" i="10"/>
  <c r="R4629" i="10" s="1"/>
  <c r="Q4093" i="10"/>
  <c r="R4093" i="10" s="1"/>
  <c r="Q3597" i="10"/>
  <c r="R3597" i="10" s="1"/>
  <c r="Q3053" i="10"/>
  <c r="R3053" i="10" s="1"/>
  <c r="Q2589" i="10"/>
  <c r="R2589" i="10" s="1"/>
  <c r="Q2077" i="10"/>
  <c r="R2077" i="10" s="1"/>
  <c r="Q1597" i="10"/>
  <c r="R1597" i="10" s="1"/>
  <c r="Q1053" i="10"/>
  <c r="R1053" i="10" s="1"/>
  <c r="Q533" i="10"/>
  <c r="R533" i="10" s="1"/>
  <c r="Q4971" i="10"/>
  <c r="R4971" i="10" s="1"/>
  <c r="Q4347" i="10"/>
  <c r="R4347" i="10" s="1"/>
  <c r="Q3675" i="10"/>
  <c r="R3675" i="10" s="1"/>
  <c r="Q2979" i="10"/>
  <c r="R2979" i="10" s="1"/>
  <c r="Q2347" i="10"/>
  <c r="R2347" i="10" s="1"/>
  <c r="Q1667" i="10"/>
  <c r="R1667" i="10" s="1"/>
  <c r="Q5470" i="10"/>
  <c r="R5470" i="10" s="1"/>
  <c r="Q5342" i="10"/>
  <c r="R5342" i="10" s="1"/>
  <c r="Q2102" i="10"/>
  <c r="R2102" i="10" s="1"/>
  <c r="Q1566" i="10"/>
  <c r="R1566" i="10" s="1"/>
  <c r="Q678" i="10"/>
  <c r="R678" i="10" s="1"/>
  <c r="Q510" i="10"/>
  <c r="R510" i="10" s="1"/>
  <c r="Q350" i="10"/>
  <c r="R350" i="10" s="1"/>
  <c r="Q166" i="10"/>
  <c r="R166" i="10" s="1"/>
  <c r="Q5509" i="10"/>
  <c r="R5509" i="10" s="1"/>
  <c r="Q4837" i="10"/>
  <c r="R4837" i="10" s="1"/>
  <c r="Q4069" i="10"/>
  <c r="R4069" i="10" s="1"/>
  <c r="Q3461" i="10"/>
  <c r="R3461" i="10" s="1"/>
  <c r="Q2781" i="10"/>
  <c r="R2781" i="10" s="1"/>
  <c r="Q2045" i="10"/>
  <c r="R2045" i="10" s="1"/>
  <c r="Q1373" i="10"/>
  <c r="R1373" i="10" s="1"/>
  <c r="Q725" i="10"/>
  <c r="R725" i="10" s="1"/>
  <c r="Q13" i="10"/>
  <c r="R13" i="10" s="1"/>
  <c r="N4147" i="10"/>
  <c r="Q4147" i="10" s="1"/>
  <c r="R4147" i="10" s="1"/>
  <c r="N3251" i="10"/>
  <c r="Q3251" i="10" s="1"/>
  <c r="R3251" i="10" s="1"/>
  <c r="N2195" i="10"/>
  <c r="Q2195" i="10" s="1"/>
  <c r="R2195" i="10" s="1"/>
  <c r="N4171" i="10"/>
  <c r="Q4171" i="10" s="1"/>
  <c r="R4171" i="10" s="1"/>
  <c r="N4258" i="10"/>
  <c r="Q4258" i="10" s="1"/>
  <c r="R4258" i="10" s="1"/>
  <c r="N1051" i="10"/>
  <c r="Q1051" i="10" s="1"/>
  <c r="R1051" i="10" s="1"/>
  <c r="Q1542" i="10"/>
  <c r="R1542" i="10" s="1"/>
  <c r="Q1454" i="10"/>
  <c r="R1454" i="10" s="1"/>
  <c r="Q1366" i="10"/>
  <c r="R1366" i="10" s="1"/>
  <c r="Q1286" i="10"/>
  <c r="R1286" i="10" s="1"/>
  <c r="Q1198" i="10"/>
  <c r="R1198" i="10" s="1"/>
  <c r="Q1110" i="10"/>
  <c r="R1110" i="10" s="1"/>
  <c r="Q1030" i="10"/>
  <c r="R1030" i="10" s="1"/>
  <c r="Q950" i="10"/>
  <c r="R950" i="10" s="1"/>
  <c r="Q886" i="10"/>
  <c r="R886" i="10" s="1"/>
  <c r="Q814" i="10"/>
  <c r="R814" i="10" s="1"/>
  <c r="Q742" i="10"/>
  <c r="R742" i="10" s="1"/>
  <c r="Q4820" i="10"/>
  <c r="R4820" i="10" s="1"/>
  <c r="Q4756" i="10"/>
  <c r="R4756" i="10" s="1"/>
  <c r="Q4692" i="10"/>
  <c r="R4692" i="10" s="1"/>
  <c r="Q4628" i="10"/>
  <c r="R4628" i="10" s="1"/>
  <c r="Q4564" i="10"/>
  <c r="R4564" i="10" s="1"/>
  <c r="Q4500" i="10"/>
  <c r="R4500" i="10" s="1"/>
  <c r="Q4436" i="10"/>
  <c r="R4436" i="10" s="1"/>
  <c r="Q4372" i="10"/>
  <c r="R4372" i="10" s="1"/>
  <c r="Q4308" i="10"/>
  <c r="R4308" i="10" s="1"/>
  <c r="Q4244" i="10"/>
  <c r="R4244" i="10" s="1"/>
  <c r="Q4180" i="10"/>
  <c r="R4180" i="10" s="1"/>
  <c r="Q4116" i="10"/>
  <c r="R4116" i="10" s="1"/>
  <c r="Q4052" i="10"/>
  <c r="R4052" i="10" s="1"/>
  <c r="Q3988" i="10"/>
  <c r="R3988" i="10" s="1"/>
  <c r="Q3924" i="10"/>
  <c r="R3924" i="10" s="1"/>
  <c r="Q3860" i="10"/>
  <c r="R3860" i="10" s="1"/>
  <c r="Q3796" i="10"/>
  <c r="R3796" i="10" s="1"/>
  <c r="Q3732" i="10"/>
  <c r="R3732" i="10" s="1"/>
  <c r="Q3668" i="10"/>
  <c r="R3668" i="10" s="1"/>
  <c r="Q3604" i="10"/>
  <c r="R3604" i="10" s="1"/>
  <c r="Q3540" i="10"/>
  <c r="R3540" i="10" s="1"/>
  <c r="Q3476" i="10"/>
  <c r="R3476" i="10" s="1"/>
  <c r="Q3412" i="10"/>
  <c r="R3412" i="10" s="1"/>
  <c r="Q3348" i="10"/>
  <c r="R3348" i="10" s="1"/>
  <c r="Q3284" i="10"/>
  <c r="R3284" i="10" s="1"/>
  <c r="Q3220" i="10"/>
  <c r="R3220" i="10" s="1"/>
  <c r="Q3156" i="10"/>
  <c r="R3156" i="10" s="1"/>
  <c r="Q3092" i="10"/>
  <c r="R3092" i="10" s="1"/>
  <c r="Q3028" i="10"/>
  <c r="R3028" i="10" s="1"/>
  <c r="Q2956" i="10"/>
  <c r="R2956" i="10" s="1"/>
  <c r="Q2884" i="10"/>
  <c r="R2884" i="10" s="1"/>
  <c r="Q2820" i="10"/>
  <c r="R2820" i="10" s="1"/>
  <c r="Q2756" i="10"/>
  <c r="R2756" i="10" s="1"/>
  <c r="Q2692" i="10"/>
  <c r="R2692" i="10" s="1"/>
  <c r="Q2628" i="10"/>
  <c r="R2628" i="10" s="1"/>
  <c r="Q2564" i="10"/>
  <c r="R2564" i="10" s="1"/>
  <c r="Q2500" i="10"/>
  <c r="R2500" i="10" s="1"/>
  <c r="Q2436" i="10"/>
  <c r="R2436" i="10" s="1"/>
  <c r="Q2372" i="10"/>
  <c r="R2372" i="10" s="1"/>
  <c r="Q2308" i="10"/>
  <c r="R2308" i="10" s="1"/>
  <c r="Q2244" i="10"/>
  <c r="R2244" i="10" s="1"/>
  <c r="Q2180" i="10"/>
  <c r="R2180" i="10" s="1"/>
  <c r="Q2116" i="10"/>
  <c r="R2116" i="10" s="1"/>
  <c r="Q2052" i="10"/>
  <c r="R2052" i="10" s="1"/>
  <c r="Q1988" i="10"/>
  <c r="R1988" i="10" s="1"/>
  <c r="Q1924" i="10"/>
  <c r="R1924" i="10" s="1"/>
  <c r="Q1860" i="10"/>
  <c r="R1860" i="10" s="1"/>
  <c r="Q1796" i="10"/>
  <c r="R1796" i="10" s="1"/>
  <c r="Q1732" i="10"/>
  <c r="R1732" i="10" s="1"/>
  <c r="Q1668" i="10"/>
  <c r="R1668" i="10" s="1"/>
  <c r="Q1604" i="10"/>
  <c r="R1604" i="10" s="1"/>
  <c r="Q1540" i="10"/>
  <c r="R1540" i="10" s="1"/>
  <c r="Q1476" i="10"/>
  <c r="R1476" i="10" s="1"/>
  <c r="Q1412" i="10"/>
  <c r="R1412" i="10" s="1"/>
  <c r="Q1348" i="10"/>
  <c r="R1348" i="10" s="1"/>
  <c r="Q1284" i="10"/>
  <c r="R1284" i="10" s="1"/>
  <c r="Q1220" i="10"/>
  <c r="R1220" i="10" s="1"/>
  <c r="Q1156" i="10"/>
  <c r="R1156" i="10" s="1"/>
  <c r="Q1092" i="10"/>
  <c r="R1092" i="10" s="1"/>
  <c r="Q1028" i="10"/>
  <c r="R1028" i="10" s="1"/>
  <c r="Q964" i="10"/>
  <c r="R964" i="10" s="1"/>
  <c r="Q892" i="10"/>
  <c r="R892" i="10" s="1"/>
  <c r="Q820" i="10"/>
  <c r="R820" i="10" s="1"/>
  <c r="Q756" i="10"/>
  <c r="R756" i="10" s="1"/>
  <c r="Q692" i="10"/>
  <c r="R692" i="10" s="1"/>
  <c r="Q5464" i="10"/>
  <c r="R5464" i="10" s="1"/>
  <c r="Q5400" i="10"/>
  <c r="R5400" i="10" s="1"/>
  <c r="Q5336" i="10"/>
  <c r="R5336" i="10" s="1"/>
  <c r="Q5272" i="10"/>
  <c r="R5272" i="10" s="1"/>
  <c r="Q5208" i="10"/>
  <c r="R5208" i="10" s="1"/>
  <c r="Q5144" i="10"/>
  <c r="R5144" i="10" s="1"/>
  <c r="Q840" i="10"/>
  <c r="R840" i="10" s="1"/>
  <c r="Q776" i="10"/>
  <c r="R776" i="10" s="1"/>
  <c r="Q712" i="10"/>
  <c r="R712" i="10" s="1"/>
  <c r="Q648" i="10"/>
  <c r="R648" i="10" s="1"/>
  <c r="Q584" i="10"/>
  <c r="R584" i="10" s="1"/>
  <c r="Q520" i="10"/>
  <c r="R520" i="10" s="1"/>
  <c r="Q456" i="10"/>
  <c r="R456" i="10" s="1"/>
  <c r="Q392" i="10"/>
  <c r="R392" i="10" s="1"/>
  <c r="Q328" i="10"/>
  <c r="R328" i="10" s="1"/>
  <c r="Q264" i="10"/>
  <c r="R264" i="10" s="1"/>
  <c r="Q200" i="10"/>
  <c r="R200" i="10" s="1"/>
  <c r="Q136" i="10"/>
  <c r="R136" i="10" s="1"/>
  <c r="Q72" i="10"/>
  <c r="R72" i="10" s="1"/>
  <c r="Q8" i="10"/>
  <c r="R8" i="10" s="1"/>
  <c r="Q5285" i="10"/>
  <c r="R5285" i="10" s="1"/>
  <c r="Q5045" i="10"/>
  <c r="R5045" i="10" s="1"/>
  <c r="Q4789" i="10"/>
  <c r="R4789" i="10" s="1"/>
  <c r="Q4477" i="10"/>
  <c r="R4477" i="10" s="1"/>
  <c r="Q4237" i="10"/>
  <c r="R4237" i="10" s="1"/>
  <c r="Q3981" i="10"/>
  <c r="R3981" i="10" s="1"/>
  <c r="Q3733" i="10"/>
  <c r="R3733" i="10" s="1"/>
  <c r="Q3501" i="10"/>
  <c r="R3501" i="10" s="1"/>
  <c r="Q3269" i="10"/>
  <c r="R3269" i="10" s="1"/>
  <c r="Q3029" i="10"/>
  <c r="R3029" i="10" s="1"/>
  <c r="Q2741" i="10"/>
  <c r="R2741" i="10" s="1"/>
  <c r="Q2453" i="10"/>
  <c r="R2453" i="10" s="1"/>
  <c r="Q2189" i="10"/>
  <c r="R2189" i="10" s="1"/>
  <c r="Q1957" i="10"/>
  <c r="R1957" i="10" s="1"/>
  <c r="Q1693" i="10"/>
  <c r="R1693" i="10" s="1"/>
  <c r="Q1445" i="10"/>
  <c r="R1445" i="10" s="1"/>
  <c r="Q1205" i="10"/>
  <c r="R1205" i="10" s="1"/>
  <c r="Q973" i="10"/>
  <c r="R973" i="10" s="1"/>
  <c r="Q709" i="10"/>
  <c r="R709" i="10" s="1"/>
  <c r="Q461" i="10"/>
  <c r="R461" i="10" s="1"/>
  <c r="Q229" i="10"/>
  <c r="R229" i="10" s="1"/>
  <c r="Q5" i="10"/>
  <c r="R5" i="10" s="1"/>
  <c r="Q4731" i="10"/>
  <c r="R4731" i="10" s="1"/>
  <c r="Q4387" i="10"/>
  <c r="R4387" i="10" s="1"/>
  <c r="Q4075" i="10"/>
  <c r="R4075" i="10" s="1"/>
  <c r="Q3771" i="10"/>
  <c r="R3771" i="10" s="1"/>
  <c r="Q3467" i="10"/>
  <c r="R3467" i="10" s="1"/>
  <c r="Q3155" i="10"/>
  <c r="R3155" i="10" s="1"/>
  <c r="Q2827" i="10"/>
  <c r="R2827" i="10" s="1"/>
  <c r="Q2467" i="10"/>
  <c r="R2467" i="10" s="1"/>
  <c r="Q2115" i="10"/>
  <c r="R2115" i="10" s="1"/>
  <c r="Q1787" i="10"/>
  <c r="R1787" i="10" s="1"/>
  <c r="Q1411" i="10"/>
  <c r="R1411" i="10" s="1"/>
  <c r="N5151" i="10"/>
  <c r="Q5151" i="10" s="1"/>
  <c r="R5151" i="10" s="1"/>
  <c r="N2055" i="10"/>
  <c r="Q2055" i="10" s="1"/>
  <c r="R2055" i="10" s="1"/>
  <c r="N1023" i="10"/>
  <c r="Q1023" i="10" s="1"/>
  <c r="R1023" i="10" s="1"/>
  <c r="N559" i="10"/>
  <c r="Q559" i="10" s="1"/>
  <c r="R559" i="10" s="1"/>
  <c r="N431" i="10"/>
  <c r="Q431" i="10" s="1"/>
  <c r="R431" i="10" s="1"/>
  <c r="N303" i="10"/>
  <c r="Q303" i="10" s="1"/>
  <c r="R303" i="10" s="1"/>
  <c r="N175" i="10"/>
  <c r="Q175" i="10" s="1"/>
  <c r="R175" i="10" s="1"/>
  <c r="N47" i="10"/>
  <c r="Q47" i="10" s="1"/>
  <c r="R47" i="10" s="1"/>
  <c r="N5141" i="10"/>
  <c r="Q5141" i="10" s="1"/>
  <c r="R5141" i="10" s="1"/>
  <c r="N4597" i="10"/>
  <c r="Q4597" i="10" s="1"/>
  <c r="R4597" i="10" s="1"/>
  <c r="N4077" i="10"/>
  <c r="Q4077" i="10" s="1"/>
  <c r="R4077" i="10" s="1"/>
  <c r="N3557" i="10"/>
  <c r="Q3557" i="10" s="1"/>
  <c r="R3557" i="10" s="1"/>
  <c r="N3021" i="10"/>
  <c r="Q3021" i="10" s="1"/>
  <c r="R3021" i="10" s="1"/>
  <c r="N2557" i="10"/>
  <c r="Q2557" i="10" s="1"/>
  <c r="R2557" i="10" s="1"/>
  <c r="N2037" i="10"/>
  <c r="Q2037" i="10" s="1"/>
  <c r="R2037" i="10" s="1"/>
  <c r="N1565" i="10"/>
  <c r="Q1565" i="10" s="1"/>
  <c r="R1565" i="10" s="1"/>
  <c r="N1021" i="10"/>
  <c r="Q1021" i="10" s="1"/>
  <c r="R1021" i="10" s="1"/>
  <c r="N501" i="10"/>
  <c r="Q501" i="10" s="1"/>
  <c r="R501" i="10" s="1"/>
  <c r="N4923" i="10"/>
  <c r="Q4923" i="10" s="1"/>
  <c r="R4923" i="10" s="1"/>
  <c r="N4299" i="10"/>
  <c r="Q4299" i="10" s="1"/>
  <c r="R4299" i="10" s="1"/>
  <c r="N3635" i="10"/>
  <c r="Q3635" i="10" s="1"/>
  <c r="R3635" i="10" s="1"/>
  <c r="N2931" i="10"/>
  <c r="Q2931" i="10" s="1"/>
  <c r="R2931" i="10" s="1"/>
  <c r="N2307" i="10"/>
  <c r="Q2307" i="10" s="1"/>
  <c r="R2307" i="10" s="1"/>
  <c r="N1635" i="10"/>
  <c r="Q1635" i="10" s="1"/>
  <c r="R1635" i="10" s="1"/>
  <c r="N5462" i="10"/>
  <c r="Q5462" i="10" s="1"/>
  <c r="R5462" i="10" s="1"/>
  <c r="N5334" i="10"/>
  <c r="Q5334" i="10" s="1"/>
  <c r="R5334" i="10" s="1"/>
  <c r="N2078" i="10"/>
  <c r="Q2078" i="10" s="1"/>
  <c r="R2078" i="10" s="1"/>
  <c r="N1438" i="10"/>
  <c r="Q1438" i="10" s="1"/>
  <c r="R1438" i="10" s="1"/>
  <c r="N670" i="10"/>
  <c r="Q670" i="10" s="1"/>
  <c r="R670" i="10" s="1"/>
  <c r="N486" i="10"/>
  <c r="Q486" i="10" s="1"/>
  <c r="R486" i="10" s="1"/>
  <c r="N318" i="10"/>
  <c r="Q318" i="10" s="1"/>
  <c r="R318" i="10" s="1"/>
  <c r="N158" i="10"/>
  <c r="Q158" i="10" s="1"/>
  <c r="R158" i="10" s="1"/>
  <c r="N5389" i="10"/>
  <c r="Q5389" i="10" s="1"/>
  <c r="R5389" i="10" s="1"/>
  <c r="N4677" i="10"/>
  <c r="Q4677" i="10" s="1"/>
  <c r="R4677" i="10" s="1"/>
  <c r="N4037" i="10"/>
  <c r="Q4037" i="10" s="1"/>
  <c r="R4037" i="10" s="1"/>
  <c r="N3357" i="10"/>
  <c r="Q3357" i="10" s="1"/>
  <c r="R3357" i="10" s="1"/>
  <c r="N2653" i="10"/>
  <c r="Q2653" i="10" s="1"/>
  <c r="R2653" i="10" s="1"/>
  <c r="N2013" i="10"/>
  <c r="Q2013" i="10" s="1"/>
  <c r="R2013" i="10" s="1"/>
  <c r="N1277" i="10"/>
  <c r="Q1277" i="10" s="1"/>
  <c r="R1277" i="10" s="1"/>
  <c r="N605" i="10"/>
  <c r="Q605" i="10" s="1"/>
  <c r="R605" i="10" s="1"/>
  <c r="N5091" i="10"/>
  <c r="Q5091" i="10" s="1"/>
  <c r="R5091" i="10" s="1"/>
  <c r="N4019" i="10"/>
  <c r="Q4019" i="10" s="1"/>
  <c r="R4019" i="10" s="1"/>
  <c r="N3075" i="10"/>
  <c r="Q3075" i="10" s="1"/>
  <c r="R3075" i="10" s="1"/>
  <c r="N2155" i="10"/>
  <c r="Q2155" i="10" s="1"/>
  <c r="R2155" i="10" s="1"/>
  <c r="N1555" i="10"/>
  <c r="Q1555" i="10" s="1"/>
  <c r="R1555" i="10" s="1"/>
  <c r="N3234" i="10"/>
  <c r="Q3234" i="10" s="1"/>
  <c r="R3234" i="10" s="1"/>
  <c r="N539" i="10"/>
  <c r="Q539" i="10" s="1"/>
  <c r="R539" i="10" s="1"/>
  <c r="Q1358" i="10"/>
  <c r="R1358" i="10" s="1"/>
  <c r="Q1270" i="10"/>
  <c r="R1270" i="10" s="1"/>
  <c r="Q1190" i="10"/>
  <c r="R1190" i="10" s="1"/>
  <c r="Q1102" i="10"/>
  <c r="R1102" i="10" s="1"/>
  <c r="Q1014" i="10"/>
  <c r="R1014" i="10" s="1"/>
  <c r="Q942" i="10"/>
  <c r="R942" i="10" s="1"/>
  <c r="Q878" i="10"/>
  <c r="R878" i="10" s="1"/>
  <c r="Q806" i="10"/>
  <c r="R806" i="10" s="1"/>
  <c r="Q734" i="10"/>
  <c r="R734" i="10" s="1"/>
  <c r="Q4812" i="10"/>
  <c r="R4812" i="10" s="1"/>
  <c r="Q4748" i="10"/>
  <c r="R4748" i="10" s="1"/>
  <c r="Q4684" i="10"/>
  <c r="R4684" i="10" s="1"/>
  <c r="Q4620" i="10"/>
  <c r="R4620" i="10" s="1"/>
  <c r="Q4556" i="10"/>
  <c r="R4556" i="10" s="1"/>
  <c r="Q4492" i="10"/>
  <c r="R4492" i="10" s="1"/>
  <c r="Q4428" i="10"/>
  <c r="R4428" i="10" s="1"/>
  <c r="Q4364" i="10"/>
  <c r="R4364" i="10" s="1"/>
  <c r="Q4300" i="10"/>
  <c r="R4300" i="10" s="1"/>
  <c r="Q4236" i="10"/>
  <c r="R4236" i="10" s="1"/>
  <c r="Q4172" i="10"/>
  <c r="R4172" i="10" s="1"/>
  <c r="Q4108" i="10"/>
  <c r="R4108" i="10" s="1"/>
  <c r="Q4044" i="10"/>
  <c r="R4044" i="10" s="1"/>
  <c r="Q3980" i="10"/>
  <c r="R3980" i="10" s="1"/>
  <c r="Q3916" i="10"/>
  <c r="R3916" i="10" s="1"/>
  <c r="Q3852" i="10"/>
  <c r="R3852" i="10" s="1"/>
  <c r="Q3788" i="10"/>
  <c r="R3788" i="10" s="1"/>
  <c r="Q3724" i="10"/>
  <c r="R3724" i="10" s="1"/>
  <c r="Q3660" i="10"/>
  <c r="R3660" i="10" s="1"/>
  <c r="Q3596" i="10"/>
  <c r="R3596" i="10" s="1"/>
  <c r="Q3532" i="10"/>
  <c r="R3532" i="10" s="1"/>
  <c r="Q3468" i="10"/>
  <c r="R3468" i="10" s="1"/>
  <c r="Q3404" i="10"/>
  <c r="R3404" i="10" s="1"/>
  <c r="Q3340" i="10"/>
  <c r="R3340" i="10" s="1"/>
  <c r="Q3276" i="10"/>
  <c r="R3276" i="10" s="1"/>
  <c r="Q3212" i="10"/>
  <c r="R3212" i="10" s="1"/>
  <c r="Q3148" i="10"/>
  <c r="R3148" i="10" s="1"/>
  <c r="Q3084" i="10"/>
  <c r="R3084" i="10" s="1"/>
  <c r="Q3020" i="10"/>
  <c r="R3020" i="10" s="1"/>
  <c r="Q2940" i="10"/>
  <c r="R2940" i="10" s="1"/>
  <c r="Q2876" i="10"/>
  <c r="R2876" i="10" s="1"/>
  <c r="Q2812" i="10"/>
  <c r="R2812" i="10" s="1"/>
  <c r="Q2748" i="10"/>
  <c r="R2748" i="10" s="1"/>
  <c r="Q2684" i="10"/>
  <c r="R2684" i="10" s="1"/>
  <c r="Q2620" i="10"/>
  <c r="R2620" i="10" s="1"/>
  <c r="Q2556" i="10"/>
  <c r="R2556" i="10" s="1"/>
  <c r="Q2492" i="10"/>
  <c r="R2492" i="10" s="1"/>
  <c r="Q2428" i="10"/>
  <c r="R2428" i="10" s="1"/>
  <c r="Q2364" i="10"/>
  <c r="R2364" i="10" s="1"/>
  <c r="Q2300" i="10"/>
  <c r="R2300" i="10" s="1"/>
  <c r="Q2236" i="10"/>
  <c r="R2236" i="10" s="1"/>
  <c r="Q2172" i="10"/>
  <c r="R2172" i="10" s="1"/>
  <c r="Q2108" i="10"/>
  <c r="R2108" i="10" s="1"/>
  <c r="Q2044" i="10"/>
  <c r="R2044" i="10" s="1"/>
  <c r="Q1980" i="10"/>
  <c r="R1980" i="10" s="1"/>
  <c r="Q1916" i="10"/>
  <c r="R1916" i="10" s="1"/>
  <c r="Q1852" i="10"/>
  <c r="R1852" i="10" s="1"/>
  <c r="Q1788" i="10"/>
  <c r="R1788" i="10" s="1"/>
  <c r="Q1724" i="10"/>
  <c r="R1724" i="10" s="1"/>
  <c r="Q1660" i="10"/>
  <c r="R1660" i="10" s="1"/>
  <c r="Q1596" i="10"/>
  <c r="R1596" i="10" s="1"/>
  <c r="Q1532" i="10"/>
  <c r="R1532" i="10" s="1"/>
  <c r="Q1468" i="10"/>
  <c r="R1468" i="10" s="1"/>
  <c r="Q1404" i="10"/>
  <c r="R1404" i="10" s="1"/>
  <c r="Q1340" i="10"/>
  <c r="R1340" i="10" s="1"/>
  <c r="Q1276" i="10"/>
  <c r="R1276" i="10" s="1"/>
  <c r="Q1212" i="10"/>
  <c r="R1212" i="10" s="1"/>
  <c r="Q1148" i="10"/>
  <c r="R1148" i="10" s="1"/>
  <c r="Q1084" i="10"/>
  <c r="R1084" i="10" s="1"/>
  <c r="Q1020" i="10"/>
  <c r="R1020" i="10" s="1"/>
  <c r="Q956" i="10"/>
  <c r="R956" i="10" s="1"/>
  <c r="Q884" i="10"/>
  <c r="R884" i="10" s="1"/>
  <c r="Q812" i="10"/>
  <c r="R812" i="10" s="1"/>
  <c r="Q748" i="10"/>
  <c r="R748" i="10" s="1"/>
  <c r="Q676" i="10"/>
  <c r="R676" i="10" s="1"/>
  <c r="Q5456" i="10"/>
  <c r="R5456" i="10" s="1"/>
  <c r="Q5392" i="10"/>
  <c r="R5392" i="10" s="1"/>
  <c r="Q5328" i="10"/>
  <c r="R5328" i="10" s="1"/>
  <c r="Q5264" i="10"/>
  <c r="R5264" i="10" s="1"/>
  <c r="Q5200" i="10"/>
  <c r="R5200" i="10" s="1"/>
  <c r="Q5136" i="10"/>
  <c r="R5136" i="10" s="1"/>
  <c r="Q832" i="10"/>
  <c r="R832" i="10" s="1"/>
  <c r="Q768" i="10"/>
  <c r="R768" i="10" s="1"/>
  <c r="Q704" i="10"/>
  <c r="R704" i="10" s="1"/>
  <c r="Q640" i="10"/>
  <c r="R640" i="10" s="1"/>
  <c r="Q576" i="10"/>
  <c r="R576" i="10" s="1"/>
  <c r="Q512" i="10"/>
  <c r="R512" i="10" s="1"/>
  <c r="Q448" i="10"/>
  <c r="R448" i="10" s="1"/>
  <c r="Q384" i="10"/>
  <c r="R384" i="10" s="1"/>
  <c r="Q320" i="10"/>
  <c r="R320" i="10" s="1"/>
  <c r="Q256" i="10"/>
  <c r="R256" i="10" s="1"/>
  <c r="Q192" i="10"/>
  <c r="R192" i="10" s="1"/>
  <c r="Q128" i="10"/>
  <c r="R128" i="10" s="1"/>
  <c r="Q64" i="10"/>
  <c r="R64" i="10" s="1"/>
  <c r="Q5485" i="10"/>
  <c r="R5485" i="10" s="1"/>
  <c r="Q5261" i="10"/>
  <c r="R5261" i="10" s="1"/>
  <c r="Q5005" i="10"/>
  <c r="R5005" i="10" s="1"/>
  <c r="Q4757" i="10"/>
  <c r="R4757" i="10" s="1"/>
  <c r="Q4461" i="10"/>
  <c r="R4461" i="10" s="1"/>
  <c r="Q4205" i="10"/>
  <c r="R4205" i="10" s="1"/>
  <c r="Q3957" i="10"/>
  <c r="R3957" i="10" s="1"/>
  <c r="Q3709" i="10"/>
  <c r="R3709" i="10" s="1"/>
  <c r="Q3469" i="10"/>
  <c r="R3469" i="10" s="1"/>
  <c r="Q3237" i="10"/>
  <c r="R3237" i="10" s="1"/>
  <c r="Q3005" i="10"/>
  <c r="R3005" i="10" s="1"/>
  <c r="Q2709" i="10"/>
  <c r="R2709" i="10" s="1"/>
  <c r="Q2421" i="10"/>
  <c r="R2421" i="10" s="1"/>
  <c r="Q2157" i="10"/>
  <c r="R2157" i="10" s="1"/>
  <c r="Q1925" i="10"/>
  <c r="R1925" i="10" s="1"/>
  <c r="Q1653" i="10"/>
  <c r="R1653" i="10" s="1"/>
  <c r="Q1413" i="10"/>
  <c r="R1413" i="10" s="1"/>
  <c r="Q1181" i="10"/>
  <c r="R1181" i="10" s="1"/>
  <c r="Q949" i="10"/>
  <c r="R949" i="10" s="1"/>
  <c r="Q677" i="10"/>
  <c r="R677" i="10" s="1"/>
  <c r="Q429" i="10"/>
  <c r="R429" i="10" s="1"/>
  <c r="Q197" i="10"/>
  <c r="R197" i="10" s="1"/>
  <c r="Q5083" i="10"/>
  <c r="R5083" i="10" s="1"/>
  <c r="Q4683" i="10"/>
  <c r="R4683" i="10" s="1"/>
  <c r="Q4355" i="10"/>
  <c r="R4355" i="10" s="1"/>
  <c r="Q4043" i="10"/>
  <c r="R4043" i="10" s="1"/>
  <c r="Q3731" i="10"/>
  <c r="R3731" i="10" s="1"/>
  <c r="Q3419" i="10"/>
  <c r="R3419" i="10" s="1"/>
  <c r="Q3115" i="10"/>
  <c r="R3115" i="10" s="1"/>
  <c r="Q2787" i="10"/>
  <c r="R2787" i="10" s="1"/>
  <c r="Q2403" i="10"/>
  <c r="R2403" i="10" s="1"/>
  <c r="Q2067" i="10"/>
  <c r="R2067" i="10" s="1"/>
  <c r="Q1747" i="10"/>
  <c r="R1747" i="10" s="1"/>
  <c r="Q1371" i="10"/>
  <c r="R1371" i="10" s="1"/>
  <c r="Q2999" i="10"/>
  <c r="R2999" i="10" s="1"/>
  <c r="Q1791" i="10"/>
  <c r="R1791" i="10" s="1"/>
  <c r="Q655" i="10"/>
  <c r="R655" i="10" s="1"/>
  <c r="Q527" i="10"/>
  <c r="R527" i="10" s="1"/>
  <c r="Q399" i="10"/>
  <c r="R399" i="10" s="1"/>
  <c r="Q271" i="10"/>
  <c r="R271" i="10" s="1"/>
  <c r="Q143" i="10"/>
  <c r="R143" i="10" s="1"/>
  <c r="Q15" i="10"/>
  <c r="R15" i="10" s="1"/>
  <c r="Q5029" i="10"/>
  <c r="R5029" i="10" s="1"/>
  <c r="Q4445" i="10"/>
  <c r="R4445" i="10" s="1"/>
  <c r="Q3949" i="10"/>
  <c r="R3949" i="10" s="1"/>
  <c r="Q3421" i="10"/>
  <c r="R3421" i="10" s="1"/>
  <c r="Q2909" i="10"/>
  <c r="R2909" i="10" s="1"/>
  <c r="Q2445" i="10"/>
  <c r="R2445" i="10" s="1"/>
  <c r="Q1909" i="10"/>
  <c r="R1909" i="10" s="1"/>
  <c r="Q1437" i="10"/>
  <c r="R1437" i="10" s="1"/>
  <c r="Q893" i="10"/>
  <c r="R893" i="10" s="1"/>
  <c r="Q365" i="10"/>
  <c r="R365" i="10" s="1"/>
  <c r="N4771" i="10"/>
  <c r="Q4771" i="10" s="1"/>
  <c r="R4771" i="10" s="1"/>
  <c r="N4139" i="10"/>
  <c r="Q4139" i="10" s="1"/>
  <c r="R4139" i="10" s="1"/>
  <c r="N3459" i="10"/>
  <c r="Q3459" i="10" s="1"/>
  <c r="R3459" i="10" s="1"/>
  <c r="N2763" i="10"/>
  <c r="Q2763" i="10" s="1"/>
  <c r="R2763" i="10" s="1"/>
  <c r="N2147" i="10"/>
  <c r="Q2147" i="10" s="1"/>
  <c r="R2147" i="10" s="1"/>
  <c r="N1475" i="10"/>
  <c r="Q1475" i="10" s="1"/>
  <c r="R1475" i="10" s="1"/>
  <c r="N5430" i="10"/>
  <c r="Q5430" i="10" s="1"/>
  <c r="R5430" i="10" s="1"/>
  <c r="N5302" i="10"/>
  <c r="Q5302" i="10" s="1"/>
  <c r="R5302" i="10" s="1"/>
  <c r="N1950" i="10"/>
  <c r="Q1950" i="10" s="1"/>
  <c r="R1950" i="10" s="1"/>
  <c r="N1342" i="10"/>
  <c r="Q1342" i="10" s="1"/>
  <c r="R1342" i="10" s="1"/>
  <c r="N638" i="10"/>
  <c r="Q638" i="10" s="1"/>
  <c r="R638" i="10" s="1"/>
  <c r="N478" i="10"/>
  <c r="Q478" i="10" s="1"/>
  <c r="R478" i="10" s="1"/>
  <c r="N294" i="10"/>
  <c r="Q294" i="10" s="1"/>
  <c r="R294" i="10" s="1"/>
  <c r="N126" i="10"/>
  <c r="Q126" i="10" s="1"/>
  <c r="R126" i="10" s="1"/>
  <c r="N5349" i="10"/>
  <c r="Q5349" i="10" s="1"/>
  <c r="R5349" i="10" s="1"/>
  <c r="N4573" i="10"/>
  <c r="Q4573" i="10" s="1"/>
  <c r="R4573" i="10" s="1"/>
  <c r="N3917" i="10"/>
  <c r="Q3917" i="10" s="1"/>
  <c r="R3917" i="10" s="1"/>
  <c r="N3333" i="10"/>
  <c r="Q3333" i="10" s="1"/>
  <c r="R3333" i="10" s="1"/>
  <c r="N2549" i="10"/>
  <c r="Q2549" i="10" s="1"/>
  <c r="R2549" i="10" s="1"/>
  <c r="N1893" i="10"/>
  <c r="Q1893" i="10" s="1"/>
  <c r="R1893" i="10" s="1"/>
  <c r="N1245" i="10"/>
  <c r="Q1245" i="10" s="1"/>
  <c r="R1245" i="10" s="1"/>
  <c r="N517" i="10"/>
  <c r="Q517" i="10" s="1"/>
  <c r="R517" i="10" s="1"/>
  <c r="N4851" i="10"/>
  <c r="Q4851" i="10" s="1"/>
  <c r="R4851" i="10" s="1"/>
  <c r="N3979" i="10"/>
  <c r="Q3979" i="10" s="1"/>
  <c r="R3979" i="10" s="1"/>
  <c r="N2939" i="10"/>
  <c r="Q2939" i="10" s="1"/>
  <c r="R2939" i="10" s="1"/>
  <c r="N1995" i="10"/>
  <c r="Q1995" i="10" s="1"/>
  <c r="R1995" i="10" s="1"/>
  <c r="N4836" i="10"/>
  <c r="Q4836" i="10" s="1"/>
  <c r="R4836" i="10" s="1"/>
  <c r="N362" i="10"/>
  <c r="Q362" i="10" s="1"/>
  <c r="R362" i="10" s="1"/>
  <c r="N27" i="10"/>
  <c r="Q27" i="10" s="1"/>
  <c r="R27" i="10" s="1"/>
  <c r="Q4484" i="10"/>
  <c r="R4484" i="10" s="1"/>
  <c r="Q4420" i="10"/>
  <c r="R4420" i="10" s="1"/>
  <c r="Q4356" i="10"/>
  <c r="R4356" i="10" s="1"/>
  <c r="Q4292" i="10"/>
  <c r="R4292" i="10" s="1"/>
  <c r="Q4228" i="10"/>
  <c r="R4228" i="10" s="1"/>
  <c r="Q4164" i="10"/>
  <c r="R4164" i="10" s="1"/>
  <c r="Q4100" i="10"/>
  <c r="R4100" i="10" s="1"/>
  <c r="Q4036" i="10"/>
  <c r="R4036" i="10" s="1"/>
  <c r="Q3972" i="10"/>
  <c r="R3972" i="10" s="1"/>
  <c r="Q3908" i="10"/>
  <c r="R3908" i="10" s="1"/>
  <c r="Q3844" i="10"/>
  <c r="R3844" i="10" s="1"/>
  <c r="Q3780" i="10"/>
  <c r="R3780" i="10" s="1"/>
  <c r="Q3716" i="10"/>
  <c r="R3716" i="10" s="1"/>
  <c r="Q3652" i="10"/>
  <c r="R3652" i="10" s="1"/>
  <c r="Q3588" i="10"/>
  <c r="R3588" i="10" s="1"/>
  <c r="Q3524" i="10"/>
  <c r="R3524" i="10" s="1"/>
  <c r="Q3460" i="10"/>
  <c r="R3460" i="10" s="1"/>
  <c r="Q3396" i="10"/>
  <c r="R3396" i="10" s="1"/>
  <c r="Q3332" i="10"/>
  <c r="R3332" i="10" s="1"/>
  <c r="Q3268" i="10"/>
  <c r="R3268" i="10" s="1"/>
  <c r="Q3204" i="10"/>
  <c r="R3204" i="10" s="1"/>
  <c r="Q3140" i="10"/>
  <c r="R3140" i="10" s="1"/>
  <c r="Q3076" i="10"/>
  <c r="R3076" i="10" s="1"/>
  <c r="Q3012" i="10"/>
  <c r="R3012" i="10" s="1"/>
  <c r="Q2932" i="10"/>
  <c r="R2932" i="10" s="1"/>
  <c r="Q2868" i="10"/>
  <c r="R2868" i="10" s="1"/>
  <c r="Q2804" i="10"/>
  <c r="R2804" i="10" s="1"/>
  <c r="Q2740" i="10"/>
  <c r="R2740" i="10" s="1"/>
  <c r="Q2676" i="10"/>
  <c r="R2676" i="10" s="1"/>
  <c r="Q2612" i="10"/>
  <c r="R2612" i="10" s="1"/>
  <c r="Q2548" i="10"/>
  <c r="R2548" i="10" s="1"/>
  <c r="Q2484" i="10"/>
  <c r="R2484" i="10" s="1"/>
  <c r="Q2420" i="10"/>
  <c r="R2420" i="10" s="1"/>
  <c r="Q2356" i="10"/>
  <c r="R2356" i="10" s="1"/>
  <c r="Q2292" i="10"/>
  <c r="R2292" i="10" s="1"/>
  <c r="Q2228" i="10"/>
  <c r="R2228" i="10" s="1"/>
  <c r="Q2164" i="10"/>
  <c r="R2164" i="10" s="1"/>
  <c r="Q2100" i="10"/>
  <c r="R2100" i="10" s="1"/>
  <c r="Q2036" i="10"/>
  <c r="R2036" i="10" s="1"/>
  <c r="Q1972" i="10"/>
  <c r="R1972" i="10" s="1"/>
  <c r="Q1908" i="10"/>
  <c r="R1908" i="10" s="1"/>
  <c r="Q1844" i="10"/>
  <c r="R1844" i="10" s="1"/>
  <c r="Q1780" i="10"/>
  <c r="R1780" i="10" s="1"/>
  <c r="Q1716" i="10"/>
  <c r="R1716" i="10" s="1"/>
  <c r="Q1652" i="10"/>
  <c r="R1652" i="10" s="1"/>
  <c r="Q1588" i="10"/>
  <c r="R1588" i="10" s="1"/>
  <c r="Q1524" i="10"/>
  <c r="R1524" i="10" s="1"/>
  <c r="Q1460" i="10"/>
  <c r="R1460" i="10" s="1"/>
  <c r="Q1396" i="10"/>
  <c r="R1396" i="10" s="1"/>
  <c r="Q1332" i="10"/>
  <c r="R1332" i="10" s="1"/>
  <c r="Q1268" i="10"/>
  <c r="R1268" i="10" s="1"/>
  <c r="Q1204" i="10"/>
  <c r="R1204" i="10" s="1"/>
  <c r="Q1140" i="10"/>
  <c r="R1140" i="10" s="1"/>
  <c r="Q1076" i="10"/>
  <c r="R1076" i="10" s="1"/>
  <c r="Q1012" i="10"/>
  <c r="R1012" i="10" s="1"/>
  <c r="Q948" i="10"/>
  <c r="R948" i="10" s="1"/>
  <c r="Q876" i="10"/>
  <c r="R876" i="10" s="1"/>
  <c r="Q804" i="10"/>
  <c r="R804" i="10" s="1"/>
  <c r="Q740" i="10"/>
  <c r="R740" i="10" s="1"/>
  <c r="Q5512" i="10"/>
  <c r="R5512" i="10" s="1"/>
  <c r="Q5448" i="10"/>
  <c r="R5448" i="10" s="1"/>
  <c r="Q5384" i="10"/>
  <c r="R5384" i="10" s="1"/>
  <c r="Q5320" i="10"/>
  <c r="R5320" i="10" s="1"/>
  <c r="Q5256" i="10"/>
  <c r="R5256" i="10" s="1"/>
  <c r="Q5192" i="10"/>
  <c r="R5192" i="10" s="1"/>
  <c r="Q5128" i="10"/>
  <c r="R5128" i="10" s="1"/>
  <c r="Q824" i="10"/>
  <c r="R824" i="10" s="1"/>
  <c r="Q760" i="10"/>
  <c r="R760" i="10" s="1"/>
  <c r="Q696" i="10"/>
  <c r="R696" i="10" s="1"/>
  <c r="Q632" i="10"/>
  <c r="R632" i="10" s="1"/>
  <c r="Q568" i="10"/>
  <c r="R568" i="10" s="1"/>
  <c r="Q504" i="10"/>
  <c r="R504" i="10" s="1"/>
  <c r="Q440" i="10"/>
  <c r="R440" i="10" s="1"/>
  <c r="Q376" i="10"/>
  <c r="R376" i="10" s="1"/>
  <c r="Q312" i="10"/>
  <c r="R312" i="10" s="1"/>
  <c r="Q248" i="10"/>
  <c r="R248" i="10" s="1"/>
  <c r="Q184" i="10"/>
  <c r="R184" i="10" s="1"/>
  <c r="Q120" i="10"/>
  <c r="R120" i="10" s="1"/>
  <c r="Q56" i="10"/>
  <c r="R56" i="10" s="1"/>
  <c r="Q5469" i="10"/>
  <c r="R5469" i="10" s="1"/>
  <c r="Q5229" i="10"/>
  <c r="R5229" i="10" s="1"/>
  <c r="Q4957" i="10"/>
  <c r="R4957" i="10" s="1"/>
  <c r="Q4717" i="10"/>
  <c r="R4717" i="10" s="1"/>
  <c r="Q4429" i="10"/>
  <c r="R4429" i="10" s="1"/>
  <c r="Q4181" i="10"/>
  <c r="R4181" i="10" s="1"/>
  <c r="Q3933" i="10"/>
  <c r="R3933" i="10" s="1"/>
  <c r="Q3677" i="10"/>
  <c r="R3677" i="10" s="1"/>
  <c r="Q3445" i="10"/>
  <c r="R3445" i="10" s="1"/>
  <c r="Q3213" i="10"/>
  <c r="R3213" i="10" s="1"/>
  <c r="Q2965" i="10"/>
  <c r="R2965" i="10" s="1"/>
  <c r="Q2685" i="10"/>
  <c r="R2685" i="10" s="1"/>
  <c r="Q2381" i="10"/>
  <c r="R2381" i="10" s="1"/>
  <c r="Q2125" i="10"/>
  <c r="R2125" i="10" s="1"/>
  <c r="Q1885" i="10"/>
  <c r="R1885" i="10" s="1"/>
  <c r="Q1621" i="10"/>
  <c r="R1621" i="10" s="1"/>
  <c r="Q1389" i="10"/>
  <c r="R1389" i="10" s="1"/>
  <c r="Q1157" i="10"/>
  <c r="R1157" i="10" s="1"/>
  <c r="Q909" i="10"/>
  <c r="R909" i="10" s="1"/>
  <c r="Q645" i="10"/>
  <c r="R645" i="10" s="1"/>
  <c r="Q405" i="10"/>
  <c r="R405" i="10" s="1"/>
  <c r="Q165" i="10"/>
  <c r="R165" i="10" s="1"/>
  <c r="Q5003" i="10"/>
  <c r="R5003" i="10" s="1"/>
  <c r="Q4643" i="10"/>
  <c r="R4643" i="10" s="1"/>
  <c r="Q4323" i="10"/>
  <c r="R4323" i="10" s="1"/>
  <c r="Q4011" i="10"/>
  <c r="R4011" i="10" s="1"/>
  <c r="Q3691" i="10"/>
  <c r="R3691" i="10" s="1"/>
  <c r="Q3379" i="10"/>
  <c r="R3379" i="10" s="1"/>
  <c r="Q3067" i="10"/>
  <c r="R3067" i="10" s="1"/>
  <c r="Q2739" i="10"/>
  <c r="R2739" i="10" s="1"/>
  <c r="Q2363" i="10"/>
  <c r="R2363" i="10" s="1"/>
  <c r="Q2027" i="10"/>
  <c r="R2027" i="10" s="1"/>
  <c r="Q1691" i="10"/>
  <c r="R1691" i="10" s="1"/>
  <c r="Q1323" i="10"/>
  <c r="R1323" i="10" s="1"/>
  <c r="Q2967" i="10"/>
  <c r="R2967" i="10" s="1"/>
  <c r="Q1759" i="10"/>
  <c r="R1759" i="10" s="1"/>
  <c r="Q647" i="10"/>
  <c r="R647" i="10" s="1"/>
  <c r="Q519" i="10"/>
  <c r="R519" i="10" s="1"/>
  <c r="Q391" i="10"/>
  <c r="R391" i="10" s="1"/>
  <c r="Q263" i="10"/>
  <c r="R263" i="10" s="1"/>
  <c r="Q135" i="10"/>
  <c r="R135" i="10" s="1"/>
  <c r="Q7" i="10"/>
  <c r="R7" i="10" s="1"/>
  <c r="Q4997" i="10"/>
  <c r="R4997" i="10" s="1"/>
  <c r="Q4413" i="10"/>
  <c r="R4413" i="10" s="1"/>
  <c r="Q3909" i="10"/>
  <c r="R3909" i="10" s="1"/>
  <c r="Q3397" i="10"/>
  <c r="R3397" i="10" s="1"/>
  <c r="Q2877" i="10"/>
  <c r="R2877" i="10" s="1"/>
  <c r="Q2413" i="10"/>
  <c r="R2413" i="10" s="1"/>
  <c r="Q1877" i="10"/>
  <c r="R1877" i="10" s="1"/>
  <c r="Q1397" i="10"/>
  <c r="R1397" i="10" s="1"/>
  <c r="Q861" i="10"/>
  <c r="R861" i="10" s="1"/>
  <c r="Q301" i="10"/>
  <c r="R301" i="10" s="1"/>
  <c r="Q4747" i="10"/>
  <c r="R4747" i="10" s="1"/>
  <c r="Q4091" i="10"/>
  <c r="R4091" i="10" s="1"/>
  <c r="Q3411" i="10"/>
  <c r="R3411" i="10" s="1"/>
  <c r="Q2723" i="10"/>
  <c r="R2723" i="10" s="1"/>
  <c r="Q2083" i="10"/>
  <c r="R2083" i="10" s="1"/>
  <c r="Q1435" i="10"/>
  <c r="R1435" i="10" s="1"/>
  <c r="Q5422" i="10"/>
  <c r="R5422" i="10" s="1"/>
  <c r="Q2958" i="10"/>
  <c r="R2958" i="10" s="1"/>
  <c r="Q1918" i="10"/>
  <c r="R1918" i="10" s="1"/>
  <c r="Q1310" i="10"/>
  <c r="R1310" i="10" s="1"/>
  <c r="Q614" i="10"/>
  <c r="R614" i="10" s="1"/>
  <c r="Q446" i="10"/>
  <c r="R446" i="10" s="1"/>
  <c r="Q286" i="10"/>
  <c r="R286" i="10" s="1"/>
  <c r="Q102" i="10"/>
  <c r="R102" i="10" s="1"/>
  <c r="Q5245" i="10"/>
  <c r="R5245" i="10" s="1"/>
  <c r="Q4549" i="10"/>
  <c r="R4549" i="10" s="1"/>
  <c r="Q3853" i="10"/>
  <c r="R3853" i="10" s="1"/>
  <c r="Q3197" i="10"/>
  <c r="R3197" i="10" s="1"/>
  <c r="Q2509" i="10"/>
  <c r="R2509" i="10" s="1"/>
  <c r="Q1805" i="10"/>
  <c r="R1805" i="10" s="1"/>
  <c r="Q1117" i="10"/>
  <c r="R1117" i="10" s="1"/>
  <c r="Q493" i="10"/>
  <c r="R493" i="10" s="1"/>
  <c r="Q4707" i="10"/>
  <c r="R4707" i="10" s="1"/>
  <c r="Q3803" i="10"/>
  <c r="R3803" i="10" s="1"/>
  <c r="Q2899" i="10"/>
  <c r="R2899" i="10" s="1"/>
  <c r="Q4685" i="10"/>
  <c r="R4685" i="10" s="1"/>
  <c r="N180" i="10"/>
  <c r="Q180" i="10" s="1"/>
  <c r="R180" i="10" s="1"/>
  <c r="N5001" i="10"/>
  <c r="Q5001" i="10" s="1"/>
  <c r="R5001" i="10" s="1"/>
  <c r="N1865" i="10"/>
  <c r="Q1865" i="10" s="1"/>
  <c r="R1865" i="10" s="1"/>
  <c r="Q4476" i="10"/>
  <c r="R4476" i="10" s="1"/>
  <c r="Q4412" i="10"/>
  <c r="R4412" i="10" s="1"/>
  <c r="Q4348" i="10"/>
  <c r="R4348" i="10" s="1"/>
  <c r="Q4284" i="10"/>
  <c r="R4284" i="10" s="1"/>
  <c r="Q4220" i="10"/>
  <c r="R4220" i="10" s="1"/>
  <c r="Q4156" i="10"/>
  <c r="R4156" i="10" s="1"/>
  <c r="Q4092" i="10"/>
  <c r="R4092" i="10" s="1"/>
  <c r="Q4028" i="10"/>
  <c r="R4028" i="10" s="1"/>
  <c r="Q3964" i="10"/>
  <c r="R3964" i="10" s="1"/>
  <c r="Q3900" i="10"/>
  <c r="R3900" i="10" s="1"/>
  <c r="Q3836" i="10"/>
  <c r="R3836" i="10" s="1"/>
  <c r="Q3772" i="10"/>
  <c r="R3772" i="10" s="1"/>
  <c r="Q3708" i="10"/>
  <c r="R3708" i="10" s="1"/>
  <c r="Q3644" i="10"/>
  <c r="R3644" i="10" s="1"/>
  <c r="Q3580" i="10"/>
  <c r="R3580" i="10" s="1"/>
  <c r="Q3516" i="10"/>
  <c r="R3516" i="10" s="1"/>
  <c r="Q3452" i="10"/>
  <c r="R3452" i="10" s="1"/>
  <c r="Q3388" i="10"/>
  <c r="R3388" i="10" s="1"/>
  <c r="Q3324" i="10"/>
  <c r="R3324" i="10" s="1"/>
  <c r="Q3260" i="10"/>
  <c r="R3260" i="10" s="1"/>
  <c r="Q3196" i="10"/>
  <c r="R3196" i="10" s="1"/>
  <c r="Q3132" i="10"/>
  <c r="R3132" i="10" s="1"/>
  <c r="Q3068" i="10"/>
  <c r="R3068" i="10" s="1"/>
  <c r="Q3004" i="10"/>
  <c r="R3004" i="10" s="1"/>
  <c r="Q2924" i="10"/>
  <c r="R2924" i="10" s="1"/>
  <c r="Q2860" i="10"/>
  <c r="R2860" i="10" s="1"/>
  <c r="Q2796" i="10"/>
  <c r="R2796" i="10" s="1"/>
  <c r="Q2732" i="10"/>
  <c r="R2732" i="10" s="1"/>
  <c r="Q2668" i="10"/>
  <c r="R2668" i="10" s="1"/>
  <c r="Q2604" i="10"/>
  <c r="R2604" i="10" s="1"/>
  <c r="Q2540" i="10"/>
  <c r="R2540" i="10" s="1"/>
  <c r="Q2476" i="10"/>
  <c r="R2476" i="10" s="1"/>
  <c r="Q2412" i="10"/>
  <c r="R2412" i="10" s="1"/>
  <c r="Q2348" i="10"/>
  <c r="R2348" i="10" s="1"/>
  <c r="Q2284" i="10"/>
  <c r="R2284" i="10" s="1"/>
  <c r="Q2220" i="10"/>
  <c r="R2220" i="10" s="1"/>
  <c r="Q2156" i="10"/>
  <c r="R2156" i="10" s="1"/>
  <c r="Q2092" i="10"/>
  <c r="R2092" i="10" s="1"/>
  <c r="Q2028" i="10"/>
  <c r="R2028" i="10" s="1"/>
  <c r="Q1964" i="10"/>
  <c r="R1964" i="10" s="1"/>
  <c r="Q1900" i="10"/>
  <c r="R1900" i="10" s="1"/>
  <c r="Q1836" i="10"/>
  <c r="R1836" i="10" s="1"/>
  <c r="Q1772" i="10"/>
  <c r="R1772" i="10" s="1"/>
  <c r="Q1708" i="10"/>
  <c r="R1708" i="10" s="1"/>
  <c r="Q1644" i="10"/>
  <c r="R1644" i="10" s="1"/>
  <c r="Q1580" i="10"/>
  <c r="R1580" i="10" s="1"/>
  <c r="Q1516" i="10"/>
  <c r="R1516" i="10" s="1"/>
  <c r="Q1452" i="10"/>
  <c r="R1452" i="10" s="1"/>
  <c r="Q1388" i="10"/>
  <c r="R1388" i="10" s="1"/>
  <c r="Q1324" i="10"/>
  <c r="R1324" i="10" s="1"/>
  <c r="Q1260" i="10"/>
  <c r="R1260" i="10" s="1"/>
  <c r="Q1196" i="10"/>
  <c r="R1196" i="10" s="1"/>
  <c r="Q1132" i="10"/>
  <c r="R1132" i="10" s="1"/>
  <c r="Q1068" i="10"/>
  <c r="R1068" i="10" s="1"/>
  <c r="Q1004" i="10"/>
  <c r="R1004" i="10" s="1"/>
  <c r="Q932" i="10"/>
  <c r="R932" i="10" s="1"/>
  <c r="Q868" i="10"/>
  <c r="R868" i="10" s="1"/>
  <c r="Q796" i="10"/>
  <c r="R796" i="10" s="1"/>
  <c r="Q732" i="10"/>
  <c r="R732" i="10" s="1"/>
  <c r="Q5504" i="10"/>
  <c r="R5504" i="10" s="1"/>
  <c r="Q5440" i="10"/>
  <c r="R5440" i="10" s="1"/>
  <c r="Q5376" i="10"/>
  <c r="R5376" i="10" s="1"/>
  <c r="Q5312" i="10"/>
  <c r="R5312" i="10" s="1"/>
  <c r="Q5248" i="10"/>
  <c r="R5248" i="10" s="1"/>
  <c r="Q5184" i="10"/>
  <c r="R5184" i="10" s="1"/>
  <c r="Q5120" i="10"/>
  <c r="R5120" i="10" s="1"/>
  <c r="Q816" i="10"/>
  <c r="R816" i="10" s="1"/>
  <c r="Q752" i="10"/>
  <c r="R752" i="10" s="1"/>
  <c r="Q688" i="10"/>
  <c r="R688" i="10" s="1"/>
  <c r="Q624" i="10"/>
  <c r="R624" i="10" s="1"/>
  <c r="Q560" i="10"/>
  <c r="R560" i="10" s="1"/>
  <c r="Q496" i="10"/>
  <c r="R496" i="10" s="1"/>
  <c r="Q432" i="10"/>
  <c r="R432" i="10" s="1"/>
  <c r="Q368" i="10"/>
  <c r="R368" i="10" s="1"/>
  <c r="Q304" i="10"/>
  <c r="R304" i="10" s="1"/>
  <c r="Q240" i="10"/>
  <c r="R240" i="10" s="1"/>
  <c r="Q176" i="10"/>
  <c r="R176" i="10" s="1"/>
  <c r="Q112" i="10"/>
  <c r="R112" i="10" s="1"/>
  <c r="Q48" i="10"/>
  <c r="R48" i="10" s="1"/>
  <c r="Q5445" i="10"/>
  <c r="R5445" i="10" s="1"/>
  <c r="Q5205" i="10"/>
  <c r="R5205" i="10" s="1"/>
  <c r="Q4925" i="10"/>
  <c r="R4925" i="10" s="1"/>
  <c r="Q4653" i="10"/>
  <c r="R4653" i="10" s="1"/>
  <c r="Q4397" i="10"/>
  <c r="R4397" i="10" s="1"/>
  <c r="Q4149" i="10"/>
  <c r="R4149" i="10" s="1"/>
  <c r="Q3893" i="10"/>
  <c r="R3893" i="10" s="1"/>
  <c r="Q3637" i="10"/>
  <c r="R3637" i="10" s="1"/>
  <c r="Q3405" i="10"/>
  <c r="R3405" i="10" s="1"/>
  <c r="Q3181" i="10"/>
  <c r="R3181" i="10" s="1"/>
  <c r="Q2917" i="10"/>
  <c r="R2917" i="10" s="1"/>
  <c r="Q2645" i="10"/>
  <c r="R2645" i="10" s="1"/>
  <c r="Q2349" i="10"/>
  <c r="R2349" i="10" s="1"/>
  <c r="Q2109" i="10"/>
  <c r="R2109" i="10" s="1"/>
  <c r="Q1853" i="10"/>
  <c r="R1853" i="10" s="1"/>
  <c r="Q1589" i="10"/>
  <c r="R1589" i="10" s="1"/>
  <c r="Q1365" i="10"/>
  <c r="R1365" i="10" s="1"/>
  <c r="Q1125" i="10"/>
  <c r="R1125" i="10" s="1"/>
  <c r="Q877" i="10"/>
  <c r="R877" i="10" s="1"/>
  <c r="Q613" i="10"/>
  <c r="R613" i="10" s="1"/>
  <c r="Q381" i="10"/>
  <c r="R381" i="10" s="1"/>
  <c r="Q133" i="10"/>
  <c r="R133" i="10" s="1"/>
  <c r="Q4947" i="10"/>
  <c r="R4947" i="10" s="1"/>
  <c r="Q4595" i="10"/>
  <c r="R4595" i="10" s="1"/>
  <c r="Q4291" i="10"/>
  <c r="R4291" i="10" s="1"/>
  <c r="Q3971" i="10"/>
  <c r="R3971" i="10" s="1"/>
  <c r="Q3651" i="10"/>
  <c r="R3651" i="10" s="1"/>
  <c r="Q3339" i="10"/>
  <c r="R3339" i="10" s="1"/>
  <c r="Q3019" i="10"/>
  <c r="R3019" i="10" s="1"/>
  <c r="Q2699" i="10"/>
  <c r="R2699" i="10" s="1"/>
  <c r="Q2331" i="10"/>
  <c r="R2331" i="10" s="1"/>
  <c r="Q1979" i="10"/>
  <c r="R1979" i="10" s="1"/>
  <c r="Q1643" i="10"/>
  <c r="R1643" i="10" s="1"/>
  <c r="Q2463" i="10"/>
  <c r="R2463" i="10" s="1"/>
  <c r="Q1631" i="10"/>
  <c r="R1631" i="10" s="1"/>
  <c r="Q631" i="10"/>
  <c r="R631" i="10" s="1"/>
  <c r="Q503" i="10"/>
  <c r="R503" i="10" s="1"/>
  <c r="Q375" i="10"/>
  <c r="R375" i="10" s="1"/>
  <c r="Q247" i="10"/>
  <c r="R247" i="10" s="1"/>
  <c r="Q119" i="10"/>
  <c r="R119" i="10" s="1"/>
  <c r="Q5461" i="10"/>
  <c r="R5461" i="10" s="1"/>
  <c r="Q4941" i="10"/>
  <c r="R4941" i="10" s="1"/>
  <c r="Q4349" i="10"/>
  <c r="R4349" i="10" s="1"/>
  <c r="Q3829" i="10"/>
  <c r="R3829" i="10" s="1"/>
  <c r="Q3325" i="10"/>
  <c r="R3325" i="10" s="1"/>
  <c r="Q2821" i="10"/>
  <c r="R2821" i="10" s="1"/>
  <c r="Q2365" i="10"/>
  <c r="R2365" i="10" s="1"/>
  <c r="Q1813" i="10"/>
  <c r="R1813" i="10" s="1"/>
  <c r="Q1325" i="10"/>
  <c r="R1325" i="10" s="1"/>
  <c r="Q797" i="10"/>
  <c r="R797" i="10" s="1"/>
  <c r="Q245" i="10"/>
  <c r="R245" i="10" s="1"/>
  <c r="Q4667" i="10"/>
  <c r="R4667" i="10" s="1"/>
  <c r="Q3995" i="10"/>
  <c r="R3995" i="10" s="1"/>
  <c r="Q3323" i="10"/>
  <c r="R3323" i="10" s="1"/>
  <c r="Q2643" i="10"/>
  <c r="R2643" i="10" s="1"/>
  <c r="Q2003" i="10"/>
  <c r="R2003" i="10" s="1"/>
  <c r="Q1355" i="10"/>
  <c r="R1355" i="10" s="1"/>
  <c r="Q5406" i="10"/>
  <c r="R5406" i="10" s="1"/>
  <c r="Q2462" i="10"/>
  <c r="R2462" i="10" s="1"/>
  <c r="Q1854" i="10"/>
  <c r="R1854" i="10" s="1"/>
  <c r="Q1182" i="10"/>
  <c r="R1182" i="10" s="1"/>
  <c r="Q606" i="10"/>
  <c r="R606" i="10" s="1"/>
  <c r="Q422" i="10"/>
  <c r="R422" i="10" s="1"/>
  <c r="Q254" i="10"/>
  <c r="R254" i="10" s="1"/>
  <c r="Q94" i="10"/>
  <c r="R94" i="10" s="1"/>
  <c r="Q5149" i="10"/>
  <c r="R5149" i="10" s="1"/>
  <c r="Q4437" i="10"/>
  <c r="R4437" i="10" s="1"/>
  <c r="Q3821" i="10"/>
  <c r="R3821" i="10" s="1"/>
  <c r="Q3109" i="10"/>
  <c r="R3109" i="10" s="1"/>
  <c r="Q2373" i="10"/>
  <c r="R2373" i="10" s="1"/>
  <c r="Q1765" i="10"/>
  <c r="R1765" i="10" s="1"/>
  <c r="Q1037" i="10"/>
  <c r="R1037" i="10" s="1"/>
  <c r="Q349" i="10"/>
  <c r="R349" i="10" s="1"/>
  <c r="Q4651" i="10"/>
  <c r="R4651" i="10" s="1"/>
  <c r="Q3643" i="10"/>
  <c r="R3643" i="10" s="1"/>
  <c r="N2747" i="10"/>
  <c r="Q2747" i="10" s="1"/>
  <c r="R2747" i="10" s="1"/>
  <c r="N5397" i="10"/>
  <c r="Q5397" i="10" s="1"/>
  <c r="R5397" i="10" s="1"/>
  <c r="N4739" i="10"/>
  <c r="Q4739" i="10" s="1"/>
  <c r="R4739" i="10" s="1"/>
  <c r="N4345" i="10"/>
  <c r="Q4345" i="10" s="1"/>
  <c r="R4345" i="10" s="1"/>
  <c r="N825" i="10"/>
  <c r="Q825" i="10" s="1"/>
  <c r="R825" i="10" s="1"/>
  <c r="Q982" i="10"/>
  <c r="R982" i="10" s="1"/>
  <c r="Q918" i="10"/>
  <c r="R918" i="10" s="1"/>
  <c r="Q846" i="10"/>
  <c r="R846" i="10" s="1"/>
  <c r="Q782" i="10"/>
  <c r="R782" i="10" s="1"/>
  <c r="Q710" i="10"/>
  <c r="R710" i="10" s="1"/>
  <c r="Q4788" i="10"/>
  <c r="R4788" i="10" s="1"/>
  <c r="Q4724" i="10"/>
  <c r="R4724" i="10" s="1"/>
  <c r="Q4660" i="10"/>
  <c r="R4660" i="10" s="1"/>
  <c r="Q4596" i="10"/>
  <c r="R4596" i="10" s="1"/>
  <c r="Q4532" i="10"/>
  <c r="R4532" i="10" s="1"/>
  <c r="Q4468" i="10"/>
  <c r="R4468" i="10" s="1"/>
  <c r="Q4404" i="10"/>
  <c r="R4404" i="10" s="1"/>
  <c r="Q4340" i="10"/>
  <c r="R4340" i="10" s="1"/>
  <c r="Q4276" i="10"/>
  <c r="R4276" i="10" s="1"/>
  <c r="Q4212" i="10"/>
  <c r="R4212" i="10" s="1"/>
  <c r="Q4148" i="10"/>
  <c r="R4148" i="10" s="1"/>
  <c r="Q4084" i="10"/>
  <c r="R4084" i="10" s="1"/>
  <c r="Q4020" i="10"/>
  <c r="R4020" i="10" s="1"/>
  <c r="Q3956" i="10"/>
  <c r="R3956" i="10" s="1"/>
  <c r="Q3892" i="10"/>
  <c r="R3892" i="10" s="1"/>
  <c r="Q3828" i="10"/>
  <c r="R3828" i="10" s="1"/>
  <c r="Q3764" i="10"/>
  <c r="R3764" i="10" s="1"/>
  <c r="Q3700" i="10"/>
  <c r="R3700" i="10" s="1"/>
  <c r="Q3636" i="10"/>
  <c r="R3636" i="10" s="1"/>
  <c r="Q3572" i="10"/>
  <c r="R3572" i="10" s="1"/>
  <c r="Q3508" i="10"/>
  <c r="R3508" i="10" s="1"/>
  <c r="Q3444" i="10"/>
  <c r="R3444" i="10" s="1"/>
  <c r="Q3380" i="10"/>
  <c r="R3380" i="10" s="1"/>
  <c r="Q3316" i="10"/>
  <c r="R3316" i="10" s="1"/>
  <c r="Q3252" i="10"/>
  <c r="R3252" i="10" s="1"/>
  <c r="Q3188" i="10"/>
  <c r="R3188" i="10" s="1"/>
  <c r="Q3124" i="10"/>
  <c r="R3124" i="10" s="1"/>
  <c r="Q3060" i="10"/>
  <c r="R3060" i="10" s="1"/>
  <c r="Q2996" i="10"/>
  <c r="R2996" i="10" s="1"/>
  <c r="Q2916" i="10"/>
  <c r="R2916" i="10" s="1"/>
  <c r="Q2852" i="10"/>
  <c r="R2852" i="10" s="1"/>
  <c r="Q2788" i="10"/>
  <c r="R2788" i="10" s="1"/>
  <c r="Q2724" i="10"/>
  <c r="R2724" i="10" s="1"/>
  <c r="Q2660" i="10"/>
  <c r="R2660" i="10" s="1"/>
  <c r="Q2596" i="10"/>
  <c r="R2596" i="10" s="1"/>
  <c r="Q2532" i="10"/>
  <c r="R2532" i="10" s="1"/>
  <c r="Q2468" i="10"/>
  <c r="R2468" i="10" s="1"/>
  <c r="Q2404" i="10"/>
  <c r="R2404" i="10" s="1"/>
  <c r="Q2340" i="10"/>
  <c r="R2340" i="10" s="1"/>
  <c r="Q2276" i="10"/>
  <c r="R2276" i="10" s="1"/>
  <c r="Q2212" i="10"/>
  <c r="R2212" i="10" s="1"/>
  <c r="Q2148" i="10"/>
  <c r="R2148" i="10" s="1"/>
  <c r="Q2084" i="10"/>
  <c r="R2084" i="10" s="1"/>
  <c r="Q2020" i="10"/>
  <c r="R2020" i="10" s="1"/>
  <c r="Q1956" i="10"/>
  <c r="R1956" i="10" s="1"/>
  <c r="Q1892" i="10"/>
  <c r="R1892" i="10" s="1"/>
  <c r="Q1828" i="10"/>
  <c r="R1828" i="10" s="1"/>
  <c r="Q1764" i="10"/>
  <c r="R1764" i="10" s="1"/>
  <c r="Q1700" i="10"/>
  <c r="R1700" i="10" s="1"/>
  <c r="Q1636" i="10"/>
  <c r="R1636" i="10" s="1"/>
  <c r="Q1572" i="10"/>
  <c r="R1572" i="10" s="1"/>
  <c r="Q1508" i="10"/>
  <c r="R1508" i="10" s="1"/>
  <c r="Q1444" i="10"/>
  <c r="R1444" i="10" s="1"/>
  <c r="Q1380" i="10"/>
  <c r="R1380" i="10" s="1"/>
  <c r="Q1316" i="10"/>
  <c r="R1316" i="10" s="1"/>
  <c r="Q1252" i="10"/>
  <c r="R1252" i="10" s="1"/>
  <c r="Q1188" i="10"/>
  <c r="R1188" i="10" s="1"/>
  <c r="Q1124" i="10"/>
  <c r="R1124" i="10" s="1"/>
  <c r="Q1060" i="10"/>
  <c r="R1060" i="10" s="1"/>
  <c r="Q996" i="10"/>
  <c r="R996" i="10" s="1"/>
  <c r="Q924" i="10"/>
  <c r="R924" i="10" s="1"/>
  <c r="Q860" i="10"/>
  <c r="R860" i="10" s="1"/>
  <c r="Q788" i="10"/>
  <c r="R788" i="10" s="1"/>
  <c r="Q724" i="10"/>
  <c r="R724" i="10" s="1"/>
  <c r="Q5496" i="10"/>
  <c r="R5496" i="10" s="1"/>
  <c r="Q5432" i="10"/>
  <c r="R5432" i="10" s="1"/>
  <c r="Q5368" i="10"/>
  <c r="R5368" i="10" s="1"/>
  <c r="Q5304" i="10"/>
  <c r="R5304" i="10" s="1"/>
  <c r="Q5240" i="10"/>
  <c r="R5240" i="10" s="1"/>
  <c r="Q5176" i="10"/>
  <c r="R5176" i="10" s="1"/>
  <c r="Q5112" i="10"/>
  <c r="R5112" i="10" s="1"/>
  <c r="Q808" i="10"/>
  <c r="R808" i="10" s="1"/>
  <c r="Q744" i="10"/>
  <c r="R744" i="10" s="1"/>
  <c r="Q680" i="10"/>
  <c r="R680" i="10" s="1"/>
  <c r="Q616" i="10"/>
  <c r="R616" i="10" s="1"/>
  <c r="Q552" i="10"/>
  <c r="R552" i="10" s="1"/>
  <c r="Q488" i="10"/>
  <c r="R488" i="10" s="1"/>
  <c r="Q424" i="10"/>
  <c r="R424" i="10" s="1"/>
  <c r="Q360" i="10"/>
  <c r="R360" i="10" s="1"/>
  <c r="Q296" i="10"/>
  <c r="R296" i="10" s="1"/>
  <c r="Q232" i="10"/>
  <c r="R232" i="10" s="1"/>
  <c r="Q168" i="10"/>
  <c r="R168" i="10" s="1"/>
  <c r="Q104" i="10"/>
  <c r="R104" i="10" s="1"/>
  <c r="Q40" i="10"/>
  <c r="R40" i="10" s="1"/>
  <c r="Q5405" i="10"/>
  <c r="R5405" i="10" s="1"/>
  <c r="Q5189" i="10"/>
  <c r="R5189" i="10" s="1"/>
  <c r="Q4893" i="10"/>
  <c r="R4893" i="10" s="1"/>
  <c r="Q4589" i="10"/>
  <c r="R4589" i="10" s="1"/>
  <c r="Q4365" i="10"/>
  <c r="R4365" i="10" s="1"/>
  <c r="Q4117" i="10"/>
  <c r="R4117" i="10" s="1"/>
  <c r="Q3861" i="10"/>
  <c r="R3861" i="10" s="1"/>
  <c r="Q3613" i="10"/>
  <c r="R3613" i="10" s="1"/>
  <c r="Q3373" i="10"/>
  <c r="R3373" i="10" s="1"/>
  <c r="Q3157" i="10"/>
  <c r="R3157" i="10" s="1"/>
  <c r="Q2885" i="10"/>
  <c r="R2885" i="10" s="1"/>
  <c r="Q2605" i="10"/>
  <c r="R2605" i="10" s="1"/>
  <c r="Q2309" i="10"/>
  <c r="R2309" i="10" s="1"/>
  <c r="Q2085" i="10"/>
  <c r="R2085" i="10" s="1"/>
  <c r="Q1829" i="10"/>
  <c r="R1829" i="10" s="1"/>
  <c r="Q1557" i="10"/>
  <c r="R1557" i="10" s="1"/>
  <c r="Q1333" i="10"/>
  <c r="R1333" i="10" s="1"/>
  <c r="Q1101" i="10"/>
  <c r="R1101" i="10" s="1"/>
  <c r="Q845" i="10"/>
  <c r="R845" i="10" s="1"/>
  <c r="Q581" i="10"/>
  <c r="R581" i="10" s="1"/>
  <c r="Q357" i="10"/>
  <c r="R357" i="10" s="1"/>
  <c r="Q101" i="10"/>
  <c r="R101" i="10" s="1"/>
  <c r="Q4907" i="10"/>
  <c r="R4907" i="10" s="1"/>
  <c r="Q4547" i="10"/>
  <c r="R4547" i="10" s="1"/>
  <c r="Q4251" i="10"/>
  <c r="R4251" i="10" s="1"/>
  <c r="Q3947" i="10"/>
  <c r="R3947" i="10" s="1"/>
  <c r="Q3611" i="10"/>
  <c r="R3611" i="10" s="1"/>
  <c r="Q3307" i="10"/>
  <c r="R3307" i="10" s="1"/>
  <c r="Q2971" i="10"/>
  <c r="R2971" i="10" s="1"/>
  <c r="Q2659" i="10"/>
  <c r="R2659" i="10" s="1"/>
  <c r="Q2283" i="10"/>
  <c r="R2283" i="10" s="1"/>
  <c r="Q1931" i="10"/>
  <c r="R1931" i="10" s="1"/>
  <c r="Q1587" i="10"/>
  <c r="R1587" i="10" s="1"/>
  <c r="Q5279" i="10"/>
  <c r="R5279" i="10" s="1"/>
  <c r="Q2439" i="10"/>
  <c r="R2439" i="10" s="1"/>
  <c r="Q1535" i="10"/>
  <c r="R1535" i="10" s="1"/>
  <c r="Q623" i="10"/>
  <c r="R623" i="10" s="1"/>
  <c r="Q495" i="10"/>
  <c r="R495" i="10" s="1"/>
  <c r="Q367" i="10"/>
  <c r="R367" i="10" s="1"/>
  <c r="Q239" i="10"/>
  <c r="R239" i="10" s="1"/>
  <c r="Q111" i="10"/>
  <c r="R111" i="10" s="1"/>
  <c r="Q5429" i="10"/>
  <c r="R5429" i="10" s="1"/>
  <c r="Q4909" i="10"/>
  <c r="R4909" i="10" s="1"/>
  <c r="Q4317" i="10"/>
  <c r="R4317" i="10" s="1"/>
  <c r="Q3797" i="10"/>
  <c r="R3797" i="10" s="1"/>
  <c r="Q3285" i="10"/>
  <c r="R3285" i="10" s="1"/>
  <c r="Q2789" i="10"/>
  <c r="R2789" i="10" s="1"/>
  <c r="Q2325" i="10"/>
  <c r="R2325" i="10" s="1"/>
  <c r="Q1781" i="10"/>
  <c r="R1781" i="10" s="1"/>
  <c r="Q1293" i="10"/>
  <c r="R1293" i="10" s="1"/>
  <c r="Q765" i="10"/>
  <c r="R765" i="10" s="1"/>
  <c r="Q213" i="10"/>
  <c r="R213" i="10" s="1"/>
  <c r="Q4635" i="10"/>
  <c r="R4635" i="10" s="1"/>
  <c r="Q3963" i="10"/>
  <c r="R3963" i="10" s="1"/>
  <c r="Q3283" i="10"/>
  <c r="R3283" i="10" s="1"/>
  <c r="Q2611" i="10"/>
  <c r="R2611" i="10" s="1"/>
  <c r="Q1971" i="10"/>
  <c r="R1971" i="10" s="1"/>
  <c r="Q1307" i="10"/>
  <c r="R1307" i="10" s="1"/>
  <c r="Q5398" i="10"/>
  <c r="R5398" i="10" s="1"/>
  <c r="Q2398" i="10"/>
  <c r="R2398" i="10" s="1"/>
  <c r="Q1822" i="10"/>
  <c r="R1822" i="10" s="1"/>
  <c r="Q1086" i="10"/>
  <c r="R1086" i="10" s="1"/>
  <c r="Q574" i="10"/>
  <c r="R574" i="10" s="1"/>
  <c r="Q414" i="10"/>
  <c r="R414" i="10" s="1"/>
  <c r="Q230" i="10"/>
  <c r="R230" i="10" s="1"/>
  <c r="Q62" i="10"/>
  <c r="R62" i="10" s="1"/>
  <c r="Q5125" i="10"/>
  <c r="R5125" i="10" s="1"/>
  <c r="Q4341" i="10"/>
  <c r="R4341" i="10" s="1"/>
  <c r="Q3717" i="10"/>
  <c r="R3717" i="10" s="1"/>
  <c r="Q3077" i="10"/>
  <c r="R3077" i="10" s="1"/>
  <c r="Q2285" i="10"/>
  <c r="R2285" i="10" s="1"/>
  <c r="Q1613" i="10"/>
  <c r="R1613" i="10" s="1"/>
  <c r="Q997" i="10"/>
  <c r="R997" i="10" s="1"/>
  <c r="Q277" i="10"/>
  <c r="R277" i="10" s="1"/>
  <c r="Q4483" i="10"/>
  <c r="R4483" i="10" s="1"/>
  <c r="N3595" i="10"/>
  <c r="Q3595" i="10" s="1"/>
  <c r="R3595" i="10" s="1"/>
  <c r="N2595" i="10"/>
  <c r="Q2595" i="10" s="1"/>
  <c r="R2595" i="10" s="1"/>
  <c r="N4285" i="10"/>
  <c r="Q4285" i="10" s="1"/>
  <c r="R4285" i="10" s="1"/>
  <c r="N5451" i="10"/>
  <c r="Q5451" i="10" s="1"/>
  <c r="R5451" i="10" s="1"/>
  <c r="N3833" i="10"/>
  <c r="Q3833" i="10" s="1"/>
  <c r="R3833" i="10" s="1"/>
  <c r="N2297" i="10"/>
  <c r="Q2297" i="10" s="1"/>
  <c r="R2297" i="10" s="1"/>
  <c r="Q1318" i="10"/>
  <c r="R1318" i="10" s="1"/>
  <c r="Q1230" i="10"/>
  <c r="R1230" i="10" s="1"/>
  <c r="Q1142" i="10"/>
  <c r="R1142" i="10" s="1"/>
  <c r="Q1062" i="10"/>
  <c r="R1062" i="10" s="1"/>
  <c r="Q974" i="10"/>
  <c r="R974" i="10" s="1"/>
  <c r="Q910" i="10"/>
  <c r="R910" i="10" s="1"/>
  <c r="Q838" i="10"/>
  <c r="R838" i="10" s="1"/>
  <c r="Q774" i="10"/>
  <c r="R774" i="10" s="1"/>
  <c r="Q4780" i="10"/>
  <c r="R4780" i="10" s="1"/>
  <c r="Q4716" i="10"/>
  <c r="R4716" i="10" s="1"/>
  <c r="Q4588" i="10"/>
  <c r="R4588" i="10" s="1"/>
  <c r="Q4524" i="10"/>
  <c r="R4524" i="10" s="1"/>
  <c r="Q4460" i="10"/>
  <c r="R4460" i="10" s="1"/>
  <c r="Q4396" i="10"/>
  <c r="R4396" i="10" s="1"/>
  <c r="Q4332" i="10"/>
  <c r="R4332" i="10" s="1"/>
  <c r="Q4268" i="10"/>
  <c r="R4268" i="10" s="1"/>
  <c r="Q4204" i="10"/>
  <c r="R4204" i="10" s="1"/>
  <c r="Q4140" i="10"/>
  <c r="R4140" i="10" s="1"/>
  <c r="Q4076" i="10"/>
  <c r="R4076" i="10" s="1"/>
  <c r="Q4012" i="10"/>
  <c r="R4012" i="10" s="1"/>
  <c r="Q3884" i="10"/>
  <c r="R3884" i="10" s="1"/>
  <c r="Q3820" i="10"/>
  <c r="R3820" i="10" s="1"/>
  <c r="Q3756" i="10"/>
  <c r="R3756" i="10" s="1"/>
  <c r="Q3692" i="10"/>
  <c r="R3692" i="10" s="1"/>
  <c r="Q3628" i="10"/>
  <c r="R3628" i="10" s="1"/>
  <c r="Q3564" i="10"/>
  <c r="R3564" i="10" s="1"/>
  <c r="Q3500" i="10"/>
  <c r="R3500" i="10" s="1"/>
  <c r="Q3436" i="10"/>
  <c r="R3436" i="10" s="1"/>
  <c r="Q3372" i="10"/>
  <c r="R3372" i="10" s="1"/>
  <c r="Q3308" i="10"/>
  <c r="R3308" i="10" s="1"/>
  <c r="Q3244" i="10"/>
  <c r="R3244" i="10" s="1"/>
  <c r="Q3180" i="10"/>
  <c r="R3180" i="10" s="1"/>
  <c r="Q3116" i="10"/>
  <c r="R3116" i="10" s="1"/>
  <c r="Q3052" i="10"/>
  <c r="R3052" i="10" s="1"/>
  <c r="Q2988" i="10"/>
  <c r="R2988" i="10" s="1"/>
  <c r="Q2908" i="10"/>
  <c r="R2908" i="10" s="1"/>
  <c r="Q2844" i="10"/>
  <c r="R2844" i="10" s="1"/>
  <c r="Q2780" i="10"/>
  <c r="R2780" i="10" s="1"/>
  <c r="Q2716" i="10"/>
  <c r="R2716" i="10" s="1"/>
  <c r="Q2652" i="10"/>
  <c r="R2652" i="10" s="1"/>
  <c r="Q2588" i="10"/>
  <c r="R2588" i="10" s="1"/>
  <c r="Q2524" i="10"/>
  <c r="R2524" i="10" s="1"/>
  <c r="Q2460" i="10"/>
  <c r="R2460" i="10" s="1"/>
  <c r="Q2396" i="10"/>
  <c r="R2396" i="10" s="1"/>
  <c r="Q2332" i="10"/>
  <c r="R2332" i="10" s="1"/>
  <c r="Q2268" i="10"/>
  <c r="R2268" i="10" s="1"/>
  <c r="Q2204" i="10"/>
  <c r="R2204" i="10" s="1"/>
  <c r="Q2140" i="10"/>
  <c r="R2140" i="10" s="1"/>
  <c r="Q2076" i="10"/>
  <c r="R2076" i="10" s="1"/>
  <c r="Q2012" i="10"/>
  <c r="R2012" i="10" s="1"/>
  <c r="Q1948" i="10"/>
  <c r="R1948" i="10" s="1"/>
  <c r="Q1884" i="10"/>
  <c r="R1884" i="10" s="1"/>
  <c r="Q1820" i="10"/>
  <c r="R1820" i="10" s="1"/>
  <c r="Q1756" i="10"/>
  <c r="R1756" i="10" s="1"/>
  <c r="Q1692" i="10"/>
  <c r="R1692" i="10" s="1"/>
  <c r="Q1628" i="10"/>
  <c r="R1628" i="10" s="1"/>
  <c r="Q1564" i="10"/>
  <c r="R1564" i="10" s="1"/>
  <c r="Q1500" i="10"/>
  <c r="R1500" i="10" s="1"/>
  <c r="Q1436" i="10"/>
  <c r="R1436" i="10" s="1"/>
  <c r="Q1372" i="10"/>
  <c r="R1372" i="10" s="1"/>
  <c r="Q1308" i="10"/>
  <c r="R1308" i="10" s="1"/>
  <c r="Q1244" i="10"/>
  <c r="R1244" i="10" s="1"/>
  <c r="Q1180" i="10"/>
  <c r="R1180" i="10" s="1"/>
  <c r="Q1116" i="10"/>
  <c r="R1116" i="10" s="1"/>
  <c r="Q1052" i="10"/>
  <c r="R1052" i="10" s="1"/>
  <c r="Q988" i="10"/>
  <c r="R988" i="10" s="1"/>
  <c r="Q916" i="10"/>
  <c r="R916" i="10" s="1"/>
  <c r="Q844" i="10"/>
  <c r="R844" i="10" s="1"/>
  <c r="Q780" i="10"/>
  <c r="R780" i="10" s="1"/>
  <c r="Q716" i="10"/>
  <c r="R716" i="10" s="1"/>
  <c r="Q5488" i="10"/>
  <c r="R5488" i="10" s="1"/>
  <c r="Q5424" i="10"/>
  <c r="R5424" i="10" s="1"/>
  <c r="Q5360" i="10"/>
  <c r="R5360" i="10" s="1"/>
  <c r="Q5296" i="10"/>
  <c r="R5296" i="10" s="1"/>
  <c r="Q5232" i="10"/>
  <c r="R5232" i="10" s="1"/>
  <c r="Q5168" i="10"/>
  <c r="R5168" i="10" s="1"/>
  <c r="Q864" i="10"/>
  <c r="R864" i="10" s="1"/>
  <c r="Q800" i="10"/>
  <c r="R800" i="10" s="1"/>
  <c r="Q736" i="10"/>
  <c r="R736" i="10" s="1"/>
  <c r="Q672" i="10"/>
  <c r="R672" i="10" s="1"/>
  <c r="Q608" i="10"/>
  <c r="R608" i="10" s="1"/>
  <c r="Q544" i="10"/>
  <c r="R544" i="10" s="1"/>
  <c r="Q480" i="10"/>
  <c r="R480" i="10" s="1"/>
  <c r="Q416" i="10"/>
  <c r="R416" i="10" s="1"/>
  <c r="Q352" i="10"/>
  <c r="R352" i="10" s="1"/>
  <c r="Q288" i="10"/>
  <c r="R288" i="10" s="1"/>
  <c r="Q224" i="10"/>
  <c r="R224" i="10" s="1"/>
  <c r="Q160" i="10"/>
  <c r="R160" i="10" s="1"/>
  <c r="Q96" i="10"/>
  <c r="R96" i="10" s="1"/>
  <c r="Q32" i="10"/>
  <c r="R32" i="10" s="1"/>
  <c r="Q5373" i="10"/>
  <c r="R5373" i="10" s="1"/>
  <c r="Q5157" i="10"/>
  <c r="R5157" i="10" s="1"/>
  <c r="Q4861" i="10"/>
  <c r="R4861" i="10" s="1"/>
  <c r="Q4557" i="10"/>
  <c r="R4557" i="10" s="1"/>
  <c r="Q4333" i="10"/>
  <c r="R4333" i="10" s="1"/>
  <c r="Q4085" i="10"/>
  <c r="R4085" i="10" s="1"/>
  <c r="Q3837" i="10"/>
  <c r="R3837" i="10" s="1"/>
  <c r="Q3589" i="10"/>
  <c r="R3589" i="10" s="1"/>
  <c r="Q3349" i="10"/>
  <c r="R3349" i="10" s="1"/>
  <c r="Q3125" i="10"/>
  <c r="R3125" i="10" s="1"/>
  <c r="Q2853" i="10"/>
  <c r="R2853" i="10" s="1"/>
  <c r="Q2565" i="10"/>
  <c r="R2565" i="10" s="1"/>
  <c r="Q2277" i="10"/>
  <c r="R2277" i="10" s="1"/>
  <c r="Q2053" i="10"/>
  <c r="R2053" i="10" s="1"/>
  <c r="Q1797" i="10"/>
  <c r="R1797" i="10" s="1"/>
  <c r="Q1525" i="10"/>
  <c r="R1525" i="10" s="1"/>
  <c r="Q1301" i="10"/>
  <c r="R1301" i="10" s="1"/>
  <c r="Q1069" i="10"/>
  <c r="R1069" i="10" s="1"/>
  <c r="Q805" i="10"/>
  <c r="R805" i="10" s="1"/>
  <c r="Q549" i="10"/>
  <c r="R549" i="10" s="1"/>
  <c r="Q333" i="10"/>
  <c r="R333" i="10" s="1"/>
  <c r="Q69" i="10"/>
  <c r="R69" i="10" s="1"/>
  <c r="Q4867" i="10"/>
  <c r="R4867" i="10" s="1"/>
  <c r="Q4507" i="10"/>
  <c r="R4507" i="10" s="1"/>
  <c r="Q4203" i="10"/>
  <c r="R4203" i="10" s="1"/>
  <c r="Q3899" i="10"/>
  <c r="R3899" i="10" s="1"/>
  <c r="Q3571" i="10"/>
  <c r="R3571" i="10" s="1"/>
  <c r="Q3259" i="10"/>
  <c r="R3259" i="10" s="1"/>
  <c r="Q2955" i="10"/>
  <c r="R2955" i="10" s="1"/>
  <c r="Q2619" i="10"/>
  <c r="R2619" i="10" s="1"/>
  <c r="Q2243" i="10"/>
  <c r="R2243" i="10" s="1"/>
  <c r="Q1883" i="10"/>
  <c r="R1883" i="10" s="1"/>
  <c r="Q1547" i="10"/>
  <c r="R1547" i="10" s="1"/>
  <c r="Q5215" i="10"/>
  <c r="R5215" i="10" s="1"/>
  <c r="Q2247" i="10"/>
  <c r="R2247" i="10" s="1"/>
  <c r="Q1279" i="10"/>
  <c r="R1279" i="10" s="1"/>
  <c r="Q591" i="10"/>
  <c r="R591" i="10" s="1"/>
  <c r="Q463" i="10"/>
  <c r="R463" i="10" s="1"/>
  <c r="Q335" i="10"/>
  <c r="R335" i="10" s="1"/>
  <c r="Q207" i="10"/>
  <c r="R207" i="10" s="1"/>
  <c r="Q79" i="10"/>
  <c r="R79" i="10" s="1"/>
  <c r="Q5277" i="10"/>
  <c r="R5277" i="10" s="1"/>
  <c r="Q4773" i="10"/>
  <c r="R4773" i="10" s="1"/>
  <c r="Q4189" i="10"/>
  <c r="R4189" i="10" s="1"/>
  <c r="Q3669" i="10"/>
  <c r="R3669" i="10" s="1"/>
  <c r="Q3149" i="10"/>
  <c r="R3149" i="10" s="1"/>
  <c r="Q2677" i="10"/>
  <c r="R2677" i="10" s="1"/>
  <c r="Q2181" i="10"/>
  <c r="R2181" i="10" s="1"/>
  <c r="Q1677" i="10"/>
  <c r="R1677" i="10" s="1"/>
  <c r="Q1165" i="10"/>
  <c r="R1165" i="10" s="1"/>
  <c r="Q637" i="10"/>
  <c r="R637" i="10" s="1"/>
  <c r="Q85" i="10"/>
  <c r="R85" i="10" s="1"/>
  <c r="N4467" i="10"/>
  <c r="Q4467" i="10" s="1"/>
  <c r="R4467" i="10" s="1"/>
  <c r="N3795" i="10"/>
  <c r="Q3795" i="10" s="1"/>
  <c r="R3795" i="10" s="1"/>
  <c r="N3107" i="10"/>
  <c r="Q3107" i="10" s="1"/>
  <c r="R3107" i="10" s="1"/>
  <c r="N2459" i="10"/>
  <c r="Q2459" i="10" s="1"/>
  <c r="R2459" i="10" s="1"/>
  <c r="N1811" i="10"/>
  <c r="Q1811" i="10" s="1"/>
  <c r="R1811" i="10" s="1"/>
  <c r="N5494" i="10"/>
  <c r="Q5494" i="10" s="1"/>
  <c r="R5494" i="10" s="1"/>
  <c r="N5366" i="10"/>
  <c r="Q5366" i="10" s="1"/>
  <c r="R5366" i="10" s="1"/>
  <c r="N2270" i="10"/>
  <c r="Q2270" i="10" s="1"/>
  <c r="R2270" i="10" s="1"/>
  <c r="N1694" i="10"/>
  <c r="Q1694" i="10" s="1"/>
  <c r="R1694" i="10" s="1"/>
  <c r="N1054" i="10"/>
  <c r="Q1054" i="10" s="1"/>
  <c r="R1054" i="10" s="1"/>
  <c r="N550" i="10"/>
  <c r="Q550" i="10" s="1"/>
  <c r="R550" i="10" s="1"/>
  <c r="N382" i="10"/>
  <c r="Q382" i="10" s="1"/>
  <c r="R382" i="10" s="1"/>
  <c r="N222" i="10"/>
  <c r="Q222" i="10" s="1"/>
  <c r="R222" i="10" s="1"/>
  <c r="N38" i="10"/>
  <c r="Q38" i="10" s="1"/>
  <c r="R38" i="10" s="1"/>
  <c r="N4981" i="10"/>
  <c r="Q4981" i="10" s="1"/>
  <c r="R4981" i="10" s="1"/>
  <c r="N4309" i="10"/>
  <c r="Q4309" i="10" s="1"/>
  <c r="R4309" i="10" s="1"/>
  <c r="N3605" i="10"/>
  <c r="Q3605" i="10" s="1"/>
  <c r="R3605" i="10" s="1"/>
  <c r="N2925" i="10"/>
  <c r="Q2925" i="10" s="1"/>
  <c r="R2925" i="10" s="1"/>
  <c r="N2253" i="10"/>
  <c r="Q2253" i="10" s="1"/>
  <c r="R2253" i="10" s="1"/>
  <c r="N1517" i="10"/>
  <c r="Q1517" i="10" s="1"/>
  <c r="R1517" i="10" s="1"/>
  <c r="N869" i="10"/>
  <c r="Q869" i="10" s="1"/>
  <c r="R869" i="10" s="1"/>
  <c r="N221" i="10"/>
  <c r="Q221" i="10" s="1"/>
  <c r="R221" i="10" s="1"/>
  <c r="N4363" i="10"/>
  <c r="Q4363" i="10" s="1"/>
  <c r="R4363" i="10" s="1"/>
  <c r="N3427" i="10"/>
  <c r="Q3427" i="10" s="1"/>
  <c r="R3427" i="10" s="1"/>
  <c r="N2539" i="10"/>
  <c r="Q2539" i="10" s="1"/>
  <c r="R2539" i="10" s="1"/>
  <c r="N3173" i="10"/>
  <c r="Q3173" i="10" s="1"/>
  <c r="R3173" i="10" s="1"/>
  <c r="N5506" i="10"/>
  <c r="Q5506" i="10" s="1"/>
  <c r="R5506" i="10" s="1"/>
  <c r="N3321" i="10"/>
  <c r="Q3321" i="10" s="1"/>
  <c r="R3321" i="10" s="1"/>
  <c r="N1345" i="10"/>
  <c r="Q1345" i="10" s="1"/>
  <c r="R1345" i="10" s="1"/>
  <c r="N1867" i="10"/>
  <c r="Q1867" i="10" s="1"/>
  <c r="R1867" i="10" s="1"/>
  <c r="N5173" i="10"/>
  <c r="Q5173" i="10" s="1"/>
  <c r="R5173" i="10" s="1"/>
  <c r="N4061" i="10"/>
  <c r="Q4061" i="10" s="1"/>
  <c r="R4061" i="10" s="1"/>
  <c r="N2957" i="10"/>
  <c r="Q2957" i="10" s="1"/>
  <c r="R2957" i="10" s="1"/>
  <c r="N1141" i="10"/>
  <c r="Q1141" i="10" s="1"/>
  <c r="R1141" i="10" s="1"/>
  <c r="N3819" i="10"/>
  <c r="Q3819" i="10" s="1"/>
  <c r="R3819" i="10" s="1"/>
  <c r="N1283" i="10"/>
  <c r="Q1283" i="10" s="1"/>
  <c r="R1283" i="10" s="1"/>
  <c r="N628" i="10"/>
  <c r="Q628" i="10" s="1"/>
  <c r="R628" i="10" s="1"/>
  <c r="N108" i="10"/>
  <c r="Q108" i="10" s="1"/>
  <c r="R108" i="10" s="1"/>
  <c r="N4283" i="10"/>
  <c r="Q4283" i="10" s="1"/>
  <c r="R4283" i="10" s="1"/>
  <c r="N5299" i="10"/>
  <c r="Q5299" i="10" s="1"/>
  <c r="R5299" i="10" s="1"/>
  <c r="N5442" i="10"/>
  <c r="Q5442" i="10" s="1"/>
  <c r="R5442" i="10" s="1"/>
  <c r="N4930" i="10"/>
  <c r="Q4930" i="10" s="1"/>
  <c r="R4930" i="10" s="1"/>
  <c r="N4130" i="10"/>
  <c r="Q4130" i="10" s="1"/>
  <c r="R4130" i="10" s="1"/>
  <c r="N3106" i="10"/>
  <c r="Q3106" i="10" s="1"/>
  <c r="R3106" i="10" s="1"/>
  <c r="N298" i="10"/>
  <c r="Q298" i="10" s="1"/>
  <c r="R298" i="10" s="1"/>
  <c r="N4873" i="10"/>
  <c r="Q4873" i="10" s="1"/>
  <c r="R4873" i="10" s="1"/>
  <c r="N4281" i="10"/>
  <c r="Q4281" i="10" s="1"/>
  <c r="R4281" i="10" s="1"/>
  <c r="N3769" i="10"/>
  <c r="Q3769" i="10" s="1"/>
  <c r="R3769" i="10" s="1"/>
  <c r="N3257" i="10"/>
  <c r="Q3257" i="10" s="1"/>
  <c r="R3257" i="10" s="1"/>
  <c r="N2745" i="10"/>
  <c r="Q2745" i="10" s="1"/>
  <c r="R2745" i="10" s="1"/>
  <c r="N987" i="10"/>
  <c r="Q987" i="10" s="1"/>
  <c r="R987" i="10" s="1"/>
  <c r="N475" i="10"/>
  <c r="Q475" i="10" s="1"/>
  <c r="R475" i="10" s="1"/>
  <c r="N649" i="10"/>
  <c r="Q649" i="10" s="1"/>
  <c r="R649" i="10" s="1"/>
  <c r="N1737" i="10"/>
  <c r="Q1737" i="10" s="1"/>
  <c r="R1737" i="10" s="1"/>
  <c r="N681" i="10"/>
  <c r="Q681" i="10" s="1"/>
  <c r="R681" i="10" s="1"/>
  <c r="N2225" i="10"/>
  <c r="Q2225" i="10" s="1"/>
  <c r="R2225" i="10" s="1"/>
  <c r="N1209" i="10"/>
  <c r="Q1209" i="10" s="1"/>
  <c r="R1209" i="10" s="1"/>
  <c r="N1827" i="10"/>
  <c r="Q1827" i="10" s="1"/>
  <c r="R1827" i="10" s="1"/>
  <c r="N5133" i="10"/>
  <c r="Q5133" i="10" s="1"/>
  <c r="R5133" i="10" s="1"/>
  <c r="N4029" i="10"/>
  <c r="Q4029" i="10" s="1"/>
  <c r="R4029" i="10" s="1"/>
  <c r="N2933" i="10"/>
  <c r="Q2933" i="10" s="1"/>
  <c r="R2933" i="10" s="1"/>
  <c r="N885" i="10"/>
  <c r="Q885" i="10" s="1"/>
  <c r="R885" i="10" s="1"/>
  <c r="N3483" i="10"/>
  <c r="Q3483" i="10" s="1"/>
  <c r="R3483" i="10" s="1"/>
  <c r="N5452" i="10"/>
  <c r="Q5452" i="10" s="1"/>
  <c r="R5452" i="10" s="1"/>
  <c r="N564" i="10"/>
  <c r="Q564" i="10" s="1"/>
  <c r="R564" i="10" s="1"/>
  <c r="N44" i="10"/>
  <c r="Q44" i="10" s="1"/>
  <c r="R44" i="10" s="1"/>
  <c r="N3883" i="10"/>
  <c r="Q3883" i="10" s="1"/>
  <c r="R3883" i="10" s="1"/>
  <c r="N5131" i="10"/>
  <c r="Q5131" i="10" s="1"/>
  <c r="R5131" i="10" s="1"/>
  <c r="N5378" i="10"/>
  <c r="Q5378" i="10" s="1"/>
  <c r="R5378" i="10" s="1"/>
  <c r="N4866" i="10"/>
  <c r="Q4866" i="10" s="1"/>
  <c r="R4866" i="10" s="1"/>
  <c r="N4002" i="10"/>
  <c r="Q4002" i="10" s="1"/>
  <c r="R4002" i="10" s="1"/>
  <c r="N2946" i="10"/>
  <c r="Q2946" i="10" s="1"/>
  <c r="R2946" i="10" s="1"/>
  <c r="N234" i="10"/>
  <c r="Q234" i="10" s="1"/>
  <c r="R234" i="10" s="1"/>
  <c r="N4769" i="10"/>
  <c r="Q4769" i="10" s="1"/>
  <c r="R4769" i="10" s="1"/>
  <c r="N4217" i="10"/>
  <c r="Q4217" i="10" s="1"/>
  <c r="R4217" i="10" s="1"/>
  <c r="N3705" i="10"/>
  <c r="Q3705" i="10" s="1"/>
  <c r="R3705" i="10" s="1"/>
  <c r="N3193" i="10"/>
  <c r="Q3193" i="10" s="1"/>
  <c r="R3193" i="10" s="1"/>
  <c r="N2681" i="10"/>
  <c r="Q2681" i="10" s="1"/>
  <c r="R2681" i="10" s="1"/>
  <c r="N923" i="10"/>
  <c r="Q923" i="10" s="1"/>
  <c r="R923" i="10" s="1"/>
  <c r="N411" i="10"/>
  <c r="Q411" i="10" s="1"/>
  <c r="R411" i="10" s="1"/>
  <c r="N481" i="10"/>
  <c r="Q481" i="10" s="1"/>
  <c r="R481" i="10" s="1"/>
  <c r="N1601" i="10"/>
  <c r="Q1601" i="10" s="1"/>
  <c r="R1601" i="10" s="1"/>
  <c r="N489" i="10"/>
  <c r="Q489" i="10" s="1"/>
  <c r="R489" i="10" s="1"/>
  <c r="N2137" i="10"/>
  <c r="Q2137" i="10" s="1"/>
  <c r="R2137" i="10" s="1"/>
  <c r="N1081" i="10"/>
  <c r="Q1081" i="10" s="1"/>
  <c r="R1081" i="10" s="1"/>
  <c r="N1659" i="10"/>
  <c r="Q1659" i="10" s="1"/>
  <c r="R1659" i="10" s="1"/>
  <c r="N4949" i="10"/>
  <c r="Q4949" i="10" s="1"/>
  <c r="R4949" i="10" s="1"/>
  <c r="N3781" i="10"/>
  <c r="Q3781" i="10" s="1"/>
  <c r="R3781" i="10" s="1"/>
  <c r="N2725" i="10"/>
  <c r="Q2725" i="10" s="1"/>
  <c r="R2725" i="10" s="1"/>
  <c r="N653" i="10"/>
  <c r="Q653" i="10" s="1"/>
  <c r="R653" i="10" s="1"/>
  <c r="N3131" i="10"/>
  <c r="Q3131" i="10" s="1"/>
  <c r="R3131" i="10" s="1"/>
  <c r="N5388" i="10"/>
  <c r="Q5388" i="10" s="1"/>
  <c r="R5388" i="10" s="1"/>
  <c r="N500" i="10"/>
  <c r="Q500" i="10" s="1"/>
  <c r="R500" i="10" s="1"/>
  <c r="N5483" i="10"/>
  <c r="Q5483" i="10" s="1"/>
  <c r="R5483" i="10" s="1"/>
  <c r="N3435" i="10"/>
  <c r="Q3435" i="10" s="1"/>
  <c r="R3435" i="10" s="1"/>
  <c r="N4699" i="10"/>
  <c r="Q4699" i="10" s="1"/>
  <c r="R4699" i="10" s="1"/>
  <c r="N5314" i="10"/>
  <c r="Q5314" i="10" s="1"/>
  <c r="R5314" i="10" s="1"/>
  <c r="N4802" i="10"/>
  <c r="Q4802" i="10" s="1"/>
  <c r="R4802" i="10" s="1"/>
  <c r="N3874" i="10"/>
  <c r="Q3874" i="10" s="1"/>
  <c r="R3874" i="10" s="1"/>
  <c r="N2714" i="10"/>
  <c r="Q2714" i="10" s="1"/>
  <c r="R2714" i="10" s="1"/>
  <c r="N170" i="10"/>
  <c r="Q170" i="10" s="1"/>
  <c r="R170" i="10" s="1"/>
  <c r="N4689" i="10"/>
  <c r="Q4689" i="10" s="1"/>
  <c r="R4689" i="10" s="1"/>
  <c r="N4153" i="10"/>
  <c r="Q4153" i="10" s="1"/>
  <c r="R4153" i="10" s="1"/>
  <c r="N3641" i="10"/>
  <c r="Q3641" i="10" s="1"/>
  <c r="R3641" i="10" s="1"/>
  <c r="N3129" i="10"/>
  <c r="Q3129" i="10" s="1"/>
  <c r="R3129" i="10" s="1"/>
  <c r="N2617" i="10"/>
  <c r="Q2617" i="10" s="1"/>
  <c r="R2617" i="10" s="1"/>
  <c r="N859" i="10"/>
  <c r="Q859" i="10" s="1"/>
  <c r="R859" i="10" s="1"/>
  <c r="N347" i="10"/>
  <c r="Q347" i="10" s="1"/>
  <c r="R347" i="10" s="1"/>
  <c r="N313" i="10"/>
  <c r="Q313" i="10" s="1"/>
  <c r="R313" i="10" s="1"/>
  <c r="N1481" i="10"/>
  <c r="Q1481" i="10" s="1"/>
  <c r="R1481" i="10" s="1"/>
  <c r="N289" i="10"/>
  <c r="Q289" i="10" s="1"/>
  <c r="R289" i="10" s="1"/>
  <c r="N1969" i="10"/>
  <c r="Q1969" i="10" s="1"/>
  <c r="R1969" i="10" s="1"/>
  <c r="N953" i="10"/>
  <c r="Q953" i="10" s="1"/>
  <c r="R953" i="10" s="1"/>
  <c r="N1539" i="10"/>
  <c r="Q1539" i="10" s="1"/>
  <c r="R1539" i="10" s="1"/>
  <c r="N4917" i="10"/>
  <c r="Q4917" i="10" s="1"/>
  <c r="R4917" i="10" s="1"/>
  <c r="N3741" i="10"/>
  <c r="Q3741" i="10" s="1"/>
  <c r="R3741" i="10" s="1"/>
  <c r="N2485" i="10"/>
  <c r="Q2485" i="10" s="1"/>
  <c r="R2485" i="10" s="1"/>
  <c r="N373" i="10"/>
  <c r="Q373" i="10" s="1"/>
  <c r="R373" i="10" s="1"/>
  <c r="N2811" i="10"/>
  <c r="Q2811" i="10" s="1"/>
  <c r="R2811" i="10" s="1"/>
  <c r="N5324" i="10"/>
  <c r="Q5324" i="10" s="1"/>
  <c r="R5324" i="10" s="1"/>
  <c r="N436" i="10"/>
  <c r="Q436" i="10" s="1"/>
  <c r="R436" i="10" s="1"/>
  <c r="N5395" i="10"/>
  <c r="Q5395" i="10" s="1"/>
  <c r="R5395" i="10" s="1"/>
  <c r="N3043" i="10"/>
  <c r="Q3043" i="10" s="1"/>
  <c r="R3043" i="10" s="1"/>
  <c r="N3931" i="10"/>
  <c r="Q3931" i="10" s="1"/>
  <c r="R3931" i="10" s="1"/>
  <c r="N5250" i="10"/>
  <c r="Q5250" i="10" s="1"/>
  <c r="R5250" i="10" s="1"/>
  <c r="N4714" i="10"/>
  <c r="Q4714" i="10" s="1"/>
  <c r="R4714" i="10" s="1"/>
  <c r="N3746" i="10"/>
  <c r="Q3746" i="10" s="1"/>
  <c r="R3746" i="10" s="1"/>
  <c r="N2442" i="10"/>
  <c r="Q2442" i="10" s="1"/>
  <c r="R2442" i="10" s="1"/>
  <c r="N106" i="10"/>
  <c r="Q106" i="10" s="1"/>
  <c r="R106" i="10" s="1"/>
  <c r="N4601" i="10"/>
  <c r="Q4601" i="10" s="1"/>
  <c r="R4601" i="10" s="1"/>
  <c r="N4089" i="10"/>
  <c r="Q4089" i="10" s="1"/>
  <c r="R4089" i="10" s="1"/>
  <c r="N3577" i="10"/>
  <c r="Q3577" i="10" s="1"/>
  <c r="R3577" i="10" s="1"/>
  <c r="N3065" i="10"/>
  <c r="Q3065" i="10" s="1"/>
  <c r="R3065" i="10" s="1"/>
  <c r="N2553" i="10"/>
  <c r="Q2553" i="10" s="1"/>
  <c r="R2553" i="10" s="1"/>
  <c r="N795" i="10"/>
  <c r="Q795" i="10" s="1"/>
  <c r="R795" i="10" s="1"/>
  <c r="N283" i="10"/>
  <c r="Q283" i="10" s="1"/>
  <c r="R283" i="10" s="1"/>
  <c r="N153" i="10"/>
  <c r="Q153" i="10" s="1"/>
  <c r="R153" i="10" s="1"/>
  <c r="N1337" i="10"/>
  <c r="Q1337" i="10" s="1"/>
  <c r="R1337" i="10" s="1"/>
  <c r="N97" i="10"/>
  <c r="Q97" i="10" s="1"/>
  <c r="R97" i="10" s="1"/>
  <c r="N1841" i="10"/>
  <c r="Q1841" i="10" s="1"/>
  <c r="R1841" i="10" s="1"/>
  <c r="N817" i="10"/>
  <c r="Q817" i="10" s="1"/>
  <c r="R817" i="10" s="1"/>
  <c r="N1491" i="10"/>
  <c r="Q1491" i="10" s="1"/>
  <c r="R1491" i="10" s="1"/>
  <c r="N4613" i="10"/>
  <c r="Q4613" i="10" s="1"/>
  <c r="R4613" i="10" s="1"/>
  <c r="N3477" i="10"/>
  <c r="Q3477" i="10" s="1"/>
  <c r="R3477" i="10" s="1"/>
  <c r="N2221" i="10"/>
  <c r="Q2221" i="10" s="1"/>
  <c r="R2221" i="10" s="1"/>
  <c r="N141" i="10"/>
  <c r="Q141" i="10" s="1"/>
  <c r="R141" i="10" s="1"/>
  <c r="N2475" i="10"/>
  <c r="Q2475" i="10" s="1"/>
  <c r="R2475" i="10" s="1"/>
  <c r="N5228" i="10"/>
  <c r="Q5228" i="10" s="1"/>
  <c r="R5228" i="10" s="1"/>
  <c r="N372" i="10"/>
  <c r="Q372" i="10" s="1"/>
  <c r="R372" i="10" s="1"/>
  <c r="N5275" i="10"/>
  <c r="Q5275" i="10" s="1"/>
  <c r="R5275" i="10" s="1"/>
  <c r="N2603" i="10"/>
  <c r="Q2603" i="10" s="1"/>
  <c r="R2603" i="10" s="1"/>
  <c r="N3267" i="10"/>
  <c r="Q3267" i="10" s="1"/>
  <c r="R3267" i="10" s="1"/>
  <c r="N5186" i="10"/>
  <c r="Q5186" i="10" s="1"/>
  <c r="R5186" i="10" s="1"/>
  <c r="N4626" i="10"/>
  <c r="Q4626" i="10" s="1"/>
  <c r="R4626" i="10" s="1"/>
  <c r="N3618" i="10"/>
  <c r="Q3618" i="10" s="1"/>
  <c r="R3618" i="10" s="1"/>
  <c r="N2122" i="10"/>
  <c r="Q2122" i="10" s="1"/>
  <c r="R2122" i="10" s="1"/>
  <c r="N42" i="10"/>
  <c r="Q42" i="10" s="1"/>
  <c r="R42" i="10" s="1"/>
  <c r="N4537" i="10"/>
  <c r="Q4537" i="10" s="1"/>
  <c r="R4537" i="10" s="1"/>
  <c r="N4025" i="10"/>
  <c r="Q4025" i="10" s="1"/>
  <c r="R4025" i="10" s="1"/>
  <c r="N3513" i="10"/>
  <c r="Q3513" i="10" s="1"/>
  <c r="R3513" i="10" s="1"/>
  <c r="N3001" i="10"/>
  <c r="Q3001" i="10" s="1"/>
  <c r="R3001" i="10" s="1"/>
  <c r="N1243" i="10"/>
  <c r="Q1243" i="10" s="1"/>
  <c r="R1243" i="10" s="1"/>
  <c r="N731" i="10"/>
  <c r="Q731" i="10" s="1"/>
  <c r="R731" i="10" s="1"/>
  <c r="N219" i="10"/>
  <c r="Q219" i="10" s="1"/>
  <c r="R219" i="10" s="1"/>
  <c r="N2473" i="10"/>
  <c r="Q2473" i="10" s="1"/>
  <c r="R2473" i="10" s="1"/>
  <c r="N1225" i="10"/>
  <c r="Q1225" i="10" s="1"/>
  <c r="R1225" i="10" s="1"/>
  <c r="N2497" i="10"/>
  <c r="Q2497" i="10" s="1"/>
  <c r="R2497" i="10" s="1"/>
  <c r="N1713" i="10"/>
  <c r="Q1713" i="10" s="1"/>
  <c r="R1713" i="10" s="1"/>
  <c r="N665" i="10"/>
  <c r="Q665" i="10" s="1"/>
  <c r="R665" i="10" s="1"/>
  <c r="N4581" i="10"/>
  <c r="Q4581" i="10" s="1"/>
  <c r="R4581" i="10" s="1"/>
  <c r="N3437" i="10"/>
  <c r="Q3437" i="10" s="1"/>
  <c r="R3437" i="10" s="1"/>
  <c r="N1965" i="10"/>
  <c r="Q1965" i="10" s="1"/>
  <c r="R1965" i="10" s="1"/>
  <c r="N4835" i="10"/>
  <c r="Q4835" i="10" s="1"/>
  <c r="R4835" i="10" s="1"/>
  <c r="N2187" i="10"/>
  <c r="Q2187" i="10" s="1"/>
  <c r="R2187" i="10" s="1"/>
  <c r="N5092" i="10"/>
  <c r="Q5092" i="10" s="1"/>
  <c r="R5092" i="10" s="1"/>
  <c r="N308" i="10"/>
  <c r="Q308" i="10" s="1"/>
  <c r="R308" i="10" s="1"/>
  <c r="N5171" i="10"/>
  <c r="Q5171" i="10" s="1"/>
  <c r="R5171" i="10" s="1"/>
  <c r="N2139" i="10"/>
  <c r="Q2139" i="10" s="1"/>
  <c r="R2139" i="10" s="1"/>
  <c r="N2579" i="10"/>
  <c r="Q2579" i="10" s="1"/>
  <c r="R2579" i="10" s="1"/>
  <c r="N5122" i="10"/>
  <c r="Q5122" i="10" s="1"/>
  <c r="R5122" i="10" s="1"/>
  <c r="N4514" i="10"/>
  <c r="Q4514" i="10" s="1"/>
  <c r="R4514" i="10" s="1"/>
  <c r="N3490" i="10"/>
  <c r="Q3490" i="10" s="1"/>
  <c r="R3490" i="10" s="1"/>
  <c r="N490" i="10"/>
  <c r="Q490" i="10" s="1"/>
  <c r="R490" i="10" s="1"/>
  <c r="N5257" i="10"/>
  <c r="Q5257" i="10" s="1"/>
  <c r="R5257" i="10" s="1"/>
  <c r="N4473" i="10"/>
  <c r="Q4473" i="10" s="1"/>
  <c r="R4473" i="10" s="1"/>
  <c r="N3961" i="10"/>
  <c r="Q3961" i="10" s="1"/>
  <c r="R3961" i="10" s="1"/>
  <c r="N3449" i="10"/>
  <c r="Q3449" i="10" s="1"/>
  <c r="R3449" i="10" s="1"/>
  <c r="N2937" i="10"/>
  <c r="Q2937" i="10" s="1"/>
  <c r="R2937" i="10" s="1"/>
  <c r="N1179" i="10"/>
  <c r="Q1179" i="10" s="1"/>
  <c r="R1179" i="10" s="1"/>
  <c r="N667" i="10"/>
  <c r="Q667" i="10" s="1"/>
  <c r="R667" i="10" s="1"/>
  <c r="N155" i="10"/>
  <c r="Q155" i="10" s="1"/>
  <c r="R155" i="10" s="1"/>
  <c r="N2073" i="10"/>
  <c r="Q2073" i="10" s="1"/>
  <c r="R2073" i="10" s="1"/>
  <c r="N1089" i="10"/>
  <c r="Q1089" i="10" s="1"/>
  <c r="R1089" i="10" s="1"/>
  <c r="N2425" i="10"/>
  <c r="Q2425" i="10" s="1"/>
  <c r="R2425" i="10" s="1"/>
  <c r="N1593" i="10"/>
  <c r="Q1593" i="10" s="1"/>
  <c r="R1593" i="10" s="1"/>
  <c r="N449" i="10"/>
  <c r="Q449" i="10" s="1"/>
  <c r="R449" i="10" s="1"/>
  <c r="N5421" i="10"/>
  <c r="Q5421" i="10" s="1"/>
  <c r="R5421" i="10" s="1"/>
  <c r="N4325" i="10"/>
  <c r="Q4325" i="10" s="1"/>
  <c r="R4325" i="10" s="1"/>
  <c r="N3205" i="10"/>
  <c r="Q3205" i="10" s="1"/>
  <c r="R3205" i="10" s="1"/>
  <c r="N1701" i="10"/>
  <c r="Q1701" i="10" s="1"/>
  <c r="R1701" i="10" s="1"/>
  <c r="N4563" i="10"/>
  <c r="Q4563" i="10" s="1"/>
  <c r="R4563" i="10" s="1"/>
  <c r="N1907" i="10"/>
  <c r="Q1907" i="10" s="1"/>
  <c r="R1907" i="10" s="1"/>
  <c r="N4964" i="10"/>
  <c r="Q4964" i="10" s="1"/>
  <c r="R4964" i="10" s="1"/>
  <c r="N244" i="10"/>
  <c r="Q244" i="10" s="1"/>
  <c r="R244" i="10" s="1"/>
  <c r="N5043" i="10"/>
  <c r="Q5043" i="10" s="1"/>
  <c r="R5043" i="10" s="1"/>
  <c r="N1675" i="10"/>
  <c r="Q1675" i="10" s="1"/>
  <c r="R1675" i="10" s="1"/>
  <c r="N1875" i="10"/>
  <c r="Q1875" i="10" s="1"/>
  <c r="R1875" i="10" s="1"/>
  <c r="N5058" i="10"/>
  <c r="Q5058" i="10" s="1"/>
  <c r="R5058" i="10" s="1"/>
  <c r="N4386" i="10"/>
  <c r="Q4386" i="10" s="1"/>
  <c r="R4386" i="10" s="1"/>
  <c r="N3362" i="10"/>
  <c r="Q3362" i="10" s="1"/>
  <c r="R3362" i="10" s="1"/>
  <c r="N426" i="10"/>
  <c r="Q426" i="10" s="1"/>
  <c r="R426" i="10" s="1"/>
  <c r="N5129" i="10"/>
  <c r="Q5129" i="10" s="1"/>
  <c r="R5129" i="10" s="1"/>
  <c r="N4409" i="10"/>
  <c r="Q4409" i="10" s="1"/>
  <c r="R4409" i="10" s="1"/>
  <c r="N3897" i="10"/>
  <c r="Q3897" i="10" s="1"/>
  <c r="R3897" i="10" s="1"/>
  <c r="N3385" i="10"/>
  <c r="Q3385" i="10" s="1"/>
  <c r="R3385" i="10" s="1"/>
  <c r="N2873" i="10"/>
  <c r="Q2873" i="10" s="1"/>
  <c r="R2873" i="10" s="1"/>
  <c r="N1115" i="10"/>
  <c r="Q1115" i="10" s="1"/>
  <c r="R1115" i="10" s="1"/>
  <c r="N603" i="10"/>
  <c r="Q603" i="10" s="1"/>
  <c r="R603" i="10" s="1"/>
  <c r="N91" i="10"/>
  <c r="Q91" i="10" s="1"/>
  <c r="R91" i="10" s="1"/>
  <c r="N1993" i="10"/>
  <c r="Q1993" i="10" s="1"/>
  <c r="R1993" i="10" s="1"/>
  <c r="N961" i="10"/>
  <c r="Q961" i="10" s="1"/>
  <c r="R961" i="10" s="1"/>
  <c r="N2361" i="10"/>
  <c r="Q2361" i="10" s="1"/>
  <c r="R2361" i="10" s="1"/>
  <c r="N1457" i="10"/>
  <c r="Q1457" i="10" s="1"/>
  <c r="R1457" i="10" s="1"/>
  <c r="N225" i="10"/>
  <c r="Q225" i="10" s="1"/>
  <c r="R225" i="10" s="1"/>
  <c r="N2693" i="10"/>
  <c r="Q2693" i="10" s="1"/>
  <c r="R2693" i="10" s="1"/>
  <c r="N2461" i="10"/>
  <c r="Q2461" i="10" s="1"/>
  <c r="R2461" i="10" s="1"/>
  <c r="N2197" i="10"/>
  <c r="Q2197" i="10" s="1"/>
  <c r="R2197" i="10" s="1"/>
  <c r="N1933" i="10"/>
  <c r="Q1933" i="10" s="1"/>
  <c r="R1933" i="10" s="1"/>
  <c r="N1669" i="10"/>
  <c r="Q1669" i="10" s="1"/>
  <c r="R1669" i="10" s="1"/>
  <c r="N1381" i="10"/>
  <c r="Q1381" i="10" s="1"/>
  <c r="R1381" i="10" s="1"/>
  <c r="N1109" i="10"/>
  <c r="Q1109" i="10" s="1"/>
  <c r="R1109" i="10" s="1"/>
  <c r="N853" i="10"/>
  <c r="Q853" i="10" s="1"/>
  <c r="R853" i="10" s="1"/>
  <c r="N621" i="10"/>
  <c r="Q621" i="10" s="1"/>
  <c r="R621" i="10" s="1"/>
  <c r="N341" i="10"/>
  <c r="Q341" i="10" s="1"/>
  <c r="R341" i="10" s="1"/>
  <c r="N109" i="10"/>
  <c r="Q109" i="10" s="1"/>
  <c r="R109" i="10" s="1"/>
  <c r="N4811" i="10"/>
  <c r="Q4811" i="10" s="1"/>
  <c r="R4811" i="10" s="1"/>
  <c r="N4531" i="10"/>
  <c r="Q4531" i="10" s="1"/>
  <c r="R4531" i="10" s="1"/>
  <c r="N4115" i="10"/>
  <c r="Q4115" i="10" s="1"/>
  <c r="R4115" i="10" s="1"/>
  <c r="N3787" i="10"/>
  <c r="Q3787" i="10" s="1"/>
  <c r="R3787" i="10" s="1"/>
  <c r="N3443" i="10"/>
  <c r="Q3443" i="10" s="1"/>
  <c r="R3443" i="10" s="1"/>
  <c r="N3083" i="10"/>
  <c r="Q3083" i="10" s="1"/>
  <c r="R3083" i="10" s="1"/>
  <c r="N2779" i="10"/>
  <c r="Q2779" i="10" s="1"/>
  <c r="R2779" i="10" s="1"/>
  <c r="N2443" i="10"/>
  <c r="Q2443" i="10" s="1"/>
  <c r="R2443" i="10" s="1"/>
  <c r="N2171" i="10"/>
  <c r="Q2171" i="10" s="1"/>
  <c r="R2171" i="10" s="1"/>
  <c r="N1835" i="10"/>
  <c r="Q1835" i="10" s="1"/>
  <c r="R1835" i="10" s="1"/>
  <c r="N1523" i="10"/>
  <c r="Q1523" i="10" s="1"/>
  <c r="R1523" i="10" s="1"/>
  <c r="N5508" i="10"/>
  <c r="Q5508" i="10" s="1"/>
  <c r="R5508" i="10" s="1"/>
  <c r="N5444" i="10"/>
  <c r="Q5444" i="10" s="1"/>
  <c r="R5444" i="10" s="1"/>
  <c r="N5380" i="10"/>
  <c r="Q5380" i="10" s="1"/>
  <c r="R5380" i="10" s="1"/>
  <c r="N5316" i="10"/>
  <c r="Q5316" i="10" s="1"/>
  <c r="R5316" i="10" s="1"/>
  <c r="N5204" i="10"/>
  <c r="Q5204" i="10" s="1"/>
  <c r="R5204" i="10" s="1"/>
  <c r="N5076" i="10"/>
  <c r="Q5076" i="10" s="1"/>
  <c r="R5076" i="10" s="1"/>
  <c r="N4948" i="10"/>
  <c r="Q4948" i="10" s="1"/>
  <c r="R4948" i="10" s="1"/>
  <c r="N852" i="10"/>
  <c r="Q852" i="10" s="1"/>
  <c r="R852" i="10" s="1"/>
  <c r="N620" i="10"/>
  <c r="Q620" i="10" s="1"/>
  <c r="R620" i="10" s="1"/>
  <c r="N556" i="10"/>
  <c r="Q556" i="10" s="1"/>
  <c r="R556" i="10" s="1"/>
  <c r="N492" i="10"/>
  <c r="Q492" i="10" s="1"/>
  <c r="R492" i="10" s="1"/>
  <c r="N428" i="10"/>
  <c r="Q428" i="10" s="1"/>
  <c r="R428" i="10" s="1"/>
  <c r="N364" i="10"/>
  <c r="Q364" i="10" s="1"/>
  <c r="R364" i="10" s="1"/>
  <c r="N300" i="10"/>
  <c r="Q300" i="10" s="1"/>
  <c r="R300" i="10" s="1"/>
  <c r="N236" i="10"/>
  <c r="Q236" i="10" s="1"/>
  <c r="R236" i="10" s="1"/>
  <c r="N172" i="10"/>
  <c r="Q172" i="10" s="1"/>
  <c r="R172" i="10" s="1"/>
  <c r="N100" i="10"/>
  <c r="Q100" i="10" s="1"/>
  <c r="R100" i="10" s="1"/>
  <c r="N36" i="10"/>
  <c r="Q36" i="10" s="1"/>
  <c r="R36" i="10" s="1"/>
  <c r="N5475" i="10"/>
  <c r="Q5475" i="10" s="1"/>
  <c r="R5475" i="10" s="1"/>
  <c r="N5379" i="10"/>
  <c r="Q5379" i="10" s="1"/>
  <c r="R5379" i="10" s="1"/>
  <c r="N5259" i="10"/>
  <c r="Q5259" i="10" s="1"/>
  <c r="R5259" i="10" s="1"/>
  <c r="N5163" i="10"/>
  <c r="Q5163" i="10" s="1"/>
  <c r="R5163" i="10" s="1"/>
  <c r="N5027" i="10"/>
  <c r="Q5027" i="10" s="1"/>
  <c r="R5027" i="10" s="1"/>
  <c r="N4675" i="10"/>
  <c r="Q4675" i="10" s="1"/>
  <c r="R4675" i="10" s="1"/>
  <c r="N4243" i="10"/>
  <c r="Q4243" i="10" s="1"/>
  <c r="R4243" i="10" s="1"/>
  <c r="N3835" i="10"/>
  <c r="Q3835" i="10" s="1"/>
  <c r="R3835" i="10" s="1"/>
  <c r="N3395" i="10"/>
  <c r="Q3395" i="10" s="1"/>
  <c r="R3395" i="10" s="1"/>
  <c r="N2995" i="10"/>
  <c r="Q2995" i="10" s="1"/>
  <c r="R2995" i="10" s="1"/>
  <c r="N2547" i="10"/>
  <c r="Q2547" i="10" s="1"/>
  <c r="R2547" i="10" s="1"/>
  <c r="N2091" i="10"/>
  <c r="Q2091" i="10" s="1"/>
  <c r="R2091" i="10" s="1"/>
  <c r="N1627" i="10"/>
  <c r="Q1627" i="10" s="1"/>
  <c r="R1627" i="10" s="1"/>
  <c r="N5427" i="10"/>
  <c r="Q5427" i="10" s="1"/>
  <c r="R5427" i="10" s="1"/>
  <c r="N5283" i="10"/>
  <c r="Q5283" i="10" s="1"/>
  <c r="R5283" i="10" s="1"/>
  <c r="N5107" i="10"/>
  <c r="Q5107" i="10" s="1"/>
  <c r="R5107" i="10" s="1"/>
  <c r="N4579" i="10"/>
  <c r="Q4579" i="10" s="1"/>
  <c r="R4579" i="10" s="1"/>
  <c r="N3843" i="10"/>
  <c r="Q3843" i="10" s="1"/>
  <c r="R3843" i="10" s="1"/>
  <c r="N3179" i="10"/>
  <c r="Q3179" i="10" s="1"/>
  <c r="R3179" i="10" s="1"/>
  <c r="N2507" i="10"/>
  <c r="Q2507" i="10" s="1"/>
  <c r="R2507" i="10" s="1"/>
  <c r="N1795" i="10"/>
  <c r="Q1795" i="10" s="1"/>
  <c r="R1795" i="10" s="1"/>
  <c r="N5498" i="10"/>
  <c r="Q5498" i="10" s="1"/>
  <c r="R5498" i="10" s="1"/>
  <c r="N5434" i="10"/>
  <c r="Q5434" i="10" s="1"/>
  <c r="R5434" i="10" s="1"/>
  <c r="N5370" i="10"/>
  <c r="Q5370" i="10" s="1"/>
  <c r="R5370" i="10" s="1"/>
  <c r="N5306" i="10"/>
  <c r="Q5306" i="10" s="1"/>
  <c r="R5306" i="10" s="1"/>
  <c r="N5242" i="10"/>
  <c r="Q5242" i="10" s="1"/>
  <c r="R5242" i="10" s="1"/>
  <c r="N5178" i="10"/>
  <c r="Q5178" i="10" s="1"/>
  <c r="R5178" i="10" s="1"/>
  <c r="N5114" i="10"/>
  <c r="Q5114" i="10" s="1"/>
  <c r="R5114" i="10" s="1"/>
  <c r="N5050" i="10"/>
  <c r="Q5050" i="10" s="1"/>
  <c r="R5050" i="10" s="1"/>
  <c r="N4986" i="10"/>
  <c r="Q4986" i="10" s="1"/>
  <c r="R4986" i="10" s="1"/>
  <c r="N4922" i="10"/>
  <c r="Q4922" i="10" s="1"/>
  <c r="R4922" i="10" s="1"/>
  <c r="N4858" i="10"/>
  <c r="Q4858" i="10" s="1"/>
  <c r="R4858" i="10" s="1"/>
  <c r="N4794" i="10"/>
  <c r="Q4794" i="10" s="1"/>
  <c r="R4794" i="10" s="1"/>
  <c r="N4698" i="10"/>
  <c r="Q4698" i="10" s="1"/>
  <c r="R4698" i="10" s="1"/>
  <c r="N4618" i="10"/>
  <c r="Q4618" i="10" s="1"/>
  <c r="R4618" i="10" s="1"/>
  <c r="N4506" i="10"/>
  <c r="Q4506" i="10" s="1"/>
  <c r="R4506" i="10" s="1"/>
  <c r="N4378" i="10"/>
  <c r="Q4378" i="10" s="1"/>
  <c r="R4378" i="10" s="1"/>
  <c r="N4250" i="10"/>
  <c r="Q4250" i="10" s="1"/>
  <c r="R4250" i="10" s="1"/>
  <c r="N4122" i="10"/>
  <c r="Q4122" i="10" s="1"/>
  <c r="R4122" i="10" s="1"/>
  <c r="N3994" i="10"/>
  <c r="Q3994" i="10" s="1"/>
  <c r="R3994" i="10" s="1"/>
  <c r="N3866" i="10"/>
  <c r="Q3866" i="10" s="1"/>
  <c r="R3866" i="10" s="1"/>
  <c r="N3738" i="10"/>
  <c r="Q3738" i="10" s="1"/>
  <c r="R3738" i="10" s="1"/>
  <c r="N3610" i="10"/>
  <c r="Q3610" i="10" s="1"/>
  <c r="R3610" i="10" s="1"/>
  <c r="N3482" i="10"/>
  <c r="Q3482" i="10" s="1"/>
  <c r="R3482" i="10" s="1"/>
  <c r="N3354" i="10"/>
  <c r="Q3354" i="10" s="1"/>
  <c r="R3354" i="10" s="1"/>
  <c r="N3226" i="10"/>
  <c r="Q3226" i="10" s="1"/>
  <c r="R3226" i="10" s="1"/>
  <c r="N3098" i="10"/>
  <c r="Q3098" i="10" s="1"/>
  <c r="R3098" i="10" s="1"/>
  <c r="N2922" i="10"/>
  <c r="Q2922" i="10" s="1"/>
  <c r="R2922" i="10" s="1"/>
  <c r="N2666" i="10"/>
  <c r="Q2666" i="10" s="1"/>
  <c r="R2666" i="10" s="1"/>
  <c r="N2418" i="10"/>
  <c r="Q2418" i="10" s="1"/>
  <c r="R2418" i="10" s="1"/>
  <c r="N2098" i="10"/>
  <c r="Q2098" i="10" s="1"/>
  <c r="R2098" i="10" s="1"/>
  <c r="N482" i="10"/>
  <c r="Q482" i="10" s="1"/>
  <c r="R482" i="10" s="1"/>
  <c r="N418" i="10"/>
  <c r="Q418" i="10" s="1"/>
  <c r="R418" i="10" s="1"/>
  <c r="N354" i="10"/>
  <c r="Q354" i="10" s="1"/>
  <c r="R354" i="10" s="1"/>
  <c r="N290" i="10"/>
  <c r="Q290" i="10" s="1"/>
  <c r="R290" i="10" s="1"/>
  <c r="N226" i="10"/>
  <c r="Q226" i="10" s="1"/>
  <c r="R226" i="10" s="1"/>
  <c r="N162" i="10"/>
  <c r="Q162" i="10" s="1"/>
  <c r="R162" i="10" s="1"/>
  <c r="N98" i="10"/>
  <c r="Q98" i="10" s="1"/>
  <c r="R98" i="10" s="1"/>
  <c r="N34" i="10"/>
  <c r="Q34" i="10" s="1"/>
  <c r="R34" i="10" s="1"/>
  <c r="N5249" i="10"/>
  <c r="Q5249" i="10" s="1"/>
  <c r="R5249" i="10" s="1"/>
  <c r="N5121" i="10"/>
  <c r="Q5121" i="10" s="1"/>
  <c r="R5121" i="10" s="1"/>
  <c r="N4985" i="10"/>
  <c r="Q4985" i="10" s="1"/>
  <c r="R4985" i="10" s="1"/>
  <c r="N4857" i="10"/>
  <c r="Q4857" i="10" s="1"/>
  <c r="R4857" i="10" s="1"/>
  <c r="N4761" i="10"/>
  <c r="Q4761" i="10" s="1"/>
  <c r="R4761" i="10" s="1"/>
  <c r="N4673" i="10"/>
  <c r="Q4673" i="10" s="1"/>
  <c r="R4673" i="10" s="1"/>
  <c r="N4593" i="10"/>
  <c r="Q4593" i="10" s="1"/>
  <c r="R4593" i="10" s="1"/>
  <c r="N4529" i="10"/>
  <c r="Q4529" i="10" s="1"/>
  <c r="R4529" i="10" s="1"/>
  <c r="N4465" i="10"/>
  <c r="Q4465" i="10" s="1"/>
  <c r="R4465" i="10" s="1"/>
  <c r="N4401" i="10"/>
  <c r="Q4401" i="10" s="1"/>
  <c r="R4401" i="10" s="1"/>
  <c r="N4337" i="10"/>
  <c r="Q4337" i="10" s="1"/>
  <c r="R4337" i="10" s="1"/>
  <c r="N4273" i="10"/>
  <c r="Q4273" i="10" s="1"/>
  <c r="R4273" i="10" s="1"/>
  <c r="N4209" i="10"/>
  <c r="Q4209" i="10" s="1"/>
  <c r="R4209" i="10" s="1"/>
  <c r="N4145" i="10"/>
  <c r="Q4145" i="10" s="1"/>
  <c r="R4145" i="10" s="1"/>
  <c r="N4081" i="10"/>
  <c r="Q4081" i="10" s="1"/>
  <c r="R4081" i="10" s="1"/>
  <c r="N4017" i="10"/>
  <c r="Q4017" i="10" s="1"/>
  <c r="R4017" i="10" s="1"/>
  <c r="N3953" i="10"/>
  <c r="Q3953" i="10" s="1"/>
  <c r="R3953" i="10" s="1"/>
  <c r="N3889" i="10"/>
  <c r="Q3889" i="10" s="1"/>
  <c r="R3889" i="10" s="1"/>
  <c r="N3825" i="10"/>
  <c r="Q3825" i="10" s="1"/>
  <c r="R3825" i="10" s="1"/>
  <c r="N3761" i="10"/>
  <c r="Q3761" i="10" s="1"/>
  <c r="R3761" i="10" s="1"/>
  <c r="N3697" i="10"/>
  <c r="Q3697" i="10" s="1"/>
  <c r="R3697" i="10" s="1"/>
  <c r="N3633" i="10"/>
  <c r="Q3633" i="10" s="1"/>
  <c r="R3633" i="10" s="1"/>
  <c r="N3569" i="10"/>
  <c r="Q3569" i="10" s="1"/>
  <c r="R3569" i="10" s="1"/>
  <c r="N3505" i="10"/>
  <c r="Q3505" i="10" s="1"/>
  <c r="R3505" i="10" s="1"/>
  <c r="N3441" i="10"/>
  <c r="Q3441" i="10" s="1"/>
  <c r="R3441" i="10" s="1"/>
  <c r="N3377" i="10"/>
  <c r="Q3377" i="10" s="1"/>
  <c r="R3377" i="10" s="1"/>
  <c r="N3313" i="10"/>
  <c r="Q3313" i="10" s="1"/>
  <c r="R3313" i="10" s="1"/>
  <c r="N3249" i="10"/>
  <c r="Q3249" i="10" s="1"/>
  <c r="R3249" i="10" s="1"/>
  <c r="N3185" i="10"/>
  <c r="Q3185" i="10" s="1"/>
  <c r="R3185" i="10" s="1"/>
  <c r="N3121" i="10"/>
  <c r="Q3121" i="10" s="1"/>
  <c r="R3121" i="10" s="1"/>
  <c r="N3057" i="10"/>
  <c r="Q3057" i="10" s="1"/>
  <c r="R3057" i="10" s="1"/>
  <c r="N2993" i="10"/>
  <c r="Q2993" i="10" s="1"/>
  <c r="R2993" i="10" s="1"/>
  <c r="N2929" i="10"/>
  <c r="Q2929" i="10" s="1"/>
  <c r="R2929" i="10" s="1"/>
  <c r="N2865" i="10"/>
  <c r="Q2865" i="10" s="1"/>
  <c r="R2865" i="10" s="1"/>
  <c r="N2801" i="10"/>
  <c r="Q2801" i="10" s="1"/>
  <c r="R2801" i="10" s="1"/>
  <c r="N2737" i="10"/>
  <c r="Q2737" i="10" s="1"/>
  <c r="R2737" i="10" s="1"/>
  <c r="N2673" i="10"/>
  <c r="Q2673" i="10" s="1"/>
  <c r="R2673" i="10" s="1"/>
  <c r="N2609" i="10"/>
  <c r="Q2609" i="10" s="1"/>
  <c r="R2609" i="10" s="1"/>
  <c r="N2545" i="10"/>
  <c r="Q2545" i="10" s="1"/>
  <c r="R2545" i="10" s="1"/>
  <c r="N1235" i="10"/>
  <c r="Q1235" i="10" s="1"/>
  <c r="R1235" i="10" s="1"/>
  <c r="N1171" i="10"/>
  <c r="Q1171" i="10" s="1"/>
  <c r="R1171" i="10" s="1"/>
  <c r="N1107" i="10"/>
  <c r="Q1107" i="10" s="1"/>
  <c r="R1107" i="10" s="1"/>
  <c r="N1043" i="10"/>
  <c r="Q1043" i="10" s="1"/>
  <c r="R1043" i="10" s="1"/>
  <c r="N979" i="10"/>
  <c r="Q979" i="10" s="1"/>
  <c r="R979" i="10" s="1"/>
  <c r="N915" i="10"/>
  <c r="Q915" i="10" s="1"/>
  <c r="R915" i="10" s="1"/>
  <c r="N851" i="10"/>
  <c r="Q851" i="10" s="1"/>
  <c r="R851" i="10" s="1"/>
  <c r="N787" i="10"/>
  <c r="Q787" i="10" s="1"/>
  <c r="R787" i="10" s="1"/>
  <c r="N723" i="10"/>
  <c r="Q723" i="10" s="1"/>
  <c r="R723" i="10" s="1"/>
  <c r="N659" i="10"/>
  <c r="Q659" i="10" s="1"/>
  <c r="R659" i="10" s="1"/>
  <c r="N595" i="10"/>
  <c r="Q595" i="10" s="1"/>
  <c r="R595" i="10" s="1"/>
  <c r="N531" i="10"/>
  <c r="Q531" i="10" s="1"/>
  <c r="R531" i="10" s="1"/>
  <c r="N467" i="10"/>
  <c r="Q467" i="10" s="1"/>
  <c r="R467" i="10" s="1"/>
  <c r="N403" i="10"/>
  <c r="Q403" i="10" s="1"/>
  <c r="R403" i="10" s="1"/>
  <c r="N339" i="10"/>
  <c r="Q339" i="10" s="1"/>
  <c r="R339" i="10" s="1"/>
  <c r="N275" i="10"/>
  <c r="Q275" i="10" s="1"/>
  <c r="R275" i="10" s="1"/>
  <c r="N211" i="10"/>
  <c r="Q211" i="10" s="1"/>
  <c r="R211" i="10" s="1"/>
  <c r="N147" i="10"/>
  <c r="Q147" i="10" s="1"/>
  <c r="R147" i="10" s="1"/>
  <c r="N83" i="10"/>
  <c r="Q83" i="10" s="1"/>
  <c r="R83" i="10" s="1"/>
  <c r="N19" i="10"/>
  <c r="Q19" i="10" s="1"/>
  <c r="R19" i="10" s="1"/>
  <c r="N633" i="10"/>
  <c r="Q633" i="10" s="1"/>
  <c r="R633" i="10" s="1"/>
  <c r="N465" i="10"/>
  <c r="Q465" i="10" s="1"/>
  <c r="R465" i="10" s="1"/>
  <c r="N297" i="10"/>
  <c r="Q297" i="10" s="1"/>
  <c r="R297" i="10" s="1"/>
  <c r="N129" i="10"/>
  <c r="Q129" i="10" s="1"/>
  <c r="R129" i="10" s="1"/>
  <c r="N2233" i="10"/>
  <c r="Q2233" i="10" s="1"/>
  <c r="R2233" i="10" s="1"/>
  <c r="N2065" i="10"/>
  <c r="Q2065" i="10" s="1"/>
  <c r="R2065" i="10" s="1"/>
  <c r="N1977" i="10"/>
  <c r="Q1977" i="10" s="1"/>
  <c r="R1977" i="10" s="1"/>
  <c r="N1849" i="10"/>
  <c r="Q1849" i="10" s="1"/>
  <c r="R1849" i="10" s="1"/>
  <c r="N1721" i="10"/>
  <c r="Q1721" i="10" s="1"/>
  <c r="R1721" i="10" s="1"/>
  <c r="N1585" i="10"/>
  <c r="Q1585" i="10" s="1"/>
  <c r="R1585" i="10" s="1"/>
  <c r="N1465" i="10"/>
  <c r="Q1465" i="10" s="1"/>
  <c r="R1465" i="10" s="1"/>
  <c r="N1321" i="10"/>
  <c r="Q1321" i="10" s="1"/>
  <c r="R1321" i="10" s="1"/>
  <c r="N1201" i="10"/>
  <c r="Q1201" i="10" s="1"/>
  <c r="R1201" i="10" s="1"/>
  <c r="N1073" i="10"/>
  <c r="Q1073" i="10" s="1"/>
  <c r="R1073" i="10" s="1"/>
  <c r="N945" i="10"/>
  <c r="Q945" i="10" s="1"/>
  <c r="R945" i="10" s="1"/>
  <c r="N801" i="10"/>
  <c r="Q801" i="10" s="1"/>
  <c r="R801" i="10" s="1"/>
  <c r="N657" i="10"/>
  <c r="Q657" i="10" s="1"/>
  <c r="R657" i="10" s="1"/>
  <c r="N457" i="10"/>
  <c r="Q457" i="10" s="1"/>
  <c r="R457" i="10" s="1"/>
  <c r="N265" i="10"/>
  <c r="Q265" i="10" s="1"/>
  <c r="R265" i="10" s="1"/>
  <c r="N73" i="10"/>
  <c r="Q73" i="10" s="1"/>
  <c r="R73" i="10" s="1"/>
  <c r="N2489" i="10"/>
  <c r="Q2489" i="10" s="1"/>
  <c r="R2489" i="10" s="1"/>
  <c r="N2417" i="10"/>
  <c r="Q2417" i="10" s="1"/>
  <c r="R2417" i="10" s="1"/>
  <c r="N2353" i="10"/>
  <c r="Q2353" i="10" s="1"/>
  <c r="R2353" i="10" s="1"/>
  <c r="N2289" i="10"/>
  <c r="Q2289" i="10" s="1"/>
  <c r="R2289" i="10" s="1"/>
  <c r="N2217" i="10"/>
  <c r="Q2217" i="10" s="1"/>
  <c r="R2217" i="10" s="1"/>
  <c r="N2121" i="10"/>
  <c r="Q2121" i="10" s="1"/>
  <c r="R2121" i="10" s="1"/>
  <c r="N1961" i="10"/>
  <c r="Q1961" i="10" s="1"/>
  <c r="R1961" i="10" s="1"/>
  <c r="N1825" i="10"/>
  <c r="Q1825" i="10" s="1"/>
  <c r="R1825" i="10" s="1"/>
  <c r="N1697" i="10"/>
  <c r="Q1697" i="10" s="1"/>
  <c r="R1697" i="10" s="1"/>
  <c r="N1577" i="10"/>
  <c r="Q1577" i="10" s="1"/>
  <c r="R1577" i="10" s="1"/>
  <c r="N1449" i="10"/>
  <c r="Q1449" i="10" s="1"/>
  <c r="R1449" i="10" s="1"/>
  <c r="N1329" i="10"/>
  <c r="Q1329" i="10" s="1"/>
  <c r="R1329" i="10" s="1"/>
  <c r="N1193" i="10"/>
  <c r="Q1193" i="10" s="1"/>
  <c r="R1193" i="10" s="1"/>
  <c r="N1065" i="10"/>
  <c r="Q1065" i="10" s="1"/>
  <c r="R1065" i="10" s="1"/>
  <c r="N937" i="10"/>
  <c r="Q937" i="10" s="1"/>
  <c r="R937" i="10" s="1"/>
  <c r="N809" i="10"/>
  <c r="Q809" i="10" s="1"/>
  <c r="R809" i="10" s="1"/>
  <c r="N641" i="10"/>
  <c r="Q641" i="10" s="1"/>
  <c r="R641" i="10" s="1"/>
  <c r="N417" i="10"/>
  <c r="Q417" i="10" s="1"/>
  <c r="R417" i="10" s="1"/>
  <c r="N193" i="10"/>
  <c r="Q193" i="10" s="1"/>
  <c r="R193" i="10" s="1"/>
  <c r="N4765" i="10"/>
  <c r="Q4765" i="10" s="1"/>
  <c r="R4765" i="10" s="1"/>
  <c r="N5271" i="10"/>
  <c r="Q5271" i="10" s="1"/>
  <c r="R5271" i="10" s="1"/>
  <c r="N5143" i="10"/>
  <c r="Q5143" i="10" s="1"/>
  <c r="R5143" i="10" s="1"/>
  <c r="N2375" i="10"/>
  <c r="Q2375" i="10" s="1"/>
  <c r="R2375" i="10" s="1"/>
  <c r="N2015" i="10"/>
  <c r="Q2015" i="10" s="1"/>
  <c r="R2015" i="10" s="1"/>
  <c r="N1503" i="10"/>
  <c r="Q1503" i="10" s="1"/>
  <c r="R1503" i="10" s="1"/>
  <c r="N991" i="10"/>
  <c r="Q991" i="10" s="1"/>
  <c r="R991" i="10" s="1"/>
  <c r="N615" i="10"/>
  <c r="Q615" i="10" s="1"/>
  <c r="R615" i="10" s="1"/>
  <c r="N551" i="10"/>
  <c r="Q551" i="10" s="1"/>
  <c r="R551" i="10" s="1"/>
  <c r="N487" i="10"/>
  <c r="Q487" i="10" s="1"/>
  <c r="R487" i="10" s="1"/>
  <c r="N423" i="10"/>
  <c r="Q423" i="10" s="1"/>
  <c r="R423" i="10" s="1"/>
  <c r="N359" i="10"/>
  <c r="Q359" i="10" s="1"/>
  <c r="R359" i="10" s="1"/>
  <c r="N295" i="10"/>
  <c r="Q295" i="10" s="1"/>
  <c r="R295" i="10" s="1"/>
  <c r="N231" i="10"/>
  <c r="Q231" i="10" s="1"/>
  <c r="R231" i="10" s="1"/>
  <c r="N167" i="10"/>
  <c r="Q167" i="10" s="1"/>
  <c r="R167" i="10" s="1"/>
  <c r="N103" i="10"/>
  <c r="Q103" i="10" s="1"/>
  <c r="R103" i="10" s="1"/>
  <c r="N39" i="10"/>
  <c r="Q39" i="10" s="1"/>
  <c r="R39" i="10" s="1"/>
  <c r="N5413" i="10"/>
  <c r="Q5413" i="10" s="1"/>
  <c r="R5413" i="10" s="1"/>
  <c r="N5117" i="10"/>
  <c r="Q5117" i="10" s="1"/>
  <c r="R5117" i="10" s="1"/>
  <c r="N4877" i="10"/>
  <c r="Q4877" i="10" s="1"/>
  <c r="R4877" i="10" s="1"/>
  <c r="N4565" i="10"/>
  <c r="Q4565" i="10" s="1"/>
  <c r="R4565" i="10" s="1"/>
  <c r="N4293" i="10"/>
  <c r="Q4293" i="10" s="1"/>
  <c r="R4293" i="10" s="1"/>
  <c r="N4053" i="10"/>
  <c r="Q4053" i="10" s="1"/>
  <c r="R4053" i="10" s="1"/>
  <c r="N3757" i="10"/>
  <c r="Q3757" i="10" s="1"/>
  <c r="R3757" i="10" s="1"/>
  <c r="N3525" i="10"/>
  <c r="Q3525" i="10" s="1"/>
  <c r="R3525" i="10" s="1"/>
  <c r="N3253" i="10"/>
  <c r="Q3253" i="10" s="1"/>
  <c r="R3253" i="10" s="1"/>
  <c r="N2989" i="10"/>
  <c r="Q2989" i="10" s="1"/>
  <c r="R2989" i="10" s="1"/>
  <c r="N2757" i="10"/>
  <c r="Q2757" i="10" s="1"/>
  <c r="R2757" i="10" s="1"/>
  <c r="N2533" i="10"/>
  <c r="Q2533" i="10" s="1"/>
  <c r="R2533" i="10" s="1"/>
  <c r="N2301" i="10"/>
  <c r="Q2301" i="10" s="1"/>
  <c r="R2301" i="10" s="1"/>
  <c r="N1997" i="10"/>
  <c r="Q1997" i="10" s="1"/>
  <c r="R1997" i="10" s="1"/>
  <c r="N1749" i="10"/>
  <c r="Q1749" i="10" s="1"/>
  <c r="R1749" i="10" s="1"/>
  <c r="N1533" i="10"/>
  <c r="Q1533" i="10" s="1"/>
  <c r="R1533" i="10" s="1"/>
  <c r="N1261" i="10"/>
  <c r="Q1261" i="10" s="1"/>
  <c r="R1261" i="10" s="1"/>
  <c r="N989" i="10"/>
  <c r="Q989" i="10" s="1"/>
  <c r="R989" i="10" s="1"/>
  <c r="N733" i="10"/>
  <c r="Q733" i="10" s="1"/>
  <c r="R733" i="10" s="1"/>
  <c r="N469" i="10"/>
  <c r="Q469" i="10" s="1"/>
  <c r="R469" i="10" s="1"/>
  <c r="N189" i="10"/>
  <c r="Q189" i="10" s="1"/>
  <c r="R189" i="10" s="1"/>
  <c r="N4883" i="10"/>
  <c r="Q4883" i="10" s="1"/>
  <c r="R4883" i="10" s="1"/>
  <c r="N4611" i="10"/>
  <c r="Q4611" i="10" s="1"/>
  <c r="R4611" i="10" s="1"/>
  <c r="N4267" i="10"/>
  <c r="Q4267" i="10" s="1"/>
  <c r="R4267" i="10" s="1"/>
  <c r="N3915" i="10"/>
  <c r="Q3915" i="10" s="1"/>
  <c r="R3915" i="10" s="1"/>
  <c r="N3587" i="10"/>
  <c r="Q3587" i="10" s="1"/>
  <c r="R3587" i="10" s="1"/>
  <c r="N3235" i="10"/>
  <c r="Q3235" i="10" s="1"/>
  <c r="R3235" i="10" s="1"/>
  <c r="N2891" i="10"/>
  <c r="Q2891" i="10" s="1"/>
  <c r="R2891" i="10" s="1"/>
  <c r="N2571" i="10"/>
  <c r="Q2571" i="10" s="1"/>
  <c r="R2571" i="10" s="1"/>
  <c r="N2267" i="10"/>
  <c r="Q2267" i="10" s="1"/>
  <c r="R2267" i="10" s="1"/>
  <c r="N1923" i="10"/>
  <c r="Q1923" i="10" s="1"/>
  <c r="R1923" i="10" s="1"/>
  <c r="N1595" i="10"/>
  <c r="Q1595" i="10" s="1"/>
  <c r="R1595" i="10" s="1"/>
  <c r="N1291" i="10"/>
  <c r="Q1291" i="10" s="1"/>
  <c r="R1291" i="10" s="1"/>
  <c r="N5454" i="10"/>
  <c r="Q5454" i="10" s="1"/>
  <c r="R5454" i="10" s="1"/>
  <c r="N5390" i="10"/>
  <c r="Q5390" i="10" s="1"/>
  <c r="R5390" i="10" s="1"/>
  <c r="N5326" i="10"/>
  <c r="Q5326" i="10" s="1"/>
  <c r="R5326" i="10" s="1"/>
  <c r="N2358" i="10"/>
  <c r="Q2358" i="10" s="1"/>
  <c r="R2358" i="10" s="1"/>
  <c r="N2038" i="10"/>
  <c r="Q2038" i="10" s="1"/>
  <c r="R2038" i="10" s="1"/>
  <c r="N1790" i="10"/>
  <c r="Q1790" i="10" s="1"/>
  <c r="R1790" i="10" s="1"/>
  <c r="N1534" i="10"/>
  <c r="Q1534" i="10" s="1"/>
  <c r="R1534" i="10" s="1"/>
  <c r="N1278" i="10"/>
  <c r="Q1278" i="10" s="1"/>
  <c r="R1278" i="10" s="1"/>
  <c r="N1022" i="10"/>
  <c r="Q1022" i="10" s="1"/>
  <c r="R1022" i="10" s="1"/>
  <c r="N662" i="10"/>
  <c r="Q662" i="10" s="1"/>
  <c r="R662" i="10" s="1"/>
  <c r="N598" i="10"/>
  <c r="Q598" i="10" s="1"/>
  <c r="R598" i="10" s="1"/>
  <c r="N534" i="10"/>
  <c r="Q534" i="10" s="1"/>
  <c r="R534" i="10" s="1"/>
  <c r="N470" i="10"/>
  <c r="Q470" i="10" s="1"/>
  <c r="R470" i="10" s="1"/>
  <c r="N406" i="10"/>
  <c r="Q406" i="10" s="1"/>
  <c r="R406" i="10" s="1"/>
  <c r="N342" i="10"/>
  <c r="Q342" i="10" s="1"/>
  <c r="R342" i="10" s="1"/>
  <c r="N278" i="10"/>
  <c r="Q278" i="10" s="1"/>
  <c r="R278" i="10" s="1"/>
  <c r="N214" i="10"/>
  <c r="Q214" i="10" s="1"/>
  <c r="R214" i="10" s="1"/>
  <c r="N150" i="10"/>
  <c r="Q150" i="10" s="1"/>
  <c r="R150" i="10" s="1"/>
  <c r="N86" i="10"/>
  <c r="Q86" i="10" s="1"/>
  <c r="R86" i="10" s="1"/>
  <c r="N22" i="10"/>
  <c r="Q22" i="10" s="1"/>
  <c r="R22" i="10" s="1"/>
  <c r="N5317" i="10"/>
  <c r="Q5317" i="10" s="1"/>
  <c r="R5317" i="10" s="1"/>
  <c r="N5077" i="10"/>
  <c r="Q5077" i="10" s="1"/>
  <c r="R5077" i="10" s="1"/>
  <c r="N4797" i="10"/>
  <c r="Q4797" i="10" s="1"/>
  <c r="R4797" i="10" s="1"/>
  <c r="N4517" i="10"/>
  <c r="Q4517" i="10" s="1"/>
  <c r="R4517" i="10" s="1"/>
  <c r="N4277" i="10"/>
  <c r="Q4277" i="10" s="1"/>
  <c r="R4277" i="10" s="1"/>
  <c r="N4005" i="10"/>
  <c r="Q4005" i="10" s="1"/>
  <c r="R4005" i="10" s="1"/>
  <c r="N3789" i="10"/>
  <c r="Q3789" i="10" s="1"/>
  <c r="R3789" i="10" s="1"/>
  <c r="N3549" i="10"/>
  <c r="Q3549" i="10" s="1"/>
  <c r="R3549" i="10" s="1"/>
  <c r="N3301" i="10"/>
  <c r="Q3301" i="10" s="1"/>
  <c r="R3301" i="10" s="1"/>
  <c r="N3037" i="10"/>
  <c r="Q3037" i="10" s="1"/>
  <c r="R3037" i="10" s="1"/>
  <c r="N2749" i="10"/>
  <c r="Q2749" i="10" s="1"/>
  <c r="R2749" i="10" s="1"/>
  <c r="N2477" i="10"/>
  <c r="Q2477" i="10" s="1"/>
  <c r="R2477" i="10" s="1"/>
  <c r="N2229" i="10"/>
  <c r="Q2229" i="10" s="1"/>
  <c r="R2229" i="10" s="1"/>
  <c r="N1981" i="10"/>
  <c r="Q1981" i="10" s="1"/>
  <c r="R1981" i="10" s="1"/>
  <c r="N1733" i="10"/>
  <c r="Q1733" i="10" s="1"/>
  <c r="R1733" i="10" s="1"/>
  <c r="N1453" i="10"/>
  <c r="Q1453" i="10" s="1"/>
  <c r="R1453" i="10" s="1"/>
  <c r="N1213" i="10"/>
  <c r="Q1213" i="10" s="1"/>
  <c r="R1213" i="10" s="1"/>
  <c r="N965" i="10"/>
  <c r="Q965" i="10" s="1"/>
  <c r="R965" i="10" s="1"/>
  <c r="N693" i="10"/>
  <c r="Q693" i="10" s="1"/>
  <c r="R693" i="10" s="1"/>
  <c r="N445" i="10"/>
  <c r="Q445" i="10" s="1"/>
  <c r="R445" i="10" s="1"/>
  <c r="N181" i="10"/>
  <c r="Q181" i="10" s="1"/>
  <c r="R181" i="10" s="1"/>
  <c r="N4995" i="10"/>
  <c r="Q4995" i="10" s="1"/>
  <c r="R4995" i="10" s="1"/>
  <c r="N4603" i="10"/>
  <c r="Q4603" i="10" s="1"/>
  <c r="R4603" i="10" s="1"/>
  <c r="N4275" i="10"/>
  <c r="Q4275" i="10" s="1"/>
  <c r="R4275" i="10" s="1"/>
  <c r="N3923" i="10"/>
  <c r="Q3923" i="10" s="1"/>
  <c r="R3923" i="10" s="1"/>
  <c r="N3563" i="10"/>
  <c r="Q3563" i="10" s="1"/>
  <c r="R3563" i="10" s="1"/>
  <c r="N3211" i="10"/>
  <c r="Q3211" i="10" s="1"/>
  <c r="R3211" i="10" s="1"/>
  <c r="N2867" i="10"/>
  <c r="Q2867" i="10" s="1"/>
  <c r="R2867" i="10" s="1"/>
  <c r="N2491" i="10"/>
  <c r="Q2491" i="10" s="1"/>
  <c r="R2491" i="10" s="1"/>
  <c r="N2107" i="10"/>
  <c r="Q2107" i="10" s="1"/>
  <c r="R2107" i="10" s="1"/>
  <c r="N1771" i="10"/>
  <c r="Q1771" i="10" s="1"/>
  <c r="R1771" i="10" s="1"/>
  <c r="N1459" i="10"/>
  <c r="Q1459" i="10" s="1"/>
  <c r="R1459" i="10" s="1"/>
  <c r="N5365" i="10"/>
  <c r="Q5365" i="10" s="1"/>
  <c r="R5365" i="10" s="1"/>
  <c r="N5101" i="10"/>
  <c r="Q5101" i="10" s="1"/>
  <c r="R5101" i="10" s="1"/>
  <c r="N4885" i="10"/>
  <c r="Q4885" i="10" s="1"/>
  <c r="R4885" i="10" s="1"/>
  <c r="N4541" i="10"/>
  <c r="Q4541" i="10" s="1"/>
  <c r="R4541" i="10" s="1"/>
  <c r="N4261" i="10"/>
  <c r="Q4261" i="10" s="1"/>
  <c r="R4261" i="10" s="1"/>
  <c r="N3997" i="10"/>
  <c r="Q3997" i="10" s="1"/>
  <c r="R3997" i="10" s="1"/>
  <c r="N3693" i="10"/>
  <c r="Q3693" i="10" s="1"/>
  <c r="R3693" i="10" s="1"/>
  <c r="N3413" i="10"/>
  <c r="Q3413" i="10" s="1"/>
  <c r="R3413" i="10" s="1"/>
  <c r="N3133" i="10"/>
  <c r="Q3133" i="10" s="1"/>
  <c r="R3133" i="10" s="1"/>
  <c r="N2901" i="10"/>
  <c r="Q2901" i="10" s="1"/>
  <c r="R2901" i="10" s="1"/>
  <c r="N2661" i="10"/>
  <c r="Q2661" i="10" s="1"/>
  <c r="R2661" i="10" s="1"/>
  <c r="N2429" i="10"/>
  <c r="Q2429" i="10" s="1"/>
  <c r="R2429" i="10" s="1"/>
  <c r="N2173" i="10"/>
  <c r="Q2173" i="10" s="1"/>
  <c r="R2173" i="10" s="1"/>
  <c r="N1901" i="10"/>
  <c r="Q1901" i="10" s="1"/>
  <c r="R1901" i="10" s="1"/>
  <c r="N1645" i="10"/>
  <c r="Q1645" i="10" s="1"/>
  <c r="R1645" i="10" s="1"/>
  <c r="N1349" i="10"/>
  <c r="Q1349" i="10" s="1"/>
  <c r="R1349" i="10" s="1"/>
  <c r="N1077" i="10"/>
  <c r="Q1077" i="10" s="1"/>
  <c r="R1077" i="10" s="1"/>
  <c r="N837" i="10"/>
  <c r="Q837" i="10" s="1"/>
  <c r="R837" i="10" s="1"/>
  <c r="N589" i="10"/>
  <c r="Q589" i="10" s="1"/>
  <c r="R589" i="10" s="1"/>
  <c r="N317" i="10"/>
  <c r="Q317" i="10" s="1"/>
  <c r="R317" i="10" s="1"/>
  <c r="N77" i="10"/>
  <c r="Q77" i="10" s="1"/>
  <c r="R77" i="10" s="1"/>
  <c r="N4763" i="10"/>
  <c r="Q4763" i="10" s="1"/>
  <c r="R4763" i="10" s="1"/>
  <c r="N4475" i="10"/>
  <c r="Q4475" i="10" s="1"/>
  <c r="R4475" i="10" s="1"/>
  <c r="N4083" i="10"/>
  <c r="Q4083" i="10" s="1"/>
  <c r="R4083" i="10" s="1"/>
  <c r="N3739" i="10"/>
  <c r="Q3739" i="10" s="1"/>
  <c r="R3739" i="10" s="1"/>
  <c r="N3403" i="10"/>
  <c r="Q3403" i="10" s="1"/>
  <c r="R3403" i="10" s="1"/>
  <c r="N3051" i="10"/>
  <c r="Q3051" i="10" s="1"/>
  <c r="R3051" i="10" s="1"/>
  <c r="N2715" i="10"/>
  <c r="Q2715" i="10" s="1"/>
  <c r="R2715" i="10" s="1"/>
  <c r="N2411" i="10"/>
  <c r="Q2411" i="10" s="1"/>
  <c r="R2411" i="10" s="1"/>
  <c r="N2123" i="10"/>
  <c r="Q2123" i="10" s="1"/>
  <c r="R2123" i="10" s="1"/>
  <c r="N1803" i="10"/>
  <c r="Q1803" i="10" s="1"/>
  <c r="R1803" i="10" s="1"/>
  <c r="N1483" i="10"/>
  <c r="Q1483" i="10" s="1"/>
  <c r="R1483" i="10" s="1"/>
  <c r="N5500" i="10"/>
  <c r="Q5500" i="10" s="1"/>
  <c r="R5500" i="10" s="1"/>
  <c r="N5436" i="10"/>
  <c r="Q5436" i="10" s="1"/>
  <c r="R5436" i="10" s="1"/>
  <c r="N5372" i="10"/>
  <c r="Q5372" i="10" s="1"/>
  <c r="R5372" i="10" s="1"/>
  <c r="N5308" i="10"/>
  <c r="Q5308" i="10" s="1"/>
  <c r="R5308" i="10" s="1"/>
  <c r="N5196" i="10"/>
  <c r="Q5196" i="10" s="1"/>
  <c r="R5196" i="10" s="1"/>
  <c r="N5060" i="10"/>
  <c r="Q5060" i="10" s="1"/>
  <c r="R5060" i="10" s="1"/>
  <c r="N4932" i="10"/>
  <c r="Q4932" i="10" s="1"/>
  <c r="R4932" i="10" s="1"/>
  <c r="N684" i="10"/>
  <c r="Q684" i="10" s="1"/>
  <c r="R684" i="10" s="1"/>
  <c r="N612" i="10"/>
  <c r="Q612" i="10" s="1"/>
  <c r="R612" i="10" s="1"/>
  <c r="N548" i="10"/>
  <c r="Q548" i="10" s="1"/>
  <c r="R548" i="10" s="1"/>
  <c r="N484" i="10"/>
  <c r="Q484" i="10" s="1"/>
  <c r="R484" i="10" s="1"/>
  <c r="N420" i="10"/>
  <c r="Q420" i="10" s="1"/>
  <c r="R420" i="10" s="1"/>
  <c r="N356" i="10"/>
  <c r="Q356" i="10" s="1"/>
  <c r="R356" i="10" s="1"/>
  <c r="N292" i="10"/>
  <c r="Q292" i="10" s="1"/>
  <c r="R292" i="10" s="1"/>
  <c r="N228" i="10"/>
  <c r="Q228" i="10" s="1"/>
  <c r="R228" i="10" s="1"/>
  <c r="N156" i="10"/>
  <c r="Q156" i="10" s="1"/>
  <c r="R156" i="10" s="1"/>
  <c r="N92" i="10"/>
  <c r="Q92" i="10" s="1"/>
  <c r="R92" i="10" s="1"/>
  <c r="N28" i="10"/>
  <c r="Q28" i="10" s="1"/>
  <c r="R28" i="10" s="1"/>
  <c r="N5467" i="10"/>
  <c r="Q5467" i="10" s="1"/>
  <c r="R5467" i="10" s="1"/>
  <c r="N5363" i="10"/>
  <c r="Q5363" i="10" s="1"/>
  <c r="R5363" i="10" s="1"/>
  <c r="N5251" i="10"/>
  <c r="Q5251" i="10" s="1"/>
  <c r="R5251" i="10" s="1"/>
  <c r="N5147" i="10"/>
  <c r="Q5147" i="10" s="1"/>
  <c r="R5147" i="10" s="1"/>
  <c r="N5019" i="10"/>
  <c r="Q5019" i="10" s="1"/>
  <c r="R5019" i="10" s="1"/>
  <c r="N4619" i="10"/>
  <c r="Q4619" i="10" s="1"/>
  <c r="R4619" i="10" s="1"/>
  <c r="N4195" i="10"/>
  <c r="Q4195" i="10" s="1"/>
  <c r="R4195" i="10" s="1"/>
  <c r="N3779" i="10"/>
  <c r="Q3779" i="10" s="1"/>
  <c r="R3779" i="10" s="1"/>
  <c r="N3331" i="10"/>
  <c r="Q3331" i="10" s="1"/>
  <c r="R3331" i="10" s="1"/>
  <c r="N2947" i="10"/>
  <c r="Q2947" i="10" s="1"/>
  <c r="R2947" i="10" s="1"/>
  <c r="N2499" i="10"/>
  <c r="Q2499" i="10" s="1"/>
  <c r="R2499" i="10" s="1"/>
  <c r="N2019" i="10"/>
  <c r="Q2019" i="10" s="1"/>
  <c r="R2019" i="10" s="1"/>
  <c r="N1571" i="10"/>
  <c r="Q1571" i="10" s="1"/>
  <c r="R1571" i="10" s="1"/>
  <c r="N5411" i="10"/>
  <c r="Q5411" i="10" s="1"/>
  <c r="R5411" i="10" s="1"/>
  <c r="N5267" i="10"/>
  <c r="Q5267" i="10" s="1"/>
  <c r="R5267" i="10" s="1"/>
  <c r="N5051" i="10"/>
  <c r="Q5051" i="10" s="1"/>
  <c r="R5051" i="10" s="1"/>
  <c r="N4491" i="10"/>
  <c r="Q4491" i="10" s="1"/>
  <c r="R4491" i="10" s="1"/>
  <c r="N3763" i="10"/>
  <c r="Q3763" i="10" s="1"/>
  <c r="R3763" i="10" s="1"/>
  <c r="N3099" i="10"/>
  <c r="Q3099" i="10" s="1"/>
  <c r="R3099" i="10" s="1"/>
  <c r="N2427" i="10"/>
  <c r="Q2427" i="10" s="1"/>
  <c r="R2427" i="10" s="1"/>
  <c r="N1715" i="10"/>
  <c r="Q1715" i="10" s="1"/>
  <c r="R1715" i="10" s="1"/>
  <c r="N5490" i="10"/>
  <c r="Q5490" i="10" s="1"/>
  <c r="R5490" i="10" s="1"/>
  <c r="N5426" i="10"/>
  <c r="Q5426" i="10" s="1"/>
  <c r="R5426" i="10" s="1"/>
  <c r="N5362" i="10"/>
  <c r="Q5362" i="10" s="1"/>
  <c r="R5362" i="10" s="1"/>
  <c r="N5298" i="10"/>
  <c r="Q5298" i="10" s="1"/>
  <c r="R5298" i="10" s="1"/>
  <c r="N5234" i="10"/>
  <c r="Q5234" i="10" s="1"/>
  <c r="R5234" i="10" s="1"/>
  <c r="N5170" i="10"/>
  <c r="Q5170" i="10" s="1"/>
  <c r="R5170" i="10" s="1"/>
  <c r="N5106" i="10"/>
  <c r="Q5106" i="10" s="1"/>
  <c r="R5106" i="10" s="1"/>
  <c r="N5042" i="10"/>
  <c r="Q5042" i="10" s="1"/>
  <c r="R5042" i="10" s="1"/>
  <c r="N4978" i="10"/>
  <c r="Q4978" i="10" s="1"/>
  <c r="R4978" i="10" s="1"/>
  <c r="N4914" i="10"/>
  <c r="Q4914" i="10" s="1"/>
  <c r="R4914" i="10" s="1"/>
  <c r="N4850" i="10"/>
  <c r="Q4850" i="10" s="1"/>
  <c r="R4850" i="10" s="1"/>
  <c r="N4778" i="10"/>
  <c r="Q4778" i="10" s="1"/>
  <c r="R4778" i="10" s="1"/>
  <c r="N4690" i="10"/>
  <c r="Q4690" i="10" s="1"/>
  <c r="R4690" i="10" s="1"/>
  <c r="N4610" i="10"/>
  <c r="Q4610" i="10" s="1"/>
  <c r="R4610" i="10" s="1"/>
  <c r="N4482" i="10"/>
  <c r="Q4482" i="10" s="1"/>
  <c r="R4482" i="10" s="1"/>
  <c r="N4354" i="10"/>
  <c r="Q4354" i="10" s="1"/>
  <c r="R4354" i="10" s="1"/>
  <c r="N4226" i="10"/>
  <c r="Q4226" i="10" s="1"/>
  <c r="R4226" i="10" s="1"/>
  <c r="N4098" i="10"/>
  <c r="Q4098" i="10" s="1"/>
  <c r="R4098" i="10" s="1"/>
  <c r="N3970" i="10"/>
  <c r="Q3970" i="10" s="1"/>
  <c r="R3970" i="10" s="1"/>
  <c r="N3842" i="10"/>
  <c r="Q3842" i="10" s="1"/>
  <c r="R3842" i="10" s="1"/>
  <c r="N3714" i="10"/>
  <c r="Q3714" i="10" s="1"/>
  <c r="R3714" i="10" s="1"/>
  <c r="N3586" i="10"/>
  <c r="Q3586" i="10" s="1"/>
  <c r="R3586" i="10" s="1"/>
  <c r="N3458" i="10"/>
  <c r="Q3458" i="10" s="1"/>
  <c r="R3458" i="10" s="1"/>
  <c r="N3330" i="10"/>
  <c r="Q3330" i="10" s="1"/>
  <c r="R3330" i="10" s="1"/>
  <c r="N3202" i="10"/>
  <c r="Q3202" i="10" s="1"/>
  <c r="R3202" i="10" s="1"/>
  <c r="N3074" i="10"/>
  <c r="Q3074" i="10" s="1"/>
  <c r="R3074" i="10" s="1"/>
  <c r="N2906" i="10"/>
  <c r="Q2906" i="10" s="1"/>
  <c r="R2906" i="10" s="1"/>
  <c r="N2650" i="10"/>
  <c r="Q2650" i="10" s="1"/>
  <c r="R2650" i="10" s="1"/>
  <c r="N2378" i="10"/>
  <c r="Q2378" i="10" s="1"/>
  <c r="R2378" i="10" s="1"/>
  <c r="N2034" i="10"/>
  <c r="Q2034" i="10" s="1"/>
  <c r="R2034" i="10" s="1"/>
  <c r="N474" i="10"/>
  <c r="Q474" i="10" s="1"/>
  <c r="R474" i="10" s="1"/>
  <c r="N410" i="10"/>
  <c r="Q410" i="10" s="1"/>
  <c r="R410" i="10" s="1"/>
  <c r="N346" i="10"/>
  <c r="Q346" i="10" s="1"/>
  <c r="R346" i="10" s="1"/>
  <c r="N282" i="10"/>
  <c r="Q282" i="10" s="1"/>
  <c r="R282" i="10" s="1"/>
  <c r="N218" i="10"/>
  <c r="Q218" i="10" s="1"/>
  <c r="R218" i="10" s="1"/>
  <c r="N154" i="10"/>
  <c r="Q154" i="10" s="1"/>
  <c r="R154" i="10" s="1"/>
  <c r="N90" i="10"/>
  <c r="Q90" i="10" s="1"/>
  <c r="R90" i="10" s="1"/>
  <c r="N26" i="10"/>
  <c r="Q26" i="10" s="1"/>
  <c r="R26" i="10" s="1"/>
  <c r="N5225" i="10"/>
  <c r="Q5225" i="10" s="1"/>
  <c r="R5225" i="10" s="1"/>
  <c r="N5097" i="10"/>
  <c r="Q5097" i="10" s="1"/>
  <c r="R5097" i="10" s="1"/>
  <c r="N4969" i="10"/>
  <c r="Q4969" i="10" s="1"/>
  <c r="R4969" i="10" s="1"/>
  <c r="N4841" i="10"/>
  <c r="Q4841" i="10" s="1"/>
  <c r="R4841" i="10" s="1"/>
  <c r="N4753" i="10"/>
  <c r="Q4753" i="10" s="1"/>
  <c r="R4753" i="10" s="1"/>
  <c r="N4657" i="10"/>
  <c r="Q4657" i="10" s="1"/>
  <c r="R4657" i="10" s="1"/>
  <c r="N4585" i="10"/>
  <c r="Q4585" i="10" s="1"/>
  <c r="R4585" i="10" s="1"/>
  <c r="N4521" i="10"/>
  <c r="Q4521" i="10" s="1"/>
  <c r="R4521" i="10" s="1"/>
  <c r="N4457" i="10"/>
  <c r="Q4457" i="10" s="1"/>
  <c r="R4457" i="10" s="1"/>
  <c r="N4393" i="10"/>
  <c r="Q4393" i="10" s="1"/>
  <c r="R4393" i="10" s="1"/>
  <c r="N4329" i="10"/>
  <c r="Q4329" i="10" s="1"/>
  <c r="R4329" i="10" s="1"/>
  <c r="N4265" i="10"/>
  <c r="Q4265" i="10" s="1"/>
  <c r="R4265" i="10" s="1"/>
  <c r="N4201" i="10"/>
  <c r="Q4201" i="10" s="1"/>
  <c r="R4201" i="10" s="1"/>
  <c r="N4137" i="10"/>
  <c r="Q4137" i="10" s="1"/>
  <c r="R4137" i="10" s="1"/>
  <c r="N4073" i="10"/>
  <c r="Q4073" i="10" s="1"/>
  <c r="R4073" i="10" s="1"/>
  <c r="N4009" i="10"/>
  <c r="Q4009" i="10" s="1"/>
  <c r="R4009" i="10" s="1"/>
  <c r="N3945" i="10"/>
  <c r="Q3945" i="10" s="1"/>
  <c r="R3945" i="10" s="1"/>
  <c r="N3881" i="10"/>
  <c r="Q3881" i="10" s="1"/>
  <c r="R3881" i="10" s="1"/>
  <c r="N3817" i="10"/>
  <c r="Q3817" i="10" s="1"/>
  <c r="R3817" i="10" s="1"/>
  <c r="N3753" i="10"/>
  <c r="Q3753" i="10" s="1"/>
  <c r="R3753" i="10" s="1"/>
  <c r="N3689" i="10"/>
  <c r="Q3689" i="10" s="1"/>
  <c r="R3689" i="10" s="1"/>
  <c r="N3625" i="10"/>
  <c r="Q3625" i="10" s="1"/>
  <c r="R3625" i="10" s="1"/>
  <c r="N3561" i="10"/>
  <c r="Q3561" i="10" s="1"/>
  <c r="R3561" i="10" s="1"/>
  <c r="N3497" i="10"/>
  <c r="Q3497" i="10" s="1"/>
  <c r="R3497" i="10" s="1"/>
  <c r="N3433" i="10"/>
  <c r="Q3433" i="10" s="1"/>
  <c r="R3433" i="10" s="1"/>
  <c r="N3369" i="10"/>
  <c r="Q3369" i="10" s="1"/>
  <c r="R3369" i="10" s="1"/>
  <c r="N3305" i="10"/>
  <c r="Q3305" i="10" s="1"/>
  <c r="R3305" i="10" s="1"/>
  <c r="N3241" i="10"/>
  <c r="Q3241" i="10" s="1"/>
  <c r="R3241" i="10" s="1"/>
  <c r="N3177" i="10"/>
  <c r="Q3177" i="10" s="1"/>
  <c r="R3177" i="10" s="1"/>
  <c r="N3113" i="10"/>
  <c r="Q3113" i="10" s="1"/>
  <c r="R3113" i="10" s="1"/>
  <c r="N3049" i="10"/>
  <c r="Q3049" i="10" s="1"/>
  <c r="R3049" i="10" s="1"/>
  <c r="N2985" i="10"/>
  <c r="Q2985" i="10" s="1"/>
  <c r="R2985" i="10" s="1"/>
  <c r="N2921" i="10"/>
  <c r="Q2921" i="10" s="1"/>
  <c r="R2921" i="10" s="1"/>
  <c r="N2857" i="10"/>
  <c r="Q2857" i="10" s="1"/>
  <c r="R2857" i="10" s="1"/>
  <c r="N2793" i="10"/>
  <c r="Q2793" i="10" s="1"/>
  <c r="R2793" i="10" s="1"/>
  <c r="N2729" i="10"/>
  <c r="Q2729" i="10" s="1"/>
  <c r="R2729" i="10" s="1"/>
  <c r="N2665" i="10"/>
  <c r="Q2665" i="10" s="1"/>
  <c r="R2665" i="10" s="1"/>
  <c r="N2601" i="10"/>
  <c r="Q2601" i="10" s="1"/>
  <c r="R2601" i="10" s="1"/>
  <c r="N2537" i="10"/>
  <c r="Q2537" i="10" s="1"/>
  <c r="R2537" i="10" s="1"/>
  <c r="N1227" i="10"/>
  <c r="Q1227" i="10" s="1"/>
  <c r="R1227" i="10" s="1"/>
  <c r="N1163" i="10"/>
  <c r="Q1163" i="10" s="1"/>
  <c r="R1163" i="10" s="1"/>
  <c r="N1099" i="10"/>
  <c r="Q1099" i="10" s="1"/>
  <c r="R1099" i="10" s="1"/>
  <c r="N1035" i="10"/>
  <c r="Q1035" i="10" s="1"/>
  <c r="R1035" i="10" s="1"/>
  <c r="N971" i="10"/>
  <c r="Q971" i="10" s="1"/>
  <c r="R971" i="10" s="1"/>
  <c r="N907" i="10"/>
  <c r="Q907" i="10" s="1"/>
  <c r="R907" i="10" s="1"/>
  <c r="N843" i="10"/>
  <c r="Q843" i="10" s="1"/>
  <c r="R843" i="10" s="1"/>
  <c r="N779" i="10"/>
  <c r="Q779" i="10" s="1"/>
  <c r="R779" i="10" s="1"/>
  <c r="N715" i="10"/>
  <c r="Q715" i="10" s="1"/>
  <c r="R715" i="10" s="1"/>
  <c r="N651" i="10"/>
  <c r="Q651" i="10" s="1"/>
  <c r="R651" i="10" s="1"/>
  <c r="N587" i="10"/>
  <c r="Q587" i="10" s="1"/>
  <c r="R587" i="10" s="1"/>
  <c r="N523" i="10"/>
  <c r="Q523" i="10" s="1"/>
  <c r="R523" i="10" s="1"/>
  <c r="N459" i="10"/>
  <c r="Q459" i="10" s="1"/>
  <c r="R459" i="10" s="1"/>
  <c r="N395" i="10"/>
  <c r="Q395" i="10" s="1"/>
  <c r="R395" i="10" s="1"/>
  <c r="N331" i="10"/>
  <c r="Q331" i="10" s="1"/>
  <c r="R331" i="10" s="1"/>
  <c r="N267" i="10"/>
  <c r="Q267" i="10" s="1"/>
  <c r="R267" i="10" s="1"/>
  <c r="N203" i="10"/>
  <c r="Q203" i="10" s="1"/>
  <c r="R203" i="10" s="1"/>
  <c r="N139" i="10"/>
  <c r="Q139" i="10" s="1"/>
  <c r="R139" i="10" s="1"/>
  <c r="N75" i="10"/>
  <c r="Q75" i="10" s="1"/>
  <c r="R75" i="10" s="1"/>
  <c r="N11" i="10"/>
  <c r="Q11" i="10" s="1"/>
  <c r="R11" i="10" s="1"/>
  <c r="N617" i="10"/>
  <c r="Q617" i="10" s="1"/>
  <c r="R617" i="10" s="1"/>
  <c r="N441" i="10"/>
  <c r="Q441" i="10" s="1"/>
  <c r="R441" i="10" s="1"/>
  <c r="N273" i="10"/>
  <c r="Q273" i="10" s="1"/>
  <c r="R273" i="10" s="1"/>
  <c r="N105" i="10"/>
  <c r="Q105" i="10" s="1"/>
  <c r="R105" i="10" s="1"/>
  <c r="N2185" i="10"/>
  <c r="Q2185" i="10" s="1"/>
  <c r="R2185" i="10" s="1"/>
  <c r="N2057" i="10"/>
  <c r="Q2057" i="10" s="1"/>
  <c r="R2057" i="10" s="1"/>
  <c r="N1953" i="10"/>
  <c r="Q1953" i="10" s="1"/>
  <c r="R1953" i="10" s="1"/>
  <c r="N1833" i="10"/>
  <c r="Q1833" i="10" s="1"/>
  <c r="R1833" i="10" s="1"/>
  <c r="N1705" i="10"/>
  <c r="Q1705" i="10" s="1"/>
  <c r="R1705" i="10" s="1"/>
  <c r="N1569" i="10"/>
  <c r="Q1569" i="10" s="1"/>
  <c r="R1569" i="10" s="1"/>
  <c r="N1441" i="10"/>
  <c r="Q1441" i="10" s="1"/>
  <c r="R1441" i="10" s="1"/>
  <c r="N1313" i="10"/>
  <c r="Q1313" i="10" s="1"/>
  <c r="R1313" i="10" s="1"/>
  <c r="N1185" i="10"/>
  <c r="Q1185" i="10" s="1"/>
  <c r="R1185" i="10" s="1"/>
  <c r="N1057" i="10"/>
  <c r="Q1057" i="10" s="1"/>
  <c r="R1057" i="10" s="1"/>
  <c r="N929" i="10"/>
  <c r="Q929" i="10" s="1"/>
  <c r="R929" i="10" s="1"/>
  <c r="N785" i="10"/>
  <c r="Q785" i="10" s="1"/>
  <c r="R785" i="10" s="1"/>
  <c r="N625" i="10"/>
  <c r="Q625" i="10" s="1"/>
  <c r="R625" i="10" s="1"/>
  <c r="N433" i="10"/>
  <c r="Q433" i="10" s="1"/>
  <c r="R433" i="10" s="1"/>
  <c r="N241" i="10"/>
  <c r="Q241" i="10" s="1"/>
  <c r="R241" i="10" s="1"/>
  <c r="N41" i="10"/>
  <c r="Q41" i="10" s="1"/>
  <c r="R41" i="10" s="1"/>
  <c r="N2481" i="10"/>
  <c r="Q2481" i="10" s="1"/>
  <c r="R2481" i="10" s="1"/>
  <c r="N2409" i="10"/>
  <c r="Q2409" i="10" s="1"/>
  <c r="R2409" i="10" s="1"/>
  <c r="N2345" i="10"/>
  <c r="Q2345" i="10" s="1"/>
  <c r="R2345" i="10" s="1"/>
  <c r="N2281" i="10"/>
  <c r="Q2281" i="10" s="1"/>
  <c r="R2281" i="10" s="1"/>
  <c r="N2209" i="10"/>
  <c r="Q2209" i="10" s="1"/>
  <c r="R2209" i="10" s="1"/>
  <c r="N2113" i="10"/>
  <c r="Q2113" i="10" s="1"/>
  <c r="R2113" i="10" s="1"/>
  <c r="N1945" i="10"/>
  <c r="Q1945" i="10" s="1"/>
  <c r="R1945" i="10" s="1"/>
  <c r="N1809" i="10"/>
  <c r="Q1809" i="10" s="1"/>
  <c r="R1809" i="10" s="1"/>
  <c r="N1681" i="10"/>
  <c r="Q1681" i="10" s="1"/>
  <c r="R1681" i="10" s="1"/>
  <c r="N1561" i="10"/>
  <c r="Q1561" i="10" s="1"/>
  <c r="R1561" i="10" s="1"/>
  <c r="N1433" i="10"/>
  <c r="Q1433" i="10" s="1"/>
  <c r="R1433" i="10" s="1"/>
  <c r="N1305" i="10"/>
  <c r="Q1305" i="10" s="1"/>
  <c r="R1305" i="10" s="1"/>
  <c r="N1177" i="10"/>
  <c r="Q1177" i="10" s="1"/>
  <c r="R1177" i="10" s="1"/>
  <c r="N1049" i="10"/>
  <c r="Q1049" i="10" s="1"/>
  <c r="R1049" i="10" s="1"/>
  <c r="N913" i="10"/>
  <c r="Q913" i="10" s="1"/>
  <c r="R913" i="10" s="1"/>
  <c r="N793" i="10"/>
  <c r="Q793" i="10" s="1"/>
  <c r="R793" i="10" s="1"/>
  <c r="N609" i="10"/>
  <c r="Q609" i="10" s="1"/>
  <c r="R609" i="10" s="1"/>
  <c r="N385" i="10"/>
  <c r="Q385" i="10" s="1"/>
  <c r="R385" i="10" s="1"/>
  <c r="N161" i="10"/>
  <c r="Q161" i="10" s="1"/>
  <c r="R161" i="10" s="1"/>
  <c r="N4749" i="10"/>
  <c r="Q4749" i="10" s="1"/>
  <c r="R4749" i="10" s="1"/>
  <c r="N5247" i="10"/>
  <c r="Q5247" i="10" s="1"/>
  <c r="R5247" i="10" s="1"/>
  <c r="N5119" i="10"/>
  <c r="Q5119" i="10" s="1"/>
  <c r="R5119" i="10" s="1"/>
  <c r="N2311" i="10"/>
  <c r="Q2311" i="10" s="1"/>
  <c r="R2311" i="10" s="1"/>
  <c r="N1919" i="10"/>
  <c r="Q1919" i="10" s="1"/>
  <c r="R1919" i="10" s="1"/>
  <c r="N1407" i="10"/>
  <c r="Q1407" i="10" s="1"/>
  <c r="R1407" i="10" s="1"/>
  <c r="N671" i="10"/>
  <c r="Q671" i="10" s="1"/>
  <c r="R671" i="10" s="1"/>
  <c r="N607" i="10"/>
  <c r="Q607" i="10" s="1"/>
  <c r="R607" i="10" s="1"/>
  <c r="N543" i="10"/>
  <c r="Q543" i="10" s="1"/>
  <c r="R543" i="10" s="1"/>
  <c r="N479" i="10"/>
  <c r="Q479" i="10" s="1"/>
  <c r="R479" i="10" s="1"/>
  <c r="N415" i="10"/>
  <c r="Q415" i="10" s="1"/>
  <c r="R415" i="10" s="1"/>
  <c r="N351" i="10"/>
  <c r="Q351" i="10" s="1"/>
  <c r="R351" i="10" s="1"/>
  <c r="N287" i="10"/>
  <c r="Q287" i="10" s="1"/>
  <c r="R287" i="10" s="1"/>
  <c r="N223" i="10"/>
  <c r="Q223" i="10" s="1"/>
  <c r="R223" i="10" s="1"/>
  <c r="N159" i="10"/>
  <c r="Q159" i="10" s="1"/>
  <c r="R159" i="10" s="1"/>
  <c r="N95" i="10"/>
  <c r="Q95" i="10" s="1"/>
  <c r="R95" i="10" s="1"/>
  <c r="N31" i="10"/>
  <c r="Q31" i="10" s="1"/>
  <c r="R31" i="10" s="1"/>
  <c r="N5381" i="10"/>
  <c r="Q5381" i="10" s="1"/>
  <c r="R5381" i="10" s="1"/>
  <c r="N5093" i="10"/>
  <c r="Q5093" i="10" s="1"/>
  <c r="R5093" i="10" s="1"/>
  <c r="N4845" i="10"/>
  <c r="Q4845" i="10" s="1"/>
  <c r="R4845" i="10" s="1"/>
  <c r="N4533" i="10"/>
  <c r="Q4533" i="10" s="1"/>
  <c r="R4533" i="10" s="1"/>
  <c r="N4253" i="10"/>
  <c r="Q4253" i="10" s="1"/>
  <c r="R4253" i="10" s="1"/>
  <c r="N4021" i="10"/>
  <c r="Q4021" i="10" s="1"/>
  <c r="R4021" i="10" s="1"/>
  <c r="N3725" i="10"/>
  <c r="Q3725" i="10" s="1"/>
  <c r="R3725" i="10" s="1"/>
  <c r="N3485" i="10"/>
  <c r="Q3485" i="10" s="1"/>
  <c r="R3485" i="10" s="1"/>
  <c r="N3221" i="10"/>
  <c r="Q3221" i="10" s="1"/>
  <c r="R3221" i="10" s="1"/>
  <c r="N2973" i="10"/>
  <c r="Q2973" i="10" s="1"/>
  <c r="R2973" i="10" s="1"/>
  <c r="N2733" i="10"/>
  <c r="Q2733" i="10" s="1"/>
  <c r="R2733" i="10" s="1"/>
  <c r="N2501" i="10"/>
  <c r="Q2501" i="10" s="1"/>
  <c r="R2501" i="10" s="1"/>
  <c r="N2269" i="10"/>
  <c r="Q2269" i="10" s="1"/>
  <c r="R2269" i="10" s="1"/>
  <c r="N1973" i="10"/>
  <c r="Q1973" i="10" s="1"/>
  <c r="R1973" i="10" s="1"/>
  <c r="N1725" i="10"/>
  <c r="Q1725" i="10" s="1"/>
  <c r="R1725" i="10" s="1"/>
  <c r="N1509" i="10"/>
  <c r="Q1509" i="10" s="1"/>
  <c r="R1509" i="10" s="1"/>
  <c r="N1221" i="10"/>
  <c r="Q1221" i="10" s="1"/>
  <c r="R1221" i="10" s="1"/>
  <c r="N957" i="10"/>
  <c r="Q957" i="10" s="1"/>
  <c r="R957" i="10" s="1"/>
  <c r="N701" i="10"/>
  <c r="Q701" i="10" s="1"/>
  <c r="R701" i="10" s="1"/>
  <c r="N437" i="10"/>
  <c r="Q437" i="10" s="1"/>
  <c r="R437" i="10" s="1"/>
  <c r="N157" i="10"/>
  <c r="Q157" i="10" s="1"/>
  <c r="R157" i="10" s="1"/>
  <c r="N4843" i="10"/>
  <c r="Q4843" i="10" s="1"/>
  <c r="R4843" i="10" s="1"/>
  <c r="N4571" i="10"/>
  <c r="Q4571" i="10" s="1"/>
  <c r="R4571" i="10" s="1"/>
  <c r="N4227" i="10"/>
  <c r="Q4227" i="10" s="1"/>
  <c r="R4227" i="10" s="1"/>
  <c r="N3875" i="10"/>
  <c r="Q3875" i="10" s="1"/>
  <c r="R3875" i="10" s="1"/>
  <c r="N3539" i="10"/>
  <c r="Q3539" i="10" s="1"/>
  <c r="R3539" i="10" s="1"/>
  <c r="N3187" i="10"/>
  <c r="Q3187" i="10" s="1"/>
  <c r="R3187" i="10" s="1"/>
  <c r="N2843" i="10"/>
  <c r="Q2843" i="10" s="1"/>
  <c r="R2843" i="10" s="1"/>
  <c r="N2531" i="10"/>
  <c r="Q2531" i="10" s="1"/>
  <c r="R2531" i="10" s="1"/>
  <c r="N2219" i="10"/>
  <c r="Q2219" i="10" s="1"/>
  <c r="R2219" i="10" s="1"/>
  <c r="N1891" i="10"/>
  <c r="Q1891" i="10" s="1"/>
  <c r="R1891" i="10" s="1"/>
  <c r="N1563" i="10"/>
  <c r="Q1563" i="10" s="1"/>
  <c r="R1563" i="10" s="1"/>
  <c r="N5510" i="10"/>
  <c r="Q5510" i="10" s="1"/>
  <c r="R5510" i="10" s="1"/>
  <c r="N5446" i="10"/>
  <c r="Q5446" i="10" s="1"/>
  <c r="R5446" i="10" s="1"/>
  <c r="N5382" i="10"/>
  <c r="Q5382" i="10" s="1"/>
  <c r="R5382" i="10" s="1"/>
  <c r="N5318" i="10"/>
  <c r="Q5318" i="10" s="1"/>
  <c r="R5318" i="10" s="1"/>
  <c r="N2334" i="10"/>
  <c r="Q2334" i="10" s="1"/>
  <c r="R2334" i="10" s="1"/>
  <c r="N2014" i="10"/>
  <c r="Q2014" i="10" s="1"/>
  <c r="R2014" i="10" s="1"/>
  <c r="N1758" i="10"/>
  <c r="Q1758" i="10" s="1"/>
  <c r="R1758" i="10" s="1"/>
  <c r="N1502" i="10"/>
  <c r="Q1502" i="10" s="1"/>
  <c r="R1502" i="10" s="1"/>
  <c r="N1246" i="10"/>
  <c r="Q1246" i="10" s="1"/>
  <c r="R1246" i="10" s="1"/>
  <c r="N990" i="10"/>
  <c r="Q990" i="10" s="1"/>
  <c r="R990" i="10" s="1"/>
  <c r="N654" i="10"/>
  <c r="Q654" i="10" s="1"/>
  <c r="R654" i="10" s="1"/>
  <c r="N590" i="10"/>
  <c r="Q590" i="10" s="1"/>
  <c r="R590" i="10" s="1"/>
  <c r="N526" i="10"/>
  <c r="Q526" i="10" s="1"/>
  <c r="R526" i="10" s="1"/>
  <c r="N462" i="10"/>
  <c r="Q462" i="10" s="1"/>
  <c r="R462" i="10" s="1"/>
  <c r="N398" i="10"/>
  <c r="Q398" i="10" s="1"/>
  <c r="R398" i="10" s="1"/>
  <c r="N334" i="10"/>
  <c r="Q334" i="10" s="1"/>
  <c r="R334" i="10" s="1"/>
  <c r="N270" i="10"/>
  <c r="Q270" i="10" s="1"/>
  <c r="R270" i="10" s="1"/>
  <c r="N206" i="10"/>
  <c r="Q206" i="10" s="1"/>
  <c r="R206" i="10" s="1"/>
  <c r="N142" i="10"/>
  <c r="Q142" i="10" s="1"/>
  <c r="R142" i="10" s="1"/>
  <c r="N78" i="10"/>
  <c r="Q78" i="10" s="1"/>
  <c r="R78" i="10" s="1"/>
  <c r="N14" i="10"/>
  <c r="Q14" i="10" s="1"/>
  <c r="R14" i="10" s="1"/>
  <c r="N5293" i="10"/>
  <c r="Q5293" i="10" s="1"/>
  <c r="R5293" i="10" s="1"/>
  <c r="N5037" i="10"/>
  <c r="Q5037" i="10" s="1"/>
  <c r="R5037" i="10" s="1"/>
  <c r="N4741" i="10"/>
  <c r="Q4741" i="10" s="1"/>
  <c r="R4741" i="10" s="1"/>
  <c r="N4493" i="10"/>
  <c r="Q4493" i="10" s="1"/>
  <c r="R4493" i="10" s="1"/>
  <c r="N4245" i="10"/>
  <c r="Q4245" i="10" s="1"/>
  <c r="R4245" i="10" s="1"/>
  <c r="N3973" i="10"/>
  <c r="Q3973" i="10" s="1"/>
  <c r="R3973" i="10" s="1"/>
  <c r="N3765" i="10"/>
  <c r="Q3765" i="10" s="1"/>
  <c r="R3765" i="10" s="1"/>
  <c r="N3517" i="10"/>
  <c r="Q3517" i="10" s="1"/>
  <c r="R3517" i="10" s="1"/>
  <c r="N3261" i="10"/>
  <c r="Q3261" i="10" s="1"/>
  <c r="R3261" i="10" s="1"/>
  <c r="N2997" i="10"/>
  <c r="Q2997" i="10" s="1"/>
  <c r="R2997" i="10" s="1"/>
  <c r="N2717" i="10"/>
  <c r="Q2717" i="10" s="1"/>
  <c r="R2717" i="10" s="1"/>
  <c r="N2437" i="10"/>
  <c r="Q2437" i="10" s="1"/>
  <c r="R2437" i="10" s="1"/>
  <c r="N2205" i="10"/>
  <c r="Q2205" i="10" s="1"/>
  <c r="R2205" i="10" s="1"/>
  <c r="N1949" i="10"/>
  <c r="Q1949" i="10" s="1"/>
  <c r="R1949" i="10" s="1"/>
  <c r="N1685" i="10"/>
  <c r="Q1685" i="10" s="1"/>
  <c r="R1685" i="10" s="1"/>
  <c r="N1429" i="10"/>
  <c r="Q1429" i="10" s="1"/>
  <c r="R1429" i="10" s="1"/>
  <c r="N1173" i="10"/>
  <c r="Q1173" i="10" s="1"/>
  <c r="R1173" i="10" s="1"/>
  <c r="N933" i="10"/>
  <c r="Q933" i="10" s="1"/>
  <c r="R933" i="10" s="1"/>
  <c r="N661" i="10"/>
  <c r="Q661" i="10" s="1"/>
  <c r="R661" i="10" s="1"/>
  <c r="N413" i="10"/>
  <c r="Q413" i="10" s="1"/>
  <c r="R413" i="10" s="1"/>
  <c r="N149" i="10"/>
  <c r="Q149" i="10" s="1"/>
  <c r="R149" i="10" s="1"/>
  <c r="N4939" i="10"/>
  <c r="Q4939" i="10" s="1"/>
  <c r="R4939" i="10" s="1"/>
  <c r="N4555" i="10"/>
  <c r="Q4555" i="10" s="1"/>
  <c r="R4555" i="10" s="1"/>
  <c r="N4235" i="10"/>
  <c r="Q4235" i="10" s="1"/>
  <c r="R4235" i="10" s="1"/>
  <c r="N3891" i="10"/>
  <c r="Q3891" i="10" s="1"/>
  <c r="R3891" i="10" s="1"/>
  <c r="N3515" i="10"/>
  <c r="Q3515" i="10" s="1"/>
  <c r="R3515" i="10" s="1"/>
  <c r="N3163" i="10"/>
  <c r="Q3163" i="10" s="1"/>
  <c r="R3163" i="10" s="1"/>
  <c r="N2819" i="10"/>
  <c r="Q2819" i="10" s="1"/>
  <c r="R2819" i="10" s="1"/>
  <c r="N2451" i="10"/>
  <c r="Q2451" i="10" s="1"/>
  <c r="R2451" i="10" s="1"/>
  <c r="N2075" i="10"/>
  <c r="Q2075" i="10" s="1"/>
  <c r="R2075" i="10" s="1"/>
  <c r="N1739" i="10"/>
  <c r="Q1739" i="10" s="1"/>
  <c r="R1739" i="10" s="1"/>
  <c r="N1419" i="10"/>
  <c r="Q1419" i="10" s="1"/>
  <c r="R1419" i="10" s="1"/>
  <c r="N5341" i="10"/>
  <c r="Q5341" i="10" s="1"/>
  <c r="R5341" i="10" s="1"/>
  <c r="N5085" i="10"/>
  <c r="Q5085" i="10" s="1"/>
  <c r="R5085" i="10" s="1"/>
  <c r="N4853" i="10"/>
  <c r="Q4853" i="10" s="1"/>
  <c r="R4853" i="10" s="1"/>
  <c r="N4501" i="10"/>
  <c r="Q4501" i="10" s="1"/>
  <c r="R4501" i="10" s="1"/>
  <c r="N4229" i="10"/>
  <c r="Q4229" i="10" s="1"/>
  <c r="R4229" i="10" s="1"/>
  <c r="N3965" i="10"/>
  <c r="Q3965" i="10" s="1"/>
  <c r="R3965" i="10" s="1"/>
  <c r="N3661" i="10"/>
  <c r="Q3661" i="10" s="1"/>
  <c r="R3661" i="10" s="1"/>
  <c r="N3381" i="10"/>
  <c r="Q3381" i="10" s="1"/>
  <c r="R3381" i="10" s="1"/>
  <c r="N3101" i="10"/>
  <c r="Q3101" i="10" s="1"/>
  <c r="R3101" i="10" s="1"/>
  <c r="N2869" i="10"/>
  <c r="Q2869" i="10" s="1"/>
  <c r="R2869" i="10" s="1"/>
  <c r="N2629" i="10"/>
  <c r="Q2629" i="10" s="1"/>
  <c r="R2629" i="10" s="1"/>
  <c r="N2397" i="10"/>
  <c r="Q2397" i="10" s="1"/>
  <c r="R2397" i="10" s="1"/>
  <c r="N2141" i="10"/>
  <c r="Q2141" i="10" s="1"/>
  <c r="R2141" i="10" s="1"/>
  <c r="N1869" i="10"/>
  <c r="Q1869" i="10" s="1"/>
  <c r="R1869" i="10" s="1"/>
  <c r="N1605" i="10"/>
  <c r="Q1605" i="10" s="1"/>
  <c r="R1605" i="10" s="1"/>
  <c r="N1317" i="10"/>
  <c r="Q1317" i="10" s="1"/>
  <c r="R1317" i="10" s="1"/>
  <c r="N1045" i="10"/>
  <c r="Q1045" i="10" s="1"/>
  <c r="R1045" i="10" s="1"/>
  <c r="N813" i="10"/>
  <c r="Q813" i="10" s="1"/>
  <c r="R813" i="10" s="1"/>
  <c r="N557" i="10"/>
  <c r="Q557" i="10" s="1"/>
  <c r="R557" i="10" s="1"/>
  <c r="N285" i="10"/>
  <c r="Q285" i="10" s="1"/>
  <c r="R285" i="10" s="1"/>
  <c r="N37" i="10"/>
  <c r="Q37" i="10" s="1"/>
  <c r="R37" i="10" s="1"/>
  <c r="N4723" i="10"/>
  <c r="Q4723" i="10" s="1"/>
  <c r="R4723" i="10" s="1"/>
  <c r="N4427" i="10"/>
  <c r="Q4427" i="10" s="1"/>
  <c r="R4427" i="10" s="1"/>
  <c r="N4035" i="10"/>
  <c r="Q4035" i="10" s="1"/>
  <c r="R4035" i="10" s="1"/>
  <c r="N3707" i="10"/>
  <c r="Q3707" i="10" s="1"/>
  <c r="R3707" i="10" s="1"/>
  <c r="N3355" i="10"/>
  <c r="Q3355" i="10" s="1"/>
  <c r="R3355" i="10" s="1"/>
  <c r="N3003" i="10"/>
  <c r="Q3003" i="10" s="1"/>
  <c r="R3003" i="10" s="1"/>
  <c r="N2675" i="10"/>
  <c r="Q2675" i="10" s="1"/>
  <c r="R2675" i="10" s="1"/>
  <c r="N2371" i="10"/>
  <c r="Q2371" i="10" s="1"/>
  <c r="R2371" i="10" s="1"/>
  <c r="N2099" i="10"/>
  <c r="Q2099" i="10" s="1"/>
  <c r="R2099" i="10" s="1"/>
  <c r="N1755" i="10"/>
  <c r="Q1755" i="10" s="1"/>
  <c r="R1755" i="10" s="1"/>
  <c r="N1451" i="10"/>
  <c r="Q1451" i="10" s="1"/>
  <c r="R1451" i="10" s="1"/>
  <c r="N5492" i="10"/>
  <c r="Q5492" i="10" s="1"/>
  <c r="R5492" i="10" s="1"/>
  <c r="N5428" i="10"/>
  <c r="Q5428" i="10" s="1"/>
  <c r="R5428" i="10" s="1"/>
  <c r="N5364" i="10"/>
  <c r="Q5364" i="10" s="1"/>
  <c r="R5364" i="10" s="1"/>
  <c r="N5300" i="10"/>
  <c r="Q5300" i="10" s="1"/>
  <c r="R5300" i="10" s="1"/>
  <c r="N5172" i="10"/>
  <c r="Q5172" i="10" s="1"/>
  <c r="R5172" i="10" s="1"/>
  <c r="N5044" i="10"/>
  <c r="Q5044" i="10" s="1"/>
  <c r="R5044" i="10" s="1"/>
  <c r="N4916" i="10"/>
  <c r="Q4916" i="10" s="1"/>
  <c r="R4916" i="10" s="1"/>
  <c r="N668" i="10"/>
  <c r="Q668" i="10" s="1"/>
  <c r="R668" i="10" s="1"/>
  <c r="N604" i="10"/>
  <c r="Q604" i="10" s="1"/>
  <c r="R604" i="10" s="1"/>
  <c r="N540" i="10"/>
  <c r="Q540" i="10" s="1"/>
  <c r="R540" i="10" s="1"/>
  <c r="N476" i="10"/>
  <c r="Q476" i="10" s="1"/>
  <c r="R476" i="10" s="1"/>
  <c r="N412" i="10"/>
  <c r="Q412" i="10" s="1"/>
  <c r="R412" i="10" s="1"/>
  <c r="N348" i="10"/>
  <c r="Q348" i="10" s="1"/>
  <c r="R348" i="10" s="1"/>
  <c r="N284" i="10"/>
  <c r="Q284" i="10" s="1"/>
  <c r="R284" i="10" s="1"/>
  <c r="N220" i="10"/>
  <c r="Q220" i="10" s="1"/>
  <c r="R220" i="10" s="1"/>
  <c r="N148" i="10"/>
  <c r="Q148" i="10" s="1"/>
  <c r="R148" i="10" s="1"/>
  <c r="N84" i="10"/>
  <c r="Q84" i="10" s="1"/>
  <c r="R84" i="10" s="1"/>
  <c r="N20" i="10"/>
  <c r="Q20" i="10" s="1"/>
  <c r="R20" i="10" s="1"/>
  <c r="N5459" i="10"/>
  <c r="Q5459" i="10" s="1"/>
  <c r="R5459" i="10" s="1"/>
  <c r="N5347" i="10"/>
  <c r="Q5347" i="10" s="1"/>
  <c r="R5347" i="10" s="1"/>
  <c r="N5235" i="10"/>
  <c r="Q5235" i="10" s="1"/>
  <c r="R5235" i="10" s="1"/>
  <c r="N5139" i="10"/>
  <c r="Q5139" i="10" s="1"/>
  <c r="R5139" i="10" s="1"/>
  <c r="N4987" i="10"/>
  <c r="Q4987" i="10" s="1"/>
  <c r="R4987" i="10" s="1"/>
  <c r="N4539" i="10"/>
  <c r="Q4539" i="10" s="1"/>
  <c r="R4539" i="10" s="1"/>
  <c r="N4155" i="10"/>
  <c r="Q4155" i="10" s="1"/>
  <c r="R4155" i="10" s="1"/>
  <c r="N3723" i="10"/>
  <c r="Q3723" i="10" s="1"/>
  <c r="R3723" i="10" s="1"/>
  <c r="N3291" i="10"/>
  <c r="Q3291" i="10" s="1"/>
  <c r="R3291" i="10" s="1"/>
  <c r="N2859" i="10"/>
  <c r="Q2859" i="10" s="1"/>
  <c r="R2859" i="10" s="1"/>
  <c r="N2435" i="10"/>
  <c r="Q2435" i="10" s="1"/>
  <c r="R2435" i="10" s="1"/>
  <c r="N1963" i="10"/>
  <c r="Q1963" i="10" s="1"/>
  <c r="R1963" i="10" s="1"/>
  <c r="N1499" i="10"/>
  <c r="Q1499" i="10" s="1"/>
  <c r="R1499" i="10" s="1"/>
  <c r="N5387" i="10"/>
  <c r="Q5387" i="10" s="1"/>
  <c r="R5387" i="10" s="1"/>
  <c r="N5243" i="10"/>
  <c r="Q5243" i="10" s="1"/>
  <c r="R5243" i="10" s="1"/>
  <c r="N5035" i="10"/>
  <c r="Q5035" i="10" s="1"/>
  <c r="R5035" i="10" s="1"/>
  <c r="N4403" i="10"/>
  <c r="Q4403" i="10" s="1"/>
  <c r="R4403" i="10" s="1"/>
  <c r="N3699" i="10"/>
  <c r="Q3699" i="10" s="1"/>
  <c r="R3699" i="10" s="1"/>
  <c r="N3011" i="10"/>
  <c r="Q3011" i="10" s="1"/>
  <c r="R3011" i="10" s="1"/>
  <c r="N2315" i="10"/>
  <c r="Q2315" i="10" s="1"/>
  <c r="R2315" i="10" s="1"/>
  <c r="N1619" i="10"/>
  <c r="Q1619" i="10" s="1"/>
  <c r="R1619" i="10" s="1"/>
  <c r="N5482" i="10"/>
  <c r="Q5482" i="10" s="1"/>
  <c r="R5482" i="10" s="1"/>
  <c r="N5418" i="10"/>
  <c r="Q5418" i="10" s="1"/>
  <c r="R5418" i="10" s="1"/>
  <c r="N5354" i="10"/>
  <c r="Q5354" i="10" s="1"/>
  <c r="R5354" i="10" s="1"/>
  <c r="N5290" i="10"/>
  <c r="Q5290" i="10" s="1"/>
  <c r="R5290" i="10" s="1"/>
  <c r="N5226" i="10"/>
  <c r="Q5226" i="10" s="1"/>
  <c r="R5226" i="10" s="1"/>
  <c r="N5162" i="10"/>
  <c r="Q5162" i="10" s="1"/>
  <c r="R5162" i="10" s="1"/>
  <c r="N5098" i="10"/>
  <c r="Q5098" i="10" s="1"/>
  <c r="R5098" i="10" s="1"/>
  <c r="N5034" i="10"/>
  <c r="Q5034" i="10" s="1"/>
  <c r="R5034" i="10" s="1"/>
  <c r="N4970" i="10"/>
  <c r="Q4970" i="10" s="1"/>
  <c r="R4970" i="10" s="1"/>
  <c r="N4906" i="10"/>
  <c r="Q4906" i="10" s="1"/>
  <c r="R4906" i="10" s="1"/>
  <c r="N4842" i="10"/>
  <c r="Q4842" i="10" s="1"/>
  <c r="R4842" i="10" s="1"/>
  <c r="N4762" i="10"/>
  <c r="Q4762" i="10" s="1"/>
  <c r="R4762" i="10" s="1"/>
  <c r="N4682" i="10"/>
  <c r="Q4682" i="10" s="1"/>
  <c r="R4682" i="10" s="1"/>
  <c r="N4602" i="10"/>
  <c r="Q4602" i="10" s="1"/>
  <c r="R4602" i="10" s="1"/>
  <c r="N4474" i="10"/>
  <c r="Q4474" i="10" s="1"/>
  <c r="R4474" i="10" s="1"/>
  <c r="N4346" i="10"/>
  <c r="Q4346" i="10" s="1"/>
  <c r="R4346" i="10" s="1"/>
  <c r="N4218" i="10"/>
  <c r="Q4218" i="10" s="1"/>
  <c r="R4218" i="10" s="1"/>
  <c r="N4090" i="10"/>
  <c r="Q4090" i="10" s="1"/>
  <c r="R4090" i="10" s="1"/>
  <c r="N3962" i="10"/>
  <c r="Q3962" i="10" s="1"/>
  <c r="R3962" i="10" s="1"/>
  <c r="N3834" i="10"/>
  <c r="Q3834" i="10" s="1"/>
  <c r="R3834" i="10" s="1"/>
  <c r="N3706" i="10"/>
  <c r="Q3706" i="10" s="1"/>
  <c r="R3706" i="10" s="1"/>
  <c r="N3578" i="10"/>
  <c r="Q3578" i="10" s="1"/>
  <c r="R3578" i="10" s="1"/>
  <c r="N3450" i="10"/>
  <c r="Q3450" i="10" s="1"/>
  <c r="R3450" i="10" s="1"/>
  <c r="N3322" i="10"/>
  <c r="Q3322" i="10" s="1"/>
  <c r="R3322" i="10" s="1"/>
  <c r="N3194" i="10"/>
  <c r="Q3194" i="10" s="1"/>
  <c r="R3194" i="10" s="1"/>
  <c r="N3066" i="10"/>
  <c r="Q3066" i="10" s="1"/>
  <c r="R3066" i="10" s="1"/>
  <c r="N2858" i="10"/>
  <c r="Q2858" i="10" s="1"/>
  <c r="R2858" i="10" s="1"/>
  <c r="N2602" i="10"/>
  <c r="Q2602" i="10" s="1"/>
  <c r="R2602" i="10" s="1"/>
  <c r="N2354" i="10"/>
  <c r="Q2354" i="10" s="1"/>
  <c r="R2354" i="10" s="1"/>
  <c r="N938" i="10"/>
  <c r="Q938" i="10" s="1"/>
  <c r="R938" i="10" s="1"/>
  <c r="N466" i="10"/>
  <c r="Q466" i="10" s="1"/>
  <c r="R466" i="10" s="1"/>
  <c r="N402" i="10"/>
  <c r="Q402" i="10" s="1"/>
  <c r="R402" i="10" s="1"/>
  <c r="N338" i="10"/>
  <c r="Q338" i="10" s="1"/>
  <c r="R338" i="10" s="1"/>
  <c r="N274" i="10"/>
  <c r="Q274" i="10" s="1"/>
  <c r="R274" i="10" s="1"/>
  <c r="N210" i="10"/>
  <c r="Q210" i="10" s="1"/>
  <c r="R210" i="10" s="1"/>
  <c r="N146" i="10"/>
  <c r="Q146" i="10" s="1"/>
  <c r="R146" i="10" s="1"/>
  <c r="N82" i="10"/>
  <c r="Q82" i="10" s="1"/>
  <c r="R82" i="10" s="1"/>
  <c r="N18" i="10"/>
  <c r="Q18" i="10" s="1"/>
  <c r="R18" i="10" s="1"/>
  <c r="N5217" i="10"/>
  <c r="Q5217" i="10" s="1"/>
  <c r="R5217" i="10" s="1"/>
  <c r="N5081" i="10"/>
  <c r="Q5081" i="10" s="1"/>
  <c r="R5081" i="10" s="1"/>
  <c r="N4953" i="10"/>
  <c r="Q4953" i="10" s="1"/>
  <c r="R4953" i="10" s="1"/>
  <c r="N4825" i="10"/>
  <c r="Q4825" i="10" s="1"/>
  <c r="R4825" i="10" s="1"/>
  <c r="N4737" i="10"/>
  <c r="Q4737" i="10" s="1"/>
  <c r="R4737" i="10" s="1"/>
  <c r="N4649" i="10"/>
  <c r="Q4649" i="10" s="1"/>
  <c r="R4649" i="10" s="1"/>
  <c r="N4577" i="10"/>
  <c r="Q4577" i="10" s="1"/>
  <c r="R4577" i="10" s="1"/>
  <c r="N4513" i="10"/>
  <c r="Q4513" i="10" s="1"/>
  <c r="R4513" i="10" s="1"/>
  <c r="N4449" i="10"/>
  <c r="Q4449" i="10" s="1"/>
  <c r="R4449" i="10" s="1"/>
  <c r="N4385" i="10"/>
  <c r="Q4385" i="10" s="1"/>
  <c r="R4385" i="10" s="1"/>
  <c r="N4321" i="10"/>
  <c r="Q4321" i="10" s="1"/>
  <c r="R4321" i="10" s="1"/>
  <c r="N4257" i="10"/>
  <c r="Q4257" i="10" s="1"/>
  <c r="R4257" i="10" s="1"/>
  <c r="N4193" i="10"/>
  <c r="Q4193" i="10" s="1"/>
  <c r="R4193" i="10" s="1"/>
  <c r="N4129" i="10"/>
  <c r="Q4129" i="10" s="1"/>
  <c r="R4129" i="10" s="1"/>
  <c r="N4065" i="10"/>
  <c r="Q4065" i="10" s="1"/>
  <c r="R4065" i="10" s="1"/>
  <c r="N4001" i="10"/>
  <c r="Q4001" i="10" s="1"/>
  <c r="R4001" i="10" s="1"/>
  <c r="N3937" i="10"/>
  <c r="Q3937" i="10" s="1"/>
  <c r="R3937" i="10" s="1"/>
  <c r="N3873" i="10"/>
  <c r="Q3873" i="10" s="1"/>
  <c r="R3873" i="10" s="1"/>
  <c r="N3809" i="10"/>
  <c r="Q3809" i="10" s="1"/>
  <c r="R3809" i="10" s="1"/>
  <c r="N3745" i="10"/>
  <c r="Q3745" i="10" s="1"/>
  <c r="R3745" i="10" s="1"/>
  <c r="N3681" i="10"/>
  <c r="Q3681" i="10" s="1"/>
  <c r="R3681" i="10" s="1"/>
  <c r="N3617" i="10"/>
  <c r="Q3617" i="10" s="1"/>
  <c r="R3617" i="10" s="1"/>
  <c r="N3553" i="10"/>
  <c r="Q3553" i="10" s="1"/>
  <c r="R3553" i="10" s="1"/>
  <c r="N3489" i="10"/>
  <c r="Q3489" i="10" s="1"/>
  <c r="R3489" i="10" s="1"/>
  <c r="N3425" i="10"/>
  <c r="Q3425" i="10" s="1"/>
  <c r="R3425" i="10" s="1"/>
  <c r="N3361" i="10"/>
  <c r="Q3361" i="10" s="1"/>
  <c r="R3361" i="10" s="1"/>
  <c r="N3297" i="10"/>
  <c r="Q3297" i="10" s="1"/>
  <c r="R3297" i="10" s="1"/>
  <c r="N3233" i="10"/>
  <c r="Q3233" i="10" s="1"/>
  <c r="R3233" i="10" s="1"/>
  <c r="N3169" i="10"/>
  <c r="Q3169" i="10" s="1"/>
  <c r="R3169" i="10" s="1"/>
  <c r="N3105" i="10"/>
  <c r="Q3105" i="10" s="1"/>
  <c r="R3105" i="10" s="1"/>
  <c r="N3041" i="10"/>
  <c r="Q3041" i="10" s="1"/>
  <c r="R3041" i="10" s="1"/>
  <c r="N2977" i="10"/>
  <c r="Q2977" i="10" s="1"/>
  <c r="R2977" i="10" s="1"/>
  <c r="N2913" i="10"/>
  <c r="Q2913" i="10" s="1"/>
  <c r="R2913" i="10" s="1"/>
  <c r="N2849" i="10"/>
  <c r="Q2849" i="10" s="1"/>
  <c r="R2849" i="10" s="1"/>
  <c r="N2785" i="10"/>
  <c r="Q2785" i="10" s="1"/>
  <c r="R2785" i="10" s="1"/>
  <c r="N2721" i="10"/>
  <c r="Q2721" i="10" s="1"/>
  <c r="R2721" i="10" s="1"/>
  <c r="N2657" i="10"/>
  <c r="Q2657" i="10" s="1"/>
  <c r="R2657" i="10" s="1"/>
  <c r="N2593" i="10"/>
  <c r="Q2593" i="10" s="1"/>
  <c r="R2593" i="10" s="1"/>
  <c r="N1331" i="10"/>
  <c r="Q1331" i="10" s="1"/>
  <c r="R1331" i="10" s="1"/>
  <c r="N1219" i="10"/>
  <c r="Q1219" i="10" s="1"/>
  <c r="R1219" i="10" s="1"/>
  <c r="N1155" i="10"/>
  <c r="Q1155" i="10" s="1"/>
  <c r="R1155" i="10" s="1"/>
  <c r="N1091" i="10"/>
  <c r="Q1091" i="10" s="1"/>
  <c r="R1091" i="10" s="1"/>
  <c r="N1027" i="10"/>
  <c r="Q1027" i="10" s="1"/>
  <c r="R1027" i="10" s="1"/>
  <c r="N963" i="10"/>
  <c r="Q963" i="10" s="1"/>
  <c r="R963" i="10" s="1"/>
  <c r="N899" i="10"/>
  <c r="Q899" i="10" s="1"/>
  <c r="R899" i="10" s="1"/>
  <c r="N835" i="10"/>
  <c r="Q835" i="10" s="1"/>
  <c r="R835" i="10" s="1"/>
  <c r="N771" i="10"/>
  <c r="Q771" i="10" s="1"/>
  <c r="R771" i="10" s="1"/>
  <c r="N707" i="10"/>
  <c r="Q707" i="10" s="1"/>
  <c r="R707" i="10" s="1"/>
  <c r="N643" i="10"/>
  <c r="Q643" i="10" s="1"/>
  <c r="R643" i="10" s="1"/>
  <c r="N579" i="10"/>
  <c r="Q579" i="10" s="1"/>
  <c r="R579" i="10" s="1"/>
  <c r="N515" i="10"/>
  <c r="Q515" i="10" s="1"/>
  <c r="R515" i="10" s="1"/>
  <c r="N451" i="10"/>
  <c r="Q451" i="10" s="1"/>
  <c r="R451" i="10" s="1"/>
  <c r="N387" i="10"/>
  <c r="Q387" i="10" s="1"/>
  <c r="R387" i="10" s="1"/>
  <c r="N323" i="10"/>
  <c r="Q323" i="10" s="1"/>
  <c r="R323" i="10" s="1"/>
  <c r="N259" i="10"/>
  <c r="Q259" i="10" s="1"/>
  <c r="R259" i="10" s="1"/>
  <c r="N195" i="10"/>
  <c r="Q195" i="10" s="1"/>
  <c r="R195" i="10" s="1"/>
  <c r="N131" i="10"/>
  <c r="Q131" i="10" s="1"/>
  <c r="R131" i="10" s="1"/>
  <c r="N67" i="10"/>
  <c r="Q67" i="10" s="1"/>
  <c r="R67" i="10" s="1"/>
  <c r="N3" i="10"/>
  <c r="Q3" i="10" s="1"/>
  <c r="R3" i="10" s="1"/>
  <c r="N593" i="10"/>
  <c r="Q593" i="10" s="1"/>
  <c r="R593" i="10" s="1"/>
  <c r="N425" i="10"/>
  <c r="Q425" i="10" s="1"/>
  <c r="R425" i="10" s="1"/>
  <c r="N257" i="10"/>
  <c r="Q257" i="10" s="1"/>
  <c r="R257" i="10" s="1"/>
  <c r="N89" i="10"/>
  <c r="Q89" i="10" s="1"/>
  <c r="R89" i="10" s="1"/>
  <c r="N2169" i="10"/>
  <c r="Q2169" i="10" s="1"/>
  <c r="R2169" i="10" s="1"/>
  <c r="N2049" i="10"/>
  <c r="Q2049" i="10" s="1"/>
  <c r="R2049" i="10" s="1"/>
  <c r="N1937" i="10"/>
  <c r="Q1937" i="10" s="1"/>
  <c r="R1937" i="10" s="1"/>
  <c r="N1817" i="10"/>
  <c r="Q1817" i="10" s="1"/>
  <c r="R1817" i="10" s="1"/>
  <c r="N1689" i="10"/>
  <c r="Q1689" i="10" s="1"/>
  <c r="R1689" i="10" s="1"/>
  <c r="N1553" i="10"/>
  <c r="Q1553" i="10" s="1"/>
  <c r="R1553" i="10" s="1"/>
  <c r="N1417" i="10"/>
  <c r="Q1417" i="10" s="1"/>
  <c r="R1417" i="10" s="1"/>
  <c r="N1297" i="10"/>
  <c r="Q1297" i="10" s="1"/>
  <c r="R1297" i="10" s="1"/>
  <c r="N1169" i="10"/>
  <c r="Q1169" i="10" s="1"/>
  <c r="R1169" i="10" s="1"/>
  <c r="N1041" i="10"/>
  <c r="Q1041" i="10" s="1"/>
  <c r="R1041" i="10" s="1"/>
  <c r="N921" i="10"/>
  <c r="Q921" i="10" s="1"/>
  <c r="R921" i="10" s="1"/>
  <c r="N769" i="10"/>
  <c r="Q769" i="10" s="1"/>
  <c r="R769" i="10" s="1"/>
  <c r="N601" i="10"/>
  <c r="Q601" i="10" s="1"/>
  <c r="R601" i="10" s="1"/>
  <c r="N409" i="10"/>
  <c r="Q409" i="10" s="1"/>
  <c r="R409" i="10" s="1"/>
  <c r="N217" i="10"/>
  <c r="Q217" i="10" s="1"/>
  <c r="R217" i="10" s="1"/>
  <c r="N17" i="10"/>
  <c r="Q17" i="10" s="1"/>
  <c r="R17" i="10" s="1"/>
  <c r="N2465" i="10"/>
  <c r="Q2465" i="10" s="1"/>
  <c r="R2465" i="10" s="1"/>
  <c r="N2401" i="10"/>
  <c r="Q2401" i="10" s="1"/>
  <c r="R2401" i="10" s="1"/>
  <c r="N2337" i="10"/>
  <c r="Q2337" i="10" s="1"/>
  <c r="R2337" i="10" s="1"/>
  <c r="N2273" i="10"/>
  <c r="Q2273" i="10" s="1"/>
  <c r="R2273" i="10" s="1"/>
  <c r="N2201" i="10"/>
  <c r="Q2201" i="10" s="1"/>
  <c r="R2201" i="10" s="1"/>
  <c r="N2097" i="10"/>
  <c r="Q2097" i="10" s="1"/>
  <c r="R2097" i="10" s="1"/>
  <c r="N1929" i="10"/>
  <c r="Q1929" i="10" s="1"/>
  <c r="R1929" i="10" s="1"/>
  <c r="N1793" i="10"/>
  <c r="Q1793" i="10" s="1"/>
  <c r="R1793" i="10" s="1"/>
  <c r="N1673" i="10"/>
  <c r="Q1673" i="10" s="1"/>
  <c r="R1673" i="10" s="1"/>
  <c r="N1545" i="10"/>
  <c r="Q1545" i="10" s="1"/>
  <c r="R1545" i="10" s="1"/>
  <c r="N1425" i="10"/>
  <c r="Q1425" i="10" s="1"/>
  <c r="R1425" i="10" s="1"/>
  <c r="N1289" i="10"/>
  <c r="Q1289" i="10" s="1"/>
  <c r="R1289" i="10" s="1"/>
  <c r="N1161" i="10"/>
  <c r="Q1161" i="10" s="1"/>
  <c r="R1161" i="10" s="1"/>
  <c r="N1033" i="10"/>
  <c r="Q1033" i="10" s="1"/>
  <c r="R1033" i="10" s="1"/>
  <c r="N897" i="10"/>
  <c r="Q897" i="10" s="1"/>
  <c r="R897" i="10" s="1"/>
  <c r="N777" i="10"/>
  <c r="Q777" i="10" s="1"/>
  <c r="R777" i="10" s="1"/>
  <c r="N577" i="10"/>
  <c r="Q577" i="10" s="1"/>
  <c r="R577" i="10" s="1"/>
  <c r="N353" i="10"/>
  <c r="Q353" i="10" s="1"/>
  <c r="R353" i="10" s="1"/>
  <c r="N137" i="10"/>
  <c r="Q137" i="10" s="1"/>
  <c r="R137" i="10" s="1"/>
  <c r="N4701" i="10"/>
  <c r="Q4701" i="10" s="1"/>
  <c r="R4701" i="10" s="1"/>
  <c r="N5239" i="10"/>
  <c r="Q5239" i="10" s="1"/>
  <c r="R5239" i="10" s="1"/>
  <c r="N5111" i="10"/>
  <c r="Q5111" i="10" s="1"/>
  <c r="R5111" i="10" s="1"/>
  <c r="N2271" i="10"/>
  <c r="Q2271" i="10" s="1"/>
  <c r="R2271" i="10" s="1"/>
  <c r="N1887" i="10"/>
  <c r="Q1887" i="10" s="1"/>
  <c r="R1887" i="10" s="1"/>
  <c r="N1375" i="10"/>
  <c r="Q1375" i="10" s="1"/>
  <c r="R1375" i="10" s="1"/>
  <c r="N663" i="10"/>
  <c r="Q663" i="10" s="1"/>
  <c r="R663" i="10" s="1"/>
  <c r="N599" i="10"/>
  <c r="Q599" i="10" s="1"/>
  <c r="R599" i="10" s="1"/>
  <c r="N535" i="10"/>
  <c r="Q535" i="10" s="1"/>
  <c r="R535" i="10" s="1"/>
  <c r="N471" i="10"/>
  <c r="Q471" i="10" s="1"/>
  <c r="R471" i="10" s="1"/>
  <c r="N407" i="10"/>
  <c r="Q407" i="10" s="1"/>
  <c r="R407" i="10" s="1"/>
  <c r="N343" i="10"/>
  <c r="Q343" i="10" s="1"/>
  <c r="R343" i="10" s="1"/>
  <c r="N279" i="10"/>
  <c r="Q279" i="10" s="1"/>
  <c r="R279" i="10" s="1"/>
  <c r="N215" i="10"/>
  <c r="Q215" i="10" s="1"/>
  <c r="R215" i="10" s="1"/>
  <c r="N151" i="10"/>
  <c r="Q151" i="10" s="1"/>
  <c r="R151" i="10" s="1"/>
  <c r="N87" i="10"/>
  <c r="Q87" i="10" s="1"/>
  <c r="R87" i="10" s="1"/>
  <c r="N23" i="10"/>
  <c r="Q23" i="10" s="1"/>
  <c r="R23" i="10" s="1"/>
  <c r="N5357" i="10"/>
  <c r="Q5357" i="10" s="1"/>
  <c r="R5357" i="10" s="1"/>
  <c r="N5061" i="10"/>
  <c r="Q5061" i="10" s="1"/>
  <c r="R5061" i="10" s="1"/>
  <c r="N4805" i="10"/>
  <c r="Q4805" i="10" s="1"/>
  <c r="R4805" i="10" s="1"/>
  <c r="N4485" i="10"/>
  <c r="Q4485" i="10" s="1"/>
  <c r="R4485" i="10" s="1"/>
  <c r="N4221" i="10"/>
  <c r="Q4221" i="10" s="1"/>
  <c r="R4221" i="10" s="1"/>
  <c r="N3989" i="10"/>
  <c r="Q3989" i="10" s="1"/>
  <c r="R3989" i="10" s="1"/>
  <c r="N3701" i="10"/>
  <c r="Q3701" i="10" s="1"/>
  <c r="R3701" i="10" s="1"/>
  <c r="N3453" i="10"/>
  <c r="Q3453" i="10" s="1"/>
  <c r="R3453" i="10" s="1"/>
  <c r="N3189" i="10"/>
  <c r="Q3189" i="10" s="1"/>
  <c r="R3189" i="10" s="1"/>
  <c r="N2941" i="10"/>
  <c r="Q2941" i="10" s="1"/>
  <c r="R2941" i="10" s="1"/>
  <c r="N2701" i="10"/>
  <c r="Q2701" i="10" s="1"/>
  <c r="R2701" i="10" s="1"/>
  <c r="N2469" i="10"/>
  <c r="Q2469" i="10" s="1"/>
  <c r="R2469" i="10" s="1"/>
  <c r="N2237" i="10"/>
  <c r="Q2237" i="10" s="1"/>
  <c r="R2237" i="10" s="1"/>
  <c r="N1941" i="10"/>
  <c r="Q1941" i="10" s="1"/>
  <c r="R1941" i="10" s="1"/>
  <c r="N1709" i="10"/>
  <c r="Q1709" i="10" s="1"/>
  <c r="R1709" i="10" s="1"/>
  <c r="N1469" i="10"/>
  <c r="Q1469" i="10" s="1"/>
  <c r="R1469" i="10" s="1"/>
  <c r="N1197" i="10"/>
  <c r="Q1197" i="10" s="1"/>
  <c r="R1197" i="10" s="1"/>
  <c r="N925" i="10"/>
  <c r="Q925" i="10" s="1"/>
  <c r="R925" i="10" s="1"/>
  <c r="N669" i="10"/>
  <c r="Q669" i="10" s="1"/>
  <c r="R669" i="10" s="1"/>
  <c r="N397" i="10"/>
  <c r="Q397" i="10" s="1"/>
  <c r="R397" i="10" s="1"/>
  <c r="N125" i="10"/>
  <c r="Q125" i="10" s="1"/>
  <c r="R125" i="10" s="1"/>
  <c r="N4803" i="10"/>
  <c r="Q4803" i="10" s="1"/>
  <c r="R4803" i="10" s="1"/>
  <c r="N4515" i="10"/>
  <c r="Q4515" i="10" s="1"/>
  <c r="R4515" i="10" s="1"/>
  <c r="N4179" i="10"/>
  <c r="Q4179" i="10" s="1"/>
  <c r="R4179" i="10" s="1"/>
  <c r="N3827" i="10"/>
  <c r="Q3827" i="10" s="1"/>
  <c r="R3827" i="10" s="1"/>
  <c r="N3499" i="10"/>
  <c r="Q3499" i="10" s="1"/>
  <c r="R3499" i="10" s="1"/>
  <c r="N3139" i="10"/>
  <c r="Q3139" i="10" s="1"/>
  <c r="R3139" i="10" s="1"/>
  <c r="N2803" i="10"/>
  <c r="Q2803" i="10" s="1"/>
  <c r="R2803" i="10" s="1"/>
  <c r="N2483" i="10"/>
  <c r="Q2483" i="10" s="1"/>
  <c r="R2483" i="10" s="1"/>
  <c r="N2179" i="10"/>
  <c r="Q2179" i="10" s="1"/>
  <c r="R2179" i="10" s="1"/>
  <c r="N1859" i="10"/>
  <c r="Q1859" i="10" s="1"/>
  <c r="R1859" i="10" s="1"/>
  <c r="N1507" i="10"/>
  <c r="Q1507" i="10" s="1"/>
  <c r="R1507" i="10" s="1"/>
  <c r="N5502" i="10"/>
  <c r="Q5502" i="10" s="1"/>
  <c r="R5502" i="10" s="1"/>
  <c r="N5438" i="10"/>
  <c r="Q5438" i="10" s="1"/>
  <c r="R5438" i="10" s="1"/>
  <c r="N5374" i="10"/>
  <c r="Q5374" i="10" s="1"/>
  <c r="R5374" i="10" s="1"/>
  <c r="N5310" i="10"/>
  <c r="Q5310" i="10" s="1"/>
  <c r="R5310" i="10" s="1"/>
  <c r="N2294" i="10"/>
  <c r="Q2294" i="10" s="1"/>
  <c r="R2294" i="10" s="1"/>
  <c r="N1982" i="10"/>
  <c r="Q1982" i="10" s="1"/>
  <c r="R1982" i="10" s="1"/>
  <c r="N1726" i="10"/>
  <c r="Q1726" i="10" s="1"/>
  <c r="R1726" i="10" s="1"/>
  <c r="N1470" i="10"/>
  <c r="Q1470" i="10" s="1"/>
  <c r="R1470" i="10" s="1"/>
  <c r="N1214" i="10"/>
  <c r="Q1214" i="10" s="1"/>
  <c r="R1214" i="10" s="1"/>
  <c r="N766" i="10"/>
  <c r="Q766" i="10" s="1"/>
  <c r="R766" i="10" s="1"/>
  <c r="N646" i="10"/>
  <c r="Q646" i="10" s="1"/>
  <c r="R646" i="10" s="1"/>
  <c r="N582" i="10"/>
  <c r="Q582" i="10" s="1"/>
  <c r="R582" i="10" s="1"/>
  <c r="N518" i="10"/>
  <c r="Q518" i="10" s="1"/>
  <c r="R518" i="10" s="1"/>
  <c r="N454" i="10"/>
  <c r="Q454" i="10" s="1"/>
  <c r="R454" i="10" s="1"/>
  <c r="N390" i="10"/>
  <c r="Q390" i="10" s="1"/>
  <c r="R390" i="10" s="1"/>
  <c r="N326" i="10"/>
  <c r="Q326" i="10" s="1"/>
  <c r="R326" i="10" s="1"/>
  <c r="N262" i="10"/>
  <c r="Q262" i="10" s="1"/>
  <c r="R262" i="10" s="1"/>
  <c r="N198" i="10"/>
  <c r="Q198" i="10" s="1"/>
  <c r="R198" i="10" s="1"/>
  <c r="N134" i="10"/>
  <c r="Q134" i="10" s="1"/>
  <c r="R134" i="10" s="1"/>
  <c r="N70" i="10"/>
  <c r="Q70" i="10" s="1"/>
  <c r="R70" i="10" s="1"/>
  <c r="N6" i="10"/>
  <c r="Q6" i="10" s="1"/>
  <c r="R6" i="10" s="1"/>
  <c r="N5269" i="10"/>
  <c r="Q5269" i="10" s="1"/>
  <c r="R5269" i="10" s="1"/>
  <c r="N5013" i="10"/>
  <c r="Q5013" i="10" s="1"/>
  <c r="R5013" i="10" s="1"/>
  <c r="N4709" i="10"/>
  <c r="Q4709" i="10" s="1"/>
  <c r="R4709" i="10" s="1"/>
  <c r="N4469" i="10"/>
  <c r="Q4469" i="10" s="1"/>
  <c r="R4469" i="10" s="1"/>
  <c r="N4213" i="10"/>
  <c r="Q4213" i="10" s="1"/>
  <c r="R4213" i="10" s="1"/>
  <c r="N3941" i="10"/>
  <c r="Q3941" i="10" s="1"/>
  <c r="R3941" i="10" s="1"/>
  <c r="N3749" i="10"/>
  <c r="Q3749" i="10" s="1"/>
  <c r="R3749" i="10" s="1"/>
  <c r="N3493" i="10"/>
  <c r="Q3493" i="10" s="1"/>
  <c r="R3493" i="10" s="1"/>
  <c r="N3229" i="10"/>
  <c r="Q3229" i="10" s="1"/>
  <c r="R3229" i="10" s="1"/>
  <c r="N2949" i="10"/>
  <c r="Q2949" i="10" s="1"/>
  <c r="R2949" i="10" s="1"/>
  <c r="N2669" i="10"/>
  <c r="Q2669" i="10" s="1"/>
  <c r="R2669" i="10" s="1"/>
  <c r="N2405" i="10"/>
  <c r="Q2405" i="10" s="1"/>
  <c r="R2405" i="10" s="1"/>
  <c r="N2165" i="10"/>
  <c r="Q2165" i="10" s="1"/>
  <c r="R2165" i="10" s="1"/>
  <c r="N1917" i="10"/>
  <c r="Q1917" i="10" s="1"/>
  <c r="R1917" i="10" s="1"/>
  <c r="N1637" i="10"/>
  <c r="Q1637" i="10" s="1"/>
  <c r="R1637" i="10" s="1"/>
  <c r="N1405" i="10"/>
  <c r="Q1405" i="10" s="1"/>
  <c r="R1405" i="10" s="1"/>
  <c r="N1149" i="10"/>
  <c r="Q1149" i="10" s="1"/>
  <c r="R1149" i="10" s="1"/>
  <c r="N901" i="10"/>
  <c r="Q901" i="10" s="1"/>
  <c r="R901" i="10" s="1"/>
  <c r="N629" i="10"/>
  <c r="Q629" i="10" s="1"/>
  <c r="R629" i="10" s="1"/>
  <c r="N389" i="10"/>
  <c r="Q389" i="10" s="1"/>
  <c r="R389" i="10" s="1"/>
  <c r="N117" i="10"/>
  <c r="Q117" i="10" s="1"/>
  <c r="R117" i="10" s="1"/>
  <c r="N4899" i="10"/>
  <c r="Q4899" i="10" s="1"/>
  <c r="R4899" i="10" s="1"/>
  <c r="N4523" i="10"/>
  <c r="Q4523" i="10" s="1"/>
  <c r="R4523" i="10" s="1"/>
  <c r="N4187" i="10"/>
  <c r="Q4187" i="10" s="1"/>
  <c r="R4187" i="10" s="1"/>
  <c r="N3859" i="10"/>
  <c r="Q3859" i="10" s="1"/>
  <c r="R3859" i="10" s="1"/>
  <c r="N3475" i="10"/>
  <c r="Q3475" i="10" s="1"/>
  <c r="R3475" i="10" s="1"/>
  <c r="N3123" i="10"/>
  <c r="Q3123" i="10" s="1"/>
  <c r="R3123" i="10" s="1"/>
  <c r="N2771" i="10"/>
  <c r="Q2771" i="10" s="1"/>
  <c r="R2771" i="10" s="1"/>
  <c r="N2395" i="10"/>
  <c r="Q2395" i="10" s="1"/>
  <c r="R2395" i="10" s="1"/>
  <c r="N2035" i="10"/>
  <c r="Q2035" i="10" s="1"/>
  <c r="R2035" i="10" s="1"/>
  <c r="N1699" i="10"/>
  <c r="Q1699" i="10" s="1"/>
  <c r="R1699" i="10" s="1"/>
  <c r="N1379" i="10"/>
  <c r="Q1379" i="10" s="1"/>
  <c r="R1379" i="10" s="1"/>
  <c r="N5325" i="10"/>
  <c r="Q5325" i="10" s="1"/>
  <c r="R5325" i="10" s="1"/>
  <c r="N5053" i="10"/>
  <c r="Q5053" i="10" s="1"/>
  <c r="R5053" i="10" s="1"/>
  <c r="N4781" i="10"/>
  <c r="Q4781" i="10" s="1"/>
  <c r="R4781" i="10" s="1"/>
  <c r="N4453" i="10"/>
  <c r="Q4453" i="10" s="1"/>
  <c r="R4453" i="10" s="1"/>
  <c r="N4197" i="10"/>
  <c r="Q4197" i="10" s="1"/>
  <c r="R4197" i="10" s="1"/>
  <c r="N3925" i="10"/>
  <c r="Q3925" i="10" s="1"/>
  <c r="R3925" i="10" s="1"/>
  <c r="N3629" i="10"/>
  <c r="Q3629" i="10" s="1"/>
  <c r="R3629" i="10" s="1"/>
  <c r="N3341" i="10"/>
  <c r="Q3341" i="10" s="1"/>
  <c r="R3341" i="10" s="1"/>
  <c r="N3069" i="10"/>
  <c r="Q3069" i="10" s="1"/>
  <c r="R3069" i="10" s="1"/>
  <c r="N2845" i="10"/>
  <c r="Q2845" i="10" s="1"/>
  <c r="R2845" i="10" s="1"/>
  <c r="N2597" i="10"/>
  <c r="Q2597" i="10" s="1"/>
  <c r="R2597" i="10" s="1"/>
  <c r="N2357" i="10"/>
  <c r="Q2357" i="10" s="1"/>
  <c r="R2357" i="10" s="1"/>
  <c r="N2101" i="10"/>
  <c r="Q2101" i="10" s="1"/>
  <c r="R2101" i="10" s="1"/>
  <c r="N1821" i="10"/>
  <c r="Q1821" i="10" s="1"/>
  <c r="R1821" i="10" s="1"/>
  <c r="N1573" i="10"/>
  <c r="Q1573" i="10" s="1"/>
  <c r="R1573" i="10" s="1"/>
  <c r="N1285" i="10"/>
  <c r="Q1285" i="10" s="1"/>
  <c r="R1285" i="10" s="1"/>
  <c r="N1013" i="10"/>
  <c r="Q1013" i="10" s="1"/>
  <c r="R1013" i="10" s="1"/>
  <c r="N781" i="10"/>
  <c r="Q781" i="10" s="1"/>
  <c r="R781" i="10" s="1"/>
  <c r="N509" i="10"/>
  <c r="Q509" i="10" s="1"/>
  <c r="R509" i="10" s="1"/>
  <c r="N253" i="10"/>
  <c r="Q253" i="10" s="1"/>
  <c r="R253" i="10" s="1"/>
  <c r="N5067" i="10"/>
  <c r="Q5067" i="10" s="1"/>
  <c r="R5067" i="10" s="1"/>
  <c r="N4691" i="10"/>
  <c r="Q4691" i="10" s="1"/>
  <c r="R4691" i="10" s="1"/>
  <c r="N4379" i="10"/>
  <c r="Q4379" i="10" s="1"/>
  <c r="R4379" i="10" s="1"/>
  <c r="N3987" i="10"/>
  <c r="Q3987" i="10" s="1"/>
  <c r="R3987" i="10" s="1"/>
  <c r="N3659" i="10"/>
  <c r="Q3659" i="10" s="1"/>
  <c r="R3659" i="10" s="1"/>
  <c r="N3315" i="10"/>
  <c r="Q3315" i="10" s="1"/>
  <c r="R3315" i="10" s="1"/>
  <c r="N2963" i="10"/>
  <c r="Q2963" i="10" s="1"/>
  <c r="R2963" i="10" s="1"/>
  <c r="N2627" i="10"/>
  <c r="Q2627" i="10" s="1"/>
  <c r="R2627" i="10" s="1"/>
  <c r="N2339" i="10"/>
  <c r="Q2339" i="10" s="1"/>
  <c r="R2339" i="10" s="1"/>
  <c r="N2059" i="10"/>
  <c r="Q2059" i="10" s="1"/>
  <c r="R2059" i="10" s="1"/>
  <c r="N1723" i="10"/>
  <c r="Q1723" i="10" s="1"/>
  <c r="R1723" i="10" s="1"/>
  <c r="N1403" i="10"/>
  <c r="Q1403" i="10" s="1"/>
  <c r="R1403" i="10" s="1"/>
  <c r="N5484" i="10"/>
  <c r="Q5484" i="10" s="1"/>
  <c r="R5484" i="10" s="1"/>
  <c r="N5420" i="10"/>
  <c r="Q5420" i="10" s="1"/>
  <c r="R5420" i="10" s="1"/>
  <c r="N5356" i="10"/>
  <c r="Q5356" i="10" s="1"/>
  <c r="R5356" i="10" s="1"/>
  <c r="N5292" i="10"/>
  <c r="Q5292" i="10" s="1"/>
  <c r="R5292" i="10" s="1"/>
  <c r="N5164" i="10"/>
  <c r="Q5164" i="10" s="1"/>
  <c r="R5164" i="10" s="1"/>
  <c r="N5028" i="10"/>
  <c r="Q5028" i="10" s="1"/>
  <c r="R5028" i="10" s="1"/>
  <c r="N4900" i="10"/>
  <c r="Q4900" i="10" s="1"/>
  <c r="R4900" i="10" s="1"/>
  <c r="N660" i="10"/>
  <c r="Q660" i="10" s="1"/>
  <c r="R660" i="10" s="1"/>
  <c r="N596" i="10"/>
  <c r="Q596" i="10" s="1"/>
  <c r="R596" i="10" s="1"/>
  <c r="N532" i="10"/>
  <c r="Q532" i="10" s="1"/>
  <c r="R532" i="10" s="1"/>
  <c r="N468" i="10"/>
  <c r="Q468" i="10" s="1"/>
  <c r="R468" i="10" s="1"/>
  <c r="N404" i="10"/>
  <c r="Q404" i="10" s="1"/>
  <c r="R404" i="10" s="1"/>
  <c r="N340" i="10"/>
  <c r="Q340" i="10" s="1"/>
  <c r="R340" i="10" s="1"/>
  <c r="N276" i="10"/>
  <c r="Q276" i="10" s="1"/>
  <c r="R276" i="10" s="1"/>
  <c r="N212" i="10"/>
  <c r="Q212" i="10" s="1"/>
  <c r="R212" i="10" s="1"/>
  <c r="N140" i="10"/>
  <c r="Q140" i="10" s="1"/>
  <c r="R140" i="10" s="1"/>
  <c r="N76" i="10"/>
  <c r="Q76" i="10" s="1"/>
  <c r="R76" i="10" s="1"/>
  <c r="N12" i="10"/>
  <c r="Q12" i="10" s="1"/>
  <c r="R12" i="10" s="1"/>
  <c r="N5443" i="10"/>
  <c r="Q5443" i="10" s="1"/>
  <c r="R5443" i="10" s="1"/>
  <c r="N5331" i="10"/>
  <c r="Q5331" i="10" s="1"/>
  <c r="R5331" i="10" s="1"/>
  <c r="N5227" i="10"/>
  <c r="Q5227" i="10" s="1"/>
  <c r="R5227" i="10" s="1"/>
  <c r="N5123" i="10"/>
  <c r="Q5123" i="10" s="1"/>
  <c r="R5123" i="10" s="1"/>
  <c r="N4955" i="10"/>
  <c r="Q4955" i="10" s="1"/>
  <c r="R4955" i="10" s="1"/>
  <c r="N4499" i="10"/>
  <c r="Q4499" i="10" s="1"/>
  <c r="R4499" i="10" s="1"/>
  <c r="N4107" i="10"/>
  <c r="Q4107" i="10" s="1"/>
  <c r="R4107" i="10" s="1"/>
  <c r="N3667" i="10"/>
  <c r="Q3667" i="10" s="1"/>
  <c r="R3667" i="10" s="1"/>
  <c r="N3243" i="10"/>
  <c r="Q3243" i="10" s="1"/>
  <c r="R3243" i="10" s="1"/>
  <c r="N2795" i="10"/>
  <c r="Q2795" i="10" s="1"/>
  <c r="R2795" i="10" s="1"/>
  <c r="N2379" i="10"/>
  <c r="Q2379" i="10" s="1"/>
  <c r="R2379" i="10" s="1"/>
  <c r="N1915" i="10"/>
  <c r="Q1915" i="10" s="1"/>
  <c r="R1915" i="10" s="1"/>
  <c r="N1443" i="10"/>
  <c r="Q1443" i="10" s="1"/>
  <c r="R1443" i="10" s="1"/>
  <c r="N5371" i="10"/>
  <c r="Q5371" i="10" s="1"/>
  <c r="R5371" i="10" s="1"/>
  <c r="N5219" i="10"/>
  <c r="Q5219" i="10" s="1"/>
  <c r="R5219" i="10" s="1"/>
  <c r="N5011" i="10"/>
  <c r="Q5011" i="10" s="1"/>
  <c r="R5011" i="10" s="1"/>
  <c r="N4307" i="10"/>
  <c r="Q4307" i="10" s="1"/>
  <c r="R4307" i="10" s="1"/>
  <c r="N3627" i="10"/>
  <c r="Q3627" i="10" s="1"/>
  <c r="R3627" i="10" s="1"/>
  <c r="N2923" i="10"/>
  <c r="Q2923" i="10" s="1"/>
  <c r="R2923" i="10" s="1"/>
  <c r="N2235" i="10"/>
  <c r="Q2235" i="10" s="1"/>
  <c r="R2235" i="10" s="1"/>
  <c r="N1531" i="10"/>
  <c r="Q1531" i="10" s="1"/>
  <c r="R1531" i="10" s="1"/>
  <c r="N5474" i="10"/>
  <c r="Q5474" i="10" s="1"/>
  <c r="R5474" i="10" s="1"/>
  <c r="N5410" i="10"/>
  <c r="Q5410" i="10" s="1"/>
  <c r="R5410" i="10" s="1"/>
  <c r="N5346" i="10"/>
  <c r="Q5346" i="10" s="1"/>
  <c r="R5346" i="10" s="1"/>
  <c r="N5282" i="10"/>
  <c r="Q5282" i="10" s="1"/>
  <c r="R5282" i="10" s="1"/>
  <c r="N5218" i="10"/>
  <c r="Q5218" i="10" s="1"/>
  <c r="R5218" i="10" s="1"/>
  <c r="N5154" i="10"/>
  <c r="Q5154" i="10" s="1"/>
  <c r="R5154" i="10" s="1"/>
  <c r="N5090" i="10"/>
  <c r="Q5090" i="10" s="1"/>
  <c r="R5090" i="10" s="1"/>
  <c r="N5026" i="10"/>
  <c r="Q5026" i="10" s="1"/>
  <c r="R5026" i="10" s="1"/>
  <c r="N4962" i="10"/>
  <c r="Q4962" i="10" s="1"/>
  <c r="R4962" i="10" s="1"/>
  <c r="N4898" i="10"/>
  <c r="Q4898" i="10" s="1"/>
  <c r="R4898" i="10" s="1"/>
  <c r="N4834" i="10"/>
  <c r="Q4834" i="10" s="1"/>
  <c r="R4834" i="10" s="1"/>
  <c r="N4754" i="10"/>
  <c r="Q4754" i="10" s="1"/>
  <c r="R4754" i="10" s="1"/>
  <c r="N4674" i="10"/>
  <c r="Q4674" i="10" s="1"/>
  <c r="R4674" i="10" s="1"/>
  <c r="N4578" i="10"/>
  <c r="Q4578" i="10" s="1"/>
  <c r="R4578" i="10" s="1"/>
  <c r="N4450" i="10"/>
  <c r="Q4450" i="10" s="1"/>
  <c r="R4450" i="10" s="1"/>
  <c r="N4322" i="10"/>
  <c r="Q4322" i="10" s="1"/>
  <c r="R4322" i="10" s="1"/>
  <c r="N4194" i="10"/>
  <c r="Q4194" i="10" s="1"/>
  <c r="R4194" i="10" s="1"/>
  <c r="N4066" i="10"/>
  <c r="Q4066" i="10" s="1"/>
  <c r="R4066" i="10" s="1"/>
  <c r="N3938" i="10"/>
  <c r="Q3938" i="10" s="1"/>
  <c r="R3938" i="10" s="1"/>
  <c r="N3810" i="10"/>
  <c r="Q3810" i="10" s="1"/>
  <c r="R3810" i="10" s="1"/>
  <c r="N3682" i="10"/>
  <c r="Q3682" i="10" s="1"/>
  <c r="R3682" i="10" s="1"/>
  <c r="N3554" i="10"/>
  <c r="Q3554" i="10" s="1"/>
  <c r="R3554" i="10" s="1"/>
  <c r="N3426" i="10"/>
  <c r="Q3426" i="10" s="1"/>
  <c r="R3426" i="10" s="1"/>
  <c r="N3298" i="10"/>
  <c r="Q3298" i="10" s="1"/>
  <c r="R3298" i="10" s="1"/>
  <c r="N3170" i="10"/>
  <c r="Q3170" i="10" s="1"/>
  <c r="R3170" i="10" s="1"/>
  <c r="N3042" i="10"/>
  <c r="Q3042" i="10" s="1"/>
  <c r="R3042" i="10" s="1"/>
  <c r="N2842" i="10"/>
  <c r="Q2842" i="10" s="1"/>
  <c r="R2842" i="10" s="1"/>
  <c r="N2586" i="10"/>
  <c r="Q2586" i="10" s="1"/>
  <c r="R2586" i="10" s="1"/>
  <c r="N2290" i="10"/>
  <c r="Q2290" i="10" s="1"/>
  <c r="R2290" i="10" s="1"/>
  <c r="N770" i="10"/>
  <c r="Q770" i="10" s="1"/>
  <c r="R770" i="10" s="1"/>
  <c r="N458" i="10"/>
  <c r="Q458" i="10" s="1"/>
  <c r="R458" i="10" s="1"/>
  <c r="N394" i="10"/>
  <c r="Q394" i="10" s="1"/>
  <c r="R394" i="10" s="1"/>
  <c r="N330" i="10"/>
  <c r="Q330" i="10" s="1"/>
  <c r="R330" i="10" s="1"/>
  <c r="N266" i="10"/>
  <c r="Q266" i="10" s="1"/>
  <c r="R266" i="10" s="1"/>
  <c r="N202" i="10"/>
  <c r="Q202" i="10" s="1"/>
  <c r="R202" i="10" s="1"/>
  <c r="N138" i="10"/>
  <c r="Q138" i="10" s="1"/>
  <c r="R138" i="10" s="1"/>
  <c r="N74" i="10"/>
  <c r="Q74" i="10" s="1"/>
  <c r="R74" i="10" s="1"/>
  <c r="N10" i="10"/>
  <c r="Q10" i="10" s="1"/>
  <c r="R10" i="10" s="1"/>
  <c r="N5193" i="10"/>
  <c r="Q5193" i="10" s="1"/>
  <c r="R5193" i="10" s="1"/>
  <c r="N5065" i="10"/>
  <c r="Q5065" i="10" s="1"/>
  <c r="R5065" i="10" s="1"/>
  <c r="N4937" i="10"/>
  <c r="Q4937" i="10" s="1"/>
  <c r="R4937" i="10" s="1"/>
  <c r="N4817" i="10"/>
  <c r="Q4817" i="10" s="1"/>
  <c r="R4817" i="10" s="1"/>
  <c r="N4721" i="10"/>
  <c r="Q4721" i="10" s="1"/>
  <c r="R4721" i="10" s="1"/>
  <c r="N4641" i="10"/>
  <c r="Q4641" i="10" s="1"/>
  <c r="R4641" i="10" s="1"/>
  <c r="N4569" i="10"/>
  <c r="Q4569" i="10" s="1"/>
  <c r="R4569" i="10" s="1"/>
  <c r="N4505" i="10"/>
  <c r="Q4505" i="10" s="1"/>
  <c r="R4505" i="10" s="1"/>
  <c r="N4441" i="10"/>
  <c r="Q4441" i="10" s="1"/>
  <c r="R4441" i="10" s="1"/>
  <c r="N4377" i="10"/>
  <c r="Q4377" i="10" s="1"/>
  <c r="R4377" i="10" s="1"/>
  <c r="N4313" i="10"/>
  <c r="Q4313" i="10" s="1"/>
  <c r="R4313" i="10" s="1"/>
  <c r="N4249" i="10"/>
  <c r="Q4249" i="10" s="1"/>
  <c r="R4249" i="10" s="1"/>
  <c r="N4185" i="10"/>
  <c r="Q4185" i="10" s="1"/>
  <c r="R4185" i="10" s="1"/>
  <c r="N4121" i="10"/>
  <c r="Q4121" i="10" s="1"/>
  <c r="R4121" i="10" s="1"/>
  <c r="N4057" i="10"/>
  <c r="Q4057" i="10" s="1"/>
  <c r="R4057" i="10" s="1"/>
  <c r="N3993" i="10"/>
  <c r="Q3993" i="10" s="1"/>
  <c r="R3993" i="10" s="1"/>
  <c r="N3929" i="10"/>
  <c r="Q3929" i="10" s="1"/>
  <c r="R3929" i="10" s="1"/>
  <c r="N3865" i="10"/>
  <c r="Q3865" i="10" s="1"/>
  <c r="R3865" i="10" s="1"/>
  <c r="N3801" i="10"/>
  <c r="Q3801" i="10" s="1"/>
  <c r="R3801" i="10" s="1"/>
  <c r="N3737" i="10"/>
  <c r="Q3737" i="10" s="1"/>
  <c r="R3737" i="10" s="1"/>
  <c r="N3673" i="10"/>
  <c r="Q3673" i="10" s="1"/>
  <c r="R3673" i="10" s="1"/>
  <c r="N3609" i="10"/>
  <c r="Q3609" i="10" s="1"/>
  <c r="R3609" i="10" s="1"/>
  <c r="N3545" i="10"/>
  <c r="Q3545" i="10" s="1"/>
  <c r="R3545" i="10" s="1"/>
  <c r="N3481" i="10"/>
  <c r="Q3481" i="10" s="1"/>
  <c r="R3481" i="10" s="1"/>
  <c r="N3417" i="10"/>
  <c r="Q3417" i="10" s="1"/>
  <c r="R3417" i="10" s="1"/>
  <c r="N3353" i="10"/>
  <c r="Q3353" i="10" s="1"/>
  <c r="R3353" i="10" s="1"/>
  <c r="N3289" i="10"/>
  <c r="Q3289" i="10" s="1"/>
  <c r="R3289" i="10" s="1"/>
  <c r="N3225" i="10"/>
  <c r="Q3225" i="10" s="1"/>
  <c r="R3225" i="10" s="1"/>
  <c r="N3161" i="10"/>
  <c r="Q3161" i="10" s="1"/>
  <c r="R3161" i="10" s="1"/>
  <c r="N3097" i="10"/>
  <c r="Q3097" i="10" s="1"/>
  <c r="R3097" i="10" s="1"/>
  <c r="N3033" i="10"/>
  <c r="Q3033" i="10" s="1"/>
  <c r="R3033" i="10" s="1"/>
  <c r="N2969" i="10"/>
  <c r="Q2969" i="10" s="1"/>
  <c r="R2969" i="10" s="1"/>
  <c r="N2905" i="10"/>
  <c r="Q2905" i="10" s="1"/>
  <c r="R2905" i="10" s="1"/>
  <c r="N2841" i="10"/>
  <c r="Q2841" i="10" s="1"/>
  <c r="R2841" i="10" s="1"/>
  <c r="N2777" i="10"/>
  <c r="Q2777" i="10" s="1"/>
  <c r="R2777" i="10" s="1"/>
  <c r="N2713" i="10"/>
  <c r="Q2713" i="10" s="1"/>
  <c r="R2713" i="10" s="1"/>
  <c r="N2649" i="10"/>
  <c r="Q2649" i="10" s="1"/>
  <c r="R2649" i="10" s="1"/>
  <c r="N2585" i="10"/>
  <c r="Q2585" i="10" s="1"/>
  <c r="R2585" i="10" s="1"/>
  <c r="N1275" i="10"/>
  <c r="Q1275" i="10" s="1"/>
  <c r="R1275" i="10" s="1"/>
  <c r="N1211" i="10"/>
  <c r="Q1211" i="10" s="1"/>
  <c r="R1211" i="10" s="1"/>
  <c r="N1147" i="10"/>
  <c r="Q1147" i="10" s="1"/>
  <c r="R1147" i="10" s="1"/>
  <c r="N1083" i="10"/>
  <c r="Q1083" i="10" s="1"/>
  <c r="R1083" i="10" s="1"/>
  <c r="N1019" i="10"/>
  <c r="Q1019" i="10" s="1"/>
  <c r="R1019" i="10" s="1"/>
  <c r="N955" i="10"/>
  <c r="Q955" i="10" s="1"/>
  <c r="R955" i="10" s="1"/>
  <c r="N891" i="10"/>
  <c r="Q891" i="10" s="1"/>
  <c r="R891" i="10" s="1"/>
  <c r="N827" i="10"/>
  <c r="Q827" i="10" s="1"/>
  <c r="R827" i="10" s="1"/>
  <c r="N763" i="10"/>
  <c r="Q763" i="10" s="1"/>
  <c r="R763" i="10" s="1"/>
  <c r="N699" i="10"/>
  <c r="Q699" i="10" s="1"/>
  <c r="R699" i="10" s="1"/>
  <c r="N635" i="10"/>
  <c r="Q635" i="10" s="1"/>
  <c r="R635" i="10" s="1"/>
  <c r="N571" i="10"/>
  <c r="Q571" i="10" s="1"/>
  <c r="R571" i="10" s="1"/>
  <c r="N507" i="10"/>
  <c r="Q507" i="10" s="1"/>
  <c r="R507" i="10" s="1"/>
  <c r="N443" i="10"/>
  <c r="Q443" i="10" s="1"/>
  <c r="R443" i="10" s="1"/>
  <c r="N379" i="10"/>
  <c r="Q379" i="10" s="1"/>
  <c r="R379" i="10" s="1"/>
  <c r="N315" i="10"/>
  <c r="Q315" i="10" s="1"/>
  <c r="R315" i="10" s="1"/>
  <c r="N251" i="10"/>
  <c r="Q251" i="10" s="1"/>
  <c r="R251" i="10" s="1"/>
  <c r="N187" i="10"/>
  <c r="Q187" i="10" s="1"/>
  <c r="R187" i="10" s="1"/>
  <c r="N123" i="10"/>
  <c r="Q123" i="10" s="1"/>
  <c r="R123" i="10" s="1"/>
  <c r="N59" i="10"/>
  <c r="Q59" i="10" s="1"/>
  <c r="R59" i="10" s="1"/>
  <c r="N833" i="10"/>
  <c r="Q833" i="10" s="1"/>
  <c r="R833" i="10" s="1"/>
  <c r="N569" i="10"/>
  <c r="Q569" i="10" s="1"/>
  <c r="R569" i="10" s="1"/>
  <c r="N401" i="10"/>
  <c r="Q401" i="10" s="1"/>
  <c r="R401" i="10" s="1"/>
  <c r="N233" i="10"/>
  <c r="Q233" i="10" s="1"/>
  <c r="R233" i="10" s="1"/>
  <c r="N65" i="10"/>
  <c r="Q65" i="10" s="1"/>
  <c r="R65" i="10" s="1"/>
  <c r="N2153" i="10"/>
  <c r="Q2153" i="10" s="1"/>
  <c r="R2153" i="10" s="1"/>
  <c r="N2041" i="10"/>
  <c r="Q2041" i="10" s="1"/>
  <c r="R2041" i="10" s="1"/>
  <c r="N1921" i="10"/>
  <c r="Q1921" i="10" s="1"/>
  <c r="R1921" i="10" s="1"/>
  <c r="N1801" i="10"/>
  <c r="Q1801" i="10" s="1"/>
  <c r="R1801" i="10" s="1"/>
  <c r="N1665" i="10"/>
  <c r="Q1665" i="10" s="1"/>
  <c r="R1665" i="10" s="1"/>
  <c r="N1537" i="10"/>
  <c r="Q1537" i="10" s="1"/>
  <c r="R1537" i="10" s="1"/>
  <c r="N1401" i="10"/>
  <c r="Q1401" i="10" s="1"/>
  <c r="R1401" i="10" s="1"/>
  <c r="N1281" i="10"/>
  <c r="Q1281" i="10" s="1"/>
  <c r="R1281" i="10" s="1"/>
  <c r="N1153" i="10"/>
  <c r="Q1153" i="10" s="1"/>
  <c r="R1153" i="10" s="1"/>
  <c r="N1025" i="10"/>
  <c r="Q1025" i="10" s="1"/>
  <c r="R1025" i="10" s="1"/>
  <c r="N905" i="10"/>
  <c r="Q905" i="10" s="1"/>
  <c r="R905" i="10" s="1"/>
  <c r="N753" i="10"/>
  <c r="Q753" i="10" s="1"/>
  <c r="R753" i="10" s="1"/>
  <c r="N585" i="10"/>
  <c r="Q585" i="10" s="1"/>
  <c r="R585" i="10" s="1"/>
  <c r="N393" i="10"/>
  <c r="Q393" i="10" s="1"/>
  <c r="R393" i="10" s="1"/>
  <c r="N201" i="10"/>
  <c r="Q201" i="10" s="1"/>
  <c r="R201" i="10" s="1"/>
  <c r="N2529" i="10"/>
  <c r="Q2529" i="10" s="1"/>
  <c r="R2529" i="10" s="1"/>
  <c r="N2457" i="10"/>
  <c r="Q2457" i="10" s="1"/>
  <c r="R2457" i="10" s="1"/>
  <c r="N2393" i="10"/>
  <c r="Q2393" i="10" s="1"/>
  <c r="R2393" i="10" s="1"/>
  <c r="N2329" i="10"/>
  <c r="Q2329" i="10" s="1"/>
  <c r="R2329" i="10" s="1"/>
  <c r="N2265" i="10"/>
  <c r="Q2265" i="10" s="1"/>
  <c r="R2265" i="10" s="1"/>
  <c r="N2193" i="10"/>
  <c r="Q2193" i="10" s="1"/>
  <c r="R2193" i="10" s="1"/>
  <c r="N2081" i="10"/>
  <c r="Q2081" i="10" s="1"/>
  <c r="R2081" i="10" s="1"/>
  <c r="N1913" i="10"/>
  <c r="Q1913" i="10" s="1"/>
  <c r="R1913" i="10" s="1"/>
  <c r="N1777" i="10"/>
  <c r="Q1777" i="10" s="1"/>
  <c r="R1777" i="10" s="1"/>
  <c r="N1657" i="10"/>
  <c r="Q1657" i="10" s="1"/>
  <c r="R1657" i="10" s="1"/>
  <c r="N1529" i="10"/>
  <c r="Q1529" i="10" s="1"/>
  <c r="R1529" i="10" s="1"/>
  <c r="N1409" i="10"/>
  <c r="Q1409" i="10" s="1"/>
  <c r="R1409" i="10" s="1"/>
  <c r="N1273" i="10"/>
  <c r="Q1273" i="10" s="1"/>
  <c r="R1273" i="10" s="1"/>
  <c r="N1145" i="10"/>
  <c r="Q1145" i="10" s="1"/>
  <c r="R1145" i="10" s="1"/>
  <c r="N1017" i="10"/>
  <c r="Q1017" i="10" s="1"/>
  <c r="R1017" i="10" s="1"/>
  <c r="N881" i="10"/>
  <c r="Q881" i="10" s="1"/>
  <c r="R881" i="10" s="1"/>
  <c r="N761" i="10"/>
  <c r="Q761" i="10" s="1"/>
  <c r="R761" i="10" s="1"/>
  <c r="N553" i="10"/>
  <c r="Q553" i="10" s="1"/>
  <c r="R553" i="10" s="1"/>
  <c r="N329" i="10"/>
  <c r="Q329" i="10" s="1"/>
  <c r="R329" i="10" s="1"/>
  <c r="N113" i="10"/>
  <c r="Q113" i="10" s="1"/>
  <c r="R113" i="10" s="1"/>
  <c r="N940" i="10"/>
  <c r="Q940" i="10" s="1"/>
  <c r="R940" i="10" s="1"/>
  <c r="N1087" i="10"/>
  <c r="Q1087" i="10" s="1"/>
  <c r="R1087" i="10" s="1"/>
  <c r="N1215" i="10"/>
  <c r="Q1215" i="10" s="1"/>
  <c r="R1215" i="10" s="1"/>
  <c r="N1343" i="10"/>
  <c r="Q1343" i="10" s="1"/>
  <c r="R1343" i="10" s="1"/>
  <c r="N1471" i="10"/>
  <c r="Q1471" i="10" s="1"/>
  <c r="R1471" i="10" s="1"/>
  <c r="N1599" i="10"/>
  <c r="Q1599" i="10" s="1"/>
  <c r="R1599" i="10" s="1"/>
  <c r="N1727" i="10"/>
  <c r="Q1727" i="10" s="1"/>
  <c r="R1727" i="10" s="1"/>
  <c r="N1855" i="10"/>
  <c r="Q1855" i="10" s="1"/>
  <c r="R1855" i="10" s="1"/>
  <c r="N1983" i="10"/>
  <c r="Q1983" i="10" s="1"/>
  <c r="R1983" i="10" s="1"/>
  <c r="N2079" i="10"/>
  <c r="Q2079" i="10" s="1"/>
  <c r="R2079" i="10" s="1"/>
  <c r="N2166" i="10"/>
  <c r="Q2166" i="10" s="1"/>
  <c r="R2166" i="10" s="1"/>
  <c r="N2250" i="10"/>
  <c r="Q2250" i="10" s="1"/>
  <c r="R2250" i="10" s="1"/>
  <c r="N2335" i="10"/>
  <c r="Q2335" i="10" s="1"/>
  <c r="R2335" i="10" s="1"/>
  <c r="N2422" i="10"/>
  <c r="Q2422" i="10" s="1"/>
  <c r="R2422" i="10" s="1"/>
  <c r="N2506" i="10"/>
  <c r="Q2506" i="10" s="1"/>
  <c r="R2506" i="10" s="1"/>
  <c r="N2570" i="10"/>
  <c r="Q2570" i="10" s="1"/>
  <c r="R2570" i="10" s="1"/>
  <c r="N2634" i="10"/>
  <c r="Q2634" i="10" s="1"/>
  <c r="R2634" i="10" s="1"/>
  <c r="N2698" i="10"/>
  <c r="Q2698" i="10" s="1"/>
  <c r="R2698" i="10" s="1"/>
  <c r="N854" i="10"/>
  <c r="Q854" i="10" s="1"/>
  <c r="R854" i="10" s="1"/>
  <c r="N1951" i="10"/>
  <c r="Q1951" i="10" s="1"/>
  <c r="R1951" i="10" s="1"/>
  <c r="N2618" i="10"/>
  <c r="Q2618" i="10" s="1"/>
  <c r="R2618" i="10" s="1"/>
  <c r="N2935" i="10"/>
  <c r="Q2935" i="10" s="1"/>
  <c r="R2935" i="10" s="1"/>
  <c r="N3082" i="10"/>
  <c r="Q3082" i="10" s="1"/>
  <c r="R3082" i="10" s="1"/>
  <c r="N3210" i="10"/>
  <c r="Q3210" i="10" s="1"/>
  <c r="R3210" i="10" s="1"/>
  <c r="N3338" i="10"/>
  <c r="Q3338" i="10" s="1"/>
  <c r="R3338" i="10" s="1"/>
  <c r="N3466" i="10"/>
  <c r="Q3466" i="10" s="1"/>
  <c r="R3466" i="10" s="1"/>
  <c r="N3594" i="10"/>
  <c r="Q3594" i="10" s="1"/>
  <c r="R3594" i="10" s="1"/>
  <c r="N3722" i="10"/>
  <c r="Q3722" i="10" s="1"/>
  <c r="R3722" i="10" s="1"/>
  <c r="N3850" i="10"/>
  <c r="Q3850" i="10" s="1"/>
  <c r="R3850" i="10" s="1"/>
  <c r="N3978" i="10"/>
  <c r="Q3978" i="10" s="1"/>
  <c r="R3978" i="10" s="1"/>
  <c r="N4106" i="10"/>
  <c r="Q4106" i="10" s="1"/>
  <c r="R4106" i="10" s="1"/>
  <c r="N4234" i="10"/>
  <c r="Q4234" i="10" s="1"/>
  <c r="R4234" i="10" s="1"/>
  <c r="N4362" i="10"/>
  <c r="Q4362" i="10" s="1"/>
  <c r="R4362" i="10" s="1"/>
  <c r="N4490" i="10"/>
  <c r="Q4490" i="10" s="1"/>
  <c r="R4490" i="10" s="1"/>
  <c r="N4617" i="10"/>
  <c r="Q4617" i="10" s="1"/>
  <c r="R4617" i="10" s="1"/>
  <c r="N4786" i="10"/>
  <c r="Q4786" i="10" s="1"/>
  <c r="R4786" i="10" s="1"/>
  <c r="N4860" i="10"/>
  <c r="Q4860" i="10" s="1"/>
  <c r="R4860" i="10" s="1"/>
  <c r="N4924" i="10"/>
  <c r="Q4924" i="10" s="1"/>
  <c r="R4924" i="10" s="1"/>
  <c r="N4988" i="10"/>
  <c r="Q4988" i="10" s="1"/>
  <c r="R4988" i="10" s="1"/>
  <c r="N5052" i="10"/>
  <c r="Q5052" i="10" s="1"/>
  <c r="R5052" i="10" s="1"/>
  <c r="N5113" i="10"/>
  <c r="Q5113" i="10" s="1"/>
  <c r="R5113" i="10" s="1"/>
  <c r="N5156" i="10"/>
  <c r="Q5156" i="10" s="1"/>
  <c r="R5156" i="10" s="1"/>
  <c r="N5199" i="10"/>
  <c r="Q5199" i="10" s="1"/>
  <c r="R5199" i="10" s="1"/>
  <c r="N5241" i="10"/>
  <c r="Q5241" i="10" s="1"/>
  <c r="R5241" i="10" s="1"/>
  <c r="N5284" i="10"/>
  <c r="Q5284" i="10" s="1"/>
  <c r="R5284" i="10" s="1"/>
  <c r="N5319" i="10"/>
  <c r="Q5319" i="10" s="1"/>
  <c r="R5319" i="10" s="1"/>
  <c r="N5351" i="10"/>
  <c r="Q5351" i="10" s="1"/>
  <c r="R5351" i="10" s="1"/>
  <c r="N5383" i="10"/>
  <c r="Q5383" i="10" s="1"/>
  <c r="R5383" i="10" s="1"/>
  <c r="N5415" i="10"/>
  <c r="Q5415" i="10" s="1"/>
  <c r="R5415" i="10" s="1"/>
  <c r="N5447" i="10"/>
  <c r="Q5447" i="10" s="1"/>
  <c r="R5447" i="10" s="1"/>
  <c r="N5479" i="10"/>
  <c r="Q5479" i="10" s="1"/>
  <c r="R5479" i="10" s="1"/>
  <c r="N5511" i="10"/>
  <c r="Q5511" i="10" s="1"/>
  <c r="R5511" i="10" s="1"/>
  <c r="N1055" i="10"/>
  <c r="Q1055" i="10" s="1"/>
  <c r="R1055" i="10" s="1"/>
  <c r="N2058" i="10"/>
  <c r="Q2058" i="10" s="1"/>
  <c r="R2058" i="10" s="1"/>
  <c r="N2682" i="10"/>
  <c r="Q2682" i="10" s="1"/>
  <c r="R2682" i="10" s="1"/>
  <c r="N2948" i="10"/>
  <c r="Q2948" i="10" s="1"/>
  <c r="R2948" i="10" s="1"/>
  <c r="N3090" i="10"/>
  <c r="Q3090" i="10" s="1"/>
  <c r="R3090" i="10" s="1"/>
  <c r="N3218" i="10"/>
  <c r="Q3218" i="10" s="1"/>
  <c r="R3218" i="10" s="1"/>
  <c r="N3346" i="10"/>
  <c r="Q3346" i="10" s="1"/>
  <c r="R3346" i="10" s="1"/>
  <c r="N3474" i="10"/>
  <c r="Q3474" i="10" s="1"/>
  <c r="R3474" i="10" s="1"/>
  <c r="N3602" i="10"/>
  <c r="Q3602" i="10" s="1"/>
  <c r="R3602" i="10" s="1"/>
  <c r="N3730" i="10"/>
  <c r="Q3730" i="10" s="1"/>
  <c r="R3730" i="10" s="1"/>
  <c r="N3858" i="10"/>
  <c r="Q3858" i="10" s="1"/>
  <c r="R3858" i="10" s="1"/>
  <c r="N3986" i="10"/>
  <c r="Q3986" i="10" s="1"/>
  <c r="R3986" i="10" s="1"/>
  <c r="N4114" i="10"/>
  <c r="Q4114" i="10" s="1"/>
  <c r="R4114" i="10" s="1"/>
  <c r="N4242" i="10"/>
  <c r="Q4242" i="10" s="1"/>
  <c r="R4242" i="10" s="1"/>
  <c r="N4370" i="10"/>
  <c r="Q4370" i="10" s="1"/>
  <c r="R4370" i="10" s="1"/>
  <c r="N4498" i="10"/>
  <c r="Q4498" i="10" s="1"/>
  <c r="R4498" i="10" s="1"/>
  <c r="N4706" i="10"/>
  <c r="Q4706" i="10" s="1"/>
  <c r="R4706" i="10" s="1"/>
  <c r="N4793" i="10"/>
  <c r="Q4793" i="10" s="1"/>
  <c r="R4793" i="10" s="1"/>
  <c r="N4865" i="10"/>
  <c r="Q4865" i="10" s="1"/>
  <c r="R4865" i="10" s="1"/>
  <c r="N4929" i="10"/>
  <c r="Q4929" i="10" s="1"/>
  <c r="R4929" i="10" s="1"/>
  <c r="N4993" i="10"/>
  <c r="Q4993" i="10" s="1"/>
  <c r="R4993" i="10" s="1"/>
  <c r="N5057" i="10"/>
  <c r="Q5057" i="10" s="1"/>
  <c r="R5057" i="10" s="1"/>
  <c r="N5116" i="10"/>
  <c r="Q5116" i="10" s="1"/>
  <c r="R5116" i="10" s="1"/>
  <c r="N5159" i="10"/>
  <c r="Q5159" i="10" s="1"/>
  <c r="R5159" i="10" s="1"/>
  <c r="N5201" i="10"/>
  <c r="Q5201" i="10" s="1"/>
  <c r="R5201" i="10" s="1"/>
  <c r="N5244" i="10"/>
  <c r="Q5244" i="10" s="1"/>
  <c r="R5244" i="10" s="1"/>
  <c r="N5287" i="10"/>
  <c r="Q5287" i="10" s="1"/>
  <c r="R5287" i="10" s="1"/>
  <c r="N5321" i="10"/>
  <c r="Q5321" i="10" s="1"/>
  <c r="R5321" i="10" s="1"/>
  <c r="N5353" i="10"/>
  <c r="Q5353" i="10" s="1"/>
  <c r="R5353" i="10" s="1"/>
  <c r="N5385" i="10"/>
  <c r="Q5385" i="10" s="1"/>
  <c r="R5385" i="10" s="1"/>
  <c r="N5417" i="10"/>
  <c r="Q5417" i="10" s="1"/>
  <c r="R5417" i="10" s="1"/>
  <c r="N5449" i="10"/>
  <c r="Q5449" i="10" s="1"/>
  <c r="R5449" i="10" s="1"/>
  <c r="N5481" i="10"/>
  <c r="Q5481" i="10" s="1"/>
  <c r="R5481" i="10" s="1"/>
  <c r="N5513" i="10"/>
  <c r="Q5513" i="10" s="1"/>
  <c r="R5513" i="10" s="1"/>
  <c r="N1183" i="10"/>
  <c r="Q1183" i="10" s="1"/>
  <c r="R1183" i="10" s="1"/>
  <c r="N2143" i="10"/>
  <c r="Q2143" i="10" s="1"/>
  <c r="R2143" i="10" s="1"/>
  <c r="N2746" i="10"/>
  <c r="Q2746" i="10" s="1"/>
  <c r="R2746" i="10" s="1"/>
  <c r="N2980" i="10"/>
  <c r="Q2980" i="10" s="1"/>
  <c r="R2980" i="10" s="1"/>
  <c r="N3114" i="10"/>
  <c r="Q3114" i="10" s="1"/>
  <c r="R3114" i="10" s="1"/>
  <c r="N3242" i="10"/>
  <c r="Q3242" i="10" s="1"/>
  <c r="R3242" i="10" s="1"/>
  <c r="N3370" i="10"/>
  <c r="Q3370" i="10" s="1"/>
  <c r="R3370" i="10" s="1"/>
  <c r="N3498" i="10"/>
  <c r="Q3498" i="10" s="1"/>
  <c r="R3498" i="10" s="1"/>
  <c r="N3626" i="10"/>
  <c r="Q3626" i="10" s="1"/>
  <c r="R3626" i="10" s="1"/>
  <c r="N3754" i="10"/>
  <c r="Q3754" i="10" s="1"/>
  <c r="R3754" i="10" s="1"/>
  <c r="N3882" i="10"/>
  <c r="Q3882" i="10" s="1"/>
  <c r="R3882" i="10" s="1"/>
  <c r="N4010" i="10"/>
  <c r="Q4010" i="10" s="1"/>
  <c r="R4010" i="10" s="1"/>
  <c r="N4138" i="10"/>
  <c r="Q4138" i="10" s="1"/>
  <c r="R4138" i="10" s="1"/>
  <c r="N4266" i="10"/>
  <c r="Q4266" i="10" s="1"/>
  <c r="R4266" i="10" s="1"/>
  <c r="N4394" i="10"/>
  <c r="Q4394" i="10" s="1"/>
  <c r="R4394" i="10" s="1"/>
  <c r="N4522" i="10"/>
  <c r="Q4522" i="10" s="1"/>
  <c r="R4522" i="10" s="1"/>
  <c r="N4722" i="10"/>
  <c r="Q4722" i="10" s="1"/>
  <c r="R4722" i="10" s="1"/>
  <c r="N4809" i="10"/>
  <c r="Q4809" i="10" s="1"/>
  <c r="R4809" i="10" s="1"/>
  <c r="N4876" i="10"/>
  <c r="Q4876" i="10" s="1"/>
  <c r="R4876" i="10" s="1"/>
  <c r="N4940" i="10"/>
  <c r="Q4940" i="10" s="1"/>
  <c r="R4940" i="10" s="1"/>
  <c r="N5004" i="10"/>
  <c r="Q5004" i="10" s="1"/>
  <c r="R5004" i="10" s="1"/>
  <c r="N5068" i="10"/>
  <c r="Q5068" i="10" s="1"/>
  <c r="R5068" i="10" s="1"/>
  <c r="N5124" i="10"/>
  <c r="Q5124" i="10" s="1"/>
  <c r="R5124" i="10" s="1"/>
  <c r="N5167" i="10"/>
  <c r="Q5167" i="10" s="1"/>
  <c r="R5167" i="10" s="1"/>
  <c r="N5209" i="10"/>
  <c r="Q5209" i="10" s="1"/>
  <c r="R5209" i="10" s="1"/>
  <c r="N5252" i="10"/>
  <c r="Q5252" i="10" s="1"/>
  <c r="R5252" i="10" s="1"/>
  <c r="N5295" i="10"/>
  <c r="Q5295" i="10" s="1"/>
  <c r="R5295" i="10" s="1"/>
  <c r="N5327" i="10"/>
  <c r="Q5327" i="10" s="1"/>
  <c r="R5327" i="10" s="1"/>
  <c r="N5359" i="10"/>
  <c r="Q5359" i="10" s="1"/>
  <c r="R5359" i="10" s="1"/>
  <c r="N5391" i="10"/>
  <c r="Q5391" i="10" s="1"/>
  <c r="R5391" i="10" s="1"/>
  <c r="N5423" i="10"/>
  <c r="Q5423" i="10" s="1"/>
  <c r="R5423" i="10" s="1"/>
  <c r="N5455" i="10"/>
  <c r="Q5455" i="10" s="1"/>
  <c r="R5455" i="10" s="1"/>
  <c r="N5487" i="10"/>
  <c r="Q5487" i="10" s="1"/>
  <c r="R5487" i="10" s="1"/>
  <c r="N1311" i="10"/>
  <c r="Q1311" i="10" s="1"/>
  <c r="R1311" i="10" s="1"/>
  <c r="N2230" i="10"/>
  <c r="Q2230" i="10" s="1"/>
  <c r="R2230" i="10" s="1"/>
  <c r="N2762" i="10"/>
  <c r="Q2762" i="10" s="1"/>
  <c r="R2762" i="10" s="1"/>
  <c r="N2990" i="10"/>
  <c r="Q2990" i="10" s="1"/>
  <c r="R2990" i="10" s="1"/>
  <c r="N3122" i="10"/>
  <c r="Q3122" i="10" s="1"/>
  <c r="R3122" i="10" s="1"/>
  <c r="N3250" i="10"/>
  <c r="Q3250" i="10" s="1"/>
  <c r="R3250" i="10" s="1"/>
  <c r="N3378" i="10"/>
  <c r="Q3378" i="10" s="1"/>
  <c r="R3378" i="10" s="1"/>
  <c r="N3506" i="10"/>
  <c r="Q3506" i="10" s="1"/>
  <c r="R3506" i="10" s="1"/>
  <c r="N3634" i="10"/>
  <c r="Q3634" i="10" s="1"/>
  <c r="R3634" i="10" s="1"/>
  <c r="N3762" i="10"/>
  <c r="Q3762" i="10" s="1"/>
  <c r="R3762" i="10" s="1"/>
  <c r="N3890" i="10"/>
  <c r="Q3890" i="10" s="1"/>
  <c r="R3890" i="10" s="1"/>
  <c r="N4018" i="10"/>
  <c r="Q4018" i="10" s="1"/>
  <c r="R4018" i="10" s="1"/>
  <c r="N4146" i="10"/>
  <c r="Q4146" i="10" s="1"/>
  <c r="R4146" i="10" s="1"/>
  <c r="N4274" i="10"/>
  <c r="Q4274" i="10" s="1"/>
  <c r="R4274" i="10" s="1"/>
  <c r="N4402" i="10"/>
  <c r="Q4402" i="10" s="1"/>
  <c r="R4402" i="10" s="1"/>
  <c r="N4530" i="10"/>
  <c r="Q4530" i="10" s="1"/>
  <c r="R4530" i="10" s="1"/>
  <c r="N4642" i="10"/>
  <c r="Q4642" i="10" s="1"/>
  <c r="R4642" i="10" s="1"/>
  <c r="N4729" i="10"/>
  <c r="Q4729" i="10" s="1"/>
  <c r="R4729" i="10" s="1"/>
  <c r="N4881" i="10"/>
  <c r="Q4881" i="10" s="1"/>
  <c r="R4881" i="10" s="1"/>
  <c r="N4945" i="10"/>
  <c r="Q4945" i="10" s="1"/>
  <c r="R4945" i="10" s="1"/>
  <c r="N5009" i="10"/>
  <c r="Q5009" i="10" s="1"/>
  <c r="R5009" i="10" s="1"/>
  <c r="N5073" i="10"/>
  <c r="Q5073" i="10" s="1"/>
  <c r="R5073" i="10" s="1"/>
  <c r="N5127" i="10"/>
  <c r="Q5127" i="10" s="1"/>
  <c r="R5127" i="10" s="1"/>
  <c r="N5169" i="10"/>
  <c r="Q5169" i="10" s="1"/>
  <c r="R5169" i="10" s="1"/>
  <c r="N5212" i="10"/>
  <c r="Q5212" i="10" s="1"/>
  <c r="R5212" i="10" s="1"/>
  <c r="N5255" i="10"/>
  <c r="Q5255" i="10" s="1"/>
  <c r="R5255" i="10" s="1"/>
  <c r="N5297" i="10"/>
  <c r="Q5297" i="10" s="1"/>
  <c r="R5297" i="10" s="1"/>
  <c r="N5329" i="10"/>
  <c r="Q5329" i="10" s="1"/>
  <c r="R5329" i="10" s="1"/>
  <c r="N5361" i="10"/>
  <c r="Q5361" i="10" s="1"/>
  <c r="R5361" i="10" s="1"/>
  <c r="N5393" i="10"/>
  <c r="Q5393" i="10" s="1"/>
  <c r="R5393" i="10" s="1"/>
  <c r="N5425" i="10"/>
  <c r="Q5425" i="10" s="1"/>
  <c r="R5425" i="10" s="1"/>
  <c r="N5457" i="10"/>
  <c r="Q5457" i="10" s="1"/>
  <c r="R5457" i="10" s="1"/>
  <c r="N5489" i="10"/>
  <c r="Q5489" i="10" s="1"/>
  <c r="R5489" i="10" s="1"/>
  <c r="N1439" i="10"/>
  <c r="Q1439" i="10" s="1"/>
  <c r="R1439" i="10" s="1"/>
  <c r="N2314" i="10"/>
  <c r="Q2314" i="10" s="1"/>
  <c r="R2314" i="10" s="1"/>
  <c r="N2810" i="10"/>
  <c r="Q2810" i="10" s="1"/>
  <c r="R2810" i="10" s="1"/>
  <c r="N3018" i="10"/>
  <c r="Q3018" i="10" s="1"/>
  <c r="R3018" i="10" s="1"/>
  <c r="N3146" i="10"/>
  <c r="Q3146" i="10" s="1"/>
  <c r="R3146" i="10" s="1"/>
  <c r="N3274" i="10"/>
  <c r="Q3274" i="10" s="1"/>
  <c r="R3274" i="10" s="1"/>
  <c r="N3402" i="10"/>
  <c r="Q3402" i="10" s="1"/>
  <c r="R3402" i="10" s="1"/>
  <c r="N3530" i="10"/>
  <c r="Q3530" i="10" s="1"/>
  <c r="R3530" i="10" s="1"/>
  <c r="N3658" i="10"/>
  <c r="Q3658" i="10" s="1"/>
  <c r="R3658" i="10" s="1"/>
  <c r="N3786" i="10"/>
  <c r="Q3786" i="10" s="1"/>
  <c r="R3786" i="10" s="1"/>
  <c r="N3914" i="10"/>
  <c r="Q3914" i="10" s="1"/>
  <c r="R3914" i="10" s="1"/>
  <c r="N4042" i="10"/>
  <c r="Q4042" i="10" s="1"/>
  <c r="R4042" i="10" s="1"/>
  <c r="N4170" i="10"/>
  <c r="Q4170" i="10" s="1"/>
  <c r="R4170" i="10" s="1"/>
  <c r="N4298" i="10"/>
  <c r="Q4298" i="10" s="1"/>
  <c r="R4298" i="10" s="1"/>
  <c r="N4426" i="10"/>
  <c r="Q4426" i="10" s="1"/>
  <c r="R4426" i="10" s="1"/>
  <c r="N4554" i="10"/>
  <c r="Q4554" i="10" s="1"/>
  <c r="R4554" i="10" s="1"/>
  <c r="N4658" i="10"/>
  <c r="Q4658" i="10" s="1"/>
  <c r="R4658" i="10" s="1"/>
  <c r="N4745" i="10"/>
  <c r="Q4745" i="10" s="1"/>
  <c r="R4745" i="10" s="1"/>
  <c r="N4828" i="10"/>
  <c r="Q4828" i="10" s="1"/>
  <c r="R4828" i="10" s="1"/>
  <c r="N4892" i="10"/>
  <c r="Q4892" i="10" s="1"/>
  <c r="R4892" i="10" s="1"/>
  <c r="N4956" i="10"/>
  <c r="Q4956" i="10" s="1"/>
  <c r="R4956" i="10" s="1"/>
  <c r="N5020" i="10"/>
  <c r="Q5020" i="10" s="1"/>
  <c r="R5020" i="10" s="1"/>
  <c r="N5084" i="10"/>
  <c r="Q5084" i="10" s="1"/>
  <c r="R5084" i="10" s="1"/>
  <c r="N5135" i="10"/>
  <c r="Q5135" i="10" s="1"/>
  <c r="R5135" i="10" s="1"/>
  <c r="N5177" i="10"/>
  <c r="Q5177" i="10" s="1"/>
  <c r="R5177" i="10" s="1"/>
  <c r="N5220" i="10"/>
  <c r="Q5220" i="10" s="1"/>
  <c r="R5220" i="10" s="1"/>
  <c r="N5263" i="10"/>
  <c r="Q5263" i="10" s="1"/>
  <c r="R5263" i="10" s="1"/>
  <c r="N5303" i="10"/>
  <c r="Q5303" i="10" s="1"/>
  <c r="R5303" i="10" s="1"/>
  <c r="N5335" i="10"/>
  <c r="Q5335" i="10" s="1"/>
  <c r="R5335" i="10" s="1"/>
  <c r="N5367" i="10"/>
  <c r="Q5367" i="10" s="1"/>
  <c r="R5367" i="10" s="1"/>
  <c r="N5399" i="10"/>
  <c r="Q5399" i="10" s="1"/>
  <c r="R5399" i="10" s="1"/>
  <c r="N5431" i="10"/>
  <c r="Q5431" i="10" s="1"/>
  <c r="R5431" i="10" s="1"/>
  <c r="N5463" i="10"/>
  <c r="Q5463" i="10" s="1"/>
  <c r="R5463" i="10" s="1"/>
  <c r="N5495" i="10"/>
  <c r="Q5495" i="10" s="1"/>
  <c r="R5495" i="10" s="1"/>
  <c r="N1567" i="10"/>
  <c r="Q1567" i="10" s="1"/>
  <c r="R1567" i="10" s="1"/>
  <c r="N2399" i="10"/>
  <c r="Q2399" i="10" s="1"/>
  <c r="R2399" i="10" s="1"/>
  <c r="N2826" i="10"/>
  <c r="Q2826" i="10" s="1"/>
  <c r="R2826" i="10" s="1"/>
  <c r="N3026" i="10"/>
  <c r="Q3026" i="10" s="1"/>
  <c r="R3026" i="10" s="1"/>
  <c r="N3154" i="10"/>
  <c r="Q3154" i="10" s="1"/>
  <c r="R3154" i="10" s="1"/>
  <c r="N3282" i="10"/>
  <c r="Q3282" i="10" s="1"/>
  <c r="R3282" i="10" s="1"/>
  <c r="N3410" i="10"/>
  <c r="Q3410" i="10" s="1"/>
  <c r="R3410" i="10" s="1"/>
  <c r="N3538" i="10"/>
  <c r="Q3538" i="10" s="1"/>
  <c r="R3538" i="10" s="1"/>
  <c r="N3666" i="10"/>
  <c r="Q3666" i="10" s="1"/>
  <c r="R3666" i="10" s="1"/>
  <c r="N3794" i="10"/>
  <c r="Q3794" i="10" s="1"/>
  <c r="R3794" i="10" s="1"/>
  <c r="N3922" i="10"/>
  <c r="Q3922" i="10" s="1"/>
  <c r="R3922" i="10" s="1"/>
  <c r="N4050" i="10"/>
  <c r="Q4050" i="10" s="1"/>
  <c r="R4050" i="10" s="1"/>
  <c r="N4178" i="10"/>
  <c r="Q4178" i="10" s="1"/>
  <c r="R4178" i="10" s="1"/>
  <c r="N4306" i="10"/>
  <c r="Q4306" i="10" s="1"/>
  <c r="R4306" i="10" s="1"/>
  <c r="N4434" i="10"/>
  <c r="Q4434" i="10" s="1"/>
  <c r="R4434" i="10" s="1"/>
  <c r="N4562" i="10"/>
  <c r="Q4562" i="10" s="1"/>
  <c r="R4562" i="10" s="1"/>
  <c r="N4665" i="10"/>
  <c r="Q4665" i="10" s="1"/>
  <c r="R4665" i="10" s="1"/>
  <c r="N4833" i="10"/>
  <c r="Q4833" i="10" s="1"/>
  <c r="R4833" i="10" s="1"/>
  <c r="N4897" i="10"/>
  <c r="Q4897" i="10" s="1"/>
  <c r="R4897" i="10" s="1"/>
  <c r="N4961" i="10"/>
  <c r="Q4961" i="10" s="1"/>
  <c r="R4961" i="10" s="1"/>
  <c r="N5025" i="10"/>
  <c r="Q5025" i="10" s="1"/>
  <c r="R5025" i="10" s="1"/>
  <c r="N5089" i="10"/>
  <c r="Q5089" i="10" s="1"/>
  <c r="R5089" i="10" s="1"/>
  <c r="N5137" i="10"/>
  <c r="Q5137" i="10" s="1"/>
  <c r="R5137" i="10" s="1"/>
  <c r="N5180" i="10"/>
  <c r="Q5180" i="10" s="1"/>
  <c r="R5180" i="10" s="1"/>
  <c r="N5223" i="10"/>
  <c r="Q5223" i="10" s="1"/>
  <c r="R5223" i="10" s="1"/>
  <c r="N5265" i="10"/>
  <c r="Q5265" i="10" s="1"/>
  <c r="R5265" i="10" s="1"/>
  <c r="N5305" i="10"/>
  <c r="Q5305" i="10" s="1"/>
  <c r="R5305" i="10" s="1"/>
  <c r="N5337" i="10"/>
  <c r="Q5337" i="10" s="1"/>
  <c r="R5337" i="10" s="1"/>
  <c r="N5369" i="10"/>
  <c r="Q5369" i="10" s="1"/>
  <c r="R5369" i="10" s="1"/>
  <c r="N5401" i="10"/>
  <c r="Q5401" i="10" s="1"/>
  <c r="R5401" i="10" s="1"/>
  <c r="N5433" i="10"/>
  <c r="Q5433" i="10" s="1"/>
  <c r="R5433" i="10" s="1"/>
  <c r="N5465" i="10"/>
  <c r="Q5465" i="10" s="1"/>
  <c r="R5465" i="10" s="1"/>
  <c r="N5497" i="10"/>
  <c r="Q5497" i="10" s="1"/>
  <c r="R5497" i="10" s="1"/>
  <c r="N1695" i="10"/>
  <c r="Q1695" i="10" s="1"/>
  <c r="R1695" i="10" s="1"/>
  <c r="N2486" i="10"/>
  <c r="Q2486" i="10" s="1"/>
  <c r="R2486" i="10" s="1"/>
  <c r="N2874" i="10"/>
  <c r="Q2874" i="10" s="1"/>
  <c r="R2874" i="10" s="1"/>
  <c r="N3050" i="10"/>
  <c r="Q3050" i="10" s="1"/>
  <c r="R3050" i="10" s="1"/>
  <c r="N3178" i="10"/>
  <c r="Q3178" i="10" s="1"/>
  <c r="R3178" i="10" s="1"/>
  <c r="N3306" i="10"/>
  <c r="Q3306" i="10" s="1"/>
  <c r="R3306" i="10" s="1"/>
  <c r="N3434" i="10"/>
  <c r="Q3434" i="10" s="1"/>
  <c r="R3434" i="10" s="1"/>
  <c r="N3562" i="10"/>
  <c r="Q3562" i="10" s="1"/>
  <c r="R3562" i="10" s="1"/>
  <c r="N3690" i="10"/>
  <c r="Q3690" i="10" s="1"/>
  <c r="R3690" i="10" s="1"/>
  <c r="N3818" i="10"/>
  <c r="Q3818" i="10" s="1"/>
  <c r="R3818" i="10" s="1"/>
  <c r="N3946" i="10"/>
  <c r="Q3946" i="10" s="1"/>
  <c r="R3946" i="10" s="1"/>
  <c r="N4074" i="10"/>
  <c r="Q4074" i="10" s="1"/>
  <c r="R4074" i="10" s="1"/>
  <c r="N4202" i="10"/>
  <c r="Q4202" i="10" s="1"/>
  <c r="R4202" i="10" s="1"/>
  <c r="N4330" i="10"/>
  <c r="Q4330" i="10" s="1"/>
  <c r="R4330" i="10" s="1"/>
  <c r="N4458" i="10"/>
  <c r="Q4458" i="10" s="1"/>
  <c r="R4458" i="10" s="1"/>
  <c r="N4586" i="10"/>
  <c r="Q4586" i="10" s="1"/>
  <c r="R4586" i="10" s="1"/>
  <c r="N4681" i="10"/>
  <c r="Q4681" i="10" s="1"/>
  <c r="R4681" i="10" s="1"/>
  <c r="N4844" i="10"/>
  <c r="Q4844" i="10" s="1"/>
  <c r="R4844" i="10" s="1"/>
  <c r="N4908" i="10"/>
  <c r="Q4908" i="10" s="1"/>
  <c r="R4908" i="10" s="1"/>
  <c r="N4972" i="10"/>
  <c r="Q4972" i="10" s="1"/>
  <c r="R4972" i="10" s="1"/>
  <c r="N5036" i="10"/>
  <c r="Q5036" i="10" s="1"/>
  <c r="R5036" i="10" s="1"/>
  <c r="N5100" i="10"/>
  <c r="Q5100" i="10" s="1"/>
  <c r="R5100" i="10" s="1"/>
  <c r="N5145" i="10"/>
  <c r="Q5145" i="10" s="1"/>
  <c r="R5145" i="10" s="1"/>
  <c r="N5188" i="10"/>
  <c r="Q5188" i="10" s="1"/>
  <c r="R5188" i="10" s="1"/>
  <c r="N5231" i="10"/>
  <c r="Q5231" i="10" s="1"/>
  <c r="R5231" i="10" s="1"/>
  <c r="N5273" i="10"/>
  <c r="Q5273" i="10" s="1"/>
  <c r="R5273" i="10" s="1"/>
  <c r="N5311" i="10"/>
  <c r="Q5311" i="10" s="1"/>
  <c r="R5311" i="10" s="1"/>
  <c r="N5343" i="10"/>
  <c r="Q5343" i="10" s="1"/>
  <c r="R5343" i="10" s="1"/>
  <c r="N5375" i="10"/>
  <c r="Q5375" i="10" s="1"/>
  <c r="R5375" i="10" s="1"/>
  <c r="N5407" i="10"/>
  <c r="Q5407" i="10" s="1"/>
  <c r="R5407" i="10" s="1"/>
  <c r="N5439" i="10"/>
  <c r="Q5439" i="10" s="1"/>
  <c r="R5439" i="10" s="1"/>
  <c r="N5471" i="10"/>
  <c r="Q5471" i="10" s="1"/>
  <c r="R5471" i="10" s="1"/>
  <c r="N5503" i="10"/>
  <c r="Q5503" i="10" s="1"/>
  <c r="R5503" i="10" s="1"/>
  <c r="N514" i="10"/>
  <c r="Q514" i="10" s="1"/>
  <c r="R514" i="10" s="1"/>
  <c r="N1823" i="10"/>
  <c r="Q1823" i="10" s="1"/>
  <c r="R1823" i="10" s="1"/>
  <c r="N2554" i="10"/>
  <c r="Q2554" i="10" s="1"/>
  <c r="R2554" i="10" s="1"/>
  <c r="N2890" i="10"/>
  <c r="Q2890" i="10" s="1"/>
  <c r="R2890" i="10" s="1"/>
  <c r="N3058" i="10"/>
  <c r="Q3058" i="10" s="1"/>
  <c r="R3058" i="10" s="1"/>
  <c r="N3186" i="10"/>
  <c r="Q3186" i="10" s="1"/>
  <c r="R3186" i="10" s="1"/>
  <c r="N3314" i="10"/>
  <c r="Q3314" i="10" s="1"/>
  <c r="R3314" i="10" s="1"/>
  <c r="N3442" i="10"/>
  <c r="Q3442" i="10" s="1"/>
  <c r="R3442" i="10" s="1"/>
  <c r="N3570" i="10"/>
  <c r="Q3570" i="10" s="1"/>
  <c r="R3570" i="10" s="1"/>
  <c r="N3698" i="10"/>
  <c r="Q3698" i="10" s="1"/>
  <c r="R3698" i="10" s="1"/>
  <c r="N3826" i="10"/>
  <c r="Q3826" i="10" s="1"/>
  <c r="R3826" i="10" s="1"/>
  <c r="N3954" i="10"/>
  <c r="Q3954" i="10" s="1"/>
  <c r="R3954" i="10" s="1"/>
  <c r="N4082" i="10"/>
  <c r="Q4082" i="10" s="1"/>
  <c r="R4082" i="10" s="1"/>
  <c r="N4210" i="10"/>
  <c r="Q4210" i="10" s="1"/>
  <c r="R4210" i="10" s="1"/>
  <c r="N4338" i="10"/>
  <c r="Q4338" i="10" s="1"/>
  <c r="R4338" i="10" s="1"/>
  <c r="N4466" i="10"/>
  <c r="Q4466" i="10" s="1"/>
  <c r="R4466" i="10" s="1"/>
  <c r="N4594" i="10"/>
  <c r="Q4594" i="10" s="1"/>
  <c r="R4594" i="10" s="1"/>
  <c r="N4770" i="10"/>
  <c r="Q4770" i="10" s="1"/>
  <c r="R4770" i="10" s="1"/>
  <c r="N4849" i="10"/>
  <c r="Q4849" i="10" s="1"/>
  <c r="R4849" i="10" s="1"/>
  <c r="N4913" i="10"/>
  <c r="Q4913" i="10" s="1"/>
  <c r="R4913" i="10" s="1"/>
  <c r="N4977" i="10"/>
  <c r="Q4977" i="10" s="1"/>
  <c r="R4977" i="10" s="1"/>
  <c r="N5041" i="10"/>
  <c r="Q5041" i="10" s="1"/>
  <c r="R5041" i="10" s="1"/>
  <c r="N5105" i="10"/>
  <c r="Q5105" i="10" s="1"/>
  <c r="R5105" i="10" s="1"/>
  <c r="N5148" i="10"/>
  <c r="Q5148" i="10" s="1"/>
  <c r="R5148" i="10" s="1"/>
  <c r="N5191" i="10"/>
  <c r="Q5191" i="10" s="1"/>
  <c r="R5191" i="10" s="1"/>
  <c r="N5233" i="10"/>
  <c r="Q5233" i="10" s="1"/>
  <c r="R5233" i="10" s="1"/>
  <c r="N5276" i="10"/>
  <c r="Q5276" i="10" s="1"/>
  <c r="R5276" i="10" s="1"/>
  <c r="N5313" i="10"/>
  <c r="Q5313" i="10" s="1"/>
  <c r="R5313" i="10" s="1"/>
  <c r="N5345" i="10"/>
  <c r="Q5345" i="10" s="1"/>
  <c r="R5345" i="10" s="1"/>
  <c r="N5377" i="10"/>
  <c r="Q5377" i="10" s="1"/>
  <c r="R5377" i="10" s="1"/>
  <c r="N5409" i="10"/>
  <c r="Q5409" i="10" s="1"/>
  <c r="R5409" i="10" s="1"/>
  <c r="N5441" i="10"/>
  <c r="Q5441" i="10" s="1"/>
  <c r="R5441" i="10" s="1"/>
  <c r="N5473" i="10"/>
  <c r="Q5473" i="10" s="1"/>
  <c r="R5473" i="10" s="1"/>
  <c r="N5505" i="10"/>
  <c r="Q5505" i="10" s="1"/>
  <c r="R5505" i="10" s="1"/>
  <c r="N5301" i="10"/>
  <c r="Q5301" i="10" s="1"/>
  <c r="R5301" i="10" s="1"/>
  <c r="N5021" i="10"/>
  <c r="Q5021" i="10" s="1"/>
  <c r="R5021" i="10" s="1"/>
  <c r="N4725" i="10"/>
  <c r="Q4725" i="10" s="1"/>
  <c r="R4725" i="10" s="1"/>
  <c r="N4421" i="10"/>
  <c r="Q4421" i="10" s="1"/>
  <c r="R4421" i="10" s="1"/>
  <c r="N4165" i="10"/>
  <c r="Q4165" i="10" s="1"/>
  <c r="R4165" i="10" s="1"/>
  <c r="N3885" i="10"/>
  <c r="Q3885" i="10" s="1"/>
  <c r="R3885" i="10" s="1"/>
  <c r="N3573" i="10"/>
  <c r="Q3573" i="10" s="1"/>
  <c r="R3573" i="10" s="1"/>
  <c r="N3309" i="10"/>
  <c r="Q3309" i="10" s="1"/>
  <c r="R3309" i="10" s="1"/>
  <c r="N3045" i="10"/>
  <c r="Q3045" i="10" s="1"/>
  <c r="R3045" i="10" s="1"/>
  <c r="N2829" i="10"/>
  <c r="Q2829" i="10" s="1"/>
  <c r="R2829" i="10" s="1"/>
  <c r="N2573" i="10"/>
  <c r="Q2573" i="10" s="1"/>
  <c r="R2573" i="10" s="1"/>
  <c r="N2333" i="10"/>
  <c r="Q2333" i="10" s="1"/>
  <c r="R2333" i="10" s="1"/>
  <c r="N2061" i="10"/>
  <c r="Q2061" i="10" s="1"/>
  <c r="R2061" i="10" s="1"/>
  <c r="N1789" i="10"/>
  <c r="Q1789" i="10" s="1"/>
  <c r="R1789" i="10" s="1"/>
  <c r="N1541" i="10"/>
  <c r="Q1541" i="10" s="1"/>
  <c r="R1541" i="10" s="1"/>
  <c r="N1253" i="10"/>
  <c r="Q1253" i="10" s="1"/>
  <c r="R1253" i="10" s="1"/>
  <c r="N981" i="10"/>
  <c r="Q981" i="10" s="1"/>
  <c r="R981" i="10" s="1"/>
  <c r="N749" i="10"/>
  <c r="Q749" i="10" s="1"/>
  <c r="R749" i="10" s="1"/>
  <c r="N477" i="10"/>
  <c r="Q477" i="10" s="1"/>
  <c r="R477" i="10" s="1"/>
  <c r="N237" i="10"/>
  <c r="Q237" i="10" s="1"/>
  <c r="R237" i="10" s="1"/>
  <c r="N4979" i="10"/>
  <c r="Q4979" i="10" s="1"/>
  <c r="R4979" i="10" s="1"/>
  <c r="N4659" i="10"/>
  <c r="Q4659" i="10" s="1"/>
  <c r="R4659" i="10" s="1"/>
  <c r="N4315" i="10"/>
  <c r="Q4315" i="10" s="1"/>
  <c r="R4315" i="10" s="1"/>
  <c r="N3955" i="10"/>
  <c r="Q3955" i="10" s="1"/>
  <c r="R3955" i="10" s="1"/>
  <c r="N3619" i="10"/>
  <c r="Q3619" i="10" s="1"/>
  <c r="R3619" i="10" s="1"/>
  <c r="N3275" i="10"/>
  <c r="Q3275" i="10" s="1"/>
  <c r="R3275" i="10" s="1"/>
  <c r="N2915" i="10"/>
  <c r="Q2915" i="10" s="1"/>
  <c r="R2915" i="10" s="1"/>
  <c r="N2587" i="10"/>
  <c r="Q2587" i="10" s="1"/>
  <c r="R2587" i="10" s="1"/>
  <c r="N2291" i="10"/>
  <c r="Q2291" i="10" s="1"/>
  <c r="R2291" i="10" s="1"/>
  <c r="N2011" i="10"/>
  <c r="Q2011" i="10" s="1"/>
  <c r="R2011" i="10" s="1"/>
  <c r="N1683" i="10"/>
  <c r="Q1683" i="10" s="1"/>
  <c r="R1683" i="10" s="1"/>
  <c r="N1363" i="10"/>
  <c r="Q1363" i="10" s="1"/>
  <c r="R1363" i="10" s="1"/>
  <c r="N5476" i="10"/>
  <c r="Q5476" i="10" s="1"/>
  <c r="R5476" i="10" s="1"/>
  <c r="N5412" i="10"/>
  <c r="Q5412" i="10" s="1"/>
  <c r="R5412" i="10" s="1"/>
  <c r="N5348" i="10"/>
  <c r="Q5348" i="10" s="1"/>
  <c r="R5348" i="10" s="1"/>
  <c r="N5268" i="10"/>
  <c r="Q5268" i="10" s="1"/>
  <c r="R5268" i="10" s="1"/>
  <c r="N5140" i="10"/>
  <c r="Q5140" i="10" s="1"/>
  <c r="R5140" i="10" s="1"/>
  <c r="N5012" i="10"/>
  <c r="Q5012" i="10" s="1"/>
  <c r="R5012" i="10" s="1"/>
  <c r="N4884" i="10"/>
  <c r="Q4884" i="10" s="1"/>
  <c r="R4884" i="10" s="1"/>
  <c r="N652" i="10"/>
  <c r="Q652" i="10" s="1"/>
  <c r="R652" i="10" s="1"/>
  <c r="N588" i="10"/>
  <c r="Q588" i="10" s="1"/>
  <c r="R588" i="10" s="1"/>
  <c r="N524" i="10"/>
  <c r="Q524" i="10" s="1"/>
  <c r="R524" i="10" s="1"/>
  <c r="N460" i="10"/>
  <c r="Q460" i="10" s="1"/>
  <c r="R460" i="10" s="1"/>
  <c r="N396" i="10"/>
  <c r="Q396" i="10" s="1"/>
  <c r="R396" i="10" s="1"/>
  <c r="N332" i="10"/>
  <c r="Q332" i="10" s="1"/>
  <c r="R332" i="10" s="1"/>
  <c r="N268" i="10"/>
  <c r="Q268" i="10" s="1"/>
  <c r="R268" i="10" s="1"/>
  <c r="N204" i="10"/>
  <c r="Q204" i="10" s="1"/>
  <c r="R204" i="10" s="1"/>
  <c r="N132" i="10"/>
  <c r="Q132" i="10" s="1"/>
  <c r="R132" i="10" s="1"/>
  <c r="N68" i="10"/>
  <c r="Q68" i="10" s="1"/>
  <c r="R68" i="10" s="1"/>
  <c r="N4" i="10"/>
  <c r="Q4" i="10" s="1"/>
  <c r="R4" i="10" s="1"/>
  <c r="N5435" i="10"/>
  <c r="Q5435" i="10" s="1"/>
  <c r="R5435" i="10" s="1"/>
  <c r="N5323" i="10"/>
  <c r="Q5323" i="10" s="1"/>
  <c r="R5323" i="10" s="1"/>
  <c r="N5211" i="10"/>
  <c r="Q5211" i="10" s="1"/>
  <c r="R5211" i="10" s="1"/>
  <c r="N5115" i="10"/>
  <c r="Q5115" i="10" s="1"/>
  <c r="R5115" i="10" s="1"/>
  <c r="N4915" i="10"/>
  <c r="Q4915" i="10" s="1"/>
  <c r="R4915" i="10" s="1"/>
  <c r="N4443" i="10"/>
  <c r="Q4443" i="10" s="1"/>
  <c r="R4443" i="10" s="1"/>
  <c r="N4067" i="10"/>
  <c r="Q4067" i="10" s="1"/>
  <c r="R4067" i="10" s="1"/>
  <c r="N3603" i="10"/>
  <c r="Q3603" i="10" s="1"/>
  <c r="R3603" i="10" s="1"/>
  <c r="N3203" i="10"/>
  <c r="Q3203" i="10" s="1"/>
  <c r="R3203" i="10" s="1"/>
  <c r="N2731" i="10"/>
  <c r="Q2731" i="10" s="1"/>
  <c r="R2731" i="10" s="1"/>
  <c r="N2323" i="10"/>
  <c r="Q2323" i="10" s="1"/>
  <c r="R2323" i="10" s="1"/>
  <c r="N1843" i="10"/>
  <c r="Q1843" i="10" s="1"/>
  <c r="R1843" i="10" s="1"/>
  <c r="N1387" i="10"/>
  <c r="Q1387" i="10" s="1"/>
  <c r="R1387" i="10" s="1"/>
  <c r="N5355" i="10"/>
  <c r="Q5355" i="10" s="1"/>
  <c r="R5355" i="10" s="1"/>
  <c r="N5203" i="10"/>
  <c r="Q5203" i="10" s="1"/>
  <c r="R5203" i="10" s="1"/>
  <c r="N4963" i="10"/>
  <c r="Q4963" i="10" s="1"/>
  <c r="R4963" i="10" s="1"/>
  <c r="N4211" i="10"/>
  <c r="Q4211" i="10" s="1"/>
  <c r="R4211" i="10" s="1"/>
  <c r="N3547" i="10"/>
  <c r="Q3547" i="10" s="1"/>
  <c r="R3547" i="10" s="1"/>
  <c r="N2851" i="10"/>
  <c r="Q2851" i="10" s="1"/>
  <c r="R2851" i="10" s="1"/>
  <c r="N2131" i="10"/>
  <c r="Q2131" i="10" s="1"/>
  <c r="R2131" i="10" s="1"/>
  <c r="N1427" i="10"/>
  <c r="Q1427" i="10" s="1"/>
  <c r="R1427" i="10" s="1"/>
  <c r="N5466" i="10"/>
  <c r="Q5466" i="10" s="1"/>
  <c r="R5466" i="10" s="1"/>
  <c r="N5402" i="10"/>
  <c r="Q5402" i="10" s="1"/>
  <c r="R5402" i="10" s="1"/>
  <c r="N5338" i="10"/>
  <c r="Q5338" i="10" s="1"/>
  <c r="R5338" i="10" s="1"/>
  <c r="N5274" i="10"/>
  <c r="Q5274" i="10" s="1"/>
  <c r="R5274" i="10" s="1"/>
  <c r="N5210" i="10"/>
  <c r="Q5210" i="10" s="1"/>
  <c r="R5210" i="10" s="1"/>
  <c r="N5146" i="10"/>
  <c r="Q5146" i="10" s="1"/>
  <c r="R5146" i="10" s="1"/>
  <c r="N5082" i="10"/>
  <c r="Q5082" i="10" s="1"/>
  <c r="R5082" i="10" s="1"/>
  <c r="N5018" i="10"/>
  <c r="Q5018" i="10" s="1"/>
  <c r="R5018" i="10" s="1"/>
  <c r="N4954" i="10"/>
  <c r="Q4954" i="10" s="1"/>
  <c r="R4954" i="10" s="1"/>
  <c r="N4890" i="10"/>
  <c r="Q4890" i="10" s="1"/>
  <c r="R4890" i="10" s="1"/>
  <c r="N4826" i="10"/>
  <c r="Q4826" i="10" s="1"/>
  <c r="R4826" i="10" s="1"/>
  <c r="N4746" i="10"/>
  <c r="Q4746" i="10" s="1"/>
  <c r="R4746" i="10" s="1"/>
  <c r="N4666" i="10"/>
  <c r="Q4666" i="10" s="1"/>
  <c r="R4666" i="10" s="1"/>
  <c r="N4570" i="10"/>
  <c r="Q4570" i="10" s="1"/>
  <c r="R4570" i="10" s="1"/>
  <c r="N4442" i="10"/>
  <c r="Q4442" i="10" s="1"/>
  <c r="R4442" i="10" s="1"/>
  <c r="N4314" i="10"/>
  <c r="Q4314" i="10" s="1"/>
  <c r="R4314" i="10" s="1"/>
  <c r="N4186" i="10"/>
  <c r="Q4186" i="10" s="1"/>
  <c r="R4186" i="10" s="1"/>
  <c r="N4058" i="10"/>
  <c r="Q4058" i="10" s="1"/>
  <c r="R4058" i="10" s="1"/>
  <c r="N3930" i="10"/>
  <c r="Q3930" i="10" s="1"/>
  <c r="R3930" i="10" s="1"/>
  <c r="N3802" i="10"/>
  <c r="Q3802" i="10" s="1"/>
  <c r="R3802" i="10" s="1"/>
  <c r="N3674" i="10"/>
  <c r="Q3674" i="10" s="1"/>
  <c r="R3674" i="10" s="1"/>
  <c r="N3546" i="10"/>
  <c r="Q3546" i="10" s="1"/>
  <c r="R3546" i="10" s="1"/>
  <c r="N3418" i="10"/>
  <c r="Q3418" i="10" s="1"/>
  <c r="R3418" i="10" s="1"/>
  <c r="N3290" i="10"/>
  <c r="Q3290" i="10" s="1"/>
  <c r="R3290" i="10" s="1"/>
  <c r="N3162" i="10"/>
  <c r="Q3162" i="10" s="1"/>
  <c r="R3162" i="10" s="1"/>
  <c r="N3034" i="10"/>
  <c r="Q3034" i="10" s="1"/>
  <c r="R3034" i="10" s="1"/>
  <c r="N2794" i="10"/>
  <c r="Q2794" i="10" s="1"/>
  <c r="R2794" i="10" s="1"/>
  <c r="N2538" i="10"/>
  <c r="Q2538" i="10" s="1"/>
  <c r="R2538" i="10" s="1"/>
  <c r="N2226" i="10"/>
  <c r="Q2226" i="10" s="1"/>
  <c r="R2226" i="10" s="1"/>
  <c r="N682" i="10"/>
  <c r="Q682" i="10" s="1"/>
  <c r="R682" i="10" s="1"/>
  <c r="N450" i="10"/>
  <c r="Q450" i="10" s="1"/>
  <c r="R450" i="10" s="1"/>
  <c r="N386" i="10"/>
  <c r="Q386" i="10" s="1"/>
  <c r="R386" i="10" s="1"/>
  <c r="N322" i="10"/>
  <c r="Q322" i="10" s="1"/>
  <c r="R322" i="10" s="1"/>
  <c r="N258" i="10"/>
  <c r="Q258" i="10" s="1"/>
  <c r="R258" i="10" s="1"/>
  <c r="N194" i="10"/>
  <c r="Q194" i="10" s="1"/>
  <c r="R194" i="10" s="1"/>
  <c r="N130" i="10"/>
  <c r="Q130" i="10" s="1"/>
  <c r="R130" i="10" s="1"/>
  <c r="N66" i="10"/>
  <c r="Q66" i="10" s="1"/>
  <c r="R66" i="10" s="1"/>
  <c r="N2" i="10"/>
  <c r="Q2" i="10" s="1"/>
  <c r="R2" i="10" s="1"/>
  <c r="N5185" i="10"/>
  <c r="Q5185" i="10" s="1"/>
  <c r="R5185" i="10" s="1"/>
  <c r="N5049" i="10"/>
  <c r="Q5049" i="10" s="1"/>
  <c r="R5049" i="10" s="1"/>
  <c r="N4921" i="10"/>
  <c r="Q4921" i="10" s="1"/>
  <c r="R4921" i="10" s="1"/>
  <c r="N4801" i="10"/>
  <c r="Q4801" i="10" s="1"/>
  <c r="R4801" i="10" s="1"/>
  <c r="N4713" i="10"/>
  <c r="Q4713" i="10" s="1"/>
  <c r="R4713" i="10" s="1"/>
  <c r="N4633" i="10"/>
  <c r="Q4633" i="10" s="1"/>
  <c r="R4633" i="10" s="1"/>
  <c r="N4561" i="10"/>
  <c r="Q4561" i="10" s="1"/>
  <c r="R4561" i="10" s="1"/>
  <c r="N4497" i="10"/>
  <c r="Q4497" i="10" s="1"/>
  <c r="R4497" i="10" s="1"/>
  <c r="N4433" i="10"/>
  <c r="Q4433" i="10" s="1"/>
  <c r="R4433" i="10" s="1"/>
  <c r="N4369" i="10"/>
  <c r="Q4369" i="10" s="1"/>
  <c r="R4369" i="10" s="1"/>
  <c r="N4305" i="10"/>
  <c r="Q4305" i="10" s="1"/>
  <c r="R4305" i="10" s="1"/>
  <c r="N4241" i="10"/>
  <c r="Q4241" i="10" s="1"/>
  <c r="R4241" i="10" s="1"/>
  <c r="N4177" i="10"/>
  <c r="Q4177" i="10" s="1"/>
  <c r="R4177" i="10" s="1"/>
  <c r="N4113" i="10"/>
  <c r="Q4113" i="10" s="1"/>
  <c r="R4113" i="10" s="1"/>
  <c r="N4049" i="10"/>
  <c r="Q4049" i="10" s="1"/>
  <c r="R4049" i="10" s="1"/>
  <c r="N3985" i="10"/>
  <c r="Q3985" i="10" s="1"/>
  <c r="R3985" i="10" s="1"/>
  <c r="N3921" i="10"/>
  <c r="Q3921" i="10" s="1"/>
  <c r="R3921" i="10" s="1"/>
  <c r="N3857" i="10"/>
  <c r="Q3857" i="10" s="1"/>
  <c r="R3857" i="10" s="1"/>
  <c r="N3793" i="10"/>
  <c r="Q3793" i="10" s="1"/>
  <c r="R3793" i="10" s="1"/>
  <c r="N3729" i="10"/>
  <c r="Q3729" i="10" s="1"/>
  <c r="R3729" i="10" s="1"/>
  <c r="N3665" i="10"/>
  <c r="Q3665" i="10" s="1"/>
  <c r="R3665" i="10" s="1"/>
  <c r="N3601" i="10"/>
  <c r="Q3601" i="10" s="1"/>
  <c r="R3601" i="10" s="1"/>
  <c r="N3537" i="10"/>
  <c r="Q3537" i="10" s="1"/>
  <c r="R3537" i="10" s="1"/>
  <c r="N3473" i="10"/>
  <c r="Q3473" i="10" s="1"/>
  <c r="R3473" i="10" s="1"/>
  <c r="N3409" i="10"/>
  <c r="Q3409" i="10" s="1"/>
  <c r="R3409" i="10" s="1"/>
  <c r="N3345" i="10"/>
  <c r="Q3345" i="10" s="1"/>
  <c r="R3345" i="10" s="1"/>
  <c r="N3281" i="10"/>
  <c r="Q3281" i="10" s="1"/>
  <c r="R3281" i="10" s="1"/>
  <c r="N3217" i="10"/>
  <c r="Q3217" i="10" s="1"/>
  <c r="R3217" i="10" s="1"/>
  <c r="N3153" i="10"/>
  <c r="Q3153" i="10" s="1"/>
  <c r="R3153" i="10" s="1"/>
  <c r="N3089" i="10"/>
  <c r="Q3089" i="10" s="1"/>
  <c r="R3089" i="10" s="1"/>
  <c r="N3025" i="10"/>
  <c r="Q3025" i="10" s="1"/>
  <c r="R3025" i="10" s="1"/>
  <c r="N2961" i="10"/>
  <c r="Q2961" i="10" s="1"/>
  <c r="R2961" i="10" s="1"/>
  <c r="N2897" i="10"/>
  <c r="Q2897" i="10" s="1"/>
  <c r="R2897" i="10" s="1"/>
  <c r="N2833" i="10"/>
  <c r="Q2833" i="10" s="1"/>
  <c r="R2833" i="10" s="1"/>
  <c r="N2769" i="10"/>
  <c r="Q2769" i="10" s="1"/>
  <c r="R2769" i="10" s="1"/>
  <c r="N2705" i="10"/>
  <c r="Q2705" i="10" s="1"/>
  <c r="R2705" i="10" s="1"/>
  <c r="N2641" i="10"/>
  <c r="Q2641" i="10" s="1"/>
  <c r="R2641" i="10" s="1"/>
  <c r="N2577" i="10"/>
  <c r="Q2577" i="10" s="1"/>
  <c r="R2577" i="10" s="1"/>
  <c r="N1267" i="10"/>
  <c r="Q1267" i="10" s="1"/>
  <c r="R1267" i="10" s="1"/>
  <c r="N1203" i="10"/>
  <c r="Q1203" i="10" s="1"/>
  <c r="R1203" i="10" s="1"/>
  <c r="N1139" i="10"/>
  <c r="Q1139" i="10" s="1"/>
  <c r="R1139" i="10" s="1"/>
  <c r="N1075" i="10"/>
  <c r="Q1075" i="10" s="1"/>
  <c r="R1075" i="10" s="1"/>
  <c r="N1011" i="10"/>
  <c r="Q1011" i="10" s="1"/>
  <c r="R1011" i="10" s="1"/>
  <c r="N947" i="10"/>
  <c r="Q947" i="10" s="1"/>
  <c r="R947" i="10" s="1"/>
  <c r="N883" i="10"/>
  <c r="Q883" i="10" s="1"/>
  <c r="R883" i="10" s="1"/>
  <c r="N819" i="10"/>
  <c r="Q819" i="10" s="1"/>
  <c r="R819" i="10" s="1"/>
  <c r="N755" i="10"/>
  <c r="Q755" i="10" s="1"/>
  <c r="R755" i="10" s="1"/>
  <c r="N691" i="10"/>
  <c r="Q691" i="10" s="1"/>
  <c r="R691" i="10" s="1"/>
  <c r="N627" i="10"/>
  <c r="Q627" i="10" s="1"/>
  <c r="R627" i="10" s="1"/>
  <c r="N563" i="10"/>
  <c r="Q563" i="10" s="1"/>
  <c r="R563" i="10" s="1"/>
  <c r="N499" i="10"/>
  <c r="Q499" i="10" s="1"/>
  <c r="R499" i="10" s="1"/>
  <c r="N435" i="10"/>
  <c r="Q435" i="10" s="1"/>
  <c r="R435" i="10" s="1"/>
  <c r="N371" i="10"/>
  <c r="Q371" i="10" s="1"/>
  <c r="R371" i="10" s="1"/>
  <c r="N307" i="10"/>
  <c r="Q307" i="10" s="1"/>
  <c r="R307" i="10" s="1"/>
  <c r="N243" i="10"/>
  <c r="Q243" i="10" s="1"/>
  <c r="R243" i="10" s="1"/>
  <c r="N179" i="10"/>
  <c r="Q179" i="10" s="1"/>
  <c r="R179" i="10" s="1"/>
  <c r="N115" i="10"/>
  <c r="Q115" i="10" s="1"/>
  <c r="R115" i="10" s="1"/>
  <c r="N51" i="10"/>
  <c r="Q51" i="10" s="1"/>
  <c r="R51" i="10" s="1"/>
  <c r="N729" i="10"/>
  <c r="Q729" i="10" s="1"/>
  <c r="R729" i="10" s="1"/>
  <c r="N545" i="10"/>
  <c r="Q545" i="10" s="1"/>
  <c r="R545" i="10" s="1"/>
  <c r="N377" i="10"/>
  <c r="Q377" i="10" s="1"/>
  <c r="R377" i="10" s="1"/>
  <c r="N209" i="10"/>
  <c r="Q209" i="10" s="1"/>
  <c r="R209" i="10" s="1"/>
  <c r="N49" i="10"/>
  <c r="Q49" i="10" s="1"/>
  <c r="R49" i="10" s="1"/>
  <c r="N2129" i="10"/>
  <c r="Q2129" i="10" s="1"/>
  <c r="R2129" i="10" s="1"/>
  <c r="N2033" i="10"/>
  <c r="Q2033" i="10" s="1"/>
  <c r="R2033" i="10" s="1"/>
  <c r="N1905" i="10"/>
  <c r="Q1905" i="10" s="1"/>
  <c r="R1905" i="10" s="1"/>
  <c r="N1785" i="10"/>
  <c r="Q1785" i="10" s="1"/>
  <c r="R1785" i="10" s="1"/>
  <c r="N1649" i="10"/>
  <c r="Q1649" i="10" s="1"/>
  <c r="R1649" i="10" s="1"/>
  <c r="N1521" i="10"/>
  <c r="Q1521" i="10" s="1"/>
  <c r="R1521" i="10" s="1"/>
  <c r="N1385" i="10"/>
  <c r="Q1385" i="10" s="1"/>
  <c r="R1385" i="10" s="1"/>
  <c r="N1265" i="10"/>
  <c r="Q1265" i="10" s="1"/>
  <c r="R1265" i="10" s="1"/>
  <c r="N1137" i="10"/>
  <c r="Q1137" i="10" s="1"/>
  <c r="R1137" i="10" s="1"/>
  <c r="N1009" i="10"/>
  <c r="Q1009" i="10" s="1"/>
  <c r="R1009" i="10" s="1"/>
  <c r="N889" i="10"/>
  <c r="Q889" i="10" s="1"/>
  <c r="R889" i="10" s="1"/>
  <c r="N745" i="10"/>
  <c r="Q745" i="10" s="1"/>
  <c r="R745" i="10" s="1"/>
  <c r="N561" i="10"/>
  <c r="Q561" i="10" s="1"/>
  <c r="R561" i="10" s="1"/>
  <c r="N369" i="10"/>
  <c r="Q369" i="10" s="1"/>
  <c r="R369" i="10" s="1"/>
  <c r="N177" i="10"/>
  <c r="Q177" i="10" s="1"/>
  <c r="R177" i="10" s="1"/>
  <c r="N2521" i="10"/>
  <c r="Q2521" i="10" s="1"/>
  <c r="R2521" i="10" s="1"/>
  <c r="N2449" i="10"/>
  <c r="Q2449" i="10" s="1"/>
  <c r="R2449" i="10" s="1"/>
  <c r="N2385" i="10"/>
  <c r="Q2385" i="10" s="1"/>
  <c r="R2385" i="10" s="1"/>
  <c r="N2321" i="10"/>
  <c r="Q2321" i="10" s="1"/>
  <c r="R2321" i="10" s="1"/>
  <c r="N2257" i="10"/>
  <c r="Q2257" i="10" s="1"/>
  <c r="R2257" i="10" s="1"/>
  <c r="N2177" i="10"/>
  <c r="Q2177" i="10" s="1"/>
  <c r="R2177" i="10" s="1"/>
  <c r="N2025" i="10"/>
  <c r="Q2025" i="10" s="1"/>
  <c r="R2025" i="10" s="1"/>
  <c r="N1889" i="10"/>
  <c r="Q1889" i="10" s="1"/>
  <c r="R1889" i="10" s="1"/>
  <c r="N1761" i="10"/>
  <c r="Q1761" i="10" s="1"/>
  <c r="R1761" i="10" s="1"/>
  <c r="N1641" i="10"/>
  <c r="Q1641" i="10" s="1"/>
  <c r="R1641" i="10" s="1"/>
  <c r="N1505" i="10"/>
  <c r="Q1505" i="10" s="1"/>
  <c r="R1505" i="10" s="1"/>
  <c r="N1393" i="10"/>
  <c r="Q1393" i="10" s="1"/>
  <c r="R1393" i="10" s="1"/>
  <c r="N1257" i="10"/>
  <c r="Q1257" i="10" s="1"/>
  <c r="R1257" i="10" s="1"/>
  <c r="N1129" i="10"/>
  <c r="Q1129" i="10" s="1"/>
  <c r="R1129" i="10" s="1"/>
  <c r="N1001" i="10"/>
  <c r="Q1001" i="10" s="1"/>
  <c r="R1001" i="10" s="1"/>
  <c r="N873" i="10"/>
  <c r="Q873" i="10" s="1"/>
  <c r="R873" i="10" s="1"/>
  <c r="N737" i="10"/>
  <c r="Q737" i="10" s="1"/>
  <c r="R737" i="10" s="1"/>
  <c r="N521" i="10"/>
  <c r="Q521" i="10" s="1"/>
  <c r="R521" i="10" s="1"/>
  <c r="N305" i="10"/>
  <c r="Q305" i="10" s="1"/>
  <c r="R305" i="10" s="1"/>
  <c r="N81" i="10"/>
  <c r="Q81" i="10" s="1"/>
  <c r="R81" i="10" s="1"/>
  <c r="N4637" i="10"/>
  <c r="Q4637" i="10" s="1"/>
  <c r="R4637" i="10" s="1"/>
  <c r="N1662" i="10"/>
  <c r="Q1662" i="10" s="1"/>
  <c r="R1662" i="10" s="1"/>
  <c r="N1406" i="10"/>
  <c r="Q1406" i="10" s="1"/>
  <c r="R1406" i="10" s="1"/>
  <c r="N1150" i="10"/>
  <c r="Q1150" i="10" s="1"/>
  <c r="R1150" i="10" s="1"/>
  <c r="N694" i="10"/>
  <c r="Q694" i="10" s="1"/>
  <c r="R694" i="10" s="1"/>
  <c r="N630" i="10"/>
  <c r="Q630" i="10" s="1"/>
  <c r="R630" i="10" s="1"/>
  <c r="N566" i="10"/>
  <c r="Q566" i="10" s="1"/>
  <c r="R566" i="10" s="1"/>
  <c r="N502" i="10"/>
  <c r="Q502" i="10" s="1"/>
  <c r="R502" i="10" s="1"/>
  <c r="N438" i="10"/>
  <c r="Q438" i="10" s="1"/>
  <c r="R438" i="10" s="1"/>
  <c r="N374" i="10"/>
  <c r="Q374" i="10" s="1"/>
  <c r="R374" i="10" s="1"/>
  <c r="N310" i="10"/>
  <c r="Q310" i="10" s="1"/>
  <c r="R310" i="10" s="1"/>
  <c r="N246" i="10"/>
  <c r="Q246" i="10" s="1"/>
  <c r="R246" i="10" s="1"/>
  <c r="N182" i="10"/>
  <c r="Q182" i="10" s="1"/>
  <c r="R182" i="10" s="1"/>
  <c r="N118" i="10"/>
  <c r="Q118" i="10" s="1"/>
  <c r="R118" i="10" s="1"/>
  <c r="N54" i="10"/>
  <c r="Q54" i="10" s="1"/>
  <c r="R54" i="10" s="1"/>
  <c r="N5477" i="10"/>
  <c r="Q5477" i="10" s="1"/>
  <c r="R5477" i="10" s="1"/>
  <c r="N5213" i="10"/>
  <c r="Q5213" i="10" s="1"/>
  <c r="R5213" i="10" s="1"/>
  <c r="N4933" i="10"/>
  <c r="Q4933" i="10" s="1"/>
  <c r="R4933" i="10" s="1"/>
  <c r="N4645" i="10"/>
  <c r="Q4645" i="10" s="1"/>
  <c r="R4645" i="10" s="1"/>
  <c r="N4405" i="10"/>
  <c r="Q4405" i="10" s="1"/>
  <c r="R4405" i="10" s="1"/>
  <c r="N4141" i="10"/>
  <c r="Q4141" i="10" s="1"/>
  <c r="R4141" i="10" s="1"/>
  <c r="N3901" i="10"/>
  <c r="Q3901" i="10" s="1"/>
  <c r="R3901" i="10" s="1"/>
  <c r="N3685" i="10"/>
  <c r="Q3685" i="10" s="1"/>
  <c r="R3685" i="10" s="1"/>
  <c r="N3429" i="10"/>
  <c r="Q3429" i="10" s="1"/>
  <c r="R3429" i="10" s="1"/>
  <c r="N3165" i="10"/>
  <c r="Q3165" i="10" s="1"/>
  <c r="R3165" i="10" s="1"/>
  <c r="N2893" i="10"/>
  <c r="Q2893" i="10" s="1"/>
  <c r="R2893" i="10" s="1"/>
  <c r="N2621" i="10"/>
  <c r="Q2621" i="10" s="1"/>
  <c r="R2621" i="10" s="1"/>
  <c r="N2341" i="10"/>
  <c r="Q2341" i="10" s="1"/>
  <c r="R2341" i="10" s="1"/>
  <c r="N2093" i="10"/>
  <c r="Q2093" i="10" s="1"/>
  <c r="R2093" i="10" s="1"/>
  <c r="N1861" i="10"/>
  <c r="Q1861" i="10" s="1"/>
  <c r="R1861" i="10" s="1"/>
  <c r="N1581" i="10"/>
  <c r="Q1581" i="10" s="1"/>
  <c r="R1581" i="10" s="1"/>
  <c r="N1341" i="10"/>
  <c r="Q1341" i="10" s="1"/>
  <c r="R1341" i="10" s="1"/>
  <c r="N1085" i="10"/>
  <c r="Q1085" i="10" s="1"/>
  <c r="R1085" i="10" s="1"/>
  <c r="N821" i="10"/>
  <c r="Q821" i="10" s="1"/>
  <c r="R821" i="10" s="1"/>
  <c r="N573" i="10"/>
  <c r="Q573" i="10" s="1"/>
  <c r="R573" i="10" s="1"/>
  <c r="N325" i="10"/>
  <c r="Q325" i="10" s="1"/>
  <c r="R325" i="10" s="1"/>
  <c r="N61" i="10"/>
  <c r="Q61" i="10" s="1"/>
  <c r="R61" i="10" s="1"/>
  <c r="N4819" i="10"/>
  <c r="Q4819" i="10" s="1"/>
  <c r="R4819" i="10" s="1"/>
  <c r="N4451" i="10"/>
  <c r="Q4451" i="10" s="1"/>
  <c r="R4451" i="10" s="1"/>
  <c r="N4099" i="10"/>
  <c r="Q4099" i="10" s="1"/>
  <c r="R4099" i="10" s="1"/>
  <c r="N3755" i="10"/>
  <c r="Q3755" i="10" s="1"/>
  <c r="R3755" i="10" s="1"/>
  <c r="N3387" i="10"/>
  <c r="Q3387" i="10" s="1"/>
  <c r="R3387" i="10" s="1"/>
  <c r="N3035" i="10"/>
  <c r="Q3035" i="10" s="1"/>
  <c r="R3035" i="10" s="1"/>
  <c r="N2707" i="10"/>
  <c r="Q2707" i="10" s="1"/>
  <c r="R2707" i="10" s="1"/>
  <c r="N2299" i="10"/>
  <c r="Q2299" i="10" s="1"/>
  <c r="R2299" i="10" s="1"/>
  <c r="N1939" i="10"/>
  <c r="Q1939" i="10" s="1"/>
  <c r="R1939" i="10" s="1"/>
  <c r="N1611" i="10"/>
  <c r="Q1611" i="10" s="1"/>
  <c r="R1611" i="10" s="1"/>
  <c r="N5501" i="10"/>
  <c r="Q5501" i="10" s="1"/>
  <c r="R5501" i="10" s="1"/>
  <c r="N5253" i="10"/>
  <c r="Q5253" i="10" s="1"/>
  <c r="R5253" i="10" s="1"/>
  <c r="N4989" i="10"/>
  <c r="Q4989" i="10" s="1"/>
  <c r="R4989" i="10" s="1"/>
  <c r="N4693" i="10"/>
  <c r="Q4693" i="10" s="1"/>
  <c r="R4693" i="10" s="1"/>
  <c r="N4389" i="10"/>
  <c r="Q4389" i="10" s="1"/>
  <c r="R4389" i="10" s="1"/>
  <c r="N4133" i="10"/>
  <c r="Q4133" i="10" s="1"/>
  <c r="R4133" i="10" s="1"/>
  <c r="N3845" i="10"/>
  <c r="Q3845" i="10" s="1"/>
  <c r="R3845" i="10" s="1"/>
  <c r="N3541" i="10"/>
  <c r="Q3541" i="10" s="1"/>
  <c r="R3541" i="10" s="1"/>
  <c r="N3277" i="10"/>
  <c r="Q3277" i="10" s="1"/>
  <c r="R3277" i="10" s="1"/>
  <c r="N3013" i="10"/>
  <c r="Q3013" i="10" s="1"/>
  <c r="R3013" i="10" s="1"/>
  <c r="N2797" i="10"/>
  <c r="Q2797" i="10" s="1"/>
  <c r="R2797" i="10" s="1"/>
  <c r="N2541" i="10"/>
  <c r="Q2541" i="10" s="1"/>
  <c r="R2541" i="10" s="1"/>
  <c r="N2293" i="10"/>
  <c r="Q2293" i="10" s="1"/>
  <c r="R2293" i="10" s="1"/>
  <c r="N2029" i="10"/>
  <c r="Q2029" i="10" s="1"/>
  <c r="R2029" i="10" s="1"/>
  <c r="N1757" i="10"/>
  <c r="Q1757" i="10" s="1"/>
  <c r="R1757" i="10" s="1"/>
  <c r="N1501" i="10"/>
  <c r="Q1501" i="10" s="1"/>
  <c r="R1501" i="10" s="1"/>
  <c r="N1229" i="10"/>
  <c r="Q1229" i="10" s="1"/>
  <c r="R1229" i="10" s="1"/>
  <c r="N941" i="10"/>
  <c r="Q941" i="10" s="1"/>
  <c r="R941" i="10" s="1"/>
  <c r="N717" i="10"/>
  <c r="Q717" i="10" s="1"/>
  <c r="R717" i="10" s="1"/>
  <c r="N453" i="10"/>
  <c r="Q453" i="10" s="1"/>
  <c r="R453" i="10" s="1"/>
  <c r="N205" i="10"/>
  <c r="Q205" i="10" s="1"/>
  <c r="R205" i="10" s="1"/>
  <c r="N4931" i="10"/>
  <c r="Q4931" i="10" s="1"/>
  <c r="R4931" i="10" s="1"/>
  <c r="N4627" i="10"/>
  <c r="Q4627" i="10" s="1"/>
  <c r="R4627" i="10" s="1"/>
  <c r="N4259" i="10"/>
  <c r="Q4259" i="10" s="1"/>
  <c r="R4259" i="10" s="1"/>
  <c r="N3907" i="10"/>
  <c r="Q3907" i="10" s="1"/>
  <c r="R3907" i="10" s="1"/>
  <c r="N3579" i="10"/>
  <c r="Q3579" i="10" s="1"/>
  <c r="R3579" i="10" s="1"/>
  <c r="N3219" i="10"/>
  <c r="Q3219" i="10" s="1"/>
  <c r="R3219" i="10" s="1"/>
  <c r="N2883" i="10"/>
  <c r="Q2883" i="10" s="1"/>
  <c r="R2883" i="10" s="1"/>
  <c r="N2555" i="10"/>
  <c r="Q2555" i="10" s="1"/>
  <c r="R2555" i="10" s="1"/>
  <c r="N2259" i="10"/>
  <c r="Q2259" i="10" s="1"/>
  <c r="R2259" i="10" s="1"/>
  <c r="N1987" i="10"/>
  <c r="Q1987" i="10" s="1"/>
  <c r="R1987" i="10" s="1"/>
  <c r="N1651" i="10"/>
  <c r="Q1651" i="10" s="1"/>
  <c r="R1651" i="10" s="1"/>
  <c r="N1347" i="10"/>
  <c r="Q1347" i="10" s="1"/>
  <c r="R1347" i="10" s="1"/>
  <c r="N5468" i="10"/>
  <c r="Q5468" i="10" s="1"/>
  <c r="R5468" i="10" s="1"/>
  <c r="N5404" i="10"/>
  <c r="Q5404" i="10" s="1"/>
  <c r="R5404" i="10" s="1"/>
  <c r="N5340" i="10"/>
  <c r="Q5340" i="10" s="1"/>
  <c r="R5340" i="10" s="1"/>
  <c r="N5260" i="10"/>
  <c r="Q5260" i="10" s="1"/>
  <c r="R5260" i="10" s="1"/>
  <c r="N5132" i="10"/>
  <c r="Q5132" i="10" s="1"/>
  <c r="R5132" i="10" s="1"/>
  <c r="N4996" i="10"/>
  <c r="Q4996" i="10" s="1"/>
  <c r="R4996" i="10" s="1"/>
  <c r="N4868" i="10"/>
  <c r="Q4868" i="10" s="1"/>
  <c r="R4868" i="10" s="1"/>
  <c r="N644" i="10"/>
  <c r="Q644" i="10" s="1"/>
  <c r="R644" i="10" s="1"/>
  <c r="N580" i="10"/>
  <c r="Q580" i="10" s="1"/>
  <c r="R580" i="10" s="1"/>
  <c r="N516" i="10"/>
  <c r="Q516" i="10" s="1"/>
  <c r="R516" i="10" s="1"/>
  <c r="N452" i="10"/>
  <c r="Q452" i="10" s="1"/>
  <c r="R452" i="10" s="1"/>
  <c r="N388" i="10"/>
  <c r="Q388" i="10" s="1"/>
  <c r="R388" i="10" s="1"/>
  <c r="N324" i="10"/>
  <c r="Q324" i="10" s="1"/>
  <c r="R324" i="10" s="1"/>
  <c r="N260" i="10"/>
  <c r="Q260" i="10" s="1"/>
  <c r="R260" i="10" s="1"/>
  <c r="N196" i="10"/>
  <c r="Q196" i="10" s="1"/>
  <c r="R196" i="10" s="1"/>
  <c r="N124" i="10"/>
  <c r="Q124" i="10" s="1"/>
  <c r="R124" i="10" s="1"/>
  <c r="N60" i="10"/>
  <c r="Q60" i="10" s="1"/>
  <c r="R60" i="10" s="1"/>
  <c r="N5507" i="10"/>
  <c r="Q5507" i="10" s="1"/>
  <c r="R5507" i="10" s="1"/>
  <c r="N5419" i="10"/>
  <c r="Q5419" i="10" s="1"/>
  <c r="R5419" i="10" s="1"/>
  <c r="N5307" i="10"/>
  <c r="Q5307" i="10" s="1"/>
  <c r="R5307" i="10" s="1"/>
  <c r="N5195" i="10"/>
  <c r="Q5195" i="10" s="1"/>
  <c r="R5195" i="10" s="1"/>
  <c r="N5099" i="10"/>
  <c r="Q5099" i="10" s="1"/>
  <c r="R5099" i="10" s="1"/>
  <c r="N4859" i="10"/>
  <c r="Q4859" i="10" s="1"/>
  <c r="R4859" i="10" s="1"/>
  <c r="N4371" i="10"/>
  <c r="Q4371" i="10" s="1"/>
  <c r="R4371" i="10" s="1"/>
  <c r="N4003" i="10"/>
  <c r="Q4003" i="10" s="1"/>
  <c r="R4003" i="10" s="1"/>
  <c r="N3555" i="10"/>
  <c r="Q3555" i="10" s="1"/>
  <c r="R3555" i="10" s="1"/>
  <c r="N3147" i="10"/>
  <c r="Q3147" i="10" s="1"/>
  <c r="R3147" i="10" s="1"/>
  <c r="N2691" i="10"/>
  <c r="Q2691" i="10" s="1"/>
  <c r="R2691" i="10" s="1"/>
  <c r="N2275" i="10"/>
  <c r="Q2275" i="10" s="1"/>
  <c r="R2275" i="10" s="1"/>
  <c r="N1779" i="10"/>
  <c r="Q1779" i="10" s="1"/>
  <c r="R1779" i="10" s="1"/>
  <c r="N1315" i="10"/>
  <c r="Q1315" i="10" s="1"/>
  <c r="R1315" i="10" s="1"/>
  <c r="N5339" i="10"/>
  <c r="Q5339" i="10" s="1"/>
  <c r="R5339" i="10" s="1"/>
  <c r="N5187" i="10"/>
  <c r="Q5187" i="10" s="1"/>
  <c r="R5187" i="10" s="1"/>
  <c r="N4891" i="10"/>
  <c r="Q4891" i="10" s="1"/>
  <c r="R4891" i="10" s="1"/>
  <c r="N4131" i="10"/>
  <c r="Q4131" i="10" s="1"/>
  <c r="R4131" i="10" s="1"/>
  <c r="N3451" i="10"/>
  <c r="Q3451" i="10" s="1"/>
  <c r="R3451" i="10" s="1"/>
  <c r="N2755" i="10"/>
  <c r="Q2755" i="10" s="1"/>
  <c r="R2755" i="10" s="1"/>
  <c r="N2051" i="10"/>
  <c r="Q2051" i="10" s="1"/>
  <c r="R2051" i="10" s="1"/>
  <c r="N1339" i="10"/>
  <c r="Q1339" i="10" s="1"/>
  <c r="R1339" i="10" s="1"/>
  <c r="N5458" i="10"/>
  <c r="Q5458" i="10" s="1"/>
  <c r="R5458" i="10" s="1"/>
  <c r="N5394" i="10"/>
  <c r="Q5394" i="10" s="1"/>
  <c r="R5394" i="10" s="1"/>
  <c r="N5330" i="10"/>
  <c r="Q5330" i="10" s="1"/>
  <c r="R5330" i="10" s="1"/>
  <c r="N5266" i="10"/>
  <c r="Q5266" i="10" s="1"/>
  <c r="R5266" i="10" s="1"/>
  <c r="N5202" i="10"/>
  <c r="Q5202" i="10" s="1"/>
  <c r="R5202" i="10" s="1"/>
  <c r="N5138" i="10"/>
  <c r="Q5138" i="10" s="1"/>
  <c r="R5138" i="10" s="1"/>
  <c r="N5074" i="10"/>
  <c r="Q5074" i="10" s="1"/>
  <c r="R5074" i="10" s="1"/>
  <c r="N5010" i="10"/>
  <c r="Q5010" i="10" s="1"/>
  <c r="R5010" i="10" s="1"/>
  <c r="N4946" i="10"/>
  <c r="Q4946" i="10" s="1"/>
  <c r="R4946" i="10" s="1"/>
  <c r="N4882" i="10"/>
  <c r="Q4882" i="10" s="1"/>
  <c r="R4882" i="10" s="1"/>
  <c r="N4818" i="10"/>
  <c r="Q4818" i="10" s="1"/>
  <c r="R4818" i="10" s="1"/>
  <c r="N4738" i="10"/>
  <c r="Q4738" i="10" s="1"/>
  <c r="R4738" i="10" s="1"/>
  <c r="N4650" i="10"/>
  <c r="Q4650" i="10" s="1"/>
  <c r="R4650" i="10" s="1"/>
  <c r="N4546" i="10"/>
  <c r="Q4546" i="10" s="1"/>
  <c r="R4546" i="10" s="1"/>
  <c r="N4418" i="10"/>
  <c r="Q4418" i="10" s="1"/>
  <c r="R4418" i="10" s="1"/>
  <c r="N4290" i="10"/>
  <c r="Q4290" i="10" s="1"/>
  <c r="R4290" i="10" s="1"/>
  <c r="N4162" i="10"/>
  <c r="Q4162" i="10" s="1"/>
  <c r="R4162" i="10" s="1"/>
  <c r="N4034" i="10"/>
  <c r="Q4034" i="10" s="1"/>
  <c r="R4034" i="10" s="1"/>
  <c r="N3906" i="10"/>
  <c r="Q3906" i="10" s="1"/>
  <c r="R3906" i="10" s="1"/>
  <c r="N3778" i="10"/>
  <c r="Q3778" i="10" s="1"/>
  <c r="R3778" i="10" s="1"/>
  <c r="N3650" i="10"/>
  <c r="Q3650" i="10" s="1"/>
  <c r="R3650" i="10" s="1"/>
  <c r="N3522" i="10"/>
  <c r="Q3522" i="10" s="1"/>
  <c r="R3522" i="10" s="1"/>
  <c r="N3394" i="10"/>
  <c r="Q3394" i="10" s="1"/>
  <c r="R3394" i="10" s="1"/>
  <c r="N3266" i="10"/>
  <c r="Q3266" i="10" s="1"/>
  <c r="R3266" i="10" s="1"/>
  <c r="N3138" i="10"/>
  <c r="Q3138" i="10" s="1"/>
  <c r="R3138" i="10" s="1"/>
  <c r="N3010" i="10"/>
  <c r="Q3010" i="10" s="1"/>
  <c r="R3010" i="10" s="1"/>
  <c r="N2778" i="10"/>
  <c r="Q2778" i="10" s="1"/>
  <c r="R2778" i="10" s="1"/>
  <c r="N2522" i="10"/>
  <c r="Q2522" i="10" s="1"/>
  <c r="R2522" i="10" s="1"/>
  <c r="N2186" i="10"/>
  <c r="Q2186" i="10" s="1"/>
  <c r="R2186" i="10" s="1"/>
  <c r="N506" i="10"/>
  <c r="Q506" i="10" s="1"/>
  <c r="R506" i="10" s="1"/>
  <c r="N442" i="10"/>
  <c r="Q442" i="10" s="1"/>
  <c r="R442" i="10" s="1"/>
  <c r="N378" i="10"/>
  <c r="Q378" i="10" s="1"/>
  <c r="R378" i="10" s="1"/>
  <c r="N314" i="10"/>
  <c r="Q314" i="10" s="1"/>
  <c r="R314" i="10" s="1"/>
  <c r="N250" i="10"/>
  <c r="Q250" i="10" s="1"/>
  <c r="R250" i="10" s="1"/>
  <c r="N186" i="10"/>
  <c r="Q186" i="10" s="1"/>
  <c r="R186" i="10" s="1"/>
  <c r="N122" i="10"/>
  <c r="Q122" i="10" s="1"/>
  <c r="R122" i="10" s="1"/>
  <c r="N58" i="10"/>
  <c r="Q58" i="10" s="1"/>
  <c r="R58" i="10" s="1"/>
  <c r="N5289" i="10"/>
  <c r="Q5289" i="10" s="1"/>
  <c r="R5289" i="10" s="1"/>
  <c r="N5161" i="10"/>
  <c r="Q5161" i="10" s="1"/>
  <c r="R5161" i="10" s="1"/>
  <c r="N5033" i="10"/>
  <c r="Q5033" i="10" s="1"/>
  <c r="R5033" i="10" s="1"/>
  <c r="N4905" i="10"/>
  <c r="Q4905" i="10" s="1"/>
  <c r="R4905" i="10" s="1"/>
  <c r="N4785" i="10"/>
  <c r="Q4785" i="10" s="1"/>
  <c r="R4785" i="10" s="1"/>
  <c r="N4705" i="10"/>
  <c r="Q4705" i="10" s="1"/>
  <c r="R4705" i="10" s="1"/>
  <c r="N4625" i="10"/>
  <c r="Q4625" i="10" s="1"/>
  <c r="R4625" i="10" s="1"/>
  <c r="N4553" i="10"/>
  <c r="Q4553" i="10" s="1"/>
  <c r="R4553" i="10" s="1"/>
  <c r="N4489" i="10"/>
  <c r="Q4489" i="10" s="1"/>
  <c r="R4489" i="10" s="1"/>
  <c r="N4425" i="10"/>
  <c r="Q4425" i="10" s="1"/>
  <c r="R4425" i="10" s="1"/>
  <c r="N4361" i="10"/>
  <c r="Q4361" i="10" s="1"/>
  <c r="R4361" i="10" s="1"/>
  <c r="N4297" i="10"/>
  <c r="Q4297" i="10" s="1"/>
  <c r="R4297" i="10" s="1"/>
  <c r="N4233" i="10"/>
  <c r="Q4233" i="10" s="1"/>
  <c r="R4233" i="10" s="1"/>
  <c r="N4169" i="10"/>
  <c r="Q4169" i="10" s="1"/>
  <c r="R4169" i="10" s="1"/>
  <c r="N4105" i="10"/>
  <c r="Q4105" i="10" s="1"/>
  <c r="R4105" i="10" s="1"/>
  <c r="N4041" i="10"/>
  <c r="Q4041" i="10" s="1"/>
  <c r="R4041" i="10" s="1"/>
  <c r="N3977" i="10"/>
  <c r="Q3977" i="10" s="1"/>
  <c r="R3977" i="10" s="1"/>
  <c r="N3913" i="10"/>
  <c r="Q3913" i="10" s="1"/>
  <c r="R3913" i="10" s="1"/>
  <c r="N3849" i="10"/>
  <c r="Q3849" i="10" s="1"/>
  <c r="R3849" i="10" s="1"/>
  <c r="N3785" i="10"/>
  <c r="Q3785" i="10" s="1"/>
  <c r="R3785" i="10" s="1"/>
  <c r="N3721" i="10"/>
  <c r="Q3721" i="10" s="1"/>
  <c r="R3721" i="10" s="1"/>
  <c r="N3657" i="10"/>
  <c r="Q3657" i="10" s="1"/>
  <c r="R3657" i="10" s="1"/>
  <c r="N3593" i="10"/>
  <c r="Q3593" i="10" s="1"/>
  <c r="R3593" i="10" s="1"/>
  <c r="N3529" i="10"/>
  <c r="Q3529" i="10" s="1"/>
  <c r="R3529" i="10" s="1"/>
  <c r="N3465" i="10"/>
  <c r="Q3465" i="10" s="1"/>
  <c r="R3465" i="10" s="1"/>
  <c r="N3401" i="10"/>
  <c r="Q3401" i="10" s="1"/>
  <c r="R3401" i="10" s="1"/>
  <c r="N3337" i="10"/>
  <c r="Q3337" i="10" s="1"/>
  <c r="R3337" i="10" s="1"/>
  <c r="N3273" i="10"/>
  <c r="Q3273" i="10" s="1"/>
  <c r="R3273" i="10" s="1"/>
  <c r="N3209" i="10"/>
  <c r="Q3209" i="10" s="1"/>
  <c r="R3209" i="10" s="1"/>
  <c r="N3145" i="10"/>
  <c r="Q3145" i="10" s="1"/>
  <c r="R3145" i="10" s="1"/>
  <c r="N3081" i="10"/>
  <c r="Q3081" i="10" s="1"/>
  <c r="R3081" i="10" s="1"/>
  <c r="N3017" i="10"/>
  <c r="Q3017" i="10" s="1"/>
  <c r="R3017" i="10" s="1"/>
  <c r="N2953" i="10"/>
  <c r="Q2953" i="10" s="1"/>
  <c r="R2953" i="10" s="1"/>
  <c r="N2889" i="10"/>
  <c r="Q2889" i="10" s="1"/>
  <c r="R2889" i="10" s="1"/>
  <c r="N2825" i="10"/>
  <c r="Q2825" i="10" s="1"/>
  <c r="R2825" i="10" s="1"/>
  <c r="N2761" i="10"/>
  <c r="Q2761" i="10" s="1"/>
  <c r="R2761" i="10" s="1"/>
  <c r="N2697" i="10"/>
  <c r="Q2697" i="10" s="1"/>
  <c r="R2697" i="10" s="1"/>
  <c r="N2633" i="10"/>
  <c r="Q2633" i="10" s="1"/>
  <c r="R2633" i="10" s="1"/>
  <c r="N2569" i="10"/>
  <c r="Q2569" i="10" s="1"/>
  <c r="R2569" i="10" s="1"/>
  <c r="N1259" i="10"/>
  <c r="Q1259" i="10" s="1"/>
  <c r="R1259" i="10" s="1"/>
  <c r="N1195" i="10"/>
  <c r="Q1195" i="10" s="1"/>
  <c r="R1195" i="10" s="1"/>
  <c r="N1131" i="10"/>
  <c r="Q1131" i="10" s="1"/>
  <c r="R1131" i="10" s="1"/>
  <c r="N1067" i="10"/>
  <c r="Q1067" i="10" s="1"/>
  <c r="R1067" i="10" s="1"/>
  <c r="N1003" i="10"/>
  <c r="Q1003" i="10" s="1"/>
  <c r="R1003" i="10" s="1"/>
  <c r="N939" i="10"/>
  <c r="Q939" i="10" s="1"/>
  <c r="R939" i="10" s="1"/>
  <c r="N875" i="10"/>
  <c r="Q875" i="10" s="1"/>
  <c r="R875" i="10" s="1"/>
  <c r="N811" i="10"/>
  <c r="Q811" i="10" s="1"/>
  <c r="R811" i="10" s="1"/>
  <c r="N747" i="10"/>
  <c r="Q747" i="10" s="1"/>
  <c r="R747" i="10" s="1"/>
  <c r="N683" i="10"/>
  <c r="Q683" i="10" s="1"/>
  <c r="R683" i="10" s="1"/>
  <c r="N619" i="10"/>
  <c r="Q619" i="10" s="1"/>
  <c r="R619" i="10" s="1"/>
  <c r="N555" i="10"/>
  <c r="Q555" i="10" s="1"/>
  <c r="R555" i="10" s="1"/>
  <c r="N491" i="10"/>
  <c r="Q491" i="10" s="1"/>
  <c r="R491" i="10" s="1"/>
  <c r="N427" i="10"/>
  <c r="Q427" i="10" s="1"/>
  <c r="R427" i="10" s="1"/>
  <c r="N363" i="10"/>
  <c r="Q363" i="10" s="1"/>
  <c r="R363" i="10" s="1"/>
  <c r="N299" i="10"/>
  <c r="Q299" i="10" s="1"/>
  <c r="R299" i="10" s="1"/>
  <c r="N235" i="10"/>
  <c r="Q235" i="10" s="1"/>
  <c r="R235" i="10" s="1"/>
  <c r="N171" i="10"/>
  <c r="Q171" i="10" s="1"/>
  <c r="R171" i="10" s="1"/>
  <c r="N107" i="10"/>
  <c r="Q107" i="10" s="1"/>
  <c r="R107" i="10" s="1"/>
  <c r="N43" i="10"/>
  <c r="Q43" i="10" s="1"/>
  <c r="R43" i="10" s="1"/>
  <c r="N697" i="10"/>
  <c r="Q697" i="10" s="1"/>
  <c r="R697" i="10" s="1"/>
  <c r="N529" i="10"/>
  <c r="Q529" i="10" s="1"/>
  <c r="R529" i="10" s="1"/>
  <c r="N361" i="10"/>
  <c r="Q361" i="10" s="1"/>
  <c r="R361" i="10" s="1"/>
  <c r="N185" i="10"/>
  <c r="Q185" i="10" s="1"/>
  <c r="R185" i="10" s="1"/>
  <c r="N25" i="10"/>
  <c r="Q25" i="10" s="1"/>
  <c r="R25" i="10" s="1"/>
  <c r="N2105" i="10"/>
  <c r="Q2105" i="10" s="1"/>
  <c r="R2105" i="10" s="1"/>
  <c r="N2017" i="10"/>
  <c r="Q2017" i="10" s="1"/>
  <c r="R2017" i="10" s="1"/>
  <c r="N1897" i="10"/>
  <c r="Q1897" i="10" s="1"/>
  <c r="R1897" i="10" s="1"/>
  <c r="N1769" i="10"/>
  <c r="Q1769" i="10" s="1"/>
  <c r="R1769" i="10" s="1"/>
  <c r="N1633" i="10"/>
  <c r="Q1633" i="10" s="1"/>
  <c r="R1633" i="10" s="1"/>
  <c r="N1513" i="10"/>
  <c r="Q1513" i="10" s="1"/>
  <c r="R1513" i="10" s="1"/>
  <c r="N1369" i="10"/>
  <c r="Q1369" i="10" s="1"/>
  <c r="R1369" i="10" s="1"/>
  <c r="N1249" i="10"/>
  <c r="Q1249" i="10" s="1"/>
  <c r="R1249" i="10" s="1"/>
  <c r="N1121" i="10"/>
  <c r="Q1121" i="10" s="1"/>
  <c r="R1121" i="10" s="1"/>
  <c r="N993" i="10"/>
  <c r="Q993" i="10" s="1"/>
  <c r="R993" i="10" s="1"/>
  <c r="N865" i="10"/>
  <c r="Q865" i="10" s="1"/>
  <c r="R865" i="10" s="1"/>
  <c r="N721" i="10"/>
  <c r="Q721" i="10" s="1"/>
  <c r="R721" i="10" s="1"/>
  <c r="N537" i="10"/>
  <c r="Q537" i="10" s="1"/>
  <c r="R537" i="10" s="1"/>
  <c r="N345" i="10"/>
  <c r="Q345" i="10" s="1"/>
  <c r="R345" i="10" s="1"/>
  <c r="N145" i="10"/>
  <c r="Q145" i="10" s="1"/>
  <c r="R145" i="10" s="1"/>
  <c r="N2513" i="10"/>
  <c r="Q2513" i="10" s="1"/>
  <c r="R2513" i="10" s="1"/>
  <c r="N2441" i="10"/>
  <c r="Q2441" i="10" s="1"/>
  <c r="R2441" i="10" s="1"/>
  <c r="N2377" i="10"/>
  <c r="Q2377" i="10" s="1"/>
  <c r="R2377" i="10" s="1"/>
  <c r="N2313" i="10"/>
  <c r="Q2313" i="10" s="1"/>
  <c r="R2313" i="10" s="1"/>
  <c r="N2249" i="10"/>
  <c r="Q2249" i="10" s="1"/>
  <c r="R2249" i="10" s="1"/>
  <c r="N2161" i="10"/>
  <c r="Q2161" i="10" s="1"/>
  <c r="R2161" i="10" s="1"/>
  <c r="N2001" i="10"/>
  <c r="Q2001" i="10" s="1"/>
  <c r="R2001" i="10" s="1"/>
  <c r="N1873" i="10"/>
  <c r="Q1873" i="10" s="1"/>
  <c r="R1873" i="10" s="1"/>
  <c r="N1745" i="10"/>
  <c r="Q1745" i="10" s="1"/>
  <c r="R1745" i="10" s="1"/>
  <c r="N1625" i="10"/>
  <c r="Q1625" i="10" s="1"/>
  <c r="R1625" i="10" s="1"/>
  <c r="N1489" i="10"/>
  <c r="Q1489" i="10" s="1"/>
  <c r="R1489" i="10" s="1"/>
  <c r="N1377" i="10"/>
  <c r="Q1377" i="10" s="1"/>
  <c r="R1377" i="10" s="1"/>
  <c r="N1233" i="10"/>
  <c r="Q1233" i="10" s="1"/>
  <c r="R1233" i="10" s="1"/>
  <c r="N1113" i="10"/>
  <c r="Q1113" i="10" s="1"/>
  <c r="R1113" i="10" s="1"/>
  <c r="N985" i="10"/>
  <c r="Q985" i="10" s="1"/>
  <c r="R985" i="10" s="1"/>
  <c r="N857" i="10"/>
  <c r="Q857" i="10" s="1"/>
  <c r="R857" i="10" s="1"/>
  <c r="N713" i="10"/>
  <c r="Q713" i="10" s="1"/>
  <c r="R713" i="10" s="1"/>
  <c r="N497" i="10"/>
  <c r="Q497" i="10" s="1"/>
  <c r="R497" i="10" s="1"/>
  <c r="N281" i="10"/>
  <c r="Q281" i="10" s="1"/>
  <c r="R281" i="10" s="1"/>
  <c r="N57" i="10"/>
  <c r="Q57" i="10" s="1"/>
  <c r="R57" i="10" s="1"/>
  <c r="N4621" i="10"/>
  <c r="Q4621" i="10" s="1"/>
  <c r="R4621" i="10" s="1"/>
  <c r="N5183" i="10"/>
  <c r="Q5183" i="10" s="1"/>
  <c r="R5183" i="10" s="1"/>
  <c r="N2503" i="10"/>
  <c r="Q2503" i="10" s="1"/>
  <c r="R2503" i="10" s="1"/>
  <c r="N2183" i="10"/>
  <c r="Q2183" i="10" s="1"/>
  <c r="R2183" i="10" s="1"/>
  <c r="N1663" i="10"/>
  <c r="Q1663" i="10" s="1"/>
  <c r="R1663" i="10" s="1"/>
  <c r="N1151" i="10"/>
  <c r="Q1151" i="10" s="1"/>
  <c r="R1151" i="10" s="1"/>
  <c r="N639" i="10"/>
  <c r="Q639" i="10" s="1"/>
  <c r="R639" i="10" s="1"/>
  <c r="N575" i="10"/>
  <c r="Q575" i="10" s="1"/>
  <c r="R575" i="10" s="1"/>
  <c r="N511" i="10"/>
  <c r="Q511" i="10" s="1"/>
  <c r="R511" i="10" s="1"/>
  <c r="N447" i="10"/>
  <c r="Q447" i="10" s="1"/>
  <c r="R447" i="10" s="1"/>
  <c r="N383" i="10"/>
  <c r="Q383" i="10" s="1"/>
  <c r="R383" i="10" s="1"/>
  <c r="N319" i="10"/>
  <c r="Q319" i="10" s="1"/>
  <c r="R319" i="10" s="1"/>
  <c r="N255" i="10"/>
  <c r="Q255" i="10" s="1"/>
  <c r="R255" i="10" s="1"/>
  <c r="N191" i="10"/>
  <c r="Q191" i="10" s="1"/>
  <c r="R191" i="10" s="1"/>
  <c r="N127" i="10"/>
  <c r="Q127" i="10" s="1"/>
  <c r="R127" i="10" s="1"/>
  <c r="N63" i="10"/>
  <c r="Q63" i="10" s="1"/>
  <c r="R63" i="10" s="1"/>
  <c r="N5493" i="10"/>
  <c r="Q5493" i="10" s="1"/>
  <c r="R5493" i="10" s="1"/>
  <c r="N5197" i="10"/>
  <c r="Q5197" i="10" s="1"/>
  <c r="R5197" i="10" s="1"/>
  <c r="N4965" i="10"/>
  <c r="Q4965" i="10" s="1"/>
  <c r="R4965" i="10" s="1"/>
  <c r="N4669" i="10"/>
  <c r="Q4669" i="10" s="1"/>
  <c r="R4669" i="10" s="1"/>
  <c r="N4381" i="10"/>
  <c r="Q4381" i="10" s="1"/>
  <c r="R4381" i="10" s="1"/>
  <c r="N4125" i="10"/>
  <c r="Q4125" i="10" s="1"/>
  <c r="R4125" i="10" s="1"/>
  <c r="N3869" i="10"/>
  <c r="Q3869" i="10" s="1"/>
  <c r="R3869" i="10" s="1"/>
  <c r="N3621" i="10"/>
  <c r="Q3621" i="10" s="1"/>
  <c r="R3621" i="10" s="1"/>
  <c r="N3365" i="10"/>
  <c r="Q3365" i="10" s="1"/>
  <c r="R3365" i="10" s="1"/>
  <c r="N3085" i="10"/>
  <c r="Q3085" i="10" s="1"/>
  <c r="R3085" i="10" s="1"/>
  <c r="N2837" i="10"/>
  <c r="Q2837" i="10" s="1"/>
  <c r="R2837" i="10" s="1"/>
  <c r="N2613" i="10"/>
  <c r="Q2613" i="10" s="1"/>
  <c r="R2613" i="10" s="1"/>
  <c r="N2389" i="10"/>
  <c r="Q2389" i="10" s="1"/>
  <c r="R2389" i="10" s="1"/>
  <c r="N2117" i="10"/>
  <c r="Q2117" i="10" s="1"/>
  <c r="R2117" i="10" s="1"/>
  <c r="N1845" i="10"/>
  <c r="Q1845" i="10" s="1"/>
  <c r="R1845" i="10" s="1"/>
  <c r="N1629" i="10"/>
  <c r="Q1629" i="10" s="1"/>
  <c r="R1629" i="10" s="1"/>
  <c r="N1357" i="10"/>
  <c r="Q1357" i="10" s="1"/>
  <c r="R1357" i="10" s="1"/>
  <c r="N1093" i="10"/>
  <c r="Q1093" i="10" s="1"/>
  <c r="R1093" i="10" s="1"/>
  <c r="N829" i="10"/>
  <c r="Q829" i="10" s="1"/>
  <c r="R829" i="10" s="1"/>
  <c r="N565" i="10"/>
  <c r="Q565" i="10" s="1"/>
  <c r="R565" i="10" s="1"/>
  <c r="N261" i="10"/>
  <c r="Q261" i="10" s="1"/>
  <c r="R261" i="10" s="1"/>
  <c r="N5059" i="10"/>
  <c r="Q5059" i="10" s="1"/>
  <c r="R5059" i="10" s="1"/>
  <c r="N4715" i="10"/>
  <c r="Q4715" i="10" s="1"/>
  <c r="R4715" i="10" s="1"/>
  <c r="N4395" i="10"/>
  <c r="Q4395" i="10" s="1"/>
  <c r="R4395" i="10" s="1"/>
  <c r="N4051" i="10"/>
  <c r="Q4051" i="10" s="1"/>
  <c r="R4051" i="10" s="1"/>
  <c r="N3715" i="10"/>
  <c r="Q3715" i="10" s="1"/>
  <c r="R3715" i="10" s="1"/>
  <c r="N3363" i="10"/>
  <c r="Q3363" i="10" s="1"/>
  <c r="R3363" i="10" s="1"/>
  <c r="N3027" i="10"/>
  <c r="Q3027" i="10" s="1"/>
  <c r="R3027" i="10" s="1"/>
  <c r="N2683" i="10"/>
  <c r="Q2683" i="10" s="1"/>
  <c r="R2683" i="10" s="1"/>
  <c r="N2387" i="10"/>
  <c r="Q2387" i="10" s="1"/>
  <c r="R2387" i="10" s="1"/>
  <c r="N2043" i="10"/>
  <c r="Q2043" i="10" s="1"/>
  <c r="R2043" i="10" s="1"/>
  <c r="N1707" i="10"/>
  <c r="Q1707" i="10" s="1"/>
  <c r="R1707" i="10" s="1"/>
  <c r="N1395" i="10"/>
  <c r="Q1395" i="10" s="1"/>
  <c r="R1395" i="10" s="1"/>
  <c r="N5478" i="10"/>
  <c r="Q5478" i="10" s="1"/>
  <c r="R5478" i="10" s="1"/>
  <c r="N5414" i="10"/>
  <c r="Q5414" i="10" s="1"/>
  <c r="R5414" i="10" s="1"/>
  <c r="N5350" i="10"/>
  <c r="Q5350" i="10" s="1"/>
  <c r="R5350" i="10" s="1"/>
  <c r="N2934" i="10"/>
  <c r="Q2934" i="10" s="1"/>
  <c r="R2934" i="10" s="1"/>
  <c r="N2142" i="10"/>
  <c r="Q2142" i="10" s="1"/>
  <c r="R2142" i="10" s="1"/>
  <c r="N1886" i="10"/>
  <c r="Q1886" i="10" s="1"/>
  <c r="R1886" i="10" s="1"/>
  <c r="N1630" i="10"/>
  <c r="Q1630" i="10" s="1"/>
  <c r="R1630" i="10" s="1"/>
  <c r="N1374" i="10"/>
  <c r="Q1374" i="10" s="1"/>
  <c r="R1374" i="10" s="1"/>
  <c r="N1118" i="10"/>
  <c r="Q1118" i="10" s="1"/>
  <c r="R1118" i="10" s="1"/>
  <c r="N686" i="10"/>
  <c r="Q686" i="10" s="1"/>
  <c r="R686" i="10" s="1"/>
  <c r="N622" i="10"/>
  <c r="Q622" i="10" s="1"/>
  <c r="R622" i="10" s="1"/>
  <c r="N558" i="10"/>
  <c r="Q558" i="10" s="1"/>
  <c r="R558" i="10" s="1"/>
  <c r="N494" i="10"/>
  <c r="Q494" i="10" s="1"/>
  <c r="R494" i="10" s="1"/>
  <c r="N430" i="10"/>
  <c r="Q430" i="10" s="1"/>
  <c r="R430" i="10" s="1"/>
  <c r="N366" i="10"/>
  <c r="Q366" i="10" s="1"/>
  <c r="R366" i="10" s="1"/>
  <c r="N302" i="10"/>
  <c r="Q302" i="10" s="1"/>
  <c r="R302" i="10" s="1"/>
  <c r="N238" i="10"/>
  <c r="Q238" i="10" s="1"/>
  <c r="R238" i="10" s="1"/>
  <c r="N174" i="10"/>
  <c r="Q174" i="10" s="1"/>
  <c r="R174" i="10" s="1"/>
  <c r="N110" i="10"/>
  <c r="Q110" i="10" s="1"/>
  <c r="R110" i="10" s="1"/>
  <c r="N46" i="10"/>
  <c r="Q46" i="10" s="1"/>
  <c r="R46" i="10" s="1"/>
  <c r="N5437" i="10"/>
  <c r="Q5437" i="10" s="1"/>
  <c r="R5437" i="10" s="1"/>
  <c r="N5181" i="10"/>
  <c r="Q5181" i="10" s="1"/>
  <c r="R5181" i="10" s="1"/>
  <c r="N4901" i="10"/>
  <c r="Q4901" i="10" s="1"/>
  <c r="R4901" i="10" s="1"/>
  <c r="N4605" i="10"/>
  <c r="Q4605" i="10" s="1"/>
  <c r="R4605" i="10" s="1"/>
  <c r="N4373" i="10"/>
  <c r="Q4373" i="10" s="1"/>
  <c r="R4373" i="10" s="1"/>
  <c r="N4109" i="10"/>
  <c r="Q4109" i="10" s="1"/>
  <c r="R4109" i="10" s="1"/>
  <c r="N3877" i="10"/>
  <c r="Q3877" i="10" s="1"/>
  <c r="R3877" i="10" s="1"/>
  <c r="N3653" i="10"/>
  <c r="Q3653" i="10" s="1"/>
  <c r="R3653" i="10" s="1"/>
  <c r="N3389" i="10"/>
  <c r="Q3389" i="10" s="1"/>
  <c r="R3389" i="10" s="1"/>
  <c r="N3141" i="10"/>
  <c r="Q3141" i="10" s="1"/>
  <c r="R3141" i="10" s="1"/>
  <c r="N2861" i="10"/>
  <c r="Q2861" i="10" s="1"/>
  <c r="R2861" i="10" s="1"/>
  <c r="N2581" i="10"/>
  <c r="Q2581" i="10" s="1"/>
  <c r="R2581" i="10" s="1"/>
  <c r="N2317" i="10"/>
  <c r="Q2317" i="10" s="1"/>
  <c r="R2317" i="10" s="1"/>
  <c r="N2069" i="10"/>
  <c r="Q2069" i="10" s="1"/>
  <c r="R2069" i="10" s="1"/>
  <c r="N1837" i="10"/>
  <c r="Q1837" i="10" s="1"/>
  <c r="R1837" i="10" s="1"/>
  <c r="N1549" i="10"/>
  <c r="Q1549" i="10" s="1"/>
  <c r="R1549" i="10" s="1"/>
  <c r="N1309" i="10"/>
  <c r="Q1309" i="10" s="1"/>
  <c r="R1309" i="10" s="1"/>
  <c r="N1061" i="10"/>
  <c r="Q1061" i="10" s="1"/>
  <c r="R1061" i="10" s="1"/>
  <c r="N789" i="10"/>
  <c r="Q789" i="10" s="1"/>
  <c r="R789" i="10" s="1"/>
  <c r="N541" i="10"/>
  <c r="Q541" i="10" s="1"/>
  <c r="R541" i="10" s="1"/>
  <c r="N309" i="10"/>
  <c r="Q309" i="10" s="1"/>
  <c r="R309" i="10" s="1"/>
  <c r="N29" i="10"/>
  <c r="Q29" i="10" s="1"/>
  <c r="R29" i="10" s="1"/>
  <c r="N4755" i="10"/>
  <c r="Q4755" i="10" s="1"/>
  <c r="R4755" i="10" s="1"/>
  <c r="N4411" i="10"/>
  <c r="Q4411" i="10" s="1"/>
  <c r="R4411" i="10" s="1"/>
  <c r="N4059" i="10"/>
  <c r="Q4059" i="10" s="1"/>
  <c r="R4059" i="10" s="1"/>
  <c r="N3683" i="10"/>
  <c r="Q3683" i="10" s="1"/>
  <c r="R3683" i="10" s="1"/>
  <c r="N3347" i="10"/>
  <c r="Q3347" i="10" s="1"/>
  <c r="R3347" i="10" s="1"/>
  <c r="N2987" i="10"/>
  <c r="Q2987" i="10" s="1"/>
  <c r="R2987" i="10" s="1"/>
  <c r="N2667" i="10"/>
  <c r="Q2667" i="10" s="1"/>
  <c r="R2667" i="10" s="1"/>
  <c r="N2251" i="10"/>
  <c r="Q2251" i="10" s="1"/>
  <c r="R2251" i="10" s="1"/>
  <c r="N1899" i="10"/>
  <c r="Q1899" i="10" s="1"/>
  <c r="R1899" i="10" s="1"/>
  <c r="N1579" i="10"/>
  <c r="Q1579" i="10" s="1"/>
  <c r="R1579" i="10" s="1"/>
  <c r="N5453" i="10"/>
  <c r="Q5453" i="10" s="1"/>
  <c r="R5453" i="10" s="1"/>
  <c r="N5221" i="10"/>
  <c r="Q5221" i="10" s="1"/>
  <c r="R5221" i="10" s="1"/>
  <c r="N4973" i="10"/>
  <c r="Q4973" i="10" s="1"/>
  <c r="R4973" i="10" s="1"/>
  <c r="N4661" i="10"/>
  <c r="Q4661" i="10" s="1"/>
  <c r="R4661" i="10" s="1"/>
  <c r="N4357" i="10"/>
  <c r="Q4357" i="10" s="1"/>
  <c r="R4357" i="10" s="1"/>
  <c r="N4101" i="10"/>
  <c r="Q4101" i="10" s="1"/>
  <c r="R4101" i="10" s="1"/>
  <c r="N3813" i="10"/>
  <c r="Q3813" i="10" s="1"/>
  <c r="R3813" i="10" s="1"/>
  <c r="N3509" i="10"/>
  <c r="Q3509" i="10" s="1"/>
  <c r="R3509" i="10" s="1"/>
  <c r="N3245" i="10"/>
  <c r="Q3245" i="10" s="1"/>
  <c r="R3245" i="10" s="1"/>
  <c r="N2981" i="10"/>
  <c r="Q2981" i="10" s="1"/>
  <c r="R2981" i="10" s="1"/>
  <c r="N2765" i="10"/>
  <c r="Q2765" i="10" s="1"/>
  <c r="R2765" i="10" s="1"/>
  <c r="N2517" i="10"/>
  <c r="Q2517" i="10" s="1"/>
  <c r="R2517" i="10" s="1"/>
  <c r="N2261" i="10"/>
  <c r="Q2261" i="10" s="1"/>
  <c r="R2261" i="10" s="1"/>
  <c r="N2005" i="10"/>
  <c r="Q2005" i="10" s="1"/>
  <c r="R2005" i="10" s="1"/>
  <c r="N1717" i="10"/>
  <c r="Q1717" i="10" s="1"/>
  <c r="R1717" i="10" s="1"/>
  <c r="N1477" i="10"/>
  <c r="Q1477" i="10" s="1"/>
  <c r="R1477" i="10" s="1"/>
  <c r="N1189" i="10"/>
  <c r="Q1189" i="10" s="1"/>
  <c r="R1189" i="10" s="1"/>
  <c r="N917" i="10"/>
  <c r="Q917" i="10" s="1"/>
  <c r="R917" i="10" s="1"/>
  <c r="N685" i="10"/>
  <c r="Q685" i="10" s="1"/>
  <c r="R685" i="10" s="1"/>
  <c r="N421" i="10"/>
  <c r="Q421" i="10" s="1"/>
  <c r="R421" i="10" s="1"/>
  <c r="N173" i="10"/>
  <c r="Q173" i="10" s="1"/>
  <c r="R173" i="10" s="1"/>
  <c r="N4875" i="10"/>
  <c r="Q4875" i="10" s="1"/>
  <c r="R4875" i="10" s="1"/>
  <c r="N4587" i="10"/>
  <c r="Q4587" i="10" s="1"/>
  <c r="R4587" i="10" s="1"/>
  <c r="N4219" i="10"/>
  <c r="Q4219" i="10" s="1"/>
  <c r="R4219" i="10" s="1"/>
  <c r="N3867" i="10"/>
  <c r="Q3867" i="10" s="1"/>
  <c r="R3867" i="10" s="1"/>
  <c r="N3523" i="10"/>
  <c r="Q3523" i="10" s="1"/>
  <c r="R3523" i="10" s="1"/>
  <c r="N3171" i="10"/>
  <c r="Q3171" i="10" s="1"/>
  <c r="R3171" i="10" s="1"/>
  <c r="N2835" i="10"/>
  <c r="Q2835" i="10" s="1"/>
  <c r="R2835" i="10" s="1"/>
  <c r="N2515" i="10"/>
  <c r="Q2515" i="10" s="1"/>
  <c r="R2515" i="10" s="1"/>
  <c r="N2227" i="10"/>
  <c r="Q2227" i="10" s="1"/>
  <c r="R2227" i="10" s="1"/>
  <c r="N1947" i="10"/>
  <c r="Q1947" i="10" s="1"/>
  <c r="R1947" i="10" s="1"/>
  <c r="N1603" i="10"/>
  <c r="Q1603" i="10" s="1"/>
  <c r="R1603" i="10" s="1"/>
  <c r="N1299" i="10"/>
  <c r="Q1299" i="10" s="1"/>
  <c r="R1299" i="10" s="1"/>
  <c r="N5460" i="10"/>
  <c r="Q5460" i="10" s="1"/>
  <c r="R5460" i="10" s="1"/>
  <c r="N5396" i="10"/>
  <c r="Q5396" i="10" s="1"/>
  <c r="R5396" i="10" s="1"/>
  <c r="N5332" i="10"/>
  <c r="Q5332" i="10" s="1"/>
  <c r="R5332" i="10" s="1"/>
  <c r="N5236" i="10"/>
  <c r="Q5236" i="10" s="1"/>
  <c r="R5236" i="10" s="1"/>
  <c r="N5108" i="10"/>
  <c r="Q5108" i="10" s="1"/>
  <c r="R5108" i="10" s="1"/>
  <c r="N4980" i="10"/>
  <c r="Q4980" i="10" s="1"/>
  <c r="R4980" i="10" s="1"/>
  <c r="N4852" i="10"/>
  <c r="Q4852" i="10" s="1"/>
  <c r="R4852" i="10" s="1"/>
  <c r="N636" i="10"/>
  <c r="Q636" i="10" s="1"/>
  <c r="R636" i="10" s="1"/>
  <c r="N572" i="10"/>
  <c r="Q572" i="10" s="1"/>
  <c r="R572" i="10" s="1"/>
  <c r="N508" i="10"/>
  <c r="Q508" i="10" s="1"/>
  <c r="R508" i="10" s="1"/>
  <c r="N444" i="10"/>
  <c r="Q444" i="10" s="1"/>
  <c r="R444" i="10" s="1"/>
  <c r="N380" i="10"/>
  <c r="Q380" i="10" s="1"/>
  <c r="R380" i="10" s="1"/>
  <c r="N316" i="10"/>
  <c r="Q316" i="10" s="1"/>
  <c r="R316" i="10" s="1"/>
  <c r="N252" i="10"/>
  <c r="Q252" i="10" s="1"/>
  <c r="R252" i="10" s="1"/>
  <c r="N188" i="10"/>
  <c r="Q188" i="10" s="1"/>
  <c r="R188" i="10" s="1"/>
  <c r="N116" i="10"/>
  <c r="Q116" i="10" s="1"/>
  <c r="R116" i="10" s="1"/>
  <c r="N52" i="10"/>
  <c r="Q52" i="10" s="1"/>
  <c r="R52" i="10" s="1"/>
  <c r="N5499" i="10"/>
  <c r="Q5499" i="10" s="1"/>
  <c r="R5499" i="10" s="1"/>
  <c r="N5403" i="10"/>
  <c r="Q5403" i="10" s="1"/>
  <c r="R5403" i="10" s="1"/>
  <c r="N5291" i="10"/>
  <c r="Q5291" i="10" s="1"/>
  <c r="R5291" i="10" s="1"/>
  <c r="N5179" i="10"/>
  <c r="Q5179" i="10" s="1"/>
  <c r="R5179" i="10" s="1"/>
  <c r="N5075" i="10"/>
  <c r="Q5075" i="10" s="1"/>
  <c r="R5075" i="10" s="1"/>
  <c r="N4787" i="10"/>
  <c r="Q4787" i="10" s="1"/>
  <c r="R4787" i="10" s="1"/>
  <c r="N4339" i="10"/>
  <c r="Q4339" i="10" s="1"/>
  <c r="R4339" i="10" s="1"/>
  <c r="N3939" i="10"/>
  <c r="Q3939" i="10" s="1"/>
  <c r="R3939" i="10" s="1"/>
  <c r="N3491" i="10"/>
  <c r="Q3491" i="10" s="1"/>
  <c r="R3491" i="10" s="1"/>
  <c r="N3091" i="10"/>
  <c r="Q3091" i="10" s="1"/>
  <c r="R3091" i="10" s="1"/>
  <c r="N2635" i="10"/>
  <c r="Q2635" i="10" s="1"/>
  <c r="R2635" i="10" s="1"/>
  <c r="N2211" i="10"/>
  <c r="Q2211" i="10" s="1"/>
  <c r="R2211" i="10" s="1"/>
  <c r="N1731" i="10"/>
  <c r="Q1731" i="10" s="1"/>
  <c r="R1731" i="10" s="1"/>
  <c r="N5491" i="10"/>
  <c r="Q5491" i="10" s="1"/>
  <c r="R5491" i="10" s="1"/>
  <c r="N5315" i="10"/>
  <c r="Q5315" i="10" s="1"/>
  <c r="R5315" i="10" s="1"/>
  <c r="N5155" i="10"/>
  <c r="Q5155" i="10" s="1"/>
  <c r="R5155" i="10" s="1"/>
  <c r="N4795" i="10"/>
  <c r="Q4795" i="10" s="1"/>
  <c r="R4795" i="10" s="1"/>
  <c r="N4027" i="10"/>
  <c r="Q4027" i="10" s="1"/>
  <c r="R4027" i="10" s="1"/>
  <c r="N3371" i="10"/>
  <c r="Q3371" i="10" s="1"/>
  <c r="R3371" i="10" s="1"/>
  <c r="N2651" i="10"/>
  <c r="Q2651" i="10" s="1"/>
  <c r="R2651" i="10" s="1"/>
  <c r="N1955" i="10"/>
  <c r="Q1955" i="10" s="1"/>
  <c r="R1955" i="10" s="1"/>
  <c r="N5514" i="10"/>
  <c r="Q5514" i="10" s="1"/>
  <c r="R5514" i="10" s="1"/>
  <c r="N5450" i="10"/>
  <c r="Q5450" i="10" s="1"/>
  <c r="R5450" i="10" s="1"/>
  <c r="N5386" i="10"/>
  <c r="Q5386" i="10" s="1"/>
  <c r="R5386" i="10" s="1"/>
  <c r="N5322" i="10"/>
  <c r="Q5322" i="10" s="1"/>
  <c r="R5322" i="10" s="1"/>
  <c r="N5258" i="10"/>
  <c r="Q5258" i="10" s="1"/>
  <c r="R5258" i="10" s="1"/>
  <c r="N5194" i="10"/>
  <c r="Q5194" i="10" s="1"/>
  <c r="R5194" i="10" s="1"/>
  <c r="N5130" i="10"/>
  <c r="Q5130" i="10" s="1"/>
  <c r="R5130" i="10" s="1"/>
  <c r="N5066" i="10"/>
  <c r="Q5066" i="10" s="1"/>
  <c r="R5066" i="10" s="1"/>
  <c r="N5002" i="10"/>
  <c r="Q5002" i="10" s="1"/>
  <c r="R5002" i="10" s="1"/>
  <c r="N4938" i="10"/>
  <c r="Q4938" i="10" s="1"/>
  <c r="R4938" i="10" s="1"/>
  <c r="N4874" i="10"/>
  <c r="Q4874" i="10" s="1"/>
  <c r="R4874" i="10" s="1"/>
  <c r="N4810" i="10"/>
  <c r="Q4810" i="10" s="1"/>
  <c r="R4810" i="10" s="1"/>
  <c r="N4730" i="10"/>
  <c r="Q4730" i="10" s="1"/>
  <c r="R4730" i="10" s="1"/>
  <c r="N4634" i="10"/>
  <c r="Q4634" i="10" s="1"/>
  <c r="R4634" i="10" s="1"/>
  <c r="N4538" i="10"/>
  <c r="Q4538" i="10" s="1"/>
  <c r="R4538" i="10" s="1"/>
  <c r="N4410" i="10"/>
  <c r="Q4410" i="10" s="1"/>
  <c r="R4410" i="10" s="1"/>
  <c r="N4282" i="10"/>
  <c r="Q4282" i="10" s="1"/>
  <c r="R4282" i="10" s="1"/>
  <c r="N4154" i="10"/>
  <c r="Q4154" i="10" s="1"/>
  <c r="R4154" i="10" s="1"/>
  <c r="N4026" i="10"/>
  <c r="Q4026" i="10" s="1"/>
  <c r="R4026" i="10" s="1"/>
  <c r="N3898" i="10"/>
  <c r="Q3898" i="10" s="1"/>
  <c r="R3898" i="10" s="1"/>
  <c r="N3770" i="10"/>
  <c r="Q3770" i="10" s="1"/>
  <c r="R3770" i="10" s="1"/>
  <c r="N3642" i="10"/>
  <c r="Q3642" i="10" s="1"/>
  <c r="R3642" i="10" s="1"/>
  <c r="N3514" i="10"/>
  <c r="Q3514" i="10" s="1"/>
  <c r="R3514" i="10" s="1"/>
  <c r="N3386" i="10"/>
  <c r="Q3386" i="10" s="1"/>
  <c r="R3386" i="10" s="1"/>
  <c r="N3258" i="10"/>
  <c r="Q3258" i="10" s="1"/>
  <c r="R3258" i="10" s="1"/>
  <c r="N3130" i="10"/>
  <c r="Q3130" i="10" s="1"/>
  <c r="R3130" i="10" s="1"/>
  <c r="N2978" i="10"/>
  <c r="Q2978" i="10" s="1"/>
  <c r="R2978" i="10" s="1"/>
  <c r="N2730" i="10"/>
  <c r="Q2730" i="10" s="1"/>
  <c r="R2730" i="10" s="1"/>
  <c r="N2482" i="10"/>
  <c r="Q2482" i="10" s="1"/>
  <c r="R2482" i="10" s="1"/>
  <c r="N2162" i="10"/>
  <c r="Q2162" i="10" s="1"/>
  <c r="R2162" i="10" s="1"/>
  <c r="N498" i="10"/>
  <c r="Q498" i="10" s="1"/>
  <c r="R498" i="10" s="1"/>
  <c r="N434" i="10"/>
  <c r="Q434" i="10" s="1"/>
  <c r="R434" i="10" s="1"/>
  <c r="N370" i="10"/>
  <c r="Q370" i="10" s="1"/>
  <c r="R370" i="10" s="1"/>
  <c r="N306" i="10"/>
  <c r="Q306" i="10" s="1"/>
  <c r="R306" i="10" s="1"/>
  <c r="N242" i="10"/>
  <c r="Q242" i="10" s="1"/>
  <c r="R242" i="10" s="1"/>
  <c r="N178" i="10"/>
  <c r="Q178" i="10" s="1"/>
  <c r="R178" i="10" s="1"/>
  <c r="N114" i="10"/>
  <c r="Q114" i="10" s="1"/>
  <c r="R114" i="10" s="1"/>
  <c r="N50" i="10"/>
  <c r="Q50" i="10" s="1"/>
  <c r="R50" i="10" s="1"/>
  <c r="N5281" i="10"/>
  <c r="Q5281" i="10" s="1"/>
  <c r="R5281" i="10" s="1"/>
  <c r="N5153" i="10"/>
  <c r="Q5153" i="10" s="1"/>
  <c r="R5153" i="10" s="1"/>
  <c r="N5017" i="10"/>
  <c r="Q5017" i="10" s="1"/>
  <c r="R5017" i="10" s="1"/>
  <c r="N4889" i="10"/>
  <c r="Q4889" i="10" s="1"/>
  <c r="R4889" i="10" s="1"/>
  <c r="N4777" i="10"/>
  <c r="Q4777" i="10" s="1"/>
  <c r="R4777" i="10" s="1"/>
  <c r="N4697" i="10"/>
  <c r="Q4697" i="10" s="1"/>
  <c r="R4697" i="10" s="1"/>
  <c r="N4609" i="10"/>
  <c r="Q4609" i="10" s="1"/>
  <c r="R4609" i="10" s="1"/>
  <c r="N4545" i="10"/>
  <c r="Q4545" i="10" s="1"/>
  <c r="R4545" i="10" s="1"/>
  <c r="N4481" i="10"/>
  <c r="Q4481" i="10" s="1"/>
  <c r="R4481" i="10" s="1"/>
  <c r="N4417" i="10"/>
  <c r="Q4417" i="10" s="1"/>
  <c r="R4417" i="10" s="1"/>
  <c r="N4353" i="10"/>
  <c r="Q4353" i="10" s="1"/>
  <c r="R4353" i="10" s="1"/>
  <c r="N4289" i="10"/>
  <c r="Q4289" i="10" s="1"/>
  <c r="R4289" i="10" s="1"/>
  <c r="N4225" i="10"/>
  <c r="Q4225" i="10" s="1"/>
  <c r="R4225" i="10" s="1"/>
  <c r="N4161" i="10"/>
  <c r="Q4161" i="10" s="1"/>
  <c r="R4161" i="10" s="1"/>
  <c r="N4097" i="10"/>
  <c r="Q4097" i="10" s="1"/>
  <c r="R4097" i="10" s="1"/>
  <c r="N4033" i="10"/>
  <c r="Q4033" i="10" s="1"/>
  <c r="R4033" i="10" s="1"/>
  <c r="N3969" i="10"/>
  <c r="Q3969" i="10" s="1"/>
  <c r="R3969" i="10" s="1"/>
  <c r="N3905" i="10"/>
  <c r="Q3905" i="10" s="1"/>
  <c r="R3905" i="10" s="1"/>
  <c r="N3841" i="10"/>
  <c r="Q3841" i="10" s="1"/>
  <c r="R3841" i="10" s="1"/>
  <c r="N3777" i="10"/>
  <c r="Q3777" i="10" s="1"/>
  <c r="R3777" i="10" s="1"/>
  <c r="N3713" i="10"/>
  <c r="Q3713" i="10" s="1"/>
  <c r="R3713" i="10" s="1"/>
  <c r="N3649" i="10"/>
  <c r="Q3649" i="10" s="1"/>
  <c r="R3649" i="10" s="1"/>
  <c r="N3585" i="10"/>
  <c r="Q3585" i="10" s="1"/>
  <c r="R3585" i="10" s="1"/>
  <c r="N3521" i="10"/>
  <c r="Q3521" i="10" s="1"/>
  <c r="R3521" i="10" s="1"/>
  <c r="N3457" i="10"/>
  <c r="Q3457" i="10" s="1"/>
  <c r="R3457" i="10" s="1"/>
  <c r="N3393" i="10"/>
  <c r="Q3393" i="10" s="1"/>
  <c r="R3393" i="10" s="1"/>
  <c r="N3329" i="10"/>
  <c r="Q3329" i="10" s="1"/>
  <c r="R3329" i="10" s="1"/>
  <c r="N3265" i="10"/>
  <c r="Q3265" i="10" s="1"/>
  <c r="R3265" i="10" s="1"/>
  <c r="N3201" i="10"/>
  <c r="Q3201" i="10" s="1"/>
  <c r="R3201" i="10" s="1"/>
  <c r="N3137" i="10"/>
  <c r="Q3137" i="10" s="1"/>
  <c r="R3137" i="10" s="1"/>
  <c r="N3073" i="10"/>
  <c r="Q3073" i="10" s="1"/>
  <c r="R3073" i="10" s="1"/>
  <c r="N3009" i="10"/>
  <c r="Q3009" i="10" s="1"/>
  <c r="R3009" i="10" s="1"/>
  <c r="N2945" i="10"/>
  <c r="Q2945" i="10" s="1"/>
  <c r="R2945" i="10" s="1"/>
  <c r="N2881" i="10"/>
  <c r="Q2881" i="10" s="1"/>
  <c r="R2881" i="10" s="1"/>
  <c r="N2817" i="10"/>
  <c r="Q2817" i="10" s="1"/>
  <c r="R2817" i="10" s="1"/>
  <c r="N2753" i="10"/>
  <c r="Q2753" i="10" s="1"/>
  <c r="R2753" i="10" s="1"/>
  <c r="N2689" i="10"/>
  <c r="Q2689" i="10" s="1"/>
  <c r="R2689" i="10" s="1"/>
  <c r="N2625" i="10"/>
  <c r="Q2625" i="10" s="1"/>
  <c r="R2625" i="10" s="1"/>
  <c r="N2561" i="10"/>
  <c r="Q2561" i="10" s="1"/>
  <c r="R2561" i="10" s="1"/>
  <c r="N1251" i="10"/>
  <c r="Q1251" i="10" s="1"/>
  <c r="R1251" i="10" s="1"/>
  <c r="N1187" i="10"/>
  <c r="Q1187" i="10" s="1"/>
  <c r="R1187" i="10" s="1"/>
  <c r="N1123" i="10"/>
  <c r="Q1123" i="10" s="1"/>
  <c r="R1123" i="10" s="1"/>
  <c r="N1059" i="10"/>
  <c r="Q1059" i="10" s="1"/>
  <c r="R1059" i="10" s="1"/>
  <c r="N995" i="10"/>
  <c r="Q995" i="10" s="1"/>
  <c r="R995" i="10" s="1"/>
  <c r="N931" i="10"/>
  <c r="Q931" i="10" s="1"/>
  <c r="R931" i="10" s="1"/>
  <c r="N867" i="10"/>
  <c r="Q867" i="10" s="1"/>
  <c r="R867" i="10" s="1"/>
  <c r="N803" i="10"/>
  <c r="Q803" i="10" s="1"/>
  <c r="R803" i="10" s="1"/>
  <c r="N739" i="10"/>
  <c r="Q739" i="10" s="1"/>
  <c r="R739" i="10" s="1"/>
  <c r="N675" i="10"/>
  <c r="Q675" i="10" s="1"/>
  <c r="R675" i="10" s="1"/>
  <c r="N611" i="10"/>
  <c r="Q611" i="10" s="1"/>
  <c r="R611" i="10" s="1"/>
  <c r="N547" i="10"/>
  <c r="Q547" i="10" s="1"/>
  <c r="R547" i="10" s="1"/>
  <c r="N483" i="10"/>
  <c r="Q483" i="10" s="1"/>
  <c r="R483" i="10" s="1"/>
  <c r="N419" i="10"/>
  <c r="Q419" i="10" s="1"/>
  <c r="R419" i="10" s="1"/>
  <c r="N355" i="10"/>
  <c r="Q355" i="10" s="1"/>
  <c r="R355" i="10" s="1"/>
  <c r="N291" i="10"/>
  <c r="Q291" i="10" s="1"/>
  <c r="R291" i="10" s="1"/>
  <c r="N227" i="10"/>
  <c r="Q227" i="10" s="1"/>
  <c r="R227" i="10" s="1"/>
  <c r="N163" i="10"/>
  <c r="Q163" i="10" s="1"/>
  <c r="R163" i="10" s="1"/>
  <c r="N99" i="10"/>
  <c r="Q99" i="10" s="1"/>
  <c r="R99" i="10" s="1"/>
  <c r="N35" i="10"/>
  <c r="Q35" i="10" s="1"/>
  <c r="R35" i="10" s="1"/>
  <c r="N673" i="10"/>
  <c r="Q673" i="10" s="1"/>
  <c r="R673" i="10" s="1"/>
  <c r="N505" i="10"/>
  <c r="Q505" i="10" s="1"/>
  <c r="R505" i="10" s="1"/>
  <c r="N337" i="10"/>
  <c r="Q337" i="10" s="1"/>
  <c r="R337" i="10" s="1"/>
  <c r="N169" i="10"/>
  <c r="Q169" i="10" s="1"/>
  <c r="R169" i="10" s="1"/>
  <c r="N9" i="10"/>
  <c r="Q9" i="10" s="1"/>
  <c r="R9" i="10" s="1"/>
  <c r="N2089" i="10"/>
  <c r="Q2089" i="10" s="1"/>
  <c r="R2089" i="10" s="1"/>
  <c r="N2009" i="10"/>
  <c r="Q2009" i="10" s="1"/>
  <c r="R2009" i="10" s="1"/>
  <c r="N1881" i="10"/>
  <c r="Q1881" i="10" s="1"/>
  <c r="R1881" i="10" s="1"/>
  <c r="N1753" i="10"/>
  <c r="Q1753" i="10" s="1"/>
  <c r="R1753" i="10" s="1"/>
  <c r="N1617" i="10"/>
  <c r="Q1617" i="10" s="1"/>
  <c r="R1617" i="10" s="1"/>
  <c r="N1497" i="10"/>
  <c r="Q1497" i="10" s="1"/>
  <c r="R1497" i="10" s="1"/>
  <c r="N1353" i="10"/>
  <c r="Q1353" i="10" s="1"/>
  <c r="R1353" i="10" s="1"/>
  <c r="N1241" i="10"/>
  <c r="Q1241" i="10" s="1"/>
  <c r="R1241" i="10" s="1"/>
  <c r="N1105" i="10"/>
  <c r="Q1105" i="10" s="1"/>
  <c r="R1105" i="10" s="1"/>
  <c r="N977" i="10"/>
  <c r="Q977" i="10" s="1"/>
  <c r="R977" i="10" s="1"/>
  <c r="N849" i="10"/>
  <c r="Q849" i="10" s="1"/>
  <c r="R849" i="10" s="1"/>
  <c r="N705" i="10"/>
  <c r="Q705" i="10" s="1"/>
  <c r="R705" i="10" s="1"/>
  <c r="N513" i="10"/>
  <c r="Q513" i="10" s="1"/>
  <c r="R513" i="10" s="1"/>
  <c r="N321" i="10"/>
  <c r="Q321" i="10" s="1"/>
  <c r="R321" i="10" s="1"/>
  <c r="N121" i="10"/>
  <c r="Q121" i="10" s="1"/>
  <c r="R121" i="10" s="1"/>
  <c r="N2505" i="10"/>
  <c r="Q2505" i="10" s="1"/>
  <c r="R2505" i="10" s="1"/>
  <c r="N2433" i="10"/>
  <c r="Q2433" i="10" s="1"/>
  <c r="R2433" i="10" s="1"/>
  <c r="N2369" i="10"/>
  <c r="Q2369" i="10" s="1"/>
  <c r="R2369" i="10" s="1"/>
  <c r="N2305" i="10"/>
  <c r="Q2305" i="10" s="1"/>
  <c r="R2305" i="10" s="1"/>
  <c r="N2241" i="10"/>
  <c r="Q2241" i="10" s="1"/>
  <c r="R2241" i="10" s="1"/>
  <c r="N2145" i="10"/>
  <c r="Q2145" i="10" s="1"/>
  <c r="R2145" i="10" s="1"/>
  <c r="N1985" i="10"/>
  <c r="Q1985" i="10" s="1"/>
  <c r="R1985" i="10" s="1"/>
  <c r="N1857" i="10"/>
  <c r="Q1857" i="10" s="1"/>
  <c r="R1857" i="10" s="1"/>
  <c r="N1729" i="10"/>
  <c r="Q1729" i="10" s="1"/>
  <c r="R1729" i="10" s="1"/>
  <c r="N1609" i="10"/>
  <c r="Q1609" i="10" s="1"/>
  <c r="R1609" i="10" s="1"/>
  <c r="N1473" i="10"/>
  <c r="Q1473" i="10" s="1"/>
  <c r="R1473" i="10" s="1"/>
  <c r="N1361" i="10"/>
  <c r="Q1361" i="10" s="1"/>
  <c r="R1361" i="10" s="1"/>
  <c r="N1217" i="10"/>
  <c r="Q1217" i="10" s="1"/>
  <c r="R1217" i="10" s="1"/>
  <c r="N1097" i="10"/>
  <c r="Q1097" i="10" s="1"/>
  <c r="R1097" i="10" s="1"/>
  <c r="N969" i="10"/>
  <c r="Q969" i="10" s="1"/>
  <c r="R969" i="10" s="1"/>
  <c r="N841" i="10"/>
  <c r="Q841" i="10" s="1"/>
  <c r="R841" i="10" s="1"/>
  <c r="N689" i="10"/>
  <c r="Q689" i="10" s="1"/>
  <c r="R689" i="10" s="1"/>
  <c r="N473" i="10"/>
  <c r="Q473" i="10" s="1"/>
  <c r="R473" i="10" s="1"/>
  <c r="N249" i="10"/>
  <c r="Q249" i="10" s="1"/>
  <c r="R249" i="10" s="1"/>
  <c r="N33" i="10"/>
  <c r="Q33" i="10" s="1"/>
  <c r="R33" i="10" s="1"/>
  <c r="N164" i="10"/>
  <c r="Q164" i="10" s="1"/>
  <c r="R164" i="10" s="1"/>
</calcChain>
</file>

<file path=xl/sharedStrings.xml><?xml version="1.0" encoding="utf-8"?>
<sst xmlns="http://schemas.openxmlformats.org/spreadsheetml/2006/main" count="30379" uniqueCount="6259">
  <si>
    <t>Geography</t>
  </si>
  <si>
    <t>Per Capita Income</t>
  </si>
  <si>
    <t>--</t>
  </si>
  <si>
    <t>State</t>
  </si>
  <si>
    <t>County</t>
  </si>
  <si>
    <t>Place</t>
  </si>
  <si>
    <t>Block Group</t>
  </si>
  <si>
    <t>Census Tract</t>
  </si>
  <si>
    <t>County Subdivision</t>
  </si>
  <si>
    <t>Acres Green CDP</t>
  </si>
  <si>
    <t>Aetna Estates CDP</t>
  </si>
  <si>
    <t>Aguilar town</t>
  </si>
  <si>
    <t>Air Force Academy CDP</t>
  </si>
  <si>
    <t>Akron town</t>
  </si>
  <si>
    <t>Alamosa city</t>
  </si>
  <si>
    <t>Alamosa East CDP</t>
  </si>
  <si>
    <t>Allenspark CDP</t>
  </si>
  <si>
    <t>Alma town</t>
  </si>
  <si>
    <t>Alpine CDP</t>
  </si>
  <si>
    <t>Altona CDP</t>
  </si>
  <si>
    <t>Amherst CDP</t>
  </si>
  <si>
    <t>Antonito town</t>
  </si>
  <si>
    <t>Applewood CDP</t>
  </si>
  <si>
    <t>Arboles CDP</t>
  </si>
  <si>
    <t>Aristocrat Ranchettes CDP</t>
  </si>
  <si>
    <t>Arriba town</t>
  </si>
  <si>
    <t>Arvada city</t>
  </si>
  <si>
    <t>Aspen city</t>
  </si>
  <si>
    <t>Aspen Park CDP</t>
  </si>
  <si>
    <t>Atwood CDP</t>
  </si>
  <si>
    <t>Ault town</t>
  </si>
  <si>
    <t>Aurora city</t>
  </si>
  <si>
    <t>Avon town</t>
  </si>
  <si>
    <t>Avondale CDP</t>
  </si>
  <si>
    <t>Bark Ranch CDP</t>
  </si>
  <si>
    <t>Basalt town</t>
  </si>
  <si>
    <t>Battlement Mesa CDP</t>
  </si>
  <si>
    <t>Bayfield town</t>
  </si>
  <si>
    <t>Bennett town</t>
  </si>
  <si>
    <t>Berkley CDP</t>
  </si>
  <si>
    <t>Berthoud town</t>
  </si>
  <si>
    <t>Bethune town</t>
  </si>
  <si>
    <t>Beulah Valley CDP</t>
  </si>
  <si>
    <t>Black Forest CDP</t>
  </si>
  <si>
    <t>Black Hawk city</t>
  </si>
  <si>
    <t>Blanca town</t>
  </si>
  <si>
    <t>Blende CDP</t>
  </si>
  <si>
    <t>Blue River town</t>
  </si>
  <si>
    <t>Blue Sky CDP</t>
  </si>
  <si>
    <t>Bonanza town</t>
  </si>
  <si>
    <t>Bonanza Mountain Estates CDP</t>
  </si>
  <si>
    <t>Boone town</t>
  </si>
  <si>
    <t>Boulder city</t>
  </si>
  <si>
    <t>Bow Mar town</t>
  </si>
  <si>
    <t>Brandon CDP</t>
  </si>
  <si>
    <t>Branson town</t>
  </si>
  <si>
    <t>Breckenridge town</t>
  </si>
  <si>
    <t>Brick Center CDP</t>
  </si>
  <si>
    <t>Brighton city</t>
  </si>
  <si>
    <t>Brookside town</t>
  </si>
  <si>
    <t>Broomfield city</t>
  </si>
  <si>
    <t>Brush city</t>
  </si>
  <si>
    <t>Buena Vista town</t>
  </si>
  <si>
    <t>Burlington city</t>
  </si>
  <si>
    <t>Byers CDP</t>
  </si>
  <si>
    <t>Calhan town</t>
  </si>
  <si>
    <t>Campo town</t>
  </si>
  <si>
    <t>Cañon City city</t>
  </si>
  <si>
    <t>Capulin CDP</t>
  </si>
  <si>
    <t>Carbondale town</t>
  </si>
  <si>
    <t>Cascade-Chipita Park CDP</t>
  </si>
  <si>
    <t>Castle Pines city</t>
  </si>
  <si>
    <t>Castle Pines Village CDP</t>
  </si>
  <si>
    <t>Castle Rock town</t>
  </si>
  <si>
    <t>Cathedral CDP</t>
  </si>
  <si>
    <t>Catherine CDP</t>
  </si>
  <si>
    <t>Cattle Creek CDP</t>
  </si>
  <si>
    <t>Cedaredge town</t>
  </si>
  <si>
    <t>Centennial city</t>
  </si>
  <si>
    <t>Center town</t>
  </si>
  <si>
    <t>Central City city</t>
  </si>
  <si>
    <t>Chacra CDP</t>
  </si>
  <si>
    <t>Cheraw town</t>
  </si>
  <si>
    <t>Cherry Creek CDP</t>
  </si>
  <si>
    <t>Cherry Hills Village city</t>
  </si>
  <si>
    <t>Cheyenne Wells town</t>
  </si>
  <si>
    <t>Cimarron Hills CDP</t>
  </si>
  <si>
    <t>City of Creede town</t>
  </si>
  <si>
    <t>Clifton CDP</t>
  </si>
  <si>
    <t>Coal Creek CDP</t>
  </si>
  <si>
    <t>Coal Creek town</t>
  </si>
  <si>
    <t>Coaldale CDP</t>
  </si>
  <si>
    <t>Cokedale town</t>
  </si>
  <si>
    <t>Collbran town</t>
  </si>
  <si>
    <t>Colona CDP</t>
  </si>
  <si>
    <t>Colorado City CDP</t>
  </si>
  <si>
    <t>Colorado Springs city</t>
  </si>
  <si>
    <t>Columbine CDP</t>
  </si>
  <si>
    <t>Columbine Valley town</t>
  </si>
  <si>
    <t>Comanche Creek CDP</t>
  </si>
  <si>
    <t>Commerce City city</t>
  </si>
  <si>
    <t>Conejos CDP</t>
  </si>
  <si>
    <t>Copper Mountain CDP</t>
  </si>
  <si>
    <t>Cortez city</t>
  </si>
  <si>
    <t>Cotopaxi CDP</t>
  </si>
  <si>
    <t>Craig city</t>
  </si>
  <si>
    <t>Crawford town</t>
  </si>
  <si>
    <t>Crested Butte town</t>
  </si>
  <si>
    <t>Crestone town</t>
  </si>
  <si>
    <t>Cripple Creek city</t>
  </si>
  <si>
    <t>Crisman CDP</t>
  </si>
  <si>
    <t>Crook town</t>
  </si>
  <si>
    <t>Crowley town</t>
  </si>
  <si>
    <t>Dacono city</t>
  </si>
  <si>
    <t>Dakota Ridge CDP</t>
  </si>
  <si>
    <t>De Beque town</t>
  </si>
  <si>
    <t>Deer Trail town</t>
  </si>
  <si>
    <t>Del Norte town</t>
  </si>
  <si>
    <t>Delta city</t>
  </si>
  <si>
    <t>Denver city</t>
  </si>
  <si>
    <t>Derby CDP</t>
  </si>
  <si>
    <t>Dillon town</t>
  </si>
  <si>
    <t>Dinosaur town</t>
  </si>
  <si>
    <t>Divide CDP</t>
  </si>
  <si>
    <t>Dolores town</t>
  </si>
  <si>
    <t>Dotsero CDP</t>
  </si>
  <si>
    <t>Dove Creek town</t>
  </si>
  <si>
    <t>Dove Valley CDP</t>
  </si>
  <si>
    <t>Downieville-Lawson-Dumont CDP</t>
  </si>
  <si>
    <t>Durango city</t>
  </si>
  <si>
    <t>Eads town</t>
  </si>
  <si>
    <t>Eagle town</t>
  </si>
  <si>
    <t>East Pleasant View CDP</t>
  </si>
  <si>
    <t>Eaton town</t>
  </si>
  <si>
    <t>Eckley town</t>
  </si>
  <si>
    <t>Edgewater city</t>
  </si>
  <si>
    <t>Edwards CDP</t>
  </si>
  <si>
    <t>Elbert CDP</t>
  </si>
  <si>
    <t>Eldora CDP</t>
  </si>
  <si>
    <t>Eldorado Springs CDP</t>
  </si>
  <si>
    <t>Elizabeth town</t>
  </si>
  <si>
    <t>El Jebel CDP</t>
  </si>
  <si>
    <t>Ellicott CDP</t>
  </si>
  <si>
    <t>El Moro CDP</t>
  </si>
  <si>
    <t>Empire town</t>
  </si>
  <si>
    <t>Englewood city</t>
  </si>
  <si>
    <t>Erie town</t>
  </si>
  <si>
    <t>Estes Park town</t>
  </si>
  <si>
    <t>Evans city</t>
  </si>
  <si>
    <t>Evergreen CDP</t>
  </si>
  <si>
    <t>Fairmount CDP</t>
  </si>
  <si>
    <t>Fairplay town</t>
  </si>
  <si>
    <t>Federal Heights city</t>
  </si>
  <si>
    <t>Firestone town</t>
  </si>
  <si>
    <t>Flagler town</t>
  </si>
  <si>
    <t>Fleming town</t>
  </si>
  <si>
    <t>Florence city</t>
  </si>
  <si>
    <t>Florissant CDP</t>
  </si>
  <si>
    <t>Floyd Hill CDP</t>
  </si>
  <si>
    <t>Fort Carson CDP</t>
  </si>
  <si>
    <t>Fort Collins city</t>
  </si>
  <si>
    <t>Fort Garland CDP</t>
  </si>
  <si>
    <t>Fort Lupton city</t>
  </si>
  <si>
    <t>Fort Morgan city</t>
  </si>
  <si>
    <t>Fountain city</t>
  </si>
  <si>
    <t>Fowler town</t>
  </si>
  <si>
    <t>Foxfield town</t>
  </si>
  <si>
    <t>Franktown CDP</t>
  </si>
  <si>
    <t>Fraser town</t>
  </si>
  <si>
    <t>Frederick town</t>
  </si>
  <si>
    <t>Frisco town</t>
  </si>
  <si>
    <t>Fruita city</t>
  </si>
  <si>
    <t>Fruitvale CDP</t>
  </si>
  <si>
    <t>Fulford CDP</t>
  </si>
  <si>
    <t>Garden City town</t>
  </si>
  <si>
    <t>Garfield CDP</t>
  </si>
  <si>
    <t>Genesee CDP</t>
  </si>
  <si>
    <t>Genoa town</t>
  </si>
  <si>
    <t>Georgetown town</t>
  </si>
  <si>
    <t>Gerrard CDP</t>
  </si>
  <si>
    <t>Gilcrest town</t>
  </si>
  <si>
    <t>Glendale city</t>
  </si>
  <si>
    <t>Glendale CDP</t>
  </si>
  <si>
    <t>Gleneagle CDP</t>
  </si>
  <si>
    <t>Glenwood Springs city</t>
  </si>
  <si>
    <t>Golden city</t>
  </si>
  <si>
    <t>Goldfield CDP</t>
  </si>
  <si>
    <t>Gold Hill CDP</t>
  </si>
  <si>
    <t>Granada town</t>
  </si>
  <si>
    <t>Granby town</t>
  </si>
  <si>
    <t>Grand Junction city</t>
  </si>
  <si>
    <t>Grand Lake town</t>
  </si>
  <si>
    <t>Grand View Estates CDP</t>
  </si>
  <si>
    <t>Greeley city</t>
  </si>
  <si>
    <t>Green Mountain Falls town</t>
  </si>
  <si>
    <t>Greenwood Village city</t>
  </si>
  <si>
    <t>Grover town</t>
  </si>
  <si>
    <t>Guffey CDP</t>
  </si>
  <si>
    <t>Gunbarrel CDP</t>
  </si>
  <si>
    <t>Gunnison city</t>
  </si>
  <si>
    <t>Gypsum town</t>
  </si>
  <si>
    <t>Hartman town</t>
  </si>
  <si>
    <t>Hasty CDP</t>
  </si>
  <si>
    <t>Haswell town</t>
  </si>
  <si>
    <t>Haxtun town</t>
  </si>
  <si>
    <t>Hayden town</t>
  </si>
  <si>
    <t>Heeney CDP</t>
  </si>
  <si>
    <t>Hidden Lake CDP</t>
  </si>
  <si>
    <t>Highlands Ranch CDP</t>
  </si>
  <si>
    <t>Hillrose town</t>
  </si>
  <si>
    <t>Hoehne CDP</t>
  </si>
  <si>
    <t>Holly town</t>
  </si>
  <si>
    <t>Holly Hills CDP</t>
  </si>
  <si>
    <t>Holyoke city</t>
  </si>
  <si>
    <t>Hooper town</t>
  </si>
  <si>
    <t>Hotchkiss town</t>
  </si>
  <si>
    <t>Hot Sulphur Springs town</t>
  </si>
  <si>
    <t>Howard CDP</t>
  </si>
  <si>
    <t>Hudson town</t>
  </si>
  <si>
    <t>Hugo town</t>
  </si>
  <si>
    <t>Idaho Springs city</t>
  </si>
  <si>
    <t>Idalia CDP</t>
  </si>
  <si>
    <t>Idledale CDP</t>
  </si>
  <si>
    <t>Ignacio town</t>
  </si>
  <si>
    <t>Iliff town</t>
  </si>
  <si>
    <t>Indian Hills CDP</t>
  </si>
  <si>
    <t>Inverness CDP</t>
  </si>
  <si>
    <t>Jackson Lake CDP</t>
  </si>
  <si>
    <t>Jamestown town</t>
  </si>
  <si>
    <t>Jansen CDP</t>
  </si>
  <si>
    <t>Joes CDP</t>
  </si>
  <si>
    <t>Johnson Village CDP</t>
  </si>
  <si>
    <t>Johnstown town</t>
  </si>
  <si>
    <t>Julesburg town</t>
  </si>
  <si>
    <t>Keenesburg town</t>
  </si>
  <si>
    <t>Ken Caryl CDP</t>
  </si>
  <si>
    <t>Kersey town</t>
  </si>
  <si>
    <t>Keystone CDP</t>
  </si>
  <si>
    <t>Kim town</t>
  </si>
  <si>
    <t>Kiowa town</t>
  </si>
  <si>
    <t>Kirk CDP</t>
  </si>
  <si>
    <t>Kit Carson town</t>
  </si>
  <si>
    <t>Kittredge CDP</t>
  </si>
  <si>
    <t>Kremmling town</t>
  </si>
  <si>
    <t>Lafayette city</t>
  </si>
  <si>
    <t>Laird CDP</t>
  </si>
  <si>
    <t>La Jara town</t>
  </si>
  <si>
    <t>La Junta city</t>
  </si>
  <si>
    <t>La Junta Gardens CDP</t>
  </si>
  <si>
    <t>Lake City town</t>
  </si>
  <si>
    <t>Lakeside town</t>
  </si>
  <si>
    <t>Lakewood city</t>
  </si>
  <si>
    <t>Lamar city</t>
  </si>
  <si>
    <t>Laporte CDP</t>
  </si>
  <si>
    <t>Larkspur town</t>
  </si>
  <si>
    <t>La Salle town</t>
  </si>
  <si>
    <t>Las Animas city</t>
  </si>
  <si>
    <t>La Veta town</t>
  </si>
  <si>
    <t>Lazy Acres CDP</t>
  </si>
  <si>
    <t>Leadville city</t>
  </si>
  <si>
    <t>Leadville North CDP</t>
  </si>
  <si>
    <t>Lewis CDP</t>
  </si>
  <si>
    <t>Leyner CDP</t>
  </si>
  <si>
    <t>Limon town</t>
  </si>
  <si>
    <t>Lincoln Park CDP</t>
  </si>
  <si>
    <t>Littleton city</t>
  </si>
  <si>
    <t>Lochbuie town</t>
  </si>
  <si>
    <t>Loghill Village CDP</t>
  </si>
  <si>
    <t>Log Lane Village town</t>
  </si>
  <si>
    <t>Loma CDP</t>
  </si>
  <si>
    <t>Lone Tree city</t>
  </si>
  <si>
    <t>Longmont city</t>
  </si>
  <si>
    <t>Louisville city</t>
  </si>
  <si>
    <t>Louviers CDP</t>
  </si>
  <si>
    <t>Loveland city</t>
  </si>
  <si>
    <t>Lynn CDP</t>
  </si>
  <si>
    <t>Lyons town</t>
  </si>
  <si>
    <t>McCoy CDP</t>
  </si>
  <si>
    <t>Manassa town</t>
  </si>
  <si>
    <t>Mancos town</t>
  </si>
  <si>
    <t>Manitou Springs city</t>
  </si>
  <si>
    <t>Manzanola town</t>
  </si>
  <si>
    <t>Marble town</t>
  </si>
  <si>
    <t>Maybell CDP</t>
  </si>
  <si>
    <t>Maysville CDP</t>
  </si>
  <si>
    <t>Mead town</t>
  </si>
  <si>
    <t>Meeker town</t>
  </si>
  <si>
    <t>Meridian CDP</t>
  </si>
  <si>
    <t>Merino town</t>
  </si>
  <si>
    <t>Midland CDP</t>
  </si>
  <si>
    <t>Milliken town</t>
  </si>
  <si>
    <t>Minturn town</t>
  </si>
  <si>
    <t>Moffat town</t>
  </si>
  <si>
    <t>Monte Vista city</t>
  </si>
  <si>
    <t>Montezuma town</t>
  </si>
  <si>
    <t>Montrose city</t>
  </si>
  <si>
    <t>Monument town</t>
  </si>
  <si>
    <t>Morgan Heights CDP</t>
  </si>
  <si>
    <t>Morrison town</t>
  </si>
  <si>
    <t>Mountain Meadows CDP</t>
  </si>
  <si>
    <t>Mountain View town</t>
  </si>
  <si>
    <t>Mountain Village town</t>
  </si>
  <si>
    <t>Mount Crested Butte town</t>
  </si>
  <si>
    <t>Mulford CDP</t>
  </si>
  <si>
    <t>Naturita town</t>
  </si>
  <si>
    <t>Nederland town</t>
  </si>
  <si>
    <t>New Castle town</t>
  </si>
  <si>
    <t>Niwot CDP</t>
  </si>
  <si>
    <t>No Name CDP</t>
  </si>
  <si>
    <t>Norrie CDP</t>
  </si>
  <si>
    <t>Northglenn city</t>
  </si>
  <si>
    <t>North La Junta CDP</t>
  </si>
  <si>
    <t>North Washington CDP</t>
  </si>
  <si>
    <t>Norwood town</t>
  </si>
  <si>
    <t>Nucla town</t>
  </si>
  <si>
    <t>Nunn town</t>
  </si>
  <si>
    <t>Oak Creek town</t>
  </si>
  <si>
    <t>Olathe town</t>
  </si>
  <si>
    <t>Olney Springs town</t>
  </si>
  <si>
    <t>Ophir town</t>
  </si>
  <si>
    <t>Orchard CDP</t>
  </si>
  <si>
    <t>Orchard City town</t>
  </si>
  <si>
    <t>Orchard Mesa CDP</t>
  </si>
  <si>
    <t>Ordway town</t>
  </si>
  <si>
    <t>Otis town</t>
  </si>
  <si>
    <t>Ouray city</t>
  </si>
  <si>
    <t>Ovid town</t>
  </si>
  <si>
    <t>Padroni CDP</t>
  </si>
  <si>
    <t>Pagosa Springs town</t>
  </si>
  <si>
    <t>Palisade town</t>
  </si>
  <si>
    <t>Palmer Lake town</t>
  </si>
  <si>
    <t>Paoli town</t>
  </si>
  <si>
    <t>Paonia town</t>
  </si>
  <si>
    <t>Parachute town</t>
  </si>
  <si>
    <t>Paragon Estates CDP</t>
  </si>
  <si>
    <t>Parker town</t>
  </si>
  <si>
    <t>Parshall CDP</t>
  </si>
  <si>
    <t>Peetz town</t>
  </si>
  <si>
    <t>Penrose CDP</t>
  </si>
  <si>
    <t>Peoria CDP</t>
  </si>
  <si>
    <t>Perry Park CDP</t>
  </si>
  <si>
    <t>Peyton CDP</t>
  </si>
  <si>
    <t>Phippsburg CDP</t>
  </si>
  <si>
    <t>Piedra CDP</t>
  </si>
  <si>
    <t>Pierce town</t>
  </si>
  <si>
    <t>Pine Brook Hill CDP</t>
  </si>
  <si>
    <t>Pitkin town</t>
  </si>
  <si>
    <t>Platteville town</t>
  </si>
  <si>
    <t>Poncha Springs town</t>
  </si>
  <si>
    <t>Ponderosa Park CDP</t>
  </si>
  <si>
    <t>Portland CDP</t>
  </si>
  <si>
    <t>Pritchett town</t>
  </si>
  <si>
    <t>Pueblo city</t>
  </si>
  <si>
    <t>Pueblo West CDP</t>
  </si>
  <si>
    <t>Ramah town</t>
  </si>
  <si>
    <t>Rangely town</t>
  </si>
  <si>
    <t>Raymer (New Raymer) town</t>
  </si>
  <si>
    <t>Red Cliff town</t>
  </si>
  <si>
    <t>Red Feather Lakes CDP</t>
  </si>
  <si>
    <t>Redlands CDP</t>
  </si>
  <si>
    <t>Redstone CDP</t>
  </si>
  <si>
    <t>Redvale CDP</t>
  </si>
  <si>
    <t>Rico town</t>
  </si>
  <si>
    <t>Ridgway town</t>
  </si>
  <si>
    <t>Rifle city</t>
  </si>
  <si>
    <t>Rock Creek Park CDP</t>
  </si>
  <si>
    <t>Rockvale town</t>
  </si>
  <si>
    <t>Rocky Ford city</t>
  </si>
  <si>
    <t>Rollinsville CDP</t>
  </si>
  <si>
    <t>Romeo town</t>
  </si>
  <si>
    <t>Roxborough Park CDP</t>
  </si>
  <si>
    <t>Rye town</t>
  </si>
  <si>
    <t>Saddle Ridge CDP</t>
  </si>
  <si>
    <t>Saguache town</t>
  </si>
  <si>
    <t>St. Ann Highlands CDP</t>
  </si>
  <si>
    <t>St. Mary's CDP</t>
  </si>
  <si>
    <t>Salida city</t>
  </si>
  <si>
    <t>Salt Creek CDP</t>
  </si>
  <si>
    <t>San Acacio CDP</t>
  </si>
  <si>
    <t>Sanford town</t>
  </si>
  <si>
    <t>San Luis town</t>
  </si>
  <si>
    <t>Sawpit town</t>
  </si>
  <si>
    <t>Security-Widefield CDP</t>
  </si>
  <si>
    <t>Sedalia CDP</t>
  </si>
  <si>
    <t>Sedgwick town</t>
  </si>
  <si>
    <t>Segundo CDP</t>
  </si>
  <si>
    <t>Seibert town</t>
  </si>
  <si>
    <t>Seven Hills CDP</t>
  </si>
  <si>
    <t>Severance town</t>
  </si>
  <si>
    <t>Shaw Heights CDP</t>
  </si>
  <si>
    <t>Sheridan city</t>
  </si>
  <si>
    <t>Sheridan Lake town</t>
  </si>
  <si>
    <t>Sherrelwood CDP</t>
  </si>
  <si>
    <t>Silt town</t>
  </si>
  <si>
    <t>Silver Cliff town</t>
  </si>
  <si>
    <t>Silver Plume town</t>
  </si>
  <si>
    <t>Silverthorne town</t>
  </si>
  <si>
    <t>Silverton town</t>
  </si>
  <si>
    <t>Simla town</t>
  </si>
  <si>
    <t>Smeltertown CDP</t>
  </si>
  <si>
    <t>Snowmass Village town</t>
  </si>
  <si>
    <t>Snyder CDP</t>
  </si>
  <si>
    <t>Southern Ute CDP</t>
  </si>
  <si>
    <t>South Fork town</t>
  </si>
  <si>
    <t>Springfield town</t>
  </si>
  <si>
    <t>Starkville town</t>
  </si>
  <si>
    <t>Steamboat Springs city</t>
  </si>
  <si>
    <t>Sterling city</t>
  </si>
  <si>
    <t>Stonegate CDP</t>
  </si>
  <si>
    <t>Stonewall Gap CDP</t>
  </si>
  <si>
    <t>Strasburg CDP</t>
  </si>
  <si>
    <t>Stratmoor CDP</t>
  </si>
  <si>
    <t>Stratton town</t>
  </si>
  <si>
    <t>Sugar City town</t>
  </si>
  <si>
    <t>Sugarloaf CDP</t>
  </si>
  <si>
    <t>Sunshine CDP</t>
  </si>
  <si>
    <t>Superior town</t>
  </si>
  <si>
    <t>Swink town</t>
  </si>
  <si>
    <t>Tabernash CDP</t>
  </si>
  <si>
    <t>Tall Timber CDP</t>
  </si>
  <si>
    <t>Telluride town</t>
  </si>
  <si>
    <t>The Pinery CDP</t>
  </si>
  <si>
    <t>Thornton city</t>
  </si>
  <si>
    <t>Timnath town</t>
  </si>
  <si>
    <t>Todd Creek CDP</t>
  </si>
  <si>
    <t>Towaoc CDP</t>
  </si>
  <si>
    <t>Towner CDP</t>
  </si>
  <si>
    <t>Trail Side CDP</t>
  </si>
  <si>
    <t>Trinidad city</t>
  </si>
  <si>
    <t>Twin Lakes CDP (Adams County)</t>
  </si>
  <si>
    <t>Twin Lakes CDP (Lake County)</t>
  </si>
  <si>
    <t>Two Buttes town</t>
  </si>
  <si>
    <t>Upper Bear Creek CDP</t>
  </si>
  <si>
    <t>Vail town</t>
  </si>
  <si>
    <t>Valdez CDP</t>
  </si>
  <si>
    <t>Valmont CDP</t>
  </si>
  <si>
    <t>Vernon CDP</t>
  </si>
  <si>
    <t>Victor city</t>
  </si>
  <si>
    <t>Vilas town</t>
  </si>
  <si>
    <t>Vineland CDP</t>
  </si>
  <si>
    <t>Vona town</t>
  </si>
  <si>
    <t>Walden town</t>
  </si>
  <si>
    <t>Walsenburg city</t>
  </si>
  <si>
    <t>Walsh town</t>
  </si>
  <si>
    <t>Ward town</t>
  </si>
  <si>
    <t>Watkins CDP</t>
  </si>
  <si>
    <t>Welby CDP</t>
  </si>
  <si>
    <t>Weldona CDP</t>
  </si>
  <si>
    <t>Wellington town</t>
  </si>
  <si>
    <t>Westcliffe town</t>
  </si>
  <si>
    <t>Westcreek CDP</t>
  </si>
  <si>
    <t>Westminster city</t>
  </si>
  <si>
    <t>Weston CDP</t>
  </si>
  <si>
    <t>West Pleasant View CDP</t>
  </si>
  <si>
    <t>Wheat Ridge city</t>
  </si>
  <si>
    <t>Wiggins town</t>
  </si>
  <si>
    <t>Wiley town</t>
  </si>
  <si>
    <t>Williamsburg town</t>
  </si>
  <si>
    <t>Windsor town</t>
  </si>
  <si>
    <t>Winter Park town</t>
  </si>
  <si>
    <t>Wolcott CDP</t>
  </si>
  <si>
    <t>Woodland Park city</t>
  </si>
  <si>
    <t>Woodmoor CDP</t>
  </si>
  <si>
    <t>Woody Creek CDP</t>
  </si>
  <si>
    <t>Wray city</t>
  </si>
  <si>
    <t>Yampa town</t>
  </si>
  <si>
    <t>Yuma city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</si>
  <si>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</si>
  <si>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</si>
  <si>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</si>
  <si>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</si>
  <si>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</si>
  <si>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</si>
  <si>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</si>
  <si>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</si>
  <si>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</si>
  <si>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</si>
  <si>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</si>
  <si>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</si>
  <si>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</si>
  <si>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</si>
  <si>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</si>
  <si>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</si>
  <si>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</si>
  <si>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</si>
  <si>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</si>
  <si>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</si>
  <si>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</si>
  <si>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</si>
  <si>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</si>
  <si>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</si>
  <si>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</si>
  <si>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</si>
  <si>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</si>
  <si>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</si>
  <si>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</si>
  <si>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</si>
  <si>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</si>
  <si>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</si>
  <si>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</si>
  <si>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</si>
  <si>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</si>
  <si>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</si>
  <si>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</si>
  <si>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</si>
  <si>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</si>
  <si>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</si>
  <si>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</si>
  <si>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</si>
  <si>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</si>
  <si>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</si>
  <si>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</si>
  <si>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</si>
  <si>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</si>
  <si>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</si>
  <si>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</si>
  <si>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</si>
  <si>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</si>
  <si>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</si>
  <si>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</si>
  <si>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</si>
  <si>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</si>
  <si>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</si>
  <si>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</si>
  <si>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</si>
  <si>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</si>
  <si>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</si>
  <si>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</si>
  <si>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</si>
  <si>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</si>
  <si>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</si>
  <si>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Brighton</t>
  </si>
  <si>
    <t>Commerce City</t>
  </si>
  <si>
    <t>East Adams</t>
  </si>
  <si>
    <t>North Aurora</t>
  </si>
  <si>
    <t>West Adams</t>
  </si>
  <si>
    <t>Mosca-Hooper</t>
  </si>
  <si>
    <t>East Arapahoe</t>
  </si>
  <si>
    <t>South Aurora</t>
  </si>
  <si>
    <t>Southwest Arapahoe</t>
  </si>
  <si>
    <t>Arboles</t>
  </si>
  <si>
    <t>Pagosa Springs</t>
  </si>
  <si>
    <t>Campo</t>
  </si>
  <si>
    <t>Pritchett</t>
  </si>
  <si>
    <t>Springfield</t>
  </si>
  <si>
    <t>Walsh</t>
  </si>
  <si>
    <t>McClave</t>
  </si>
  <si>
    <t>South Bent</t>
  </si>
  <si>
    <t>Bald Mountain</t>
  </si>
  <si>
    <t>Lafayette-Louisville</t>
  </si>
  <si>
    <t>Longmont</t>
  </si>
  <si>
    <t>Upper St. Vrain</t>
  </si>
  <si>
    <t>Buena Vista</t>
  </si>
  <si>
    <t>Salida</t>
  </si>
  <si>
    <t>Cheyenne Wells</t>
  </si>
  <si>
    <t>Georgetown</t>
  </si>
  <si>
    <t>Idaho Springs</t>
  </si>
  <si>
    <t>Antonito</t>
  </si>
  <si>
    <t>La Jara</t>
  </si>
  <si>
    <t>Manassa</t>
  </si>
  <si>
    <t>West Conejos</t>
  </si>
  <si>
    <t>Blanca</t>
  </si>
  <si>
    <t>San Luis</t>
  </si>
  <si>
    <t>Ordway</t>
  </si>
  <si>
    <t>Sugar City</t>
  </si>
  <si>
    <t>Westcliffe</t>
  </si>
  <si>
    <t>Cedaredge</t>
  </si>
  <si>
    <t>Hotchkiss</t>
  </si>
  <si>
    <t>Paonia</t>
  </si>
  <si>
    <t>Dove Creek</t>
  </si>
  <si>
    <t>Rico</t>
  </si>
  <si>
    <t>Castle Rock</t>
  </si>
  <si>
    <t>Parker</t>
  </si>
  <si>
    <t>Sedalia</t>
  </si>
  <si>
    <t>Basalt</t>
  </si>
  <si>
    <t>Eagle-Gypsum</t>
  </si>
  <si>
    <t>Minturn-Red Cliff</t>
  </si>
  <si>
    <t>Agate</t>
  </si>
  <si>
    <t>Elizabeth</t>
  </si>
  <si>
    <t>Simla</t>
  </si>
  <si>
    <t>Black Forest-Peyton</t>
  </si>
  <si>
    <t>Cheyenne Mountain</t>
  </si>
  <si>
    <t>Colorado Springs</t>
  </si>
  <si>
    <t>Elsmere</t>
  </si>
  <si>
    <t>Fountain</t>
  </si>
  <si>
    <t>Monument</t>
  </si>
  <si>
    <t>Pikes Peak</t>
  </si>
  <si>
    <t>Southeastern El Paso</t>
  </si>
  <si>
    <t>Cañon City</t>
  </si>
  <si>
    <t>Cotopaxi</t>
  </si>
  <si>
    <t>Florence</t>
  </si>
  <si>
    <t>Penrose-Portland</t>
  </si>
  <si>
    <t>Glenwood Springs</t>
  </si>
  <si>
    <t>New Castle</t>
  </si>
  <si>
    <t>Rifle</t>
  </si>
  <si>
    <t>West Garfield</t>
  </si>
  <si>
    <t>Central City</t>
  </si>
  <si>
    <t>Granby</t>
  </si>
  <si>
    <t>Kremmling</t>
  </si>
  <si>
    <t>Crested Butte</t>
  </si>
  <si>
    <t>Sapinero</t>
  </si>
  <si>
    <t>Somerset</t>
  </si>
  <si>
    <t>Lake City</t>
  </si>
  <si>
    <t>Gardner</t>
  </si>
  <si>
    <t>La Veta</t>
  </si>
  <si>
    <t>Walsenburg</t>
  </si>
  <si>
    <t>Walden</t>
  </si>
  <si>
    <t>Central Jefferson</t>
  </si>
  <si>
    <t>Golden</t>
  </si>
  <si>
    <t>Northeast Jefferson</t>
  </si>
  <si>
    <t>South Jefferson</t>
  </si>
  <si>
    <t>Eads</t>
  </si>
  <si>
    <t>Haswell</t>
  </si>
  <si>
    <t>Sheridan Lake</t>
  </si>
  <si>
    <t>Burlington</t>
  </si>
  <si>
    <t>Flagler</t>
  </si>
  <si>
    <t>Stratton</t>
  </si>
  <si>
    <t>Leadville</t>
  </si>
  <si>
    <t>Leadville North</t>
  </si>
  <si>
    <t>Bayfield</t>
  </si>
  <si>
    <t>Durango</t>
  </si>
  <si>
    <t>Durango Southwest</t>
  </si>
  <si>
    <t>Ignacio</t>
  </si>
  <si>
    <t>Berthoud</t>
  </si>
  <si>
    <t>Estes Park</t>
  </si>
  <si>
    <t>Fort Collins</t>
  </si>
  <si>
    <t>Livermore</t>
  </si>
  <si>
    <t>Loveland</t>
  </si>
  <si>
    <t>Timnath-Wellington</t>
  </si>
  <si>
    <t>Aguilar</t>
  </si>
  <si>
    <t>Branson</t>
  </si>
  <si>
    <t>Kim</t>
  </si>
  <si>
    <t>Model</t>
  </si>
  <si>
    <t>Trinidad</t>
  </si>
  <si>
    <t>Weston</t>
  </si>
  <si>
    <t>Arriba</t>
  </si>
  <si>
    <t>Hugo</t>
  </si>
  <si>
    <t>Karval</t>
  </si>
  <si>
    <t>Limon</t>
  </si>
  <si>
    <t>Crook</t>
  </si>
  <si>
    <t>Fleming</t>
  </si>
  <si>
    <t>Merino</t>
  </si>
  <si>
    <t>Peetz</t>
  </si>
  <si>
    <t>Sterling</t>
  </si>
  <si>
    <t>Clifton</t>
  </si>
  <si>
    <t>Collbran</t>
  </si>
  <si>
    <t>De Beque</t>
  </si>
  <si>
    <t>Fruita</t>
  </si>
  <si>
    <t>Glade Park-Gateway</t>
  </si>
  <si>
    <t>Grand Junction</t>
  </si>
  <si>
    <t>Whitewater-Kannah Creek</t>
  </si>
  <si>
    <t>Creede</t>
  </si>
  <si>
    <t>Craig</t>
  </si>
  <si>
    <t>Dinosaur</t>
  </si>
  <si>
    <t>Maybell-Powder Wash</t>
  </si>
  <si>
    <t>Cortez</t>
  </si>
  <si>
    <t>Mancos</t>
  </si>
  <si>
    <t>Pleasant View</t>
  </si>
  <si>
    <t>Ute Mountain</t>
  </si>
  <si>
    <t>Nucla</t>
  </si>
  <si>
    <t>Olathe</t>
  </si>
  <si>
    <t>Brush</t>
  </si>
  <si>
    <t>Fort Morgan</t>
  </si>
  <si>
    <t>Weldona</t>
  </si>
  <si>
    <t>Wiggins</t>
  </si>
  <si>
    <t>Cheraw</t>
  </si>
  <si>
    <t>Fowler</t>
  </si>
  <si>
    <t>La Junta</t>
  </si>
  <si>
    <t>Manzanola</t>
  </si>
  <si>
    <t>Rocky Ford</t>
  </si>
  <si>
    <t>Timpas</t>
  </si>
  <si>
    <t>Fairplay</t>
  </si>
  <si>
    <t>Lake George</t>
  </si>
  <si>
    <t>Haxtun</t>
  </si>
  <si>
    <t>Holyoke</t>
  </si>
  <si>
    <t>Aspen</t>
  </si>
  <si>
    <t>Snowmass Village</t>
  </si>
  <si>
    <t>Granada</t>
  </si>
  <si>
    <t>Holly</t>
  </si>
  <si>
    <t>Lamar</t>
  </si>
  <si>
    <t>Two Butte Creek</t>
  </si>
  <si>
    <t>Avondale</t>
  </si>
  <si>
    <t>Colorado City-Rye</t>
  </si>
  <si>
    <t>Huerfano Valley</t>
  </si>
  <si>
    <t>Northeast Pueblo</t>
  </si>
  <si>
    <t>Pueblo West</t>
  </si>
  <si>
    <t>St. Charles Mesa</t>
  </si>
  <si>
    <t>Meeker</t>
  </si>
  <si>
    <t>Rangely</t>
  </si>
  <si>
    <t>Del Norte</t>
  </si>
  <si>
    <t>Monte Vista</t>
  </si>
  <si>
    <t>Sargent</t>
  </si>
  <si>
    <t>Hayden</t>
  </si>
  <si>
    <t>Oak Creek</t>
  </si>
  <si>
    <t>Steamboat Springs</t>
  </si>
  <si>
    <t>Yampa</t>
  </si>
  <si>
    <t>Center</t>
  </si>
  <si>
    <t>Cochetopa</t>
  </si>
  <si>
    <t>Silverton</t>
  </si>
  <si>
    <t>Norwood</t>
  </si>
  <si>
    <t>Telluride</t>
  </si>
  <si>
    <t>West San Miguel</t>
  </si>
  <si>
    <t>Julesburg</t>
  </si>
  <si>
    <t>South Sedgwick</t>
  </si>
  <si>
    <t>Breckenridge</t>
  </si>
  <si>
    <t>Silverthorne</t>
  </si>
  <si>
    <t>Cripple Creek</t>
  </si>
  <si>
    <t>Divide</t>
  </si>
  <si>
    <t>Akron</t>
  </si>
  <si>
    <t>Cope</t>
  </si>
  <si>
    <t>Otis</t>
  </si>
  <si>
    <t>Woodlin</t>
  </si>
  <si>
    <t>Ault</t>
  </si>
  <si>
    <t>Erie-Frederick</t>
  </si>
  <si>
    <t>Fort Lupton</t>
  </si>
  <si>
    <t>Greeley</t>
  </si>
  <si>
    <t>Grover</t>
  </si>
  <si>
    <t>Johnstown-Milliken</t>
  </si>
  <si>
    <t>Keenesburg-Hudson</t>
  </si>
  <si>
    <t>Kersey-Gill</t>
  </si>
  <si>
    <t>La Salle-Gilcrest</t>
  </si>
  <si>
    <t>Platteville</t>
  </si>
  <si>
    <t>Raymer</t>
  </si>
  <si>
    <t>Windsor</t>
  </si>
  <si>
    <t>Idalia-Joes</t>
  </si>
  <si>
    <t>Wray</t>
  </si>
  <si>
    <t>Long Form GEO for Sorting</t>
  </si>
  <si>
    <t>Population (2013)</t>
  </si>
  <si>
    <t>Population (2017)</t>
  </si>
  <si>
    <t>Population Growth Rate</t>
  </si>
  <si>
    <t>Unemployment Rate</t>
  </si>
  <si>
    <t>Growth Rate Qualify</t>
  </si>
  <si>
    <t>Unemployment Rate Qualify</t>
  </si>
  <si>
    <t>Per Capita Income Qualify</t>
  </si>
  <si>
    <t>Number of "Yes"</t>
  </si>
  <si>
    <t>EZ Qualify Status</t>
  </si>
  <si>
    <t>Metric</t>
  </si>
  <si>
    <t>Criteria</t>
  </si>
  <si>
    <t>Benchmark</t>
  </si>
  <si>
    <t>Population</t>
  </si>
  <si>
    <t>---</t>
  </si>
  <si>
    <t>&lt; 25%</t>
  </si>
  <si>
    <t>&gt; 125%</t>
  </si>
  <si>
    <t>&lt; 75%</t>
  </si>
  <si>
    <t>08</t>
  </si>
  <si>
    <t>08001</t>
  </si>
  <si>
    <t>08001007801</t>
  </si>
  <si>
    <t>080010078011</t>
  </si>
  <si>
    <t>080010078012</t>
  </si>
  <si>
    <t>08001007802</t>
  </si>
  <si>
    <t>080010078021</t>
  </si>
  <si>
    <t>080010078022</t>
  </si>
  <si>
    <t>080010078023</t>
  </si>
  <si>
    <t>08001007900</t>
  </si>
  <si>
    <t>080010079001</t>
  </si>
  <si>
    <t>080010079002</t>
  </si>
  <si>
    <t>080010079003</t>
  </si>
  <si>
    <t>080010079004</t>
  </si>
  <si>
    <t>08001008000</t>
  </si>
  <si>
    <t>080010080001</t>
  </si>
  <si>
    <t>080010080002</t>
  </si>
  <si>
    <t>080010080003</t>
  </si>
  <si>
    <t>080010080004</t>
  </si>
  <si>
    <t>080010080005</t>
  </si>
  <si>
    <t>080010080006</t>
  </si>
  <si>
    <t>08001008100</t>
  </si>
  <si>
    <t>080010081001</t>
  </si>
  <si>
    <t>08001008200</t>
  </si>
  <si>
    <t>080010082001</t>
  </si>
  <si>
    <t>080010082002</t>
  </si>
  <si>
    <t>080010082003</t>
  </si>
  <si>
    <t>08001008308</t>
  </si>
  <si>
    <t>080010083081</t>
  </si>
  <si>
    <t>080010083082</t>
  </si>
  <si>
    <t>080010083083</t>
  </si>
  <si>
    <t>08001008309</t>
  </si>
  <si>
    <t>080010083091</t>
  </si>
  <si>
    <t>080010083092</t>
  </si>
  <si>
    <t>080010083093</t>
  </si>
  <si>
    <t>08001008353</t>
  </si>
  <si>
    <t>080010083531</t>
  </si>
  <si>
    <t>080010083532</t>
  </si>
  <si>
    <t>080010083533</t>
  </si>
  <si>
    <t>080010083534</t>
  </si>
  <si>
    <t>080010083535</t>
  </si>
  <si>
    <t>08001008401</t>
  </si>
  <si>
    <t>080010084011</t>
  </si>
  <si>
    <t>080010084012</t>
  </si>
  <si>
    <t>08001008402</t>
  </si>
  <si>
    <t>080010084021</t>
  </si>
  <si>
    <t>080010084022</t>
  </si>
  <si>
    <t>08001008505</t>
  </si>
  <si>
    <t>080010085051</t>
  </si>
  <si>
    <t>080010085052</t>
  </si>
  <si>
    <t>080010085053</t>
  </si>
  <si>
    <t>080010085054</t>
  </si>
  <si>
    <t>080010085055</t>
  </si>
  <si>
    <t>080010085056</t>
  </si>
  <si>
    <t>08001008506</t>
  </si>
  <si>
    <t>080010085061</t>
  </si>
  <si>
    <t>080010085062</t>
  </si>
  <si>
    <t>080010085063</t>
  </si>
  <si>
    <t>080010085064</t>
  </si>
  <si>
    <t>08001008507</t>
  </si>
  <si>
    <t>080010085071</t>
  </si>
  <si>
    <t>080010085072</t>
  </si>
  <si>
    <t>080010085073</t>
  </si>
  <si>
    <t>080010085074</t>
  </si>
  <si>
    <t>080010085075</t>
  </si>
  <si>
    <t>08001008508</t>
  </si>
  <si>
    <t>080010085081</t>
  </si>
  <si>
    <t>080010085082</t>
  </si>
  <si>
    <t>080010085083</t>
  </si>
  <si>
    <t>08001008523</t>
  </si>
  <si>
    <t>080010085231</t>
  </si>
  <si>
    <t>080010085232</t>
  </si>
  <si>
    <t>080010085233</t>
  </si>
  <si>
    <t>080010085234</t>
  </si>
  <si>
    <t>08001008524</t>
  </si>
  <si>
    <t>080010085241</t>
  </si>
  <si>
    <t>080010085242</t>
  </si>
  <si>
    <t>080010085243</t>
  </si>
  <si>
    <t>080010085244</t>
  </si>
  <si>
    <t>080010085245</t>
  </si>
  <si>
    <t>08001008526</t>
  </si>
  <si>
    <t>080010085261</t>
  </si>
  <si>
    <t>080010085262</t>
  </si>
  <si>
    <t>080010085263</t>
  </si>
  <si>
    <t>080010085264</t>
  </si>
  <si>
    <t>080010085265</t>
  </si>
  <si>
    <t>08001008529</t>
  </si>
  <si>
    <t>080010085291</t>
  </si>
  <si>
    <t>080010085292</t>
  </si>
  <si>
    <t>080010085293</t>
  </si>
  <si>
    <t>08001008533</t>
  </si>
  <si>
    <t>080010085331</t>
  </si>
  <si>
    <t>080010085332</t>
  </si>
  <si>
    <t>08001008534</t>
  </si>
  <si>
    <t>080010085341</t>
  </si>
  <si>
    <t>080010085342</t>
  </si>
  <si>
    <t>080010085343</t>
  </si>
  <si>
    <t>08001008535</t>
  </si>
  <si>
    <t>080010085351</t>
  </si>
  <si>
    <t>08001008536</t>
  </si>
  <si>
    <t>080010085361</t>
  </si>
  <si>
    <t>08001008537</t>
  </si>
  <si>
    <t>080010085371</t>
  </si>
  <si>
    <t>08001008538</t>
  </si>
  <si>
    <t>080010085381</t>
  </si>
  <si>
    <t>080010085382</t>
  </si>
  <si>
    <t>08001008539</t>
  </si>
  <si>
    <t>080010085391</t>
  </si>
  <si>
    <t>08001008540</t>
  </si>
  <si>
    <t>080010085401</t>
  </si>
  <si>
    <t>08001008541</t>
  </si>
  <si>
    <t>080010085411</t>
  </si>
  <si>
    <t>08001008542</t>
  </si>
  <si>
    <t>080010085421</t>
  </si>
  <si>
    <t>080010085422</t>
  </si>
  <si>
    <t>08001008543</t>
  </si>
  <si>
    <t>080010085431</t>
  </si>
  <si>
    <t>080010085432</t>
  </si>
  <si>
    <t>080010085433</t>
  </si>
  <si>
    <t>080010085434</t>
  </si>
  <si>
    <t>080010085435</t>
  </si>
  <si>
    <t>08001008544</t>
  </si>
  <si>
    <t>080010085441</t>
  </si>
  <si>
    <t>08001008545</t>
  </si>
  <si>
    <t>080010085451</t>
  </si>
  <si>
    <t>080010085452</t>
  </si>
  <si>
    <t>080010085453</t>
  </si>
  <si>
    <t>080010085454</t>
  </si>
  <si>
    <t>080010085455</t>
  </si>
  <si>
    <t>08001008546</t>
  </si>
  <si>
    <t>080010085461</t>
  </si>
  <si>
    <t>080010085462</t>
  </si>
  <si>
    <t>08001008547</t>
  </si>
  <si>
    <t>080010085471</t>
  </si>
  <si>
    <t>080010085472</t>
  </si>
  <si>
    <t>08001008548</t>
  </si>
  <si>
    <t>080010085481</t>
  </si>
  <si>
    <t>08001008549</t>
  </si>
  <si>
    <t>080010085491</t>
  </si>
  <si>
    <t>080010085492</t>
  </si>
  <si>
    <t>08001008550</t>
  </si>
  <si>
    <t>080010085501</t>
  </si>
  <si>
    <t>080010085502</t>
  </si>
  <si>
    <t>080010085503</t>
  </si>
  <si>
    <t>080010085504</t>
  </si>
  <si>
    <t>08001008551</t>
  </si>
  <si>
    <t>080010085511</t>
  </si>
  <si>
    <t>08001008603</t>
  </si>
  <si>
    <t>080010086031</t>
  </si>
  <si>
    <t>08001008604</t>
  </si>
  <si>
    <t>080010086041</t>
  </si>
  <si>
    <t>080010086042</t>
  </si>
  <si>
    <t>08001008605</t>
  </si>
  <si>
    <t>080010086051</t>
  </si>
  <si>
    <t>080010086052</t>
  </si>
  <si>
    <t>08001008606</t>
  </si>
  <si>
    <t>080010086061</t>
  </si>
  <si>
    <t>080010086062</t>
  </si>
  <si>
    <t>080010086063</t>
  </si>
  <si>
    <t>08001008705</t>
  </si>
  <si>
    <t>080010087051</t>
  </si>
  <si>
    <t>080010087052</t>
  </si>
  <si>
    <t>080010087053</t>
  </si>
  <si>
    <t>080010087054</t>
  </si>
  <si>
    <t>08001008706</t>
  </si>
  <si>
    <t>080010087061</t>
  </si>
  <si>
    <t>080010087062</t>
  </si>
  <si>
    <t>080010087063</t>
  </si>
  <si>
    <t>08001008709</t>
  </si>
  <si>
    <t>080010087091</t>
  </si>
  <si>
    <t>080010087092</t>
  </si>
  <si>
    <t>080010087093</t>
  </si>
  <si>
    <t>080010087094</t>
  </si>
  <si>
    <t>080010087095</t>
  </si>
  <si>
    <t>08001008801</t>
  </si>
  <si>
    <t>080010088011</t>
  </si>
  <si>
    <t>080010088012</t>
  </si>
  <si>
    <t>080010088013</t>
  </si>
  <si>
    <t>08001008802</t>
  </si>
  <si>
    <t>080010088021</t>
  </si>
  <si>
    <t>080010088022</t>
  </si>
  <si>
    <t>080010088023</t>
  </si>
  <si>
    <t>08001008901</t>
  </si>
  <si>
    <t>080010089011</t>
  </si>
  <si>
    <t>080010089012</t>
  </si>
  <si>
    <t>08001009001</t>
  </si>
  <si>
    <t>080010090011</t>
  </si>
  <si>
    <t>080010090012</t>
  </si>
  <si>
    <t>08001009002</t>
  </si>
  <si>
    <t>080010090021</t>
  </si>
  <si>
    <t>080010090022</t>
  </si>
  <si>
    <t>080010090023</t>
  </si>
  <si>
    <t>080010090024</t>
  </si>
  <si>
    <t>080010090025</t>
  </si>
  <si>
    <t>08001009101</t>
  </si>
  <si>
    <t>080010091011</t>
  </si>
  <si>
    <t>080010091012</t>
  </si>
  <si>
    <t>080010091013</t>
  </si>
  <si>
    <t>08001009103</t>
  </si>
  <si>
    <t>080010091031</t>
  </si>
  <si>
    <t>080010091032</t>
  </si>
  <si>
    <t>08001009104</t>
  </si>
  <si>
    <t>080010091041</t>
  </si>
  <si>
    <t>080010091042</t>
  </si>
  <si>
    <t>08001009202</t>
  </si>
  <si>
    <t>080010092021</t>
  </si>
  <si>
    <t>080010092022</t>
  </si>
  <si>
    <t>080010092023</t>
  </si>
  <si>
    <t>08001009203</t>
  </si>
  <si>
    <t>080010092031</t>
  </si>
  <si>
    <t>080010092032</t>
  </si>
  <si>
    <t>080010092033</t>
  </si>
  <si>
    <t>08001009204</t>
  </si>
  <si>
    <t>080010092041</t>
  </si>
  <si>
    <t>080010092042</t>
  </si>
  <si>
    <t>080010092043</t>
  </si>
  <si>
    <t>08001009206</t>
  </si>
  <si>
    <t>080010092061</t>
  </si>
  <si>
    <t>08001009207</t>
  </si>
  <si>
    <t>080010092071</t>
  </si>
  <si>
    <t>080010092072</t>
  </si>
  <si>
    <t>08001009304</t>
  </si>
  <si>
    <t>080010093041</t>
  </si>
  <si>
    <t>080010093042</t>
  </si>
  <si>
    <t>080010093043</t>
  </si>
  <si>
    <t>080010093044</t>
  </si>
  <si>
    <t>080010093045</t>
  </si>
  <si>
    <t>08001009306</t>
  </si>
  <si>
    <t>080010093061</t>
  </si>
  <si>
    <t>080010093062</t>
  </si>
  <si>
    <t>08001009307</t>
  </si>
  <si>
    <t>080010093071</t>
  </si>
  <si>
    <t>080010093072</t>
  </si>
  <si>
    <t>08001009308</t>
  </si>
  <si>
    <t>080010093081</t>
  </si>
  <si>
    <t>080010093082</t>
  </si>
  <si>
    <t>080010093083</t>
  </si>
  <si>
    <t>080010093084</t>
  </si>
  <si>
    <t>08001009309</t>
  </si>
  <si>
    <t>080010093091</t>
  </si>
  <si>
    <t>080010093092</t>
  </si>
  <si>
    <t>08001009310</t>
  </si>
  <si>
    <t>080010093101</t>
  </si>
  <si>
    <t>080010093102</t>
  </si>
  <si>
    <t>080010093103</t>
  </si>
  <si>
    <t>080010093104</t>
  </si>
  <si>
    <t>08001009316</t>
  </si>
  <si>
    <t>080010093161</t>
  </si>
  <si>
    <t>080010093162</t>
  </si>
  <si>
    <t>080010093163</t>
  </si>
  <si>
    <t>080010093164</t>
  </si>
  <si>
    <t>080010093165</t>
  </si>
  <si>
    <t>08001009318</t>
  </si>
  <si>
    <t>080010093181</t>
  </si>
  <si>
    <t>080010093182</t>
  </si>
  <si>
    <t>08001009319</t>
  </si>
  <si>
    <t>080010093191</t>
  </si>
  <si>
    <t>080010093192</t>
  </si>
  <si>
    <t>080010093193</t>
  </si>
  <si>
    <t>08001009320</t>
  </si>
  <si>
    <t>080010093201</t>
  </si>
  <si>
    <t>080010093202</t>
  </si>
  <si>
    <t>08001009321</t>
  </si>
  <si>
    <t>080010093211</t>
  </si>
  <si>
    <t>080010093212</t>
  </si>
  <si>
    <t>080010093213</t>
  </si>
  <si>
    <t>08001009322</t>
  </si>
  <si>
    <t>080010093221</t>
  </si>
  <si>
    <t>080010093222</t>
  </si>
  <si>
    <t>08001009323</t>
  </si>
  <si>
    <t>080010093231</t>
  </si>
  <si>
    <t>080010093232</t>
  </si>
  <si>
    <t>080010093233</t>
  </si>
  <si>
    <t>080010093234</t>
  </si>
  <si>
    <t>08001009325</t>
  </si>
  <si>
    <t>080010093251</t>
  </si>
  <si>
    <t>080010093252</t>
  </si>
  <si>
    <t>080010093253</t>
  </si>
  <si>
    <t>08001009326</t>
  </si>
  <si>
    <t>080010093261</t>
  </si>
  <si>
    <t>080010093262</t>
  </si>
  <si>
    <t>08001009327</t>
  </si>
  <si>
    <t>080010093271</t>
  </si>
  <si>
    <t>080010093272</t>
  </si>
  <si>
    <t>080010093273</t>
  </si>
  <si>
    <t>080010093274</t>
  </si>
  <si>
    <t>08001009401</t>
  </si>
  <si>
    <t>080010094011</t>
  </si>
  <si>
    <t>080010094012</t>
  </si>
  <si>
    <t>080010094013</t>
  </si>
  <si>
    <t>08001009406</t>
  </si>
  <si>
    <t>080010094061</t>
  </si>
  <si>
    <t>080010094062</t>
  </si>
  <si>
    <t>08001009407</t>
  </si>
  <si>
    <t>080010094071</t>
  </si>
  <si>
    <t>080010094072</t>
  </si>
  <si>
    <t>080010094073</t>
  </si>
  <si>
    <t>08001009408</t>
  </si>
  <si>
    <t>080010094081</t>
  </si>
  <si>
    <t>08001009409</t>
  </si>
  <si>
    <t>080010094091</t>
  </si>
  <si>
    <t>080010094092</t>
  </si>
  <si>
    <t>08001009410</t>
  </si>
  <si>
    <t>080010094101</t>
  </si>
  <si>
    <t>080010094102</t>
  </si>
  <si>
    <t>08001009411</t>
  </si>
  <si>
    <t>080010094111</t>
  </si>
  <si>
    <t>080010094112</t>
  </si>
  <si>
    <t>08001009501</t>
  </si>
  <si>
    <t>080010095011</t>
  </si>
  <si>
    <t>080010095012</t>
  </si>
  <si>
    <t>08001009502</t>
  </si>
  <si>
    <t>080010095021</t>
  </si>
  <si>
    <t>080010095022</t>
  </si>
  <si>
    <t>080010095023</t>
  </si>
  <si>
    <t>08001009553</t>
  </si>
  <si>
    <t>080010095531</t>
  </si>
  <si>
    <t>080010095532</t>
  </si>
  <si>
    <t>08001009603</t>
  </si>
  <si>
    <t>080010096031</t>
  </si>
  <si>
    <t>080010096032</t>
  </si>
  <si>
    <t>080010096033</t>
  </si>
  <si>
    <t>080010096034</t>
  </si>
  <si>
    <t>080010096035</t>
  </si>
  <si>
    <t>08001009604</t>
  </si>
  <si>
    <t>080010096041</t>
  </si>
  <si>
    <t>080010096042</t>
  </si>
  <si>
    <t>08001009606</t>
  </si>
  <si>
    <t>080010096061</t>
  </si>
  <si>
    <t>080010096062</t>
  </si>
  <si>
    <t>08001009607</t>
  </si>
  <si>
    <t>080010096071</t>
  </si>
  <si>
    <t>080010096072</t>
  </si>
  <si>
    <t>080010096073</t>
  </si>
  <si>
    <t>08001009608</t>
  </si>
  <si>
    <t>080010096081</t>
  </si>
  <si>
    <t>080010096082</t>
  </si>
  <si>
    <t>08001009751</t>
  </si>
  <si>
    <t>080010097511</t>
  </si>
  <si>
    <t>080010097512</t>
  </si>
  <si>
    <t>08001009752</t>
  </si>
  <si>
    <t>080010097521</t>
  </si>
  <si>
    <t>080010097522</t>
  </si>
  <si>
    <t>08001015000</t>
  </si>
  <si>
    <t>080010150001</t>
  </si>
  <si>
    <t>080010150002</t>
  </si>
  <si>
    <t>08001060000</t>
  </si>
  <si>
    <t>080010600001</t>
  </si>
  <si>
    <t>080010600002</t>
  </si>
  <si>
    <t>08001060100</t>
  </si>
  <si>
    <t>080010601001</t>
  </si>
  <si>
    <t>080010601002</t>
  </si>
  <si>
    <t>08001060200</t>
  </si>
  <si>
    <t>080010602001</t>
  </si>
  <si>
    <t>080010602002</t>
  </si>
  <si>
    <t>08001061200</t>
  </si>
  <si>
    <t>080010612001</t>
  </si>
  <si>
    <t>0800190399</t>
  </si>
  <si>
    <t>0800190760</t>
  </si>
  <si>
    <t>0800191159</t>
  </si>
  <si>
    <t>0800192622</t>
  </si>
  <si>
    <t>0800193800</t>
  </si>
  <si>
    <t>08001988700</t>
  </si>
  <si>
    <t>080019887001</t>
  </si>
  <si>
    <t>08003</t>
  </si>
  <si>
    <t>0800320</t>
  </si>
  <si>
    <t>0800390076</t>
  </si>
  <si>
    <t>0800392584</t>
  </si>
  <si>
    <t>08003960000</t>
  </si>
  <si>
    <t>080039600001</t>
  </si>
  <si>
    <t>080039600002</t>
  </si>
  <si>
    <t>08003960100</t>
  </si>
  <si>
    <t>080039601001</t>
  </si>
  <si>
    <t>080039601002</t>
  </si>
  <si>
    <t>080039601003</t>
  </si>
  <si>
    <t>08003960200</t>
  </si>
  <si>
    <t>080039602001</t>
  </si>
  <si>
    <t>080039602002</t>
  </si>
  <si>
    <t>080039602003</t>
  </si>
  <si>
    <t>080039602004</t>
  </si>
  <si>
    <t>080039602005</t>
  </si>
  <si>
    <t>080039602006</t>
  </si>
  <si>
    <t>08003960300</t>
  </si>
  <si>
    <t>080039603001</t>
  </si>
  <si>
    <t>080039603002</t>
  </si>
  <si>
    <t>080039603003</t>
  </si>
  <si>
    <t>080039603004</t>
  </si>
  <si>
    <t>08005</t>
  </si>
  <si>
    <t>08005004951</t>
  </si>
  <si>
    <t>080050049511</t>
  </si>
  <si>
    <t>08005004952</t>
  </si>
  <si>
    <t>080050049521</t>
  </si>
  <si>
    <t>080050049522</t>
  </si>
  <si>
    <t>08005005551</t>
  </si>
  <si>
    <t>080050055511</t>
  </si>
  <si>
    <t>080050055512</t>
  </si>
  <si>
    <t>08005005552</t>
  </si>
  <si>
    <t>080050055521</t>
  </si>
  <si>
    <t>080050055522</t>
  </si>
  <si>
    <t>08005005553</t>
  </si>
  <si>
    <t>080050055531</t>
  </si>
  <si>
    <t>080050055532</t>
  </si>
  <si>
    <t>080050055533</t>
  </si>
  <si>
    <t>08005005611</t>
  </si>
  <si>
    <t>080050056111</t>
  </si>
  <si>
    <t>080050056112</t>
  </si>
  <si>
    <t>080050056113</t>
  </si>
  <si>
    <t>080050056114</t>
  </si>
  <si>
    <t>08005005612</t>
  </si>
  <si>
    <t>080050056121</t>
  </si>
  <si>
    <t>080050056122</t>
  </si>
  <si>
    <t>08005005614</t>
  </si>
  <si>
    <t>080050056141</t>
  </si>
  <si>
    <t>080050056142</t>
  </si>
  <si>
    <t>080050056143</t>
  </si>
  <si>
    <t>08005005619</t>
  </si>
  <si>
    <t>080050056191</t>
  </si>
  <si>
    <t>080050056192</t>
  </si>
  <si>
    <t>080050056193</t>
  </si>
  <si>
    <t>080050056194</t>
  </si>
  <si>
    <t>08005005620</t>
  </si>
  <si>
    <t>080050056201</t>
  </si>
  <si>
    <t>080050056202</t>
  </si>
  <si>
    <t>08005005621</t>
  </si>
  <si>
    <t>080050056211</t>
  </si>
  <si>
    <t>080050056212</t>
  </si>
  <si>
    <t>08005005622</t>
  </si>
  <si>
    <t>080050056221</t>
  </si>
  <si>
    <t>080050056222</t>
  </si>
  <si>
    <t>08005005623</t>
  </si>
  <si>
    <t>080050056231</t>
  </si>
  <si>
    <t>080050056232</t>
  </si>
  <si>
    <t>08005005624</t>
  </si>
  <si>
    <t>080050056241</t>
  </si>
  <si>
    <t>08005005625</t>
  </si>
  <si>
    <t>080050056251</t>
  </si>
  <si>
    <t>080050056252</t>
  </si>
  <si>
    <t>08005005626</t>
  </si>
  <si>
    <t>080050056261</t>
  </si>
  <si>
    <t>080050056262</t>
  </si>
  <si>
    <t>08005005627</t>
  </si>
  <si>
    <t>080050056271</t>
  </si>
  <si>
    <t>080050056272</t>
  </si>
  <si>
    <t>080050056273</t>
  </si>
  <si>
    <t>08005005628</t>
  </si>
  <si>
    <t>080050056281</t>
  </si>
  <si>
    <t>080050056282</t>
  </si>
  <si>
    <t>080050056283</t>
  </si>
  <si>
    <t>080050056284</t>
  </si>
  <si>
    <t>08005005629</t>
  </si>
  <si>
    <t>080050056291</t>
  </si>
  <si>
    <t>080050056292</t>
  </si>
  <si>
    <t>08005005630</t>
  </si>
  <si>
    <t>080050056301</t>
  </si>
  <si>
    <t>080050056302</t>
  </si>
  <si>
    <t>080050056303</t>
  </si>
  <si>
    <t>080050056304</t>
  </si>
  <si>
    <t>08005005631</t>
  </si>
  <si>
    <t>080050056311</t>
  </si>
  <si>
    <t>080050056312</t>
  </si>
  <si>
    <t>080050056313</t>
  </si>
  <si>
    <t>08005005632</t>
  </si>
  <si>
    <t>080050056321</t>
  </si>
  <si>
    <t>080050056322</t>
  </si>
  <si>
    <t>08005005633</t>
  </si>
  <si>
    <t>080050056331</t>
  </si>
  <si>
    <t>080050056332</t>
  </si>
  <si>
    <t>08005005634</t>
  </si>
  <si>
    <t>080050056341</t>
  </si>
  <si>
    <t>080050056342</t>
  </si>
  <si>
    <t>08005005635</t>
  </si>
  <si>
    <t>080050056351</t>
  </si>
  <si>
    <t>080050056352</t>
  </si>
  <si>
    <t>080050056353</t>
  </si>
  <si>
    <t>08005005636</t>
  </si>
  <si>
    <t>080050056361</t>
  </si>
  <si>
    <t>08005005700</t>
  </si>
  <si>
    <t>080050057001</t>
  </si>
  <si>
    <t>080050057002</t>
  </si>
  <si>
    <t>080050057003</t>
  </si>
  <si>
    <t>08005005800</t>
  </si>
  <si>
    <t>080050058001</t>
  </si>
  <si>
    <t>080050058002</t>
  </si>
  <si>
    <t>08005005951</t>
  </si>
  <si>
    <t>080050059511</t>
  </si>
  <si>
    <t>080050059512</t>
  </si>
  <si>
    <t>080050059513</t>
  </si>
  <si>
    <t>080050059514</t>
  </si>
  <si>
    <t>08005005952</t>
  </si>
  <si>
    <t>080050059521</t>
  </si>
  <si>
    <t>080050059522</t>
  </si>
  <si>
    <t>08005006000</t>
  </si>
  <si>
    <t>080050060001</t>
  </si>
  <si>
    <t>080050060002</t>
  </si>
  <si>
    <t>080050060003</t>
  </si>
  <si>
    <t>08005006100</t>
  </si>
  <si>
    <t>080050061001</t>
  </si>
  <si>
    <t>080050061002</t>
  </si>
  <si>
    <t>080050061003</t>
  </si>
  <si>
    <t>08005006200</t>
  </si>
  <si>
    <t>080050062001</t>
  </si>
  <si>
    <t>080050062002</t>
  </si>
  <si>
    <t>080050062003</t>
  </si>
  <si>
    <t>080050062004</t>
  </si>
  <si>
    <t>08005006300</t>
  </si>
  <si>
    <t>080050063001</t>
  </si>
  <si>
    <t>080050063002</t>
  </si>
  <si>
    <t>080050063003</t>
  </si>
  <si>
    <t>080050063004</t>
  </si>
  <si>
    <t>08005006400</t>
  </si>
  <si>
    <t>080050064001</t>
  </si>
  <si>
    <t>080050064002</t>
  </si>
  <si>
    <t>080050064003</t>
  </si>
  <si>
    <t>08005006501</t>
  </si>
  <si>
    <t>080050065011</t>
  </si>
  <si>
    <t>08005006502</t>
  </si>
  <si>
    <t>080050065021</t>
  </si>
  <si>
    <t>080050065022</t>
  </si>
  <si>
    <t>080050065023</t>
  </si>
  <si>
    <t>08005006601</t>
  </si>
  <si>
    <t>080050066011</t>
  </si>
  <si>
    <t>080050066012</t>
  </si>
  <si>
    <t>080050066013</t>
  </si>
  <si>
    <t>080050066014</t>
  </si>
  <si>
    <t>08005006603</t>
  </si>
  <si>
    <t>080050066031</t>
  </si>
  <si>
    <t>080050066032</t>
  </si>
  <si>
    <t>080050066033</t>
  </si>
  <si>
    <t>08005006604</t>
  </si>
  <si>
    <t>080050066041</t>
  </si>
  <si>
    <t>080050066042</t>
  </si>
  <si>
    <t>080050066043</t>
  </si>
  <si>
    <t>08005006704</t>
  </si>
  <si>
    <t>080050067041</t>
  </si>
  <si>
    <t>080050067042</t>
  </si>
  <si>
    <t>080050067043</t>
  </si>
  <si>
    <t>080050067044</t>
  </si>
  <si>
    <t>08005006705</t>
  </si>
  <si>
    <t>080050067051</t>
  </si>
  <si>
    <t>08005006706</t>
  </si>
  <si>
    <t>080050067061</t>
  </si>
  <si>
    <t>080050067062</t>
  </si>
  <si>
    <t>080050067063</t>
  </si>
  <si>
    <t>08005006707</t>
  </si>
  <si>
    <t>080050067071</t>
  </si>
  <si>
    <t>080050067072</t>
  </si>
  <si>
    <t>080050067073</t>
  </si>
  <si>
    <t>080050067074</t>
  </si>
  <si>
    <t>08005006708</t>
  </si>
  <si>
    <t>080050067081</t>
  </si>
  <si>
    <t>080050067082</t>
  </si>
  <si>
    <t>080050067083</t>
  </si>
  <si>
    <t>08005006709</t>
  </si>
  <si>
    <t>080050067091</t>
  </si>
  <si>
    <t>080050067092</t>
  </si>
  <si>
    <t>080050067093</t>
  </si>
  <si>
    <t>080050067094</t>
  </si>
  <si>
    <t>08005006711</t>
  </si>
  <si>
    <t>080050067111</t>
  </si>
  <si>
    <t>080050067112</t>
  </si>
  <si>
    <t>080050067113</t>
  </si>
  <si>
    <t>080050067114</t>
  </si>
  <si>
    <t>08005006712</t>
  </si>
  <si>
    <t>080050067121</t>
  </si>
  <si>
    <t>080050067122</t>
  </si>
  <si>
    <t>08005006713</t>
  </si>
  <si>
    <t>080050067131</t>
  </si>
  <si>
    <t>08005006808</t>
  </si>
  <si>
    <t>080050068081</t>
  </si>
  <si>
    <t>080050068082</t>
  </si>
  <si>
    <t>080050068083</t>
  </si>
  <si>
    <t>08005006815</t>
  </si>
  <si>
    <t>080050068151</t>
  </si>
  <si>
    <t>080050068152</t>
  </si>
  <si>
    <t>080050068153</t>
  </si>
  <si>
    <t>080050068154</t>
  </si>
  <si>
    <t>08005006854</t>
  </si>
  <si>
    <t>080050068541</t>
  </si>
  <si>
    <t>08005006855</t>
  </si>
  <si>
    <t>080050068551</t>
  </si>
  <si>
    <t>080050068552</t>
  </si>
  <si>
    <t>08005006856</t>
  </si>
  <si>
    <t>080050068561</t>
  </si>
  <si>
    <t>080050068562</t>
  </si>
  <si>
    <t>080050068563</t>
  </si>
  <si>
    <t>080050068564</t>
  </si>
  <si>
    <t>08005006857</t>
  </si>
  <si>
    <t>080050068571</t>
  </si>
  <si>
    <t>080050068572</t>
  </si>
  <si>
    <t>08005006858</t>
  </si>
  <si>
    <t>080050068581</t>
  </si>
  <si>
    <t>080050068582</t>
  </si>
  <si>
    <t>080050068583</t>
  </si>
  <si>
    <t>08005007101</t>
  </si>
  <si>
    <t>080050071011</t>
  </si>
  <si>
    <t>080050071012</t>
  </si>
  <si>
    <t>080050071013</t>
  </si>
  <si>
    <t>080050071014</t>
  </si>
  <si>
    <t>08005007103</t>
  </si>
  <si>
    <t>080050071031</t>
  </si>
  <si>
    <t>08005007104</t>
  </si>
  <si>
    <t>080050071041</t>
  </si>
  <si>
    <t>080050071042</t>
  </si>
  <si>
    <t>080050071043</t>
  </si>
  <si>
    <t>08005007105</t>
  </si>
  <si>
    <t>080050071051</t>
  </si>
  <si>
    <t>080050071052</t>
  </si>
  <si>
    <t>08005007106</t>
  </si>
  <si>
    <t>080050071061</t>
  </si>
  <si>
    <t>080050071062</t>
  </si>
  <si>
    <t>08005007107</t>
  </si>
  <si>
    <t>080050071071</t>
  </si>
  <si>
    <t>080050071072</t>
  </si>
  <si>
    <t>08005007201</t>
  </si>
  <si>
    <t>080050072011</t>
  </si>
  <si>
    <t>080050072012</t>
  </si>
  <si>
    <t>080050072013</t>
  </si>
  <si>
    <t>08005007202</t>
  </si>
  <si>
    <t>080050072021</t>
  </si>
  <si>
    <t>080050072022</t>
  </si>
  <si>
    <t>080050072023</t>
  </si>
  <si>
    <t>08005007301</t>
  </si>
  <si>
    <t>080050073011</t>
  </si>
  <si>
    <t>080050073012</t>
  </si>
  <si>
    <t>08005007302</t>
  </si>
  <si>
    <t>080050073021</t>
  </si>
  <si>
    <t>080050073022</t>
  </si>
  <si>
    <t>080050073023</t>
  </si>
  <si>
    <t>080050073024</t>
  </si>
  <si>
    <t>08005007400</t>
  </si>
  <si>
    <t>080050074001</t>
  </si>
  <si>
    <t>080050074002</t>
  </si>
  <si>
    <t>080050074003</t>
  </si>
  <si>
    <t>080050074004</t>
  </si>
  <si>
    <t>08005007500</t>
  </si>
  <si>
    <t>080050075001</t>
  </si>
  <si>
    <t>080050075002</t>
  </si>
  <si>
    <t>08005007600</t>
  </si>
  <si>
    <t>080050076001</t>
  </si>
  <si>
    <t>080050076002</t>
  </si>
  <si>
    <t>080050076003</t>
  </si>
  <si>
    <t>080050076004</t>
  </si>
  <si>
    <t>08005007702</t>
  </si>
  <si>
    <t>080050077021</t>
  </si>
  <si>
    <t>080050077022</t>
  </si>
  <si>
    <t>080050077023</t>
  </si>
  <si>
    <t>08005007703</t>
  </si>
  <si>
    <t>080050077031</t>
  </si>
  <si>
    <t>080050077032</t>
  </si>
  <si>
    <t>080050077033</t>
  </si>
  <si>
    <t>08005007704</t>
  </si>
  <si>
    <t>080050077041</t>
  </si>
  <si>
    <t>080050077042</t>
  </si>
  <si>
    <t>080050077043</t>
  </si>
  <si>
    <t>08005015100</t>
  </si>
  <si>
    <t>080050151001</t>
  </si>
  <si>
    <t>080050151002</t>
  </si>
  <si>
    <t>08005080000</t>
  </si>
  <si>
    <t>080050800001</t>
  </si>
  <si>
    <t>080050800002</t>
  </si>
  <si>
    <t>08005080100</t>
  </si>
  <si>
    <t>080050801001</t>
  </si>
  <si>
    <t>080050801002</t>
  </si>
  <si>
    <t>080050801003</t>
  </si>
  <si>
    <t>08005080200</t>
  </si>
  <si>
    <t>080050802001</t>
  </si>
  <si>
    <t>080050802002</t>
  </si>
  <si>
    <t>080050802003</t>
  </si>
  <si>
    <t>080050802004</t>
  </si>
  <si>
    <t>08005080300</t>
  </si>
  <si>
    <t>080050803001</t>
  </si>
  <si>
    <t>080050803002</t>
  </si>
  <si>
    <t>080050803003</t>
  </si>
  <si>
    <t>080050803004</t>
  </si>
  <si>
    <t>08005080400</t>
  </si>
  <si>
    <t>080050804001</t>
  </si>
  <si>
    <t>080050804002</t>
  </si>
  <si>
    <t>080050804003</t>
  </si>
  <si>
    <t>080050804004</t>
  </si>
  <si>
    <t>08005080500</t>
  </si>
  <si>
    <t>080050805001</t>
  </si>
  <si>
    <t>080050805002</t>
  </si>
  <si>
    <t>08005080600</t>
  </si>
  <si>
    <t>080050806001</t>
  </si>
  <si>
    <t>080050806002</t>
  </si>
  <si>
    <t>080050806003</t>
  </si>
  <si>
    <t>08005080700</t>
  </si>
  <si>
    <t>080050807001</t>
  </si>
  <si>
    <t>080050807002</t>
  </si>
  <si>
    <t>080050807003</t>
  </si>
  <si>
    <t>08005080800</t>
  </si>
  <si>
    <t>080050808001</t>
  </si>
  <si>
    <t>080050808002</t>
  </si>
  <si>
    <t>08005080900</t>
  </si>
  <si>
    <t>080050809001</t>
  </si>
  <si>
    <t>080050809002</t>
  </si>
  <si>
    <t>08005081000</t>
  </si>
  <si>
    <t>080050810001</t>
  </si>
  <si>
    <t>080050810002</t>
  </si>
  <si>
    <t>080050810003</t>
  </si>
  <si>
    <t>080050810004</t>
  </si>
  <si>
    <t>08005081100</t>
  </si>
  <si>
    <t>080050811001</t>
  </si>
  <si>
    <t>080050811002</t>
  </si>
  <si>
    <t>080050811003</t>
  </si>
  <si>
    <t>080050811004</t>
  </si>
  <si>
    <t>08005081200</t>
  </si>
  <si>
    <t>080050812001</t>
  </si>
  <si>
    <t>080050812002</t>
  </si>
  <si>
    <t>080050812003</t>
  </si>
  <si>
    <t>08005081300</t>
  </si>
  <si>
    <t>080050813001</t>
  </si>
  <si>
    <t>080050813002</t>
  </si>
  <si>
    <t>08005081400</t>
  </si>
  <si>
    <t>080050814001</t>
  </si>
  <si>
    <t>080050814002</t>
  </si>
  <si>
    <t>080050814003</t>
  </si>
  <si>
    <t>080050814004</t>
  </si>
  <si>
    <t>08005081500</t>
  </si>
  <si>
    <t>080050815001</t>
  </si>
  <si>
    <t>080050815002</t>
  </si>
  <si>
    <t>08005081600</t>
  </si>
  <si>
    <t>080050816001</t>
  </si>
  <si>
    <t>080050816002</t>
  </si>
  <si>
    <t>080050816003</t>
  </si>
  <si>
    <t>080050816004</t>
  </si>
  <si>
    <t>08005081700</t>
  </si>
  <si>
    <t>080050817001</t>
  </si>
  <si>
    <t>080050817002</t>
  </si>
  <si>
    <t>08005081800</t>
  </si>
  <si>
    <t>080050818001</t>
  </si>
  <si>
    <t>080050818002</t>
  </si>
  <si>
    <t>080050818003</t>
  </si>
  <si>
    <t>08005081900</t>
  </si>
  <si>
    <t>080050819001</t>
  </si>
  <si>
    <t>080050819002</t>
  </si>
  <si>
    <t>080050819003</t>
  </si>
  <si>
    <t>080050819004</t>
  </si>
  <si>
    <t>08005082000</t>
  </si>
  <si>
    <t>080050820001</t>
  </si>
  <si>
    <t>080050820002</t>
  </si>
  <si>
    <t>080050820003</t>
  </si>
  <si>
    <t>08005082100</t>
  </si>
  <si>
    <t>080050821001</t>
  </si>
  <si>
    <t>080050821002</t>
  </si>
  <si>
    <t>080050821003</t>
  </si>
  <si>
    <t>08005082200</t>
  </si>
  <si>
    <t>080050822001</t>
  </si>
  <si>
    <t>080050822002</t>
  </si>
  <si>
    <t>080050822003</t>
  </si>
  <si>
    <t>080050822004</t>
  </si>
  <si>
    <t>08005082300</t>
  </si>
  <si>
    <t>080050823001</t>
  </si>
  <si>
    <t>080050823002</t>
  </si>
  <si>
    <t>08005082400</t>
  </si>
  <si>
    <t>080050824001</t>
  </si>
  <si>
    <t>080050824002</t>
  </si>
  <si>
    <t>080050824003</t>
  </si>
  <si>
    <t>08005082500</t>
  </si>
  <si>
    <t>080050825001</t>
  </si>
  <si>
    <t>080050825002</t>
  </si>
  <si>
    <t>08005082600</t>
  </si>
  <si>
    <t>080050826001</t>
  </si>
  <si>
    <t>080050826002</t>
  </si>
  <si>
    <t>080050826003</t>
  </si>
  <si>
    <t>080050826004</t>
  </si>
  <si>
    <t>08005082700</t>
  </si>
  <si>
    <t>080050827001</t>
  </si>
  <si>
    <t>080050827002</t>
  </si>
  <si>
    <t>08005082800</t>
  </si>
  <si>
    <t>080050828001</t>
  </si>
  <si>
    <t>080050828002</t>
  </si>
  <si>
    <t>080050828003</t>
  </si>
  <si>
    <t>080050828004</t>
  </si>
  <si>
    <t>08005082900</t>
  </si>
  <si>
    <t>080050829001</t>
  </si>
  <si>
    <t>080050829002</t>
  </si>
  <si>
    <t>080050829003</t>
  </si>
  <si>
    <t>08005083000</t>
  </si>
  <si>
    <t>080050830001</t>
  </si>
  <si>
    <t>08005083100</t>
  </si>
  <si>
    <t>080050831001</t>
  </si>
  <si>
    <t>080050831002</t>
  </si>
  <si>
    <t>080050831003</t>
  </si>
  <si>
    <t>080050831004</t>
  </si>
  <si>
    <t>08005083200</t>
  </si>
  <si>
    <t>080050832001</t>
  </si>
  <si>
    <t>080050832002</t>
  </si>
  <si>
    <t>080050832003</t>
  </si>
  <si>
    <t>080050832004</t>
  </si>
  <si>
    <t>08005083300</t>
  </si>
  <si>
    <t>080050833001</t>
  </si>
  <si>
    <t>080050833002</t>
  </si>
  <si>
    <t>080050833003</t>
  </si>
  <si>
    <t>08005083400</t>
  </si>
  <si>
    <t>080050834001</t>
  </si>
  <si>
    <t>080050834002</t>
  </si>
  <si>
    <t>080050834003</t>
  </si>
  <si>
    <t>08005083500</t>
  </si>
  <si>
    <t>080050835001</t>
  </si>
  <si>
    <t>080050835002</t>
  </si>
  <si>
    <t>080050835003</t>
  </si>
  <si>
    <t>080050835004</t>
  </si>
  <si>
    <t>080050835005</t>
  </si>
  <si>
    <t>08005083600</t>
  </si>
  <si>
    <t>080050836001</t>
  </si>
  <si>
    <t>080050836002</t>
  </si>
  <si>
    <t>080050836003</t>
  </si>
  <si>
    <t>08005083700</t>
  </si>
  <si>
    <t>080050837001</t>
  </si>
  <si>
    <t>080050837002</t>
  </si>
  <si>
    <t>08005083800</t>
  </si>
  <si>
    <t>080050838001</t>
  </si>
  <si>
    <t>080050838002</t>
  </si>
  <si>
    <t>080050838003</t>
  </si>
  <si>
    <t>08005083900</t>
  </si>
  <si>
    <t>080050839001</t>
  </si>
  <si>
    <t>080050839002</t>
  </si>
  <si>
    <t>08005084000</t>
  </si>
  <si>
    <t>080050840001</t>
  </si>
  <si>
    <t>080050840002</t>
  </si>
  <si>
    <t>080050840003</t>
  </si>
  <si>
    <t>08005084100</t>
  </si>
  <si>
    <t>080050841001</t>
  </si>
  <si>
    <t>080050841002</t>
  </si>
  <si>
    <t>080050841003</t>
  </si>
  <si>
    <t>08005084200</t>
  </si>
  <si>
    <t>080050842001</t>
  </si>
  <si>
    <t>080050842002</t>
  </si>
  <si>
    <t>080050842003</t>
  </si>
  <si>
    <t>08005084300</t>
  </si>
  <si>
    <t>080050843001</t>
  </si>
  <si>
    <t>080050843002</t>
  </si>
  <si>
    <t>08005084400</t>
  </si>
  <si>
    <t>080050844001</t>
  </si>
  <si>
    <t>080050844002</t>
  </si>
  <si>
    <t>08005084500</t>
  </si>
  <si>
    <t>080050845001</t>
  </si>
  <si>
    <t>080050845002</t>
  </si>
  <si>
    <t>08005084600</t>
  </si>
  <si>
    <t>080050846001</t>
  </si>
  <si>
    <t>080050846002</t>
  </si>
  <si>
    <t>080050846003</t>
  </si>
  <si>
    <t>080050846004</t>
  </si>
  <si>
    <t>08005084700</t>
  </si>
  <si>
    <t>080050847001</t>
  </si>
  <si>
    <t>080050847002</t>
  </si>
  <si>
    <t>080050847003</t>
  </si>
  <si>
    <t>080050847004</t>
  </si>
  <si>
    <t>08005084800</t>
  </si>
  <si>
    <t>080050848001</t>
  </si>
  <si>
    <t>080050848002</t>
  </si>
  <si>
    <t>080050848003</t>
  </si>
  <si>
    <t>08005084900</t>
  </si>
  <si>
    <t>080050849001</t>
  </si>
  <si>
    <t>080050849002</t>
  </si>
  <si>
    <t>08005085000</t>
  </si>
  <si>
    <t>080050850001</t>
  </si>
  <si>
    <t>08005085100</t>
  </si>
  <si>
    <t>080050851001</t>
  </si>
  <si>
    <t>080050851002</t>
  </si>
  <si>
    <t>080050851003</t>
  </si>
  <si>
    <t>08005085200</t>
  </si>
  <si>
    <t>080050852001</t>
  </si>
  <si>
    <t>080050852002</t>
  </si>
  <si>
    <t>08005085300</t>
  </si>
  <si>
    <t>080050853001</t>
  </si>
  <si>
    <t>08005085400</t>
  </si>
  <si>
    <t>080050854001</t>
  </si>
  <si>
    <t>080050854002</t>
  </si>
  <si>
    <t>080050854003</t>
  </si>
  <si>
    <t>08005085500</t>
  </si>
  <si>
    <t>080050855001</t>
  </si>
  <si>
    <t>080050855002</t>
  </si>
  <si>
    <t>080050855003</t>
  </si>
  <si>
    <t>08005085600</t>
  </si>
  <si>
    <t>080050856001</t>
  </si>
  <si>
    <t>080050856002</t>
  </si>
  <si>
    <t>08005085700</t>
  </si>
  <si>
    <t>080050857001</t>
  </si>
  <si>
    <t>080050857002</t>
  </si>
  <si>
    <t>080050857003</t>
  </si>
  <si>
    <t>080050857004</t>
  </si>
  <si>
    <t>08005085800</t>
  </si>
  <si>
    <t>080050858001</t>
  </si>
  <si>
    <t>08005085900</t>
  </si>
  <si>
    <t>080050859001</t>
  </si>
  <si>
    <t>080050859002</t>
  </si>
  <si>
    <t>08005086000</t>
  </si>
  <si>
    <t>080050860001</t>
  </si>
  <si>
    <t>080050860002</t>
  </si>
  <si>
    <t>080050860003</t>
  </si>
  <si>
    <t>080050860004</t>
  </si>
  <si>
    <t>08005086100</t>
  </si>
  <si>
    <t>080050861001</t>
  </si>
  <si>
    <t>080050861002</t>
  </si>
  <si>
    <t>080050861003</t>
  </si>
  <si>
    <t>08005086200</t>
  </si>
  <si>
    <t>080050862001</t>
  </si>
  <si>
    <t>080050862002</t>
  </si>
  <si>
    <t>080050862003</t>
  </si>
  <si>
    <t>08005086300</t>
  </si>
  <si>
    <t>080050863001</t>
  </si>
  <si>
    <t>080050863002</t>
  </si>
  <si>
    <t>080050863003</t>
  </si>
  <si>
    <t>08005086400</t>
  </si>
  <si>
    <t>080050864001</t>
  </si>
  <si>
    <t>080050864002</t>
  </si>
  <si>
    <t>08005086500</t>
  </si>
  <si>
    <t>080050865001</t>
  </si>
  <si>
    <t>080050865002</t>
  </si>
  <si>
    <t>080050865003</t>
  </si>
  <si>
    <t>08005086600</t>
  </si>
  <si>
    <t>080050866001</t>
  </si>
  <si>
    <t>080050866002</t>
  </si>
  <si>
    <t>08005086700</t>
  </si>
  <si>
    <t>080050867001</t>
  </si>
  <si>
    <t>080050867002</t>
  </si>
  <si>
    <t>08005086800</t>
  </si>
  <si>
    <t>080050868001</t>
  </si>
  <si>
    <t>080050868002</t>
  </si>
  <si>
    <t>080050868003</t>
  </si>
  <si>
    <t>080050868004</t>
  </si>
  <si>
    <t>08005086900</t>
  </si>
  <si>
    <t>080050869001</t>
  </si>
  <si>
    <t>080050869002</t>
  </si>
  <si>
    <t>08005087000</t>
  </si>
  <si>
    <t>080050870001</t>
  </si>
  <si>
    <t>080050870002</t>
  </si>
  <si>
    <t>080050870003</t>
  </si>
  <si>
    <t>08005087100</t>
  </si>
  <si>
    <t>080050871001</t>
  </si>
  <si>
    <t>080050871002</t>
  </si>
  <si>
    <t>08005087200</t>
  </si>
  <si>
    <t>080050872001</t>
  </si>
  <si>
    <t>080050872002</t>
  </si>
  <si>
    <t>080050872003</t>
  </si>
  <si>
    <t>08005087300</t>
  </si>
  <si>
    <t>080050873001</t>
  </si>
  <si>
    <t>080050873002</t>
  </si>
  <si>
    <t>080050873003</t>
  </si>
  <si>
    <t>080050873004</t>
  </si>
  <si>
    <t>080050873005</t>
  </si>
  <si>
    <t>0800591178</t>
  </si>
  <si>
    <t>0800593382</t>
  </si>
  <si>
    <t>0800593458</t>
  </si>
  <si>
    <t>0800620</t>
  </si>
  <si>
    <t>08007</t>
  </si>
  <si>
    <t>0800760</t>
  </si>
  <si>
    <t>0800790114</t>
  </si>
  <si>
    <t>0800792812</t>
  </si>
  <si>
    <t>08007940400</t>
  </si>
  <si>
    <t>080079404001</t>
  </si>
  <si>
    <t>080079404002</t>
  </si>
  <si>
    <t>08007974200</t>
  </si>
  <si>
    <t>080079742001</t>
  </si>
  <si>
    <t>080079742002</t>
  </si>
  <si>
    <t>080079742003</t>
  </si>
  <si>
    <t>08007974300</t>
  </si>
  <si>
    <t>080079743001</t>
  </si>
  <si>
    <t>080079743002</t>
  </si>
  <si>
    <t>080079743003</t>
  </si>
  <si>
    <t>08007974400</t>
  </si>
  <si>
    <t>080079744001</t>
  </si>
  <si>
    <t>080079744002</t>
  </si>
  <si>
    <t>0800870</t>
  </si>
  <si>
    <t>08009</t>
  </si>
  <si>
    <t>0800925</t>
  </si>
  <si>
    <t>0800990475</t>
  </si>
  <si>
    <t>0800992964</t>
  </si>
  <si>
    <t>0800993477</t>
  </si>
  <si>
    <t>0800993762</t>
  </si>
  <si>
    <t>08009964600</t>
  </si>
  <si>
    <t>080099646001</t>
  </si>
  <si>
    <t>080099646002</t>
  </si>
  <si>
    <t>08009964700</t>
  </si>
  <si>
    <t>080099647001</t>
  </si>
  <si>
    <t>080099647002</t>
  </si>
  <si>
    <t>0801090</t>
  </si>
  <si>
    <t>08011</t>
  </si>
  <si>
    <t>0801145</t>
  </si>
  <si>
    <t>0801192185</t>
  </si>
  <si>
    <t>0801192356</t>
  </si>
  <si>
    <t>0801193388</t>
  </si>
  <si>
    <t>08011966700</t>
  </si>
  <si>
    <t>080119667001</t>
  </si>
  <si>
    <t>080119667002</t>
  </si>
  <si>
    <t>080119667003</t>
  </si>
  <si>
    <t>080119667004</t>
  </si>
  <si>
    <t>080119667005</t>
  </si>
  <si>
    <t>08013</t>
  </si>
  <si>
    <t>08013012101</t>
  </si>
  <si>
    <t>080130121011</t>
  </si>
  <si>
    <t>080130121012</t>
  </si>
  <si>
    <t>080130121013</t>
  </si>
  <si>
    <t>080130121014</t>
  </si>
  <si>
    <t>08013012102</t>
  </si>
  <si>
    <t>080130121021</t>
  </si>
  <si>
    <t>080130121022</t>
  </si>
  <si>
    <t>080130121023</t>
  </si>
  <si>
    <t>080130121024</t>
  </si>
  <si>
    <t>080130121025</t>
  </si>
  <si>
    <t>08013012103</t>
  </si>
  <si>
    <t>080130121031</t>
  </si>
  <si>
    <t>080130121032</t>
  </si>
  <si>
    <t>080130121033</t>
  </si>
  <si>
    <t>08013012104</t>
  </si>
  <si>
    <t>080130121041</t>
  </si>
  <si>
    <t>080130121042</t>
  </si>
  <si>
    <t>08013012105</t>
  </si>
  <si>
    <t>080130121051</t>
  </si>
  <si>
    <t>080130121052</t>
  </si>
  <si>
    <t>080130121053</t>
  </si>
  <si>
    <t>080130121054</t>
  </si>
  <si>
    <t>08013012201</t>
  </si>
  <si>
    <t>080130122011</t>
  </si>
  <si>
    <t>080130122012</t>
  </si>
  <si>
    <t>080130122013</t>
  </si>
  <si>
    <t>08013012202</t>
  </si>
  <si>
    <t>080130122021</t>
  </si>
  <si>
    <t>080130122022</t>
  </si>
  <si>
    <t>080130122023</t>
  </si>
  <si>
    <t>080130122024</t>
  </si>
  <si>
    <t>08013012203</t>
  </si>
  <si>
    <t>080130122031</t>
  </si>
  <si>
    <t>080130122032</t>
  </si>
  <si>
    <t>080130122033</t>
  </si>
  <si>
    <t>080130122034</t>
  </si>
  <si>
    <t>08013012204</t>
  </si>
  <si>
    <t>080130122041</t>
  </si>
  <si>
    <t>080130122042</t>
  </si>
  <si>
    <t>080130122043</t>
  </si>
  <si>
    <t>08013012300</t>
  </si>
  <si>
    <t>080130123001</t>
  </si>
  <si>
    <t>080130123002</t>
  </si>
  <si>
    <t>08013012401</t>
  </si>
  <si>
    <t>080130124011</t>
  </si>
  <si>
    <t>080130124012</t>
  </si>
  <si>
    <t>080130124013</t>
  </si>
  <si>
    <t>080130124014</t>
  </si>
  <si>
    <t>08013012501</t>
  </si>
  <si>
    <t>080130125011</t>
  </si>
  <si>
    <t>080130125012</t>
  </si>
  <si>
    <t>08013012505</t>
  </si>
  <si>
    <t>080130125051</t>
  </si>
  <si>
    <t>080130125052</t>
  </si>
  <si>
    <t>080130125053</t>
  </si>
  <si>
    <t>08013012507</t>
  </si>
  <si>
    <t>080130125071</t>
  </si>
  <si>
    <t>080130125072</t>
  </si>
  <si>
    <t>080130125073</t>
  </si>
  <si>
    <t>08013012508</t>
  </si>
  <si>
    <t>080130125081</t>
  </si>
  <si>
    <t>080130125082</t>
  </si>
  <si>
    <t>080130125083</t>
  </si>
  <si>
    <t>08013012509</t>
  </si>
  <si>
    <t>080130125091</t>
  </si>
  <si>
    <t>080130125092</t>
  </si>
  <si>
    <t>080130125093</t>
  </si>
  <si>
    <t>08013012510</t>
  </si>
  <si>
    <t>080130125101</t>
  </si>
  <si>
    <t>080130125102</t>
  </si>
  <si>
    <t>080130125103</t>
  </si>
  <si>
    <t>080130125104</t>
  </si>
  <si>
    <t>08013012511</t>
  </si>
  <si>
    <t>080130125111</t>
  </si>
  <si>
    <t>080130125112</t>
  </si>
  <si>
    <t>080130125113</t>
  </si>
  <si>
    <t>08013012603</t>
  </si>
  <si>
    <t>080130126031</t>
  </si>
  <si>
    <t>080130126032</t>
  </si>
  <si>
    <t>08013012605</t>
  </si>
  <si>
    <t>080130126051</t>
  </si>
  <si>
    <t>080130126052</t>
  </si>
  <si>
    <t>08013012607</t>
  </si>
  <si>
    <t>080130126071</t>
  </si>
  <si>
    <t>080130126072</t>
  </si>
  <si>
    <t>080130126073</t>
  </si>
  <si>
    <t>080130126074</t>
  </si>
  <si>
    <t>08013012608</t>
  </si>
  <si>
    <t>080130126081</t>
  </si>
  <si>
    <t>08013012701</t>
  </si>
  <si>
    <t>080130127011</t>
  </si>
  <si>
    <t>080130127012</t>
  </si>
  <si>
    <t>080130127013</t>
  </si>
  <si>
    <t>080130127014</t>
  </si>
  <si>
    <t>08013012705</t>
  </si>
  <si>
    <t>080130127051</t>
  </si>
  <si>
    <t>080130127052</t>
  </si>
  <si>
    <t>080130127053</t>
  </si>
  <si>
    <t>08013012707</t>
  </si>
  <si>
    <t>080130127071</t>
  </si>
  <si>
    <t>080130127072</t>
  </si>
  <si>
    <t>08013012708</t>
  </si>
  <si>
    <t>080130127081</t>
  </si>
  <si>
    <t>080130127082</t>
  </si>
  <si>
    <t>080130127083</t>
  </si>
  <si>
    <t>080130127084</t>
  </si>
  <si>
    <t>08013012709</t>
  </si>
  <si>
    <t>080130127091</t>
  </si>
  <si>
    <t>08013012710</t>
  </si>
  <si>
    <t>080130127101</t>
  </si>
  <si>
    <t>080130127102</t>
  </si>
  <si>
    <t>080130127103</t>
  </si>
  <si>
    <t>08013012800</t>
  </si>
  <si>
    <t>080130128001</t>
  </si>
  <si>
    <t>080130128002</t>
  </si>
  <si>
    <t>080130128003</t>
  </si>
  <si>
    <t>080130128004</t>
  </si>
  <si>
    <t>080130128005</t>
  </si>
  <si>
    <t>08013012903</t>
  </si>
  <si>
    <t>080130129031</t>
  </si>
  <si>
    <t>08013012904</t>
  </si>
  <si>
    <t>080130129041</t>
  </si>
  <si>
    <t>080130129042</t>
  </si>
  <si>
    <t>08013012905</t>
  </si>
  <si>
    <t>080130129051</t>
  </si>
  <si>
    <t>080130129052</t>
  </si>
  <si>
    <t>08013012907</t>
  </si>
  <si>
    <t>080130129071</t>
  </si>
  <si>
    <t>080130129072</t>
  </si>
  <si>
    <t>08013013003</t>
  </si>
  <si>
    <t>080130130031</t>
  </si>
  <si>
    <t>080130130032</t>
  </si>
  <si>
    <t>080130130033</t>
  </si>
  <si>
    <t>080130130034</t>
  </si>
  <si>
    <t>08013013004</t>
  </si>
  <si>
    <t>080130130041</t>
  </si>
  <si>
    <t>080130130042</t>
  </si>
  <si>
    <t>08013013005</t>
  </si>
  <si>
    <t>080130130051</t>
  </si>
  <si>
    <t>080130130052</t>
  </si>
  <si>
    <t>08013013006</t>
  </si>
  <si>
    <t>080130130061</t>
  </si>
  <si>
    <t>080130130062</t>
  </si>
  <si>
    <t>080130130063</t>
  </si>
  <si>
    <t>08013013201</t>
  </si>
  <si>
    <t>080130132011</t>
  </si>
  <si>
    <t>08013013202</t>
  </si>
  <si>
    <t>080130132021</t>
  </si>
  <si>
    <t>080130132022</t>
  </si>
  <si>
    <t>08013013205</t>
  </si>
  <si>
    <t>080130132051</t>
  </si>
  <si>
    <t>080130132052</t>
  </si>
  <si>
    <t>080130132053</t>
  </si>
  <si>
    <t>08013013207</t>
  </si>
  <si>
    <t>080130132071</t>
  </si>
  <si>
    <t>080130132072</t>
  </si>
  <si>
    <t>080130132073</t>
  </si>
  <si>
    <t>08013013208</t>
  </si>
  <si>
    <t>080130132081</t>
  </si>
  <si>
    <t>080130132082</t>
  </si>
  <si>
    <t>080130132083</t>
  </si>
  <si>
    <t>08013013210</t>
  </si>
  <si>
    <t>080130132101</t>
  </si>
  <si>
    <t>080130132102</t>
  </si>
  <si>
    <t>080130132103</t>
  </si>
  <si>
    <t>08013013211</t>
  </si>
  <si>
    <t>080130132111</t>
  </si>
  <si>
    <t>080130132112</t>
  </si>
  <si>
    <t>080130132113</t>
  </si>
  <si>
    <t>08013013212</t>
  </si>
  <si>
    <t>080130132121</t>
  </si>
  <si>
    <t>080130132122</t>
  </si>
  <si>
    <t>080130132123</t>
  </si>
  <si>
    <t>08013013213</t>
  </si>
  <si>
    <t>080130132131</t>
  </si>
  <si>
    <t>080130132132</t>
  </si>
  <si>
    <t>080130132133</t>
  </si>
  <si>
    <t>08013013302</t>
  </si>
  <si>
    <t>080130133021</t>
  </si>
  <si>
    <t>080130133022</t>
  </si>
  <si>
    <t>080130133023</t>
  </si>
  <si>
    <t>080130133024</t>
  </si>
  <si>
    <t>080130133025</t>
  </si>
  <si>
    <t>08013013305</t>
  </si>
  <si>
    <t>080130133051</t>
  </si>
  <si>
    <t>080130133052</t>
  </si>
  <si>
    <t>080130133053</t>
  </si>
  <si>
    <t>08013013306</t>
  </si>
  <si>
    <t>080130133061</t>
  </si>
  <si>
    <t>080130133062</t>
  </si>
  <si>
    <t>08013013307</t>
  </si>
  <si>
    <t>080130133071</t>
  </si>
  <si>
    <t>080130133072</t>
  </si>
  <si>
    <t>08013013308</t>
  </si>
  <si>
    <t>080130133081</t>
  </si>
  <si>
    <t>080130133082</t>
  </si>
  <si>
    <t>080130133083</t>
  </si>
  <si>
    <t>08013013401</t>
  </si>
  <si>
    <t>080130134011</t>
  </si>
  <si>
    <t>080130134012</t>
  </si>
  <si>
    <t>080130134013</t>
  </si>
  <si>
    <t>08013013402</t>
  </si>
  <si>
    <t>080130134021</t>
  </si>
  <si>
    <t>080130134022</t>
  </si>
  <si>
    <t>080130134023</t>
  </si>
  <si>
    <t>080130134024</t>
  </si>
  <si>
    <t>080130134025</t>
  </si>
  <si>
    <t>08013013503</t>
  </si>
  <si>
    <t>080130135031</t>
  </si>
  <si>
    <t>080130135032</t>
  </si>
  <si>
    <t>080130135033</t>
  </si>
  <si>
    <t>080130135034</t>
  </si>
  <si>
    <t>08013013505</t>
  </si>
  <si>
    <t>080130135051</t>
  </si>
  <si>
    <t>080130135052</t>
  </si>
  <si>
    <t>080130135053</t>
  </si>
  <si>
    <t>08013013506</t>
  </si>
  <si>
    <t>080130135061</t>
  </si>
  <si>
    <t>08013013507</t>
  </si>
  <si>
    <t>080130135071</t>
  </si>
  <si>
    <t>080130135072</t>
  </si>
  <si>
    <t>08013013508</t>
  </si>
  <si>
    <t>080130135081</t>
  </si>
  <si>
    <t>080130135082</t>
  </si>
  <si>
    <t>080130135083</t>
  </si>
  <si>
    <t>08013013601</t>
  </si>
  <si>
    <t>080130136011</t>
  </si>
  <si>
    <t>080130136012</t>
  </si>
  <si>
    <t>080130136013</t>
  </si>
  <si>
    <t>08013013602</t>
  </si>
  <si>
    <t>080130136021</t>
  </si>
  <si>
    <t>080130136022</t>
  </si>
  <si>
    <t>08013013701</t>
  </si>
  <si>
    <t>080130137011</t>
  </si>
  <si>
    <t>080130137012</t>
  </si>
  <si>
    <t>080130137013</t>
  </si>
  <si>
    <t>080130137014</t>
  </si>
  <si>
    <t>08013013702</t>
  </si>
  <si>
    <t>080130137021</t>
  </si>
  <si>
    <t>080130137022</t>
  </si>
  <si>
    <t>080130137023</t>
  </si>
  <si>
    <t>080130137024</t>
  </si>
  <si>
    <t>080130137025</t>
  </si>
  <si>
    <t>080130137026</t>
  </si>
  <si>
    <t>080130137027</t>
  </si>
  <si>
    <t>08013060600</t>
  </si>
  <si>
    <t>080130606001</t>
  </si>
  <si>
    <t>080130606002</t>
  </si>
  <si>
    <t>080130606003</t>
  </si>
  <si>
    <t>08013060700</t>
  </si>
  <si>
    <t>080130607001</t>
  </si>
  <si>
    <t>080130607002</t>
  </si>
  <si>
    <t>080130607003</t>
  </si>
  <si>
    <t>08013060800</t>
  </si>
  <si>
    <t>080130608001</t>
  </si>
  <si>
    <t>080130608002</t>
  </si>
  <si>
    <t>080130608003</t>
  </si>
  <si>
    <t>080130608004</t>
  </si>
  <si>
    <t>080130608005</t>
  </si>
  <si>
    <t>08013060900</t>
  </si>
  <si>
    <t>080130609001</t>
  </si>
  <si>
    <t>080130609002</t>
  </si>
  <si>
    <t>08013061300</t>
  </si>
  <si>
    <t>080130613001</t>
  </si>
  <si>
    <t>080130613002</t>
  </si>
  <si>
    <t>08013061400</t>
  </si>
  <si>
    <t>080130614001</t>
  </si>
  <si>
    <t>0801390228</t>
  </si>
  <si>
    <t>0801390342</t>
  </si>
  <si>
    <t>0801392052</t>
  </si>
  <si>
    <t>0801392318</t>
  </si>
  <si>
    <t>0801393686</t>
  </si>
  <si>
    <t>08014</t>
  </si>
  <si>
    <t>08014030000</t>
  </si>
  <si>
    <t>080140300001</t>
  </si>
  <si>
    <t>080140300002</t>
  </si>
  <si>
    <t>08014030100</t>
  </si>
  <si>
    <t>080140301001</t>
  </si>
  <si>
    <t>080140301002</t>
  </si>
  <si>
    <t>08014030200</t>
  </si>
  <si>
    <t>080140302001</t>
  </si>
  <si>
    <t>08014030300</t>
  </si>
  <si>
    <t>080140303001</t>
  </si>
  <si>
    <t>080140303002</t>
  </si>
  <si>
    <t>08014030400</t>
  </si>
  <si>
    <t>080140304001</t>
  </si>
  <si>
    <t>080140304002</t>
  </si>
  <si>
    <t>080140304003</t>
  </si>
  <si>
    <t>08014030500</t>
  </si>
  <si>
    <t>080140305001</t>
  </si>
  <si>
    <t>080140305002</t>
  </si>
  <si>
    <t>080140305003</t>
  </si>
  <si>
    <t>080140305004</t>
  </si>
  <si>
    <t>08014030600</t>
  </si>
  <si>
    <t>080140306001</t>
  </si>
  <si>
    <t>080140306002</t>
  </si>
  <si>
    <t>080140306003</t>
  </si>
  <si>
    <t>080140306004</t>
  </si>
  <si>
    <t>08014030700</t>
  </si>
  <si>
    <t>080140307001</t>
  </si>
  <si>
    <t>080140307002</t>
  </si>
  <si>
    <t>08014030800</t>
  </si>
  <si>
    <t>080140308001</t>
  </si>
  <si>
    <t>080140308002</t>
  </si>
  <si>
    <t>080140308003</t>
  </si>
  <si>
    <t>080140308004</t>
  </si>
  <si>
    <t>08014030900</t>
  </si>
  <si>
    <t>080140309001</t>
  </si>
  <si>
    <t>080140309002</t>
  </si>
  <si>
    <t>080140309003</t>
  </si>
  <si>
    <t>080140309004</t>
  </si>
  <si>
    <t>08014031000</t>
  </si>
  <si>
    <t>080140310001</t>
  </si>
  <si>
    <t>080140310002</t>
  </si>
  <si>
    <t>080140310003</t>
  </si>
  <si>
    <t>08014031100</t>
  </si>
  <si>
    <t>080140311001</t>
  </si>
  <si>
    <t>080140311002</t>
  </si>
  <si>
    <t>080140311003</t>
  </si>
  <si>
    <t>08014031200</t>
  </si>
  <si>
    <t>080140312001</t>
  </si>
  <si>
    <t>080140312002</t>
  </si>
  <si>
    <t>080140312003</t>
  </si>
  <si>
    <t>08014031300</t>
  </si>
  <si>
    <t>080140313001</t>
  </si>
  <si>
    <t>080140313002</t>
  </si>
  <si>
    <t>08014031400</t>
  </si>
  <si>
    <t>080140314001</t>
  </si>
  <si>
    <t>080140314002</t>
  </si>
  <si>
    <t>080140314003</t>
  </si>
  <si>
    <t>080140314004</t>
  </si>
  <si>
    <t>0801420</t>
  </si>
  <si>
    <t>0801490408</t>
  </si>
  <si>
    <t>08014980100</t>
  </si>
  <si>
    <t>080149801001</t>
  </si>
  <si>
    <t>08014980200</t>
  </si>
  <si>
    <t>080149802001</t>
  </si>
  <si>
    <t>08014980300</t>
  </si>
  <si>
    <t>080149803001</t>
  </si>
  <si>
    <t>08015</t>
  </si>
  <si>
    <t>08015000100</t>
  </si>
  <si>
    <t>080150001001</t>
  </si>
  <si>
    <t>080150001002</t>
  </si>
  <si>
    <t>080150001003</t>
  </si>
  <si>
    <t>08015000200</t>
  </si>
  <si>
    <t>080150002001</t>
  </si>
  <si>
    <t>080150002002</t>
  </si>
  <si>
    <t>080150002003</t>
  </si>
  <si>
    <t>08015000300</t>
  </si>
  <si>
    <t>080150003001</t>
  </si>
  <si>
    <t>080150003002</t>
  </si>
  <si>
    <t>080150003003</t>
  </si>
  <si>
    <t>08015000401</t>
  </si>
  <si>
    <t>080150004011</t>
  </si>
  <si>
    <t>080150004012</t>
  </si>
  <si>
    <t>080150004013</t>
  </si>
  <si>
    <t>080150004014</t>
  </si>
  <si>
    <t>08015000402</t>
  </si>
  <si>
    <t>080150004021</t>
  </si>
  <si>
    <t>080150004022</t>
  </si>
  <si>
    <t>0801530</t>
  </si>
  <si>
    <t>0801590437</t>
  </si>
  <si>
    <t>0801593173</t>
  </si>
  <si>
    <t>0801640</t>
  </si>
  <si>
    <t>08017</t>
  </si>
  <si>
    <t>0801740</t>
  </si>
  <si>
    <t>0801790646</t>
  </si>
  <si>
    <t>0801792014</t>
  </si>
  <si>
    <t>08017960600</t>
  </si>
  <si>
    <t>080179606001</t>
  </si>
  <si>
    <t>080179606002</t>
  </si>
  <si>
    <t>080179606003</t>
  </si>
  <si>
    <t>08019</t>
  </si>
  <si>
    <t>08019014700</t>
  </si>
  <si>
    <t>080190147001</t>
  </si>
  <si>
    <t>080190147002</t>
  </si>
  <si>
    <t>080190147003</t>
  </si>
  <si>
    <t>08019014800</t>
  </si>
  <si>
    <t>080190148001</t>
  </si>
  <si>
    <t>08019014900</t>
  </si>
  <si>
    <t>080190149001</t>
  </si>
  <si>
    <t>080190149002</t>
  </si>
  <si>
    <t>0801915</t>
  </si>
  <si>
    <t>0801991463</t>
  </si>
  <si>
    <t>0801991843</t>
  </si>
  <si>
    <t>08021</t>
  </si>
  <si>
    <t>0802190095</t>
  </si>
  <si>
    <t>0802192071</t>
  </si>
  <si>
    <t>0802192375</t>
  </si>
  <si>
    <t>0802193825</t>
  </si>
  <si>
    <t>08021974800</t>
  </si>
  <si>
    <t>080219748001</t>
  </si>
  <si>
    <t>080219748002</t>
  </si>
  <si>
    <t>08021974900</t>
  </si>
  <si>
    <t>080219749001</t>
  </si>
  <si>
    <t>080219749002</t>
  </si>
  <si>
    <t>080219749003</t>
  </si>
  <si>
    <t>080219749004</t>
  </si>
  <si>
    <t>08023</t>
  </si>
  <si>
    <t>0802355</t>
  </si>
  <si>
    <t>0802390323</t>
  </si>
  <si>
    <t>0802393192</t>
  </si>
  <si>
    <t>08023972600</t>
  </si>
  <si>
    <t>080239726001</t>
  </si>
  <si>
    <t>080239726002</t>
  </si>
  <si>
    <t>08023972700</t>
  </si>
  <si>
    <t>080239727001</t>
  </si>
  <si>
    <t>080239727002</t>
  </si>
  <si>
    <t>08025</t>
  </si>
  <si>
    <t>0802575</t>
  </si>
  <si>
    <t>0802592755</t>
  </si>
  <si>
    <t>0802593553</t>
  </si>
  <si>
    <t>08025969600</t>
  </si>
  <si>
    <t>080259696001</t>
  </si>
  <si>
    <t>080259696002</t>
  </si>
  <si>
    <t>080259696003</t>
  </si>
  <si>
    <t>080259696004</t>
  </si>
  <si>
    <t>08027</t>
  </si>
  <si>
    <t>0802793819</t>
  </si>
  <si>
    <t>08027970100</t>
  </si>
  <si>
    <t>080279701001</t>
  </si>
  <si>
    <t>080279701002</t>
  </si>
  <si>
    <t>080279701003</t>
  </si>
  <si>
    <t>080279701004</t>
  </si>
  <si>
    <t>08029</t>
  </si>
  <si>
    <t>0802905</t>
  </si>
  <si>
    <t>0802990532</t>
  </si>
  <si>
    <t>0802990988</t>
  </si>
  <si>
    <t>0802991786</t>
  </si>
  <si>
    <t>0802992831</t>
  </si>
  <si>
    <t>08029964600</t>
  </si>
  <si>
    <t>080299646001</t>
  </si>
  <si>
    <t>080299646002</t>
  </si>
  <si>
    <t>080299646003</t>
  </si>
  <si>
    <t>080299646004</t>
  </si>
  <si>
    <t>08029964700</t>
  </si>
  <si>
    <t>080299647001</t>
  </si>
  <si>
    <t>080299647002</t>
  </si>
  <si>
    <t>080299647003</t>
  </si>
  <si>
    <t>08029964800</t>
  </si>
  <si>
    <t>080299648001</t>
  </si>
  <si>
    <t>080299648002</t>
  </si>
  <si>
    <t>080299648003</t>
  </si>
  <si>
    <t>08029964900</t>
  </si>
  <si>
    <t>080299649001</t>
  </si>
  <si>
    <t>080299649002</t>
  </si>
  <si>
    <t>080299649003</t>
  </si>
  <si>
    <t>08029965000</t>
  </si>
  <si>
    <t>080299650001</t>
  </si>
  <si>
    <t>080299650002</t>
  </si>
  <si>
    <t>080299650003</t>
  </si>
  <si>
    <t>080299650004</t>
  </si>
  <si>
    <t>08029965100</t>
  </si>
  <si>
    <t>080299651001</t>
  </si>
  <si>
    <t>080299651002</t>
  </si>
  <si>
    <t>080299651003</t>
  </si>
  <si>
    <t>08029965200</t>
  </si>
  <si>
    <t>080299652001</t>
  </si>
  <si>
    <t>080299652002</t>
  </si>
  <si>
    <t>080299652003</t>
  </si>
  <si>
    <t>080299652004</t>
  </si>
  <si>
    <t>0803015</t>
  </si>
  <si>
    <t>08031</t>
  </si>
  <si>
    <t>08031000102</t>
  </si>
  <si>
    <t>080310001021</t>
  </si>
  <si>
    <t>080310001022</t>
  </si>
  <si>
    <t>080310001023</t>
  </si>
  <si>
    <t>08031000201</t>
  </si>
  <si>
    <t>080310002011</t>
  </si>
  <si>
    <t>080310002012</t>
  </si>
  <si>
    <t>08031000202</t>
  </si>
  <si>
    <t>080310002021</t>
  </si>
  <si>
    <t>080310002022</t>
  </si>
  <si>
    <t>080310002023</t>
  </si>
  <si>
    <t>080310002024</t>
  </si>
  <si>
    <t>08031000301</t>
  </si>
  <si>
    <t>080310003011</t>
  </si>
  <si>
    <t>080310003012</t>
  </si>
  <si>
    <t>080310003013</t>
  </si>
  <si>
    <t>080310003014</t>
  </si>
  <si>
    <t>080310003015</t>
  </si>
  <si>
    <t>080310003016</t>
  </si>
  <si>
    <t>08031000302</t>
  </si>
  <si>
    <t>080310003021</t>
  </si>
  <si>
    <t>080310003022</t>
  </si>
  <si>
    <t>080310003023</t>
  </si>
  <si>
    <t>080310003024</t>
  </si>
  <si>
    <t>080310003025</t>
  </si>
  <si>
    <t>08031000303</t>
  </si>
  <si>
    <t>080310003031</t>
  </si>
  <si>
    <t>080310003032</t>
  </si>
  <si>
    <t>080310003033</t>
  </si>
  <si>
    <t>080310003034</t>
  </si>
  <si>
    <t>080310003035</t>
  </si>
  <si>
    <t>080310003036</t>
  </si>
  <si>
    <t>08031000401</t>
  </si>
  <si>
    <t>080310004011</t>
  </si>
  <si>
    <t>080310004012</t>
  </si>
  <si>
    <t>080310004013</t>
  </si>
  <si>
    <t>080310004014</t>
  </si>
  <si>
    <t>08031000402</t>
  </si>
  <si>
    <t>080310004021</t>
  </si>
  <si>
    <t>080310004022</t>
  </si>
  <si>
    <t>080310004023</t>
  </si>
  <si>
    <t>080310004024</t>
  </si>
  <si>
    <t>080310004025</t>
  </si>
  <si>
    <t>080310004026</t>
  </si>
  <si>
    <t>08031000501</t>
  </si>
  <si>
    <t>080310005011</t>
  </si>
  <si>
    <t>080310005012</t>
  </si>
  <si>
    <t>08031000502</t>
  </si>
  <si>
    <t>080310005021</t>
  </si>
  <si>
    <t>080310005022</t>
  </si>
  <si>
    <t>080310005023</t>
  </si>
  <si>
    <t>080310005024</t>
  </si>
  <si>
    <t>080310005025</t>
  </si>
  <si>
    <t>08031000600</t>
  </si>
  <si>
    <t>080310006001</t>
  </si>
  <si>
    <t>080310006002</t>
  </si>
  <si>
    <t>08031000701</t>
  </si>
  <si>
    <t>080310007011</t>
  </si>
  <si>
    <t>080310007012</t>
  </si>
  <si>
    <t>080310007013</t>
  </si>
  <si>
    <t>08031000702</t>
  </si>
  <si>
    <t>080310007021</t>
  </si>
  <si>
    <t>080310007022</t>
  </si>
  <si>
    <t>080310007023</t>
  </si>
  <si>
    <t>080310007024</t>
  </si>
  <si>
    <t>080310007025</t>
  </si>
  <si>
    <t>08031000800</t>
  </si>
  <si>
    <t>080310008001</t>
  </si>
  <si>
    <t>08031000902</t>
  </si>
  <si>
    <t>080310009021</t>
  </si>
  <si>
    <t>080310009022</t>
  </si>
  <si>
    <t>080310009023</t>
  </si>
  <si>
    <t>080310009024</t>
  </si>
  <si>
    <t>080310009025</t>
  </si>
  <si>
    <t>08031000903</t>
  </si>
  <si>
    <t>080310009031</t>
  </si>
  <si>
    <t>080310009032</t>
  </si>
  <si>
    <t>080310009033</t>
  </si>
  <si>
    <t>080310009034</t>
  </si>
  <si>
    <t>080310009035</t>
  </si>
  <si>
    <t>08031000904</t>
  </si>
  <si>
    <t>080310009041</t>
  </si>
  <si>
    <t>080310009042</t>
  </si>
  <si>
    <t>080310009043</t>
  </si>
  <si>
    <t>080310009044</t>
  </si>
  <si>
    <t>08031000905</t>
  </si>
  <si>
    <t>080310009051</t>
  </si>
  <si>
    <t>080310009052</t>
  </si>
  <si>
    <t>080310009053</t>
  </si>
  <si>
    <t>080310009054</t>
  </si>
  <si>
    <t>08031001000</t>
  </si>
  <si>
    <t>080310010001</t>
  </si>
  <si>
    <t>080310010002</t>
  </si>
  <si>
    <t>080310010003</t>
  </si>
  <si>
    <t>08031001101</t>
  </si>
  <si>
    <t>080310011011</t>
  </si>
  <si>
    <t>080310011012</t>
  </si>
  <si>
    <t>080310011013</t>
  </si>
  <si>
    <t>080310011014</t>
  </si>
  <si>
    <t>08031001102</t>
  </si>
  <si>
    <t>080310011021</t>
  </si>
  <si>
    <t>080310011022</t>
  </si>
  <si>
    <t>080310011023</t>
  </si>
  <si>
    <t>08031001301</t>
  </si>
  <si>
    <t>080310013011</t>
  </si>
  <si>
    <t>080310013012</t>
  </si>
  <si>
    <t>080310013013</t>
  </si>
  <si>
    <t>080310013014</t>
  </si>
  <si>
    <t>080310013015</t>
  </si>
  <si>
    <t>08031001302</t>
  </si>
  <si>
    <t>080310013021</t>
  </si>
  <si>
    <t>080310013022</t>
  </si>
  <si>
    <t>080310013023</t>
  </si>
  <si>
    <t>08031001401</t>
  </si>
  <si>
    <t>080310014011</t>
  </si>
  <si>
    <t>080310014012</t>
  </si>
  <si>
    <t>080310014013</t>
  </si>
  <si>
    <t>080310014014</t>
  </si>
  <si>
    <t>080310014015</t>
  </si>
  <si>
    <t>08031001402</t>
  </si>
  <si>
    <t>080310014021</t>
  </si>
  <si>
    <t>080310014022</t>
  </si>
  <si>
    <t>080310014023</t>
  </si>
  <si>
    <t>080310014024</t>
  </si>
  <si>
    <t>08031001403</t>
  </si>
  <si>
    <t>080310014031</t>
  </si>
  <si>
    <t>080310014032</t>
  </si>
  <si>
    <t>08031001500</t>
  </si>
  <si>
    <t>080310015001</t>
  </si>
  <si>
    <t>080310015002</t>
  </si>
  <si>
    <t>080310015003</t>
  </si>
  <si>
    <t>08031001600</t>
  </si>
  <si>
    <t>080310016001</t>
  </si>
  <si>
    <t>080310016002</t>
  </si>
  <si>
    <t>080310016003</t>
  </si>
  <si>
    <t>08031001701</t>
  </si>
  <si>
    <t>080310017011</t>
  </si>
  <si>
    <t>080310017012</t>
  </si>
  <si>
    <t>080310017013</t>
  </si>
  <si>
    <t>080310017014</t>
  </si>
  <si>
    <t>080310017015</t>
  </si>
  <si>
    <t>08031001702</t>
  </si>
  <si>
    <t>080310017021</t>
  </si>
  <si>
    <t>080310017022</t>
  </si>
  <si>
    <t>08031001800</t>
  </si>
  <si>
    <t>080310018001</t>
  </si>
  <si>
    <t>080310018002</t>
  </si>
  <si>
    <t>08031001901</t>
  </si>
  <si>
    <t>080310019011</t>
  </si>
  <si>
    <t>080310019012</t>
  </si>
  <si>
    <t>08031001902</t>
  </si>
  <si>
    <t>080310019021</t>
  </si>
  <si>
    <t>08031002000</t>
  </si>
  <si>
    <t>080310020001</t>
  </si>
  <si>
    <t>08031002100</t>
  </si>
  <si>
    <t>080310021001</t>
  </si>
  <si>
    <t>080310021002</t>
  </si>
  <si>
    <t>080310021003</t>
  </si>
  <si>
    <t>080310021004</t>
  </si>
  <si>
    <t>080310021005</t>
  </si>
  <si>
    <t>08031002300</t>
  </si>
  <si>
    <t>080310023001</t>
  </si>
  <si>
    <t>080310023002</t>
  </si>
  <si>
    <t>080310023003</t>
  </si>
  <si>
    <t>08031002402</t>
  </si>
  <si>
    <t>080310024021</t>
  </si>
  <si>
    <t>080310024022</t>
  </si>
  <si>
    <t>08031002403</t>
  </si>
  <si>
    <t>080310024031</t>
  </si>
  <si>
    <t>080310024032</t>
  </si>
  <si>
    <t>080310024033</t>
  </si>
  <si>
    <t>08031002601</t>
  </si>
  <si>
    <t>080310026011</t>
  </si>
  <si>
    <t>080310026012</t>
  </si>
  <si>
    <t>08031002602</t>
  </si>
  <si>
    <t>080310026021</t>
  </si>
  <si>
    <t>08031002701</t>
  </si>
  <si>
    <t>080310027011</t>
  </si>
  <si>
    <t>080310027012</t>
  </si>
  <si>
    <t>080310027013</t>
  </si>
  <si>
    <t>080310027014</t>
  </si>
  <si>
    <t>08031002702</t>
  </si>
  <si>
    <t>080310027021</t>
  </si>
  <si>
    <t>080310027022</t>
  </si>
  <si>
    <t>080310027023</t>
  </si>
  <si>
    <t>080310027024</t>
  </si>
  <si>
    <t>080310027025</t>
  </si>
  <si>
    <t>08031002703</t>
  </si>
  <si>
    <t>080310027031</t>
  </si>
  <si>
    <t>080310027032</t>
  </si>
  <si>
    <t>080310027033</t>
  </si>
  <si>
    <t>080310027034</t>
  </si>
  <si>
    <t>08031002801</t>
  </si>
  <si>
    <t>080310028011</t>
  </si>
  <si>
    <t>080310028012</t>
  </si>
  <si>
    <t>080310028013</t>
  </si>
  <si>
    <t>08031002802</t>
  </si>
  <si>
    <t>080310028021</t>
  </si>
  <si>
    <t>080310028022</t>
  </si>
  <si>
    <t>080310028023</t>
  </si>
  <si>
    <t>080310028024</t>
  </si>
  <si>
    <t>08031002803</t>
  </si>
  <si>
    <t>080310028031</t>
  </si>
  <si>
    <t>080310028032</t>
  </si>
  <si>
    <t>080310028033</t>
  </si>
  <si>
    <t>080310028034</t>
  </si>
  <si>
    <t>08031002901</t>
  </si>
  <si>
    <t>080310029011</t>
  </si>
  <si>
    <t>080310029012</t>
  </si>
  <si>
    <t>080310029013</t>
  </si>
  <si>
    <t>08031002902</t>
  </si>
  <si>
    <t>080310029021</t>
  </si>
  <si>
    <t>080310029022</t>
  </si>
  <si>
    <t>080310029023</t>
  </si>
  <si>
    <t>08031003001</t>
  </si>
  <si>
    <t>080310030011</t>
  </si>
  <si>
    <t>080310030012</t>
  </si>
  <si>
    <t>080310030013</t>
  </si>
  <si>
    <t>080310030014</t>
  </si>
  <si>
    <t>080310030015</t>
  </si>
  <si>
    <t>08031003002</t>
  </si>
  <si>
    <t>080310030021</t>
  </si>
  <si>
    <t>080310030022</t>
  </si>
  <si>
    <t>080310030023</t>
  </si>
  <si>
    <t>08031003003</t>
  </si>
  <si>
    <t>080310030031</t>
  </si>
  <si>
    <t>080310030032</t>
  </si>
  <si>
    <t>08031003004</t>
  </si>
  <si>
    <t>080310030041</t>
  </si>
  <si>
    <t>080310030042</t>
  </si>
  <si>
    <t>080310030043</t>
  </si>
  <si>
    <t>08031003101</t>
  </si>
  <si>
    <t>080310031011</t>
  </si>
  <si>
    <t>08031003102</t>
  </si>
  <si>
    <t>080310031021</t>
  </si>
  <si>
    <t>080310031022</t>
  </si>
  <si>
    <t>08031003201</t>
  </si>
  <si>
    <t>080310032011</t>
  </si>
  <si>
    <t>080310032012</t>
  </si>
  <si>
    <t>080310032013</t>
  </si>
  <si>
    <t>080310032014</t>
  </si>
  <si>
    <t>080310032015</t>
  </si>
  <si>
    <t>08031003202</t>
  </si>
  <si>
    <t>080310032021</t>
  </si>
  <si>
    <t>080310032022</t>
  </si>
  <si>
    <t>080310032023</t>
  </si>
  <si>
    <t>08031003203</t>
  </si>
  <si>
    <t>080310032031</t>
  </si>
  <si>
    <t>080310032032</t>
  </si>
  <si>
    <t>080310032033</t>
  </si>
  <si>
    <t>08031003300</t>
  </si>
  <si>
    <t>080310033001</t>
  </si>
  <si>
    <t>080310033002</t>
  </si>
  <si>
    <t>080310033003</t>
  </si>
  <si>
    <t>080310033004</t>
  </si>
  <si>
    <t>08031003401</t>
  </si>
  <si>
    <t>080310034011</t>
  </si>
  <si>
    <t>080310034012</t>
  </si>
  <si>
    <t>08031003402</t>
  </si>
  <si>
    <t>080310034021</t>
  </si>
  <si>
    <t>080310034022</t>
  </si>
  <si>
    <t>080310034023</t>
  </si>
  <si>
    <t>08031003500</t>
  </si>
  <si>
    <t>080310035001</t>
  </si>
  <si>
    <t>080310035002</t>
  </si>
  <si>
    <t>080310035003</t>
  </si>
  <si>
    <t>080310035004</t>
  </si>
  <si>
    <t>080310035005</t>
  </si>
  <si>
    <t>08031003601</t>
  </si>
  <si>
    <t>080310036011</t>
  </si>
  <si>
    <t>080310036012</t>
  </si>
  <si>
    <t>080310036013</t>
  </si>
  <si>
    <t>080310036014</t>
  </si>
  <si>
    <t>080310036015</t>
  </si>
  <si>
    <t>08031003602</t>
  </si>
  <si>
    <t>080310036021</t>
  </si>
  <si>
    <t>080310036022</t>
  </si>
  <si>
    <t>080310036023</t>
  </si>
  <si>
    <t>080310036024</t>
  </si>
  <si>
    <t>080310036025</t>
  </si>
  <si>
    <t>08031003603</t>
  </si>
  <si>
    <t>080310036031</t>
  </si>
  <si>
    <t>080310036032</t>
  </si>
  <si>
    <t>08031003701</t>
  </si>
  <si>
    <t>080310037011</t>
  </si>
  <si>
    <t>080310037012</t>
  </si>
  <si>
    <t>08031003702</t>
  </si>
  <si>
    <t>080310037021</t>
  </si>
  <si>
    <t>080310037022</t>
  </si>
  <si>
    <t>080310037023</t>
  </si>
  <si>
    <t>080310037024</t>
  </si>
  <si>
    <t>08031003703</t>
  </si>
  <si>
    <t>080310037031</t>
  </si>
  <si>
    <t>080310037032</t>
  </si>
  <si>
    <t>08031003800</t>
  </si>
  <si>
    <t>080310038001</t>
  </si>
  <si>
    <t>080310038002</t>
  </si>
  <si>
    <t>080310038003</t>
  </si>
  <si>
    <t>080310038004</t>
  </si>
  <si>
    <t>080310038005</t>
  </si>
  <si>
    <t>08031003901</t>
  </si>
  <si>
    <t>080310039011</t>
  </si>
  <si>
    <t>080310039012</t>
  </si>
  <si>
    <t>080310039013</t>
  </si>
  <si>
    <t>08031003902</t>
  </si>
  <si>
    <t>080310039021</t>
  </si>
  <si>
    <t>080310039022</t>
  </si>
  <si>
    <t>080310039023</t>
  </si>
  <si>
    <t>08031004002</t>
  </si>
  <si>
    <t>080310040021</t>
  </si>
  <si>
    <t>080310040022</t>
  </si>
  <si>
    <t>080310040023</t>
  </si>
  <si>
    <t>080310040024</t>
  </si>
  <si>
    <t>08031004003</t>
  </si>
  <si>
    <t>080310040031</t>
  </si>
  <si>
    <t>080310040032</t>
  </si>
  <si>
    <t>080310040033</t>
  </si>
  <si>
    <t>080310040034</t>
  </si>
  <si>
    <t>08031004004</t>
  </si>
  <si>
    <t>080310040041</t>
  </si>
  <si>
    <t>08031004005</t>
  </si>
  <si>
    <t>080310040051</t>
  </si>
  <si>
    <t>080310040052</t>
  </si>
  <si>
    <t>08031004006</t>
  </si>
  <si>
    <t>080310040061</t>
  </si>
  <si>
    <t>080310040062</t>
  </si>
  <si>
    <t>080310040063</t>
  </si>
  <si>
    <t>080310040064</t>
  </si>
  <si>
    <t>08031004101</t>
  </si>
  <si>
    <t>080310041011</t>
  </si>
  <si>
    <t>080310041012</t>
  </si>
  <si>
    <t>080310041013</t>
  </si>
  <si>
    <t>08031004102</t>
  </si>
  <si>
    <t>080310041021</t>
  </si>
  <si>
    <t>080310041022</t>
  </si>
  <si>
    <t>080310041023</t>
  </si>
  <si>
    <t>080310041024</t>
  </si>
  <si>
    <t>08031004103</t>
  </si>
  <si>
    <t>080310041031</t>
  </si>
  <si>
    <t>080310041032</t>
  </si>
  <si>
    <t>080310041033</t>
  </si>
  <si>
    <t>080310041034</t>
  </si>
  <si>
    <t>080310041035</t>
  </si>
  <si>
    <t>080310041036</t>
  </si>
  <si>
    <t>08031004104</t>
  </si>
  <si>
    <t>080310041041</t>
  </si>
  <si>
    <t>080310041042</t>
  </si>
  <si>
    <t>080310041043</t>
  </si>
  <si>
    <t>080310041044</t>
  </si>
  <si>
    <t>080310041045</t>
  </si>
  <si>
    <t>080310041046</t>
  </si>
  <si>
    <t>08031004106</t>
  </si>
  <si>
    <t>080310041061</t>
  </si>
  <si>
    <t>08031004107</t>
  </si>
  <si>
    <t>080310041071</t>
  </si>
  <si>
    <t>08031004201</t>
  </si>
  <si>
    <t>080310042011</t>
  </si>
  <si>
    <t>080310042012</t>
  </si>
  <si>
    <t>080310042013</t>
  </si>
  <si>
    <t>080310042014</t>
  </si>
  <si>
    <t>080310042015</t>
  </si>
  <si>
    <t>080310042016</t>
  </si>
  <si>
    <t>08031004202</t>
  </si>
  <si>
    <t>080310042021</t>
  </si>
  <si>
    <t>080310042022</t>
  </si>
  <si>
    <t>080310042023</t>
  </si>
  <si>
    <t>080310042024</t>
  </si>
  <si>
    <t>080310042025</t>
  </si>
  <si>
    <t>08031004301</t>
  </si>
  <si>
    <t>080310043011</t>
  </si>
  <si>
    <t>080310043012</t>
  </si>
  <si>
    <t>080310043013</t>
  </si>
  <si>
    <t>080310043014</t>
  </si>
  <si>
    <t>08031004302</t>
  </si>
  <si>
    <t>080310043021</t>
  </si>
  <si>
    <t>080310043022</t>
  </si>
  <si>
    <t>080310043023</t>
  </si>
  <si>
    <t>08031004303</t>
  </si>
  <si>
    <t>080310043031</t>
  </si>
  <si>
    <t>080310043032</t>
  </si>
  <si>
    <t>080310043033</t>
  </si>
  <si>
    <t>080310043034</t>
  </si>
  <si>
    <t>08031004304</t>
  </si>
  <si>
    <t>080310043041</t>
  </si>
  <si>
    <t>080310043042</t>
  </si>
  <si>
    <t>080310043043</t>
  </si>
  <si>
    <t>080310043044</t>
  </si>
  <si>
    <t>08031004306</t>
  </si>
  <si>
    <t>080310043061</t>
  </si>
  <si>
    <t>080310043062</t>
  </si>
  <si>
    <t>080310043063</t>
  </si>
  <si>
    <t>080310043064</t>
  </si>
  <si>
    <t>080310043065</t>
  </si>
  <si>
    <t>08031004403</t>
  </si>
  <si>
    <t>080310044031</t>
  </si>
  <si>
    <t>080310044032</t>
  </si>
  <si>
    <t>080310044033</t>
  </si>
  <si>
    <t>08031004404</t>
  </si>
  <si>
    <t>080310044041</t>
  </si>
  <si>
    <t>080310044042</t>
  </si>
  <si>
    <t>080310044043</t>
  </si>
  <si>
    <t>08031004405</t>
  </si>
  <si>
    <t>080310044051</t>
  </si>
  <si>
    <t>080310044052</t>
  </si>
  <si>
    <t>080310044053</t>
  </si>
  <si>
    <t>080310044054</t>
  </si>
  <si>
    <t>08031004503</t>
  </si>
  <si>
    <t>080310045031</t>
  </si>
  <si>
    <t>080310045032</t>
  </si>
  <si>
    <t>080310045033</t>
  </si>
  <si>
    <t>08031004504</t>
  </si>
  <si>
    <t>080310045041</t>
  </si>
  <si>
    <t>080310045042</t>
  </si>
  <si>
    <t>080310045043</t>
  </si>
  <si>
    <t>08031004505</t>
  </si>
  <si>
    <t>080310045051</t>
  </si>
  <si>
    <t>080310045052</t>
  </si>
  <si>
    <t>080310045053</t>
  </si>
  <si>
    <t>08031004506</t>
  </si>
  <si>
    <t>080310045061</t>
  </si>
  <si>
    <t>080310045062</t>
  </si>
  <si>
    <t>080310045063</t>
  </si>
  <si>
    <t>08031004601</t>
  </si>
  <si>
    <t>080310046011</t>
  </si>
  <si>
    <t>080310046012</t>
  </si>
  <si>
    <t>080310046013</t>
  </si>
  <si>
    <t>080310046014</t>
  </si>
  <si>
    <t>08031004602</t>
  </si>
  <si>
    <t>080310046021</t>
  </si>
  <si>
    <t>080310046022</t>
  </si>
  <si>
    <t>080310046023</t>
  </si>
  <si>
    <t>080310046024</t>
  </si>
  <si>
    <t>08031004603</t>
  </si>
  <si>
    <t>080310046031</t>
  </si>
  <si>
    <t>080310046032</t>
  </si>
  <si>
    <t>080310046033</t>
  </si>
  <si>
    <t>080310046034</t>
  </si>
  <si>
    <t>080310046035</t>
  </si>
  <si>
    <t>08031004700</t>
  </si>
  <si>
    <t>080310047001</t>
  </si>
  <si>
    <t>080310047002</t>
  </si>
  <si>
    <t>080310047003</t>
  </si>
  <si>
    <t>080310047004</t>
  </si>
  <si>
    <t>080310047005</t>
  </si>
  <si>
    <t>080310047006</t>
  </si>
  <si>
    <t>08031004801</t>
  </si>
  <si>
    <t>080310048011</t>
  </si>
  <si>
    <t>080310048012</t>
  </si>
  <si>
    <t>080310048013</t>
  </si>
  <si>
    <t>08031005001</t>
  </si>
  <si>
    <t>080310050011</t>
  </si>
  <si>
    <t>080310050012</t>
  </si>
  <si>
    <t>08031005002</t>
  </si>
  <si>
    <t>080310050021</t>
  </si>
  <si>
    <t>080310050022</t>
  </si>
  <si>
    <t>080310050023</t>
  </si>
  <si>
    <t>080310050024</t>
  </si>
  <si>
    <t>080310050025</t>
  </si>
  <si>
    <t>08031005102</t>
  </si>
  <si>
    <t>080310051021</t>
  </si>
  <si>
    <t>080310051022</t>
  </si>
  <si>
    <t>080310051023</t>
  </si>
  <si>
    <t>080310051024</t>
  </si>
  <si>
    <t>08031005104</t>
  </si>
  <si>
    <t>080310051041</t>
  </si>
  <si>
    <t>080310051042</t>
  </si>
  <si>
    <t>08031005200</t>
  </si>
  <si>
    <t>080310052001</t>
  </si>
  <si>
    <t>080310052002</t>
  </si>
  <si>
    <t>080310052003</t>
  </si>
  <si>
    <t>080310052004</t>
  </si>
  <si>
    <t>08031005300</t>
  </si>
  <si>
    <t>080310053001</t>
  </si>
  <si>
    <t>08031005502</t>
  </si>
  <si>
    <t>080310055021</t>
  </si>
  <si>
    <t>08031005503</t>
  </si>
  <si>
    <t>080310055031</t>
  </si>
  <si>
    <t>080310055032</t>
  </si>
  <si>
    <t>080310055033</t>
  </si>
  <si>
    <t>080310055034</t>
  </si>
  <si>
    <t>08031006701</t>
  </si>
  <si>
    <t>080310067011</t>
  </si>
  <si>
    <t>08031006804</t>
  </si>
  <si>
    <t>080310068041</t>
  </si>
  <si>
    <t>080310068042</t>
  </si>
  <si>
    <t>08031006809</t>
  </si>
  <si>
    <t>080310068091</t>
  </si>
  <si>
    <t>080310068092</t>
  </si>
  <si>
    <t>080310068093</t>
  </si>
  <si>
    <t>080310068094</t>
  </si>
  <si>
    <t>080310068095</t>
  </si>
  <si>
    <t>080310068096</t>
  </si>
  <si>
    <t>08031006810</t>
  </si>
  <si>
    <t>080310068101</t>
  </si>
  <si>
    <t>080310068102</t>
  </si>
  <si>
    <t>080310068103</t>
  </si>
  <si>
    <t>080310068104</t>
  </si>
  <si>
    <t>08031006811</t>
  </si>
  <si>
    <t>080310068111</t>
  </si>
  <si>
    <t>080310068112</t>
  </si>
  <si>
    <t>080310068113</t>
  </si>
  <si>
    <t>080310068114</t>
  </si>
  <si>
    <t>08031006812</t>
  </si>
  <si>
    <t>080310068121</t>
  </si>
  <si>
    <t>080310068122</t>
  </si>
  <si>
    <t>080310068123</t>
  </si>
  <si>
    <t>08031006813</t>
  </si>
  <si>
    <t>080310068131</t>
  </si>
  <si>
    <t>080310068132</t>
  </si>
  <si>
    <t>080310068133</t>
  </si>
  <si>
    <t>08031006814</t>
  </si>
  <si>
    <t>080310068141</t>
  </si>
  <si>
    <t>080310068142</t>
  </si>
  <si>
    <t>080310068143</t>
  </si>
  <si>
    <t>080310068144</t>
  </si>
  <si>
    <t>08031006901</t>
  </si>
  <si>
    <t>080310069011</t>
  </si>
  <si>
    <t>080310069012</t>
  </si>
  <si>
    <t>080310069013</t>
  </si>
  <si>
    <t>080310069014</t>
  </si>
  <si>
    <t>080310069015</t>
  </si>
  <si>
    <t>08031007006</t>
  </si>
  <si>
    <t>080310070061</t>
  </si>
  <si>
    <t>080310070062</t>
  </si>
  <si>
    <t>08031007013</t>
  </si>
  <si>
    <t>080310070131</t>
  </si>
  <si>
    <t>080310070132</t>
  </si>
  <si>
    <t>08031007037</t>
  </si>
  <si>
    <t>080310070371</t>
  </si>
  <si>
    <t>080310070372</t>
  </si>
  <si>
    <t>080310070373</t>
  </si>
  <si>
    <t>08031007088</t>
  </si>
  <si>
    <t>080310070881</t>
  </si>
  <si>
    <t>080310070882</t>
  </si>
  <si>
    <t>080310070883</t>
  </si>
  <si>
    <t>080310070884</t>
  </si>
  <si>
    <t>08031007089</t>
  </si>
  <si>
    <t>080310070891</t>
  </si>
  <si>
    <t>080310070892</t>
  </si>
  <si>
    <t>080310070893</t>
  </si>
  <si>
    <t>080310070894</t>
  </si>
  <si>
    <t>08031008304</t>
  </si>
  <si>
    <t>080310083041</t>
  </si>
  <si>
    <t>080310083042</t>
  </si>
  <si>
    <t>080310083043</t>
  </si>
  <si>
    <t>08031008305</t>
  </si>
  <si>
    <t>080310083051</t>
  </si>
  <si>
    <t>080310083052</t>
  </si>
  <si>
    <t>080310083053</t>
  </si>
  <si>
    <t>08031008306</t>
  </si>
  <si>
    <t>080310083061</t>
  </si>
  <si>
    <t>080310083062</t>
  </si>
  <si>
    <t>080310083063</t>
  </si>
  <si>
    <t>080310083064</t>
  </si>
  <si>
    <t>08031008312</t>
  </si>
  <si>
    <t>080310083121</t>
  </si>
  <si>
    <t>080310083122</t>
  </si>
  <si>
    <t>080310083123</t>
  </si>
  <si>
    <t>08031008386</t>
  </si>
  <si>
    <t>080310083861</t>
  </si>
  <si>
    <t>080310083862</t>
  </si>
  <si>
    <t>08031008387</t>
  </si>
  <si>
    <t>080310083871</t>
  </si>
  <si>
    <t>080310083872</t>
  </si>
  <si>
    <t>08031008388</t>
  </si>
  <si>
    <t>080310083881</t>
  </si>
  <si>
    <t>080310083882</t>
  </si>
  <si>
    <t>08031008389</t>
  </si>
  <si>
    <t>080310083891</t>
  </si>
  <si>
    <t>080310083892</t>
  </si>
  <si>
    <t>080310083893</t>
  </si>
  <si>
    <t>08031008390</t>
  </si>
  <si>
    <t>080310083901</t>
  </si>
  <si>
    <t>080310083902</t>
  </si>
  <si>
    <t>080310083903</t>
  </si>
  <si>
    <t>08031008391</t>
  </si>
  <si>
    <t>080310083911</t>
  </si>
  <si>
    <t>080310083912</t>
  </si>
  <si>
    <t>08031011902</t>
  </si>
  <si>
    <t>080310119021</t>
  </si>
  <si>
    <t>080310119022</t>
  </si>
  <si>
    <t>080310119023</t>
  </si>
  <si>
    <t>080310119024</t>
  </si>
  <si>
    <t>08031011903</t>
  </si>
  <si>
    <t>080310119031</t>
  </si>
  <si>
    <t>080310119032</t>
  </si>
  <si>
    <t>08031012001</t>
  </si>
  <si>
    <t>080310120011</t>
  </si>
  <si>
    <t>080310120012</t>
  </si>
  <si>
    <t>08031012010</t>
  </si>
  <si>
    <t>080310120101</t>
  </si>
  <si>
    <t>080310120102</t>
  </si>
  <si>
    <t>080310120103</t>
  </si>
  <si>
    <t>08031012014</t>
  </si>
  <si>
    <t>080310120141</t>
  </si>
  <si>
    <t>080310120142</t>
  </si>
  <si>
    <t>080310120143</t>
  </si>
  <si>
    <t>080310120144</t>
  </si>
  <si>
    <t>08031015300</t>
  </si>
  <si>
    <t>080310153001</t>
  </si>
  <si>
    <t>080310153002</t>
  </si>
  <si>
    <t>080310153003</t>
  </si>
  <si>
    <t>08031015400</t>
  </si>
  <si>
    <t>080310154001</t>
  </si>
  <si>
    <t>080310154002</t>
  </si>
  <si>
    <t>080310154003</t>
  </si>
  <si>
    <t>080310154004</t>
  </si>
  <si>
    <t>08031015500</t>
  </si>
  <si>
    <t>080310155001</t>
  </si>
  <si>
    <t>080310155002</t>
  </si>
  <si>
    <t>080310155003</t>
  </si>
  <si>
    <t>08031015600</t>
  </si>
  <si>
    <t>080310156001</t>
  </si>
  <si>
    <t>080310156002</t>
  </si>
  <si>
    <t>080310156003</t>
  </si>
  <si>
    <t>080310156004</t>
  </si>
  <si>
    <t>08031015700</t>
  </si>
  <si>
    <t>080310157001</t>
  </si>
  <si>
    <t>080310157002</t>
  </si>
  <si>
    <t>080310157003</t>
  </si>
  <si>
    <t>080310157004</t>
  </si>
  <si>
    <t>0803191007</t>
  </si>
  <si>
    <t>08031980000</t>
  </si>
  <si>
    <t>080319800001</t>
  </si>
  <si>
    <t>08031980100</t>
  </si>
  <si>
    <t>080319801001</t>
  </si>
  <si>
    <t>0803235</t>
  </si>
  <si>
    <t>08033</t>
  </si>
  <si>
    <t>08033000100</t>
  </si>
  <si>
    <t>080330001001</t>
  </si>
  <si>
    <t>080330001002</t>
  </si>
  <si>
    <t>0803391064</t>
  </si>
  <si>
    <t>0803393078</t>
  </si>
  <si>
    <t>0803455</t>
  </si>
  <si>
    <t>08035</t>
  </si>
  <si>
    <t>08035013901</t>
  </si>
  <si>
    <t>080350139011</t>
  </si>
  <si>
    <t>080350139012</t>
  </si>
  <si>
    <t>080350139013</t>
  </si>
  <si>
    <t>080350139014</t>
  </si>
  <si>
    <t>08035013904</t>
  </si>
  <si>
    <t>080350139041</t>
  </si>
  <si>
    <t>080350139042</t>
  </si>
  <si>
    <t>080350139043</t>
  </si>
  <si>
    <t>08035013905</t>
  </si>
  <si>
    <t>080350139051</t>
  </si>
  <si>
    <t>080350139052</t>
  </si>
  <si>
    <t>080350139053</t>
  </si>
  <si>
    <t>08035013907</t>
  </si>
  <si>
    <t>080350139071</t>
  </si>
  <si>
    <t>080350139072</t>
  </si>
  <si>
    <t>080350139073</t>
  </si>
  <si>
    <t>080350139074</t>
  </si>
  <si>
    <t>08035013908</t>
  </si>
  <si>
    <t>080350139081</t>
  </si>
  <si>
    <t>080350139082</t>
  </si>
  <si>
    <t>080350139083</t>
  </si>
  <si>
    <t>080350139084</t>
  </si>
  <si>
    <t>080350139085</t>
  </si>
  <si>
    <t>08035013909</t>
  </si>
  <si>
    <t>080350139091</t>
  </si>
  <si>
    <t>080350139092</t>
  </si>
  <si>
    <t>080350139093</t>
  </si>
  <si>
    <t>08035013910</t>
  </si>
  <si>
    <t>080350139101</t>
  </si>
  <si>
    <t>080350139102</t>
  </si>
  <si>
    <t>08035013911</t>
  </si>
  <si>
    <t>080350139111</t>
  </si>
  <si>
    <t>080350139112</t>
  </si>
  <si>
    <t>080350139113</t>
  </si>
  <si>
    <t>080350139114</t>
  </si>
  <si>
    <t>08035014001</t>
  </si>
  <si>
    <t>080350140011</t>
  </si>
  <si>
    <t>080350140012</t>
  </si>
  <si>
    <t>080350140013</t>
  </si>
  <si>
    <t>08035014005</t>
  </si>
  <si>
    <t>080350140051</t>
  </si>
  <si>
    <t>080350140052</t>
  </si>
  <si>
    <t>08035014006</t>
  </si>
  <si>
    <t>080350140061</t>
  </si>
  <si>
    <t>080350140062</t>
  </si>
  <si>
    <t>08035014007</t>
  </si>
  <si>
    <t>080350140071</t>
  </si>
  <si>
    <t>080350140072</t>
  </si>
  <si>
    <t>08035014008</t>
  </si>
  <si>
    <t>080350140081</t>
  </si>
  <si>
    <t>080350140082</t>
  </si>
  <si>
    <t>080350140083</t>
  </si>
  <si>
    <t>080350140084</t>
  </si>
  <si>
    <t>08035014009</t>
  </si>
  <si>
    <t>080350140091</t>
  </si>
  <si>
    <t>080350140092</t>
  </si>
  <si>
    <t>08035014010</t>
  </si>
  <si>
    <t>080350140101</t>
  </si>
  <si>
    <t>080350140102</t>
  </si>
  <si>
    <t>080350140103</t>
  </si>
  <si>
    <t>08035014011</t>
  </si>
  <si>
    <t>080350140111</t>
  </si>
  <si>
    <t>08035014012</t>
  </si>
  <si>
    <t>080350140121</t>
  </si>
  <si>
    <t>080350140122</t>
  </si>
  <si>
    <t>080350140123</t>
  </si>
  <si>
    <t>080350140124</t>
  </si>
  <si>
    <t>08035014013</t>
  </si>
  <si>
    <t>080350140131</t>
  </si>
  <si>
    <t>080350140132</t>
  </si>
  <si>
    <t>08035014107</t>
  </si>
  <si>
    <t>080350141071</t>
  </si>
  <si>
    <t>080350141072</t>
  </si>
  <si>
    <t>08035014108</t>
  </si>
  <si>
    <t>080350141081</t>
  </si>
  <si>
    <t>080350141082</t>
  </si>
  <si>
    <t>080350141083</t>
  </si>
  <si>
    <t>08035014109</t>
  </si>
  <si>
    <t>080350141091</t>
  </si>
  <si>
    <t>08035014110</t>
  </si>
  <si>
    <t>080350141101</t>
  </si>
  <si>
    <t>080350141102</t>
  </si>
  <si>
    <t>080350141103</t>
  </si>
  <si>
    <t>080350141104</t>
  </si>
  <si>
    <t>08035014112</t>
  </si>
  <si>
    <t>080350141121</t>
  </si>
  <si>
    <t>080350141122</t>
  </si>
  <si>
    <t>08035014113</t>
  </si>
  <si>
    <t>080350141131</t>
  </si>
  <si>
    <t>080350141132</t>
  </si>
  <si>
    <t>08035014114</t>
  </si>
  <si>
    <t>080350141141</t>
  </si>
  <si>
    <t>080350141142</t>
  </si>
  <si>
    <t>08035014115</t>
  </si>
  <si>
    <t>080350141151</t>
  </si>
  <si>
    <t>080350141152</t>
  </si>
  <si>
    <t>08035014116</t>
  </si>
  <si>
    <t>080350141161</t>
  </si>
  <si>
    <t>080350141162</t>
  </si>
  <si>
    <t>080350141163</t>
  </si>
  <si>
    <t>08035014122</t>
  </si>
  <si>
    <t>080350141221</t>
  </si>
  <si>
    <t>080350141222</t>
  </si>
  <si>
    <t>080350141223</t>
  </si>
  <si>
    <t>080350141224</t>
  </si>
  <si>
    <t>08035014123</t>
  </si>
  <si>
    <t>080350141231</t>
  </si>
  <si>
    <t>080350141232</t>
  </si>
  <si>
    <t>08035014124</t>
  </si>
  <si>
    <t>080350141241</t>
  </si>
  <si>
    <t>080350141242</t>
  </si>
  <si>
    <t>080350141243</t>
  </si>
  <si>
    <t>08035014125</t>
  </si>
  <si>
    <t>080350141251</t>
  </si>
  <si>
    <t>08035014126</t>
  </si>
  <si>
    <t>080350141261</t>
  </si>
  <si>
    <t>08035014127</t>
  </si>
  <si>
    <t>080350141271</t>
  </si>
  <si>
    <t>080350141272</t>
  </si>
  <si>
    <t>08035014128</t>
  </si>
  <si>
    <t>080350141281</t>
  </si>
  <si>
    <t>080350141282</t>
  </si>
  <si>
    <t>08035014129</t>
  </si>
  <si>
    <t>080350141291</t>
  </si>
  <si>
    <t>080350141292</t>
  </si>
  <si>
    <t>08035014130</t>
  </si>
  <si>
    <t>080350141301</t>
  </si>
  <si>
    <t>080350141302</t>
  </si>
  <si>
    <t>080350141303</t>
  </si>
  <si>
    <t>080350141304</t>
  </si>
  <si>
    <t>08035014131</t>
  </si>
  <si>
    <t>080350141311</t>
  </si>
  <si>
    <t>080350141312</t>
  </si>
  <si>
    <t>080350141313</t>
  </si>
  <si>
    <t>08035014132</t>
  </si>
  <si>
    <t>080350141321</t>
  </si>
  <si>
    <t>080350141322</t>
  </si>
  <si>
    <t>08035014133</t>
  </si>
  <si>
    <t>080350141331</t>
  </si>
  <si>
    <t>080350141332</t>
  </si>
  <si>
    <t>080350141333</t>
  </si>
  <si>
    <t>08035014134</t>
  </si>
  <si>
    <t>080350141341</t>
  </si>
  <si>
    <t>080350141342</t>
  </si>
  <si>
    <t>08035014135</t>
  </si>
  <si>
    <t>080350141351</t>
  </si>
  <si>
    <t>08035014136</t>
  </si>
  <si>
    <t>080350141361</t>
  </si>
  <si>
    <t>080350141362</t>
  </si>
  <si>
    <t>080350141363</t>
  </si>
  <si>
    <t>08035014137</t>
  </si>
  <si>
    <t>080350141371</t>
  </si>
  <si>
    <t>080350141372</t>
  </si>
  <si>
    <t>080350141373</t>
  </si>
  <si>
    <t>08035014138</t>
  </si>
  <si>
    <t>080350141381</t>
  </si>
  <si>
    <t>080350141382</t>
  </si>
  <si>
    <t>08035014139</t>
  </si>
  <si>
    <t>080350141391</t>
  </si>
  <si>
    <t>080350141392</t>
  </si>
  <si>
    <t>08035014140</t>
  </si>
  <si>
    <t>080350141401</t>
  </si>
  <si>
    <t>080350141402</t>
  </si>
  <si>
    <t>080350141403</t>
  </si>
  <si>
    <t>08035014202</t>
  </si>
  <si>
    <t>080350142021</t>
  </si>
  <si>
    <t>080350142022</t>
  </si>
  <si>
    <t>08035014203</t>
  </si>
  <si>
    <t>080350142031</t>
  </si>
  <si>
    <t>080350142032</t>
  </si>
  <si>
    <t>080350142033</t>
  </si>
  <si>
    <t>08035014204</t>
  </si>
  <si>
    <t>080350142041</t>
  </si>
  <si>
    <t>08035014300</t>
  </si>
  <si>
    <t>080350143001</t>
  </si>
  <si>
    <t>08035014403</t>
  </si>
  <si>
    <t>080350144031</t>
  </si>
  <si>
    <t>080350144032</t>
  </si>
  <si>
    <t>080350144033</t>
  </si>
  <si>
    <t>08035014404</t>
  </si>
  <si>
    <t>080350144041</t>
  </si>
  <si>
    <t>08035014405</t>
  </si>
  <si>
    <t>080350144051</t>
  </si>
  <si>
    <t>080350144052</t>
  </si>
  <si>
    <t>080350144053</t>
  </si>
  <si>
    <t>080350144054</t>
  </si>
  <si>
    <t>08035014406</t>
  </si>
  <si>
    <t>080350144061</t>
  </si>
  <si>
    <t>080350144062</t>
  </si>
  <si>
    <t>080350144063</t>
  </si>
  <si>
    <t>080350144064</t>
  </si>
  <si>
    <t>08035014503</t>
  </si>
  <si>
    <t>080350145031</t>
  </si>
  <si>
    <t>080350145032</t>
  </si>
  <si>
    <t>080350145033</t>
  </si>
  <si>
    <t>08035014504</t>
  </si>
  <si>
    <t>080350145041</t>
  </si>
  <si>
    <t>080350145042</t>
  </si>
  <si>
    <t>080350145043</t>
  </si>
  <si>
    <t>08035014505</t>
  </si>
  <si>
    <t>080350145051</t>
  </si>
  <si>
    <t>080350145052</t>
  </si>
  <si>
    <t>080350145053</t>
  </si>
  <si>
    <t>08035014506</t>
  </si>
  <si>
    <t>080350145061</t>
  </si>
  <si>
    <t>080350145062</t>
  </si>
  <si>
    <t>08035014602</t>
  </si>
  <si>
    <t>080350146021</t>
  </si>
  <si>
    <t>08035014603</t>
  </si>
  <si>
    <t>080350146031</t>
  </si>
  <si>
    <t>080350146032</t>
  </si>
  <si>
    <t>080350146033</t>
  </si>
  <si>
    <t>08035014604</t>
  </si>
  <si>
    <t>080350146041</t>
  </si>
  <si>
    <t>080350146042</t>
  </si>
  <si>
    <t>0803590513</t>
  </si>
  <si>
    <t>0803592850</t>
  </si>
  <si>
    <t>0803593249</t>
  </si>
  <si>
    <t>0803620</t>
  </si>
  <si>
    <t>08037</t>
  </si>
  <si>
    <t>08037000100</t>
  </si>
  <si>
    <t>080370001001</t>
  </si>
  <si>
    <t>08037000200</t>
  </si>
  <si>
    <t>080370002001</t>
  </si>
  <si>
    <t>080370002002</t>
  </si>
  <si>
    <t>080370002003</t>
  </si>
  <si>
    <t>08037000301</t>
  </si>
  <si>
    <t>080370003011</t>
  </si>
  <si>
    <t>080370003012</t>
  </si>
  <si>
    <t>080370003013</t>
  </si>
  <si>
    <t>08037000302</t>
  </si>
  <si>
    <t>080370003021</t>
  </si>
  <si>
    <t>080370003022</t>
  </si>
  <si>
    <t>08037000401</t>
  </si>
  <si>
    <t>080370004011</t>
  </si>
  <si>
    <t>080370004012</t>
  </si>
  <si>
    <t>08037000402</t>
  </si>
  <si>
    <t>080370004021</t>
  </si>
  <si>
    <t>080370004022</t>
  </si>
  <si>
    <t>08037000403</t>
  </si>
  <si>
    <t>080370004031</t>
  </si>
  <si>
    <t>080370004032</t>
  </si>
  <si>
    <t>080370004033</t>
  </si>
  <si>
    <t>08037000501</t>
  </si>
  <si>
    <t>080370005011</t>
  </si>
  <si>
    <t>08037000502</t>
  </si>
  <si>
    <t>080370005021</t>
  </si>
  <si>
    <t>080370005022</t>
  </si>
  <si>
    <t>08037000503</t>
  </si>
  <si>
    <t>080370005031</t>
  </si>
  <si>
    <t>080370005032</t>
  </si>
  <si>
    <t>080370005033</t>
  </si>
  <si>
    <t>080370005034</t>
  </si>
  <si>
    <t>08037000600</t>
  </si>
  <si>
    <t>080370006001</t>
  </si>
  <si>
    <t>08037000701</t>
  </si>
  <si>
    <t>080370007011</t>
  </si>
  <si>
    <t>08037000702</t>
  </si>
  <si>
    <t>080370007021</t>
  </si>
  <si>
    <t>080370007022</t>
  </si>
  <si>
    <t>08037000703</t>
  </si>
  <si>
    <t>080370007031</t>
  </si>
  <si>
    <t>080370007032</t>
  </si>
  <si>
    <t>0803730</t>
  </si>
  <si>
    <t>0803790247</t>
  </si>
  <si>
    <t>0803791140</t>
  </si>
  <si>
    <t>0803792489</t>
  </si>
  <si>
    <t>0803840</t>
  </si>
  <si>
    <t>08039</t>
  </si>
  <si>
    <t>0803950</t>
  </si>
  <si>
    <t>0803990019</t>
  </si>
  <si>
    <t>0803991190</t>
  </si>
  <si>
    <t>0803993325</t>
  </si>
  <si>
    <t>08039961100</t>
  </si>
  <si>
    <t>080399611001</t>
  </si>
  <si>
    <t>080399611002</t>
  </si>
  <si>
    <t>08039961204</t>
  </si>
  <si>
    <t>080399612041</t>
  </si>
  <si>
    <t>080399612042</t>
  </si>
  <si>
    <t>080399612043</t>
  </si>
  <si>
    <t>080399612044</t>
  </si>
  <si>
    <t>08039961205</t>
  </si>
  <si>
    <t>080399612051</t>
  </si>
  <si>
    <t>080399612052</t>
  </si>
  <si>
    <t>08039961206</t>
  </si>
  <si>
    <t>080399612061</t>
  </si>
  <si>
    <t>080399612062</t>
  </si>
  <si>
    <t>08039961207</t>
  </si>
  <si>
    <t>080399612071</t>
  </si>
  <si>
    <t>080399612072</t>
  </si>
  <si>
    <t>08039961208</t>
  </si>
  <si>
    <t>080399612081</t>
  </si>
  <si>
    <t>080399612082</t>
  </si>
  <si>
    <t>08039961209</t>
  </si>
  <si>
    <t>080399612091</t>
  </si>
  <si>
    <t>0804000</t>
  </si>
  <si>
    <t>08041</t>
  </si>
  <si>
    <t>08041000101</t>
  </si>
  <si>
    <t>080410001011</t>
  </si>
  <si>
    <t>080410001012</t>
  </si>
  <si>
    <t>080410001013</t>
  </si>
  <si>
    <t>080410001014</t>
  </si>
  <si>
    <t>08041000102</t>
  </si>
  <si>
    <t>080410001021</t>
  </si>
  <si>
    <t>080410001022</t>
  </si>
  <si>
    <t>080410001023</t>
  </si>
  <si>
    <t>08041000202</t>
  </si>
  <si>
    <t>080410002021</t>
  </si>
  <si>
    <t>080410002022</t>
  </si>
  <si>
    <t>080410002023</t>
  </si>
  <si>
    <t>080410002024</t>
  </si>
  <si>
    <t>08041000203</t>
  </si>
  <si>
    <t>080410002031</t>
  </si>
  <si>
    <t>080410002032</t>
  </si>
  <si>
    <t>080410002033</t>
  </si>
  <si>
    <t>08041000301</t>
  </si>
  <si>
    <t>080410003011</t>
  </si>
  <si>
    <t>080410003012</t>
  </si>
  <si>
    <t>080410003013</t>
  </si>
  <si>
    <t>08041000302</t>
  </si>
  <si>
    <t>080410003021</t>
  </si>
  <si>
    <t>080410003022</t>
  </si>
  <si>
    <t>08041000400</t>
  </si>
  <si>
    <t>080410004001</t>
  </si>
  <si>
    <t>080410004002</t>
  </si>
  <si>
    <t>080410004003</t>
  </si>
  <si>
    <t>08041000500</t>
  </si>
  <si>
    <t>080410005001</t>
  </si>
  <si>
    <t>080410005002</t>
  </si>
  <si>
    <t>08041000600</t>
  </si>
  <si>
    <t>080410006001</t>
  </si>
  <si>
    <t>080410006002</t>
  </si>
  <si>
    <t>080410006003</t>
  </si>
  <si>
    <t>08041000700</t>
  </si>
  <si>
    <t>080410007001</t>
  </si>
  <si>
    <t>080410007002</t>
  </si>
  <si>
    <t>080410007003</t>
  </si>
  <si>
    <t>08041000800</t>
  </si>
  <si>
    <t>080410008001</t>
  </si>
  <si>
    <t>080410008002</t>
  </si>
  <si>
    <t>080410008003</t>
  </si>
  <si>
    <t>08041000900</t>
  </si>
  <si>
    <t>080410009001</t>
  </si>
  <si>
    <t>080410009002</t>
  </si>
  <si>
    <t>08041001000</t>
  </si>
  <si>
    <t>080410010001</t>
  </si>
  <si>
    <t>080410010002</t>
  </si>
  <si>
    <t>080410010003</t>
  </si>
  <si>
    <t>08041001101</t>
  </si>
  <si>
    <t>080410011011</t>
  </si>
  <si>
    <t>080410011012</t>
  </si>
  <si>
    <t>08041001104</t>
  </si>
  <si>
    <t>080410011041</t>
  </si>
  <si>
    <t>080410011042</t>
  </si>
  <si>
    <t>08041001301</t>
  </si>
  <si>
    <t>080410013011</t>
  </si>
  <si>
    <t>080410013012</t>
  </si>
  <si>
    <t>080410013013</t>
  </si>
  <si>
    <t>08041001302</t>
  </si>
  <si>
    <t>080410013021</t>
  </si>
  <si>
    <t>080410013022</t>
  </si>
  <si>
    <t>080410013023</t>
  </si>
  <si>
    <t>08041001400</t>
  </si>
  <si>
    <t>080410014001</t>
  </si>
  <si>
    <t>080410014002</t>
  </si>
  <si>
    <t>080410014003</t>
  </si>
  <si>
    <t>08041001500</t>
  </si>
  <si>
    <t>080410015001</t>
  </si>
  <si>
    <t>080410015002</t>
  </si>
  <si>
    <t>08041001600</t>
  </si>
  <si>
    <t>080410016001</t>
  </si>
  <si>
    <t>080410016002</t>
  </si>
  <si>
    <t>080410016003</t>
  </si>
  <si>
    <t>08041001700</t>
  </si>
  <si>
    <t>080410017001</t>
  </si>
  <si>
    <t>080410017002</t>
  </si>
  <si>
    <t>08041001800</t>
  </si>
  <si>
    <t>080410018001</t>
  </si>
  <si>
    <t>080410018002</t>
  </si>
  <si>
    <t>08041001900</t>
  </si>
  <si>
    <t>080410019001</t>
  </si>
  <si>
    <t>080410019002</t>
  </si>
  <si>
    <t>080410019003</t>
  </si>
  <si>
    <t>08041002000</t>
  </si>
  <si>
    <t>080410020001</t>
  </si>
  <si>
    <t>080410020002</t>
  </si>
  <si>
    <t>080410020003</t>
  </si>
  <si>
    <t>080410020004</t>
  </si>
  <si>
    <t>08041002101</t>
  </si>
  <si>
    <t>080410021011</t>
  </si>
  <si>
    <t>080410021012</t>
  </si>
  <si>
    <t>08041002102</t>
  </si>
  <si>
    <t>080410021021</t>
  </si>
  <si>
    <t>080410021022</t>
  </si>
  <si>
    <t>080410021023</t>
  </si>
  <si>
    <t>08041002200</t>
  </si>
  <si>
    <t>080410022001</t>
  </si>
  <si>
    <t>080410022002</t>
  </si>
  <si>
    <t>080410022003</t>
  </si>
  <si>
    <t>08041002300</t>
  </si>
  <si>
    <t>080410023001</t>
  </si>
  <si>
    <t>080410023002</t>
  </si>
  <si>
    <t>08041002400</t>
  </si>
  <si>
    <t>080410024001</t>
  </si>
  <si>
    <t>080410024002</t>
  </si>
  <si>
    <t>080410024003</t>
  </si>
  <si>
    <t>08041002501</t>
  </si>
  <si>
    <t>080410025011</t>
  </si>
  <si>
    <t>080410025012</t>
  </si>
  <si>
    <t>080410025013</t>
  </si>
  <si>
    <t>08041002502</t>
  </si>
  <si>
    <t>080410025021</t>
  </si>
  <si>
    <t>080410025022</t>
  </si>
  <si>
    <t>080410025023</t>
  </si>
  <si>
    <t>08041002700</t>
  </si>
  <si>
    <t>080410027001</t>
  </si>
  <si>
    <t>080410027002</t>
  </si>
  <si>
    <t>080410027003</t>
  </si>
  <si>
    <t>08041002800</t>
  </si>
  <si>
    <t>080410028001</t>
  </si>
  <si>
    <t>080410028002</t>
  </si>
  <si>
    <t>080410028003</t>
  </si>
  <si>
    <t>080410028004</t>
  </si>
  <si>
    <t>08041002900</t>
  </si>
  <si>
    <t>080410029001</t>
  </si>
  <si>
    <t>080410029002</t>
  </si>
  <si>
    <t>080410029003</t>
  </si>
  <si>
    <t>080410029004</t>
  </si>
  <si>
    <t>080410029005</t>
  </si>
  <si>
    <t>08041003000</t>
  </si>
  <si>
    <t>080410030001</t>
  </si>
  <si>
    <t>080410030002</t>
  </si>
  <si>
    <t>080410030003</t>
  </si>
  <si>
    <t>080410030004</t>
  </si>
  <si>
    <t>08041003100</t>
  </si>
  <si>
    <t>080410031001</t>
  </si>
  <si>
    <t>080410031002</t>
  </si>
  <si>
    <t>080410031003</t>
  </si>
  <si>
    <t>080410031004</t>
  </si>
  <si>
    <t>080410031005</t>
  </si>
  <si>
    <t>080410031006</t>
  </si>
  <si>
    <t>08041003303</t>
  </si>
  <si>
    <t>080410033031</t>
  </si>
  <si>
    <t>080410033032</t>
  </si>
  <si>
    <t>080410033033</t>
  </si>
  <si>
    <t>080410033034</t>
  </si>
  <si>
    <t>08041003305</t>
  </si>
  <si>
    <t>080410033051</t>
  </si>
  <si>
    <t>080410033052</t>
  </si>
  <si>
    <t>080410033053</t>
  </si>
  <si>
    <t>08041003306</t>
  </si>
  <si>
    <t>080410033061</t>
  </si>
  <si>
    <t>080410033062</t>
  </si>
  <si>
    <t>08041003307</t>
  </si>
  <si>
    <t>080410033071</t>
  </si>
  <si>
    <t>080410033072</t>
  </si>
  <si>
    <t>08041003308</t>
  </si>
  <si>
    <t>080410033081</t>
  </si>
  <si>
    <t>080410033082</t>
  </si>
  <si>
    <t>08041003400</t>
  </si>
  <si>
    <t>080410034001</t>
  </si>
  <si>
    <t>080410034002</t>
  </si>
  <si>
    <t>080410034003</t>
  </si>
  <si>
    <t>08041003701</t>
  </si>
  <si>
    <t>080410037011</t>
  </si>
  <si>
    <t>080410037012</t>
  </si>
  <si>
    <t>080410037013</t>
  </si>
  <si>
    <t>08041003702</t>
  </si>
  <si>
    <t>080410037021</t>
  </si>
  <si>
    <t>080410037022</t>
  </si>
  <si>
    <t>08041003705</t>
  </si>
  <si>
    <t>080410037051</t>
  </si>
  <si>
    <t>080410037052</t>
  </si>
  <si>
    <t>080410037053</t>
  </si>
  <si>
    <t>08041003706</t>
  </si>
  <si>
    <t>080410037061</t>
  </si>
  <si>
    <t>080410037062</t>
  </si>
  <si>
    <t>08041003707</t>
  </si>
  <si>
    <t>080410037071</t>
  </si>
  <si>
    <t>080410037072</t>
  </si>
  <si>
    <t>080410037073</t>
  </si>
  <si>
    <t>08041003708</t>
  </si>
  <si>
    <t>080410037081</t>
  </si>
  <si>
    <t>080410037082</t>
  </si>
  <si>
    <t>08041003709</t>
  </si>
  <si>
    <t>080410037091</t>
  </si>
  <si>
    <t>080410037092</t>
  </si>
  <si>
    <t>080410037093</t>
  </si>
  <si>
    <t>080410037094</t>
  </si>
  <si>
    <t>08041003801</t>
  </si>
  <si>
    <t>080410038011</t>
  </si>
  <si>
    <t>080410038012</t>
  </si>
  <si>
    <t>08041003802</t>
  </si>
  <si>
    <t>080410038021</t>
  </si>
  <si>
    <t>080410038022</t>
  </si>
  <si>
    <t>08041003902</t>
  </si>
  <si>
    <t>080410039021</t>
  </si>
  <si>
    <t>080410039022</t>
  </si>
  <si>
    <t>08041003905</t>
  </si>
  <si>
    <t>080410039051</t>
  </si>
  <si>
    <t>080410039052</t>
  </si>
  <si>
    <t>080410039053</t>
  </si>
  <si>
    <t>08041003906</t>
  </si>
  <si>
    <t>080410039061</t>
  </si>
  <si>
    <t>080410039062</t>
  </si>
  <si>
    <t>080410039063</t>
  </si>
  <si>
    <t>080410039064</t>
  </si>
  <si>
    <t>08041003909</t>
  </si>
  <si>
    <t>080410039091</t>
  </si>
  <si>
    <t>080410039092</t>
  </si>
  <si>
    <t>080410039093</t>
  </si>
  <si>
    <t>08041004008</t>
  </si>
  <si>
    <t>080410040081</t>
  </si>
  <si>
    <t>08041004009</t>
  </si>
  <si>
    <t>080410040091</t>
  </si>
  <si>
    <t>08041004100</t>
  </si>
  <si>
    <t>080410041001</t>
  </si>
  <si>
    <t>080410041002</t>
  </si>
  <si>
    <t>080410041003</t>
  </si>
  <si>
    <t>080410041004</t>
  </si>
  <si>
    <t>08041004200</t>
  </si>
  <si>
    <t>080410042001</t>
  </si>
  <si>
    <t>080410042002</t>
  </si>
  <si>
    <t>08041004300</t>
  </si>
  <si>
    <t>080410043001</t>
  </si>
  <si>
    <t>080410043002</t>
  </si>
  <si>
    <t>080410043003</t>
  </si>
  <si>
    <t>08041004401</t>
  </si>
  <si>
    <t>080410044011</t>
  </si>
  <si>
    <t>080410044012</t>
  </si>
  <si>
    <t>080410044013</t>
  </si>
  <si>
    <t>08041004402</t>
  </si>
  <si>
    <t>080410044021</t>
  </si>
  <si>
    <t>080410044022</t>
  </si>
  <si>
    <t>080410044023</t>
  </si>
  <si>
    <t>08041004403</t>
  </si>
  <si>
    <t>080410044031</t>
  </si>
  <si>
    <t>08041004501</t>
  </si>
  <si>
    <t>080410045011</t>
  </si>
  <si>
    <t>080410045012</t>
  </si>
  <si>
    <t>080410045013</t>
  </si>
  <si>
    <t>08041004502</t>
  </si>
  <si>
    <t>080410045021</t>
  </si>
  <si>
    <t>080410045022</t>
  </si>
  <si>
    <t>08041004503</t>
  </si>
  <si>
    <t>080410045031</t>
  </si>
  <si>
    <t>080410045032</t>
  </si>
  <si>
    <t>080410045033</t>
  </si>
  <si>
    <t>080410045034</t>
  </si>
  <si>
    <t>08041004506</t>
  </si>
  <si>
    <t>080410045061</t>
  </si>
  <si>
    <t>080410045062</t>
  </si>
  <si>
    <t>080410045063</t>
  </si>
  <si>
    <t>080410045064</t>
  </si>
  <si>
    <t>08041004507</t>
  </si>
  <si>
    <t>080410045071</t>
  </si>
  <si>
    <t>080410045072</t>
  </si>
  <si>
    <t>080410045073</t>
  </si>
  <si>
    <t>08041004508</t>
  </si>
  <si>
    <t>080410045081</t>
  </si>
  <si>
    <t>080410045082</t>
  </si>
  <si>
    <t>080410045083</t>
  </si>
  <si>
    <t>080410045084</t>
  </si>
  <si>
    <t>08041004510</t>
  </si>
  <si>
    <t>080410045101</t>
  </si>
  <si>
    <t>080410045102</t>
  </si>
  <si>
    <t>08041004511</t>
  </si>
  <si>
    <t>080410045111</t>
  </si>
  <si>
    <t>080410045112</t>
  </si>
  <si>
    <t>080410045113</t>
  </si>
  <si>
    <t>08041004601</t>
  </si>
  <si>
    <t>080410046011</t>
  </si>
  <si>
    <t>080410046012</t>
  </si>
  <si>
    <t>08041004602</t>
  </si>
  <si>
    <t>080410046021</t>
  </si>
  <si>
    <t>080410046022</t>
  </si>
  <si>
    <t>080410046023</t>
  </si>
  <si>
    <t>08041004603</t>
  </si>
  <si>
    <t>080410046031</t>
  </si>
  <si>
    <t>080410046032</t>
  </si>
  <si>
    <t>08041004701</t>
  </si>
  <si>
    <t>080410047011</t>
  </si>
  <si>
    <t>080410047012</t>
  </si>
  <si>
    <t>080410047013</t>
  </si>
  <si>
    <t>08041004702</t>
  </si>
  <si>
    <t>080410047021</t>
  </si>
  <si>
    <t>080410047022</t>
  </si>
  <si>
    <t>08041004703</t>
  </si>
  <si>
    <t>080410047031</t>
  </si>
  <si>
    <t>080410047032</t>
  </si>
  <si>
    <t>080410047033</t>
  </si>
  <si>
    <t>080410047034</t>
  </si>
  <si>
    <t>080410047035</t>
  </si>
  <si>
    <t>08041004705</t>
  </si>
  <si>
    <t>080410047051</t>
  </si>
  <si>
    <t>080410047052</t>
  </si>
  <si>
    <t>080410047053</t>
  </si>
  <si>
    <t>08041004706</t>
  </si>
  <si>
    <t>080410047061</t>
  </si>
  <si>
    <t>08041004800</t>
  </si>
  <si>
    <t>080410048001</t>
  </si>
  <si>
    <t>080410048002</t>
  </si>
  <si>
    <t>080410048003</t>
  </si>
  <si>
    <t>080410048004</t>
  </si>
  <si>
    <t>08041004901</t>
  </si>
  <si>
    <t>080410049011</t>
  </si>
  <si>
    <t>080410049012</t>
  </si>
  <si>
    <t>08041004902</t>
  </si>
  <si>
    <t>080410049021</t>
  </si>
  <si>
    <t>080410049022</t>
  </si>
  <si>
    <t>080410049023</t>
  </si>
  <si>
    <t>08041005000</t>
  </si>
  <si>
    <t>080410050001</t>
  </si>
  <si>
    <t>080410050002</t>
  </si>
  <si>
    <t>080410050003</t>
  </si>
  <si>
    <t>080410050004</t>
  </si>
  <si>
    <t>08041005104</t>
  </si>
  <si>
    <t>080410051041</t>
  </si>
  <si>
    <t>080410051042</t>
  </si>
  <si>
    <t>08041005105</t>
  </si>
  <si>
    <t>080410051051</t>
  </si>
  <si>
    <t>080410051052</t>
  </si>
  <si>
    <t>08041005106</t>
  </si>
  <si>
    <t>080410051061</t>
  </si>
  <si>
    <t>080410051062</t>
  </si>
  <si>
    <t>080410051063</t>
  </si>
  <si>
    <t>08041005107</t>
  </si>
  <si>
    <t>080410051071</t>
  </si>
  <si>
    <t>08041005108</t>
  </si>
  <si>
    <t>080410051081</t>
  </si>
  <si>
    <t>080410051082</t>
  </si>
  <si>
    <t>080410051083</t>
  </si>
  <si>
    <t>08041005109</t>
  </si>
  <si>
    <t>080410051091</t>
  </si>
  <si>
    <t>080410051092</t>
  </si>
  <si>
    <t>080410051093</t>
  </si>
  <si>
    <t>080410051094</t>
  </si>
  <si>
    <t>08041005110</t>
  </si>
  <si>
    <t>080410051101</t>
  </si>
  <si>
    <t>080410051102</t>
  </si>
  <si>
    <t>080410051103</t>
  </si>
  <si>
    <t>08041005111</t>
  </si>
  <si>
    <t>080410051111</t>
  </si>
  <si>
    <t>080410051112</t>
  </si>
  <si>
    <t>08041005201</t>
  </si>
  <si>
    <t>080410052011</t>
  </si>
  <si>
    <t>080410052012</t>
  </si>
  <si>
    <t>080410052013</t>
  </si>
  <si>
    <t>08041005202</t>
  </si>
  <si>
    <t>080410052021</t>
  </si>
  <si>
    <t>080410052022</t>
  </si>
  <si>
    <t>08041005300</t>
  </si>
  <si>
    <t>080410053001</t>
  </si>
  <si>
    <t>080410053002</t>
  </si>
  <si>
    <t>080410053003</t>
  </si>
  <si>
    <t>08041005400</t>
  </si>
  <si>
    <t>080410054001</t>
  </si>
  <si>
    <t>080410054002</t>
  </si>
  <si>
    <t>080410054003</t>
  </si>
  <si>
    <t>080410054004</t>
  </si>
  <si>
    <t>08041005501</t>
  </si>
  <si>
    <t>080410055011</t>
  </si>
  <si>
    <t>080410055012</t>
  </si>
  <si>
    <t>080410055013</t>
  </si>
  <si>
    <t>08041005502</t>
  </si>
  <si>
    <t>080410055021</t>
  </si>
  <si>
    <t>080410055022</t>
  </si>
  <si>
    <t>080410055023</t>
  </si>
  <si>
    <t>08041005601</t>
  </si>
  <si>
    <t>080410056011</t>
  </si>
  <si>
    <t>080410056012</t>
  </si>
  <si>
    <t>080410056013</t>
  </si>
  <si>
    <t>08041005602</t>
  </si>
  <si>
    <t>080410056021</t>
  </si>
  <si>
    <t>080410056022</t>
  </si>
  <si>
    <t>080410056023</t>
  </si>
  <si>
    <t>08041005700</t>
  </si>
  <si>
    <t>080410057001</t>
  </si>
  <si>
    <t>080410057002</t>
  </si>
  <si>
    <t>080410057003</t>
  </si>
  <si>
    <t>080410057004</t>
  </si>
  <si>
    <t>08041005800</t>
  </si>
  <si>
    <t>080410058001</t>
  </si>
  <si>
    <t>080410058002</t>
  </si>
  <si>
    <t>080410058003</t>
  </si>
  <si>
    <t>08041005900</t>
  </si>
  <si>
    <t>080410059001</t>
  </si>
  <si>
    <t>080410059002</t>
  </si>
  <si>
    <t>080410059003</t>
  </si>
  <si>
    <t>080410059004</t>
  </si>
  <si>
    <t>080410059005</t>
  </si>
  <si>
    <t>08041006000</t>
  </si>
  <si>
    <t>080410060001</t>
  </si>
  <si>
    <t>080410060002</t>
  </si>
  <si>
    <t>080410060003</t>
  </si>
  <si>
    <t>080410060004</t>
  </si>
  <si>
    <t>08041006100</t>
  </si>
  <si>
    <t>080410061001</t>
  </si>
  <si>
    <t>080410061002</t>
  </si>
  <si>
    <t>08041006200</t>
  </si>
  <si>
    <t>080410062001</t>
  </si>
  <si>
    <t>080410062002</t>
  </si>
  <si>
    <t>080410062003</t>
  </si>
  <si>
    <t>08041006301</t>
  </si>
  <si>
    <t>080410063011</t>
  </si>
  <si>
    <t>080410063012</t>
  </si>
  <si>
    <t>080410063013</t>
  </si>
  <si>
    <t>08041006302</t>
  </si>
  <si>
    <t>080410063021</t>
  </si>
  <si>
    <t>080410063022</t>
  </si>
  <si>
    <t>08041006400</t>
  </si>
  <si>
    <t>080410064001</t>
  </si>
  <si>
    <t>080410064002</t>
  </si>
  <si>
    <t>080410064003</t>
  </si>
  <si>
    <t>080410064004</t>
  </si>
  <si>
    <t>08041006501</t>
  </si>
  <si>
    <t>080410065011</t>
  </si>
  <si>
    <t>080410065012</t>
  </si>
  <si>
    <t>08041006502</t>
  </si>
  <si>
    <t>080410065021</t>
  </si>
  <si>
    <t>080410065022</t>
  </si>
  <si>
    <t>080410065023</t>
  </si>
  <si>
    <t>08041006600</t>
  </si>
  <si>
    <t>080410066001</t>
  </si>
  <si>
    <t>080410066002</t>
  </si>
  <si>
    <t>080410066003</t>
  </si>
  <si>
    <t>08041006700</t>
  </si>
  <si>
    <t>080410067001</t>
  </si>
  <si>
    <t>080410067002</t>
  </si>
  <si>
    <t>080410067003</t>
  </si>
  <si>
    <t>080410067004</t>
  </si>
  <si>
    <t>08041006801</t>
  </si>
  <si>
    <t>080410068011</t>
  </si>
  <si>
    <t>080410068012</t>
  </si>
  <si>
    <t>08041006802</t>
  </si>
  <si>
    <t>080410068021</t>
  </si>
  <si>
    <t>080410068022</t>
  </si>
  <si>
    <t>08041006901</t>
  </si>
  <si>
    <t>080410069011</t>
  </si>
  <si>
    <t>080410069012</t>
  </si>
  <si>
    <t>08041006902</t>
  </si>
  <si>
    <t>080410069021</t>
  </si>
  <si>
    <t>080410069022</t>
  </si>
  <si>
    <t>080410069023</t>
  </si>
  <si>
    <t>08041007000</t>
  </si>
  <si>
    <t>080410070001</t>
  </si>
  <si>
    <t>080410070002</t>
  </si>
  <si>
    <t>08041007101</t>
  </si>
  <si>
    <t>080410071011</t>
  </si>
  <si>
    <t>08041007102</t>
  </si>
  <si>
    <t>080410071021</t>
  </si>
  <si>
    <t>080410071022</t>
  </si>
  <si>
    <t>08041007201</t>
  </si>
  <si>
    <t>080410072011</t>
  </si>
  <si>
    <t>080410072012</t>
  </si>
  <si>
    <t>08041007202</t>
  </si>
  <si>
    <t>080410072021</t>
  </si>
  <si>
    <t>080410072022</t>
  </si>
  <si>
    <t>080410072023</t>
  </si>
  <si>
    <t>08041007300</t>
  </si>
  <si>
    <t>080410073001</t>
  </si>
  <si>
    <t>080410073002</t>
  </si>
  <si>
    <t>080410073003</t>
  </si>
  <si>
    <t>08041007400</t>
  </si>
  <si>
    <t>080410074001</t>
  </si>
  <si>
    <t>080410074002</t>
  </si>
  <si>
    <t>080410074003</t>
  </si>
  <si>
    <t>08041007500</t>
  </si>
  <si>
    <t>080410075001</t>
  </si>
  <si>
    <t>080410075002</t>
  </si>
  <si>
    <t>080410075003</t>
  </si>
  <si>
    <t>08041007601</t>
  </si>
  <si>
    <t>080410076011</t>
  </si>
  <si>
    <t>080410076012</t>
  </si>
  <si>
    <t>08041007602</t>
  </si>
  <si>
    <t>080410076021</t>
  </si>
  <si>
    <t>080410076022</t>
  </si>
  <si>
    <t>080410076023</t>
  </si>
  <si>
    <t>08041007700</t>
  </si>
  <si>
    <t>080410077001</t>
  </si>
  <si>
    <t>080410077002</t>
  </si>
  <si>
    <t>080410077003</t>
  </si>
  <si>
    <t>08041007800</t>
  </si>
  <si>
    <t>080410078001</t>
  </si>
  <si>
    <t>080410078002</t>
  </si>
  <si>
    <t>08041007900</t>
  </si>
  <si>
    <t>080410079001</t>
  </si>
  <si>
    <t>080410079002</t>
  </si>
  <si>
    <t>08041008000</t>
  </si>
  <si>
    <t>080410080001</t>
  </si>
  <si>
    <t>080410080002</t>
  </si>
  <si>
    <t>080410080003</t>
  </si>
  <si>
    <t>0804110</t>
  </si>
  <si>
    <t>0804165</t>
  </si>
  <si>
    <t>0804190304</t>
  </si>
  <si>
    <t>0804190627</t>
  </si>
  <si>
    <t>0804190741</t>
  </si>
  <si>
    <t>0804191197</t>
  </si>
  <si>
    <t>0804191387</t>
  </si>
  <si>
    <t>0804192565</t>
  </si>
  <si>
    <t>0804192907</t>
  </si>
  <si>
    <t>0804193420</t>
  </si>
  <si>
    <t>08043</t>
  </si>
  <si>
    <t>0804390494</t>
  </si>
  <si>
    <t>0804390836</t>
  </si>
  <si>
    <t>0804391311</t>
  </si>
  <si>
    <t>0804392888</t>
  </si>
  <si>
    <t>08043978100</t>
  </si>
  <si>
    <t>080439781001</t>
  </si>
  <si>
    <t>080439781002</t>
  </si>
  <si>
    <t>080439781003</t>
  </si>
  <si>
    <t>080439781004</t>
  </si>
  <si>
    <t>08043978200</t>
  </si>
  <si>
    <t>080439782001</t>
  </si>
  <si>
    <t>080439782002</t>
  </si>
  <si>
    <t>080439782003</t>
  </si>
  <si>
    <t>08043978300</t>
  </si>
  <si>
    <t>080439783001</t>
  </si>
  <si>
    <t>080439783002</t>
  </si>
  <si>
    <t>080439783003</t>
  </si>
  <si>
    <t>080439783004</t>
  </si>
  <si>
    <t>08043978400</t>
  </si>
  <si>
    <t>080439784001</t>
  </si>
  <si>
    <t>080439784002</t>
  </si>
  <si>
    <t>08043978500</t>
  </si>
  <si>
    <t>080439785001</t>
  </si>
  <si>
    <t>080439785002</t>
  </si>
  <si>
    <t>080439785003</t>
  </si>
  <si>
    <t>080439785004</t>
  </si>
  <si>
    <t>08043978600</t>
  </si>
  <si>
    <t>080439786001</t>
  </si>
  <si>
    <t>080439786002</t>
  </si>
  <si>
    <t>080439786003</t>
  </si>
  <si>
    <t>080439786004</t>
  </si>
  <si>
    <t>08043978800</t>
  </si>
  <si>
    <t>080439788001</t>
  </si>
  <si>
    <t>080439788002</t>
  </si>
  <si>
    <t>080439788003</t>
  </si>
  <si>
    <t>08043979000</t>
  </si>
  <si>
    <t>080439790001</t>
  </si>
  <si>
    <t>080439790002</t>
  </si>
  <si>
    <t>080439790003</t>
  </si>
  <si>
    <t>08043979100</t>
  </si>
  <si>
    <t>080439791001</t>
  </si>
  <si>
    <t>080439791002</t>
  </si>
  <si>
    <t>080439791003</t>
  </si>
  <si>
    <t>08043979200</t>
  </si>
  <si>
    <t>080439792001</t>
  </si>
  <si>
    <t>080439792002</t>
  </si>
  <si>
    <t>08043979400</t>
  </si>
  <si>
    <t>080439794001</t>
  </si>
  <si>
    <t>08043980100</t>
  </si>
  <si>
    <t>080439801001</t>
  </si>
  <si>
    <t>08043980200</t>
  </si>
  <si>
    <t>080439802001</t>
  </si>
  <si>
    <t>08043980300</t>
  </si>
  <si>
    <t>080439803001</t>
  </si>
  <si>
    <t>08045</t>
  </si>
  <si>
    <t>0804591520</t>
  </si>
  <si>
    <t>0804592603</t>
  </si>
  <si>
    <t>0804593097</t>
  </si>
  <si>
    <t>0804593832</t>
  </si>
  <si>
    <t>08045951600</t>
  </si>
  <si>
    <t>080459516001</t>
  </si>
  <si>
    <t>080459516002</t>
  </si>
  <si>
    <t>080459516003</t>
  </si>
  <si>
    <t>080459516004</t>
  </si>
  <si>
    <t>08045951701</t>
  </si>
  <si>
    <t>080459517011</t>
  </si>
  <si>
    <t>080459517012</t>
  </si>
  <si>
    <t>080459517013</t>
  </si>
  <si>
    <t>08045951702</t>
  </si>
  <si>
    <t>080459517021</t>
  </si>
  <si>
    <t>080459517022</t>
  </si>
  <si>
    <t>080459517023</t>
  </si>
  <si>
    <t>080459517024</t>
  </si>
  <si>
    <t>08045951802</t>
  </si>
  <si>
    <t>080459518021</t>
  </si>
  <si>
    <t>080459518022</t>
  </si>
  <si>
    <t>08045951803</t>
  </si>
  <si>
    <t>080459518031</t>
  </si>
  <si>
    <t>080459518032</t>
  </si>
  <si>
    <t>080459518033</t>
  </si>
  <si>
    <t>08045951804</t>
  </si>
  <si>
    <t>080459518041</t>
  </si>
  <si>
    <t>080459518042</t>
  </si>
  <si>
    <t>080459518043</t>
  </si>
  <si>
    <t>08045951901</t>
  </si>
  <si>
    <t>080459519011</t>
  </si>
  <si>
    <t>080459519012</t>
  </si>
  <si>
    <t>08045951902</t>
  </si>
  <si>
    <t>080459519021</t>
  </si>
  <si>
    <t>080459519022</t>
  </si>
  <si>
    <t>080459519023</t>
  </si>
  <si>
    <t>08045952001</t>
  </si>
  <si>
    <t>080459520011</t>
  </si>
  <si>
    <t>080459520012</t>
  </si>
  <si>
    <t>08045952002</t>
  </si>
  <si>
    <t>080459520021</t>
  </si>
  <si>
    <t>080459520022</t>
  </si>
  <si>
    <t>080459520023</t>
  </si>
  <si>
    <t>080459520024</t>
  </si>
  <si>
    <t>080459520025</t>
  </si>
  <si>
    <t>080459520026</t>
  </si>
  <si>
    <t>08045952100</t>
  </si>
  <si>
    <t>080459521001</t>
  </si>
  <si>
    <t>080459521002</t>
  </si>
  <si>
    <t>080459521003</t>
  </si>
  <si>
    <t>080459521004</t>
  </si>
  <si>
    <t>0804620</t>
  </si>
  <si>
    <t>08047</t>
  </si>
  <si>
    <t>08047013800</t>
  </si>
  <si>
    <t>080470138001</t>
  </si>
  <si>
    <t>080470138002</t>
  </si>
  <si>
    <t>080470138003</t>
  </si>
  <si>
    <t>080470138004</t>
  </si>
  <si>
    <t>0804790570</t>
  </si>
  <si>
    <t>08049</t>
  </si>
  <si>
    <t>08049000100</t>
  </si>
  <si>
    <t>080490001001</t>
  </si>
  <si>
    <t>080490001002</t>
  </si>
  <si>
    <t>08049000201</t>
  </si>
  <si>
    <t>080490002011</t>
  </si>
  <si>
    <t>080490002012</t>
  </si>
  <si>
    <t>080490002013</t>
  </si>
  <si>
    <t>08049000202</t>
  </si>
  <si>
    <t>080490002021</t>
  </si>
  <si>
    <t>080490002022</t>
  </si>
  <si>
    <t>080490002023</t>
  </si>
  <si>
    <t>080490002024</t>
  </si>
  <si>
    <t>0804935</t>
  </si>
  <si>
    <t>0804991577</t>
  </si>
  <si>
    <t>0804992033</t>
  </si>
  <si>
    <t>08051</t>
  </si>
  <si>
    <t>0805120</t>
  </si>
  <si>
    <t>0805190893</t>
  </si>
  <si>
    <t>0805191672</t>
  </si>
  <si>
    <t>0805193211</t>
  </si>
  <si>
    <t>0805193363</t>
  </si>
  <si>
    <t>08051963600</t>
  </si>
  <si>
    <t>080519636001</t>
  </si>
  <si>
    <t>080519636002</t>
  </si>
  <si>
    <t>080519636003</t>
  </si>
  <si>
    <t>080519636004</t>
  </si>
  <si>
    <t>080519636005</t>
  </si>
  <si>
    <t>080519636006</t>
  </si>
  <si>
    <t>080519636007</t>
  </si>
  <si>
    <t>080519636008</t>
  </si>
  <si>
    <t>08051963700</t>
  </si>
  <si>
    <t>080519637001</t>
  </si>
  <si>
    <t>080519637002</t>
  </si>
  <si>
    <t>080519637003</t>
  </si>
  <si>
    <t>080519637004</t>
  </si>
  <si>
    <t>080519637005</t>
  </si>
  <si>
    <t>08051963800</t>
  </si>
  <si>
    <t>080519638001</t>
  </si>
  <si>
    <t>080519638002</t>
  </si>
  <si>
    <t>080519638003</t>
  </si>
  <si>
    <t>080519638004</t>
  </si>
  <si>
    <t>080519638005</t>
  </si>
  <si>
    <t>08051963900</t>
  </si>
  <si>
    <t>080519639001</t>
  </si>
  <si>
    <t>080519639002</t>
  </si>
  <si>
    <t>0805265</t>
  </si>
  <si>
    <t>08053</t>
  </si>
  <si>
    <t>0805392109</t>
  </si>
  <si>
    <t>08053973100</t>
  </si>
  <si>
    <t>080539731001</t>
  </si>
  <si>
    <t>08055</t>
  </si>
  <si>
    <t>0805591444</t>
  </si>
  <si>
    <t>0805592204</t>
  </si>
  <si>
    <t>0805593743</t>
  </si>
  <si>
    <t>08055960600</t>
  </si>
  <si>
    <t>080559606001</t>
  </si>
  <si>
    <t>080559606002</t>
  </si>
  <si>
    <t>080559606003</t>
  </si>
  <si>
    <t>080559606004</t>
  </si>
  <si>
    <t>08055960900</t>
  </si>
  <si>
    <t>080559609001</t>
  </si>
  <si>
    <t>080559609002</t>
  </si>
  <si>
    <t>080559609003</t>
  </si>
  <si>
    <t>08057</t>
  </si>
  <si>
    <t>0805793724</t>
  </si>
  <si>
    <t>08057955600</t>
  </si>
  <si>
    <t>080579556001</t>
  </si>
  <si>
    <t>080579556002</t>
  </si>
  <si>
    <t>08059</t>
  </si>
  <si>
    <t>08059009806</t>
  </si>
  <si>
    <t>080590098061</t>
  </si>
  <si>
    <t>080590098062</t>
  </si>
  <si>
    <t>08059009807</t>
  </si>
  <si>
    <t>080590098071</t>
  </si>
  <si>
    <t>080590098072</t>
  </si>
  <si>
    <t>08059009808</t>
  </si>
  <si>
    <t>080590098081</t>
  </si>
  <si>
    <t>080590098082</t>
  </si>
  <si>
    <t>080590098083</t>
  </si>
  <si>
    <t>080590098084</t>
  </si>
  <si>
    <t>08059009815</t>
  </si>
  <si>
    <t>080590098151</t>
  </si>
  <si>
    <t>080590098152</t>
  </si>
  <si>
    <t>08059009823</t>
  </si>
  <si>
    <t>080590098231</t>
  </si>
  <si>
    <t>080590098232</t>
  </si>
  <si>
    <t>080590098233</t>
  </si>
  <si>
    <t>08059009824</t>
  </si>
  <si>
    <t>080590098241</t>
  </si>
  <si>
    <t>080590098242</t>
  </si>
  <si>
    <t>08059009827</t>
  </si>
  <si>
    <t>080590098271</t>
  </si>
  <si>
    <t>080590098272</t>
  </si>
  <si>
    <t>080590098273</t>
  </si>
  <si>
    <t>08059009828</t>
  </si>
  <si>
    <t>080590098281</t>
  </si>
  <si>
    <t>080590098282</t>
  </si>
  <si>
    <t>080590098283</t>
  </si>
  <si>
    <t>080590098284</t>
  </si>
  <si>
    <t>08059009829</t>
  </si>
  <si>
    <t>080590098291</t>
  </si>
  <si>
    <t>08059009830</t>
  </si>
  <si>
    <t>080590098301</t>
  </si>
  <si>
    <t>08059009831</t>
  </si>
  <si>
    <t>080590098311</t>
  </si>
  <si>
    <t>080590098312</t>
  </si>
  <si>
    <t>08059009832</t>
  </si>
  <si>
    <t>080590098321</t>
  </si>
  <si>
    <t>080590098322</t>
  </si>
  <si>
    <t>08059009833</t>
  </si>
  <si>
    <t>080590098331</t>
  </si>
  <si>
    <t>080590098332</t>
  </si>
  <si>
    <t>080590098333</t>
  </si>
  <si>
    <t>080590098334</t>
  </si>
  <si>
    <t>080590098335</t>
  </si>
  <si>
    <t>08059009834</t>
  </si>
  <si>
    <t>080590098341</t>
  </si>
  <si>
    <t>080590098342</t>
  </si>
  <si>
    <t>080590098343</t>
  </si>
  <si>
    <t>08059009835</t>
  </si>
  <si>
    <t>080590098351</t>
  </si>
  <si>
    <t>080590098352</t>
  </si>
  <si>
    <t>08059009836</t>
  </si>
  <si>
    <t>080590098361</t>
  </si>
  <si>
    <t>080590098362</t>
  </si>
  <si>
    <t>08059009837</t>
  </si>
  <si>
    <t>080590098371</t>
  </si>
  <si>
    <t>080590098372</t>
  </si>
  <si>
    <t>08059009838</t>
  </si>
  <si>
    <t>080590098381</t>
  </si>
  <si>
    <t>080590098382</t>
  </si>
  <si>
    <t>08059009839</t>
  </si>
  <si>
    <t>080590098391</t>
  </si>
  <si>
    <t>080590098392</t>
  </si>
  <si>
    <t>08059009840</t>
  </si>
  <si>
    <t>080590098401</t>
  </si>
  <si>
    <t>080590098402</t>
  </si>
  <si>
    <t>08059009841</t>
  </si>
  <si>
    <t>080590098411</t>
  </si>
  <si>
    <t>080590098412</t>
  </si>
  <si>
    <t>08059009842</t>
  </si>
  <si>
    <t>080590098421</t>
  </si>
  <si>
    <t>080590098422</t>
  </si>
  <si>
    <t>08059009843</t>
  </si>
  <si>
    <t>080590098431</t>
  </si>
  <si>
    <t>080590098432</t>
  </si>
  <si>
    <t>080590098433</t>
  </si>
  <si>
    <t>080590098434</t>
  </si>
  <si>
    <t>08059009845</t>
  </si>
  <si>
    <t>080590098451</t>
  </si>
  <si>
    <t>080590098452</t>
  </si>
  <si>
    <t>080590098453</t>
  </si>
  <si>
    <t>08059009846</t>
  </si>
  <si>
    <t>080590098461</t>
  </si>
  <si>
    <t>080590098462</t>
  </si>
  <si>
    <t>080590098463</t>
  </si>
  <si>
    <t>080590098464</t>
  </si>
  <si>
    <t>08059009847</t>
  </si>
  <si>
    <t>080590098471</t>
  </si>
  <si>
    <t>080590098472</t>
  </si>
  <si>
    <t>08059009848</t>
  </si>
  <si>
    <t>080590098481</t>
  </si>
  <si>
    <t>080590098482</t>
  </si>
  <si>
    <t>080590098483</t>
  </si>
  <si>
    <t>08059009849</t>
  </si>
  <si>
    <t>080590098491</t>
  </si>
  <si>
    <t>080590098492</t>
  </si>
  <si>
    <t>080590098493</t>
  </si>
  <si>
    <t>080590098494</t>
  </si>
  <si>
    <t>080590098495</t>
  </si>
  <si>
    <t>08059009850</t>
  </si>
  <si>
    <t>080590098501</t>
  </si>
  <si>
    <t>080590098502</t>
  </si>
  <si>
    <t>08059009851</t>
  </si>
  <si>
    <t>080590098511</t>
  </si>
  <si>
    <t>080590098512</t>
  </si>
  <si>
    <t>080590098513</t>
  </si>
  <si>
    <t>08059009852</t>
  </si>
  <si>
    <t>080590098521</t>
  </si>
  <si>
    <t>080590098522</t>
  </si>
  <si>
    <t>080590098523</t>
  </si>
  <si>
    <t>08059009900</t>
  </si>
  <si>
    <t>080590099001</t>
  </si>
  <si>
    <t>080590099002</t>
  </si>
  <si>
    <t>080590099003</t>
  </si>
  <si>
    <t>08059010000</t>
  </si>
  <si>
    <t>080590100001</t>
  </si>
  <si>
    <t>080590100002</t>
  </si>
  <si>
    <t>080590100003</t>
  </si>
  <si>
    <t>08059010100</t>
  </si>
  <si>
    <t>080590101001</t>
  </si>
  <si>
    <t>080590101002</t>
  </si>
  <si>
    <t>080590101003</t>
  </si>
  <si>
    <t>080590101004</t>
  </si>
  <si>
    <t>08059010205</t>
  </si>
  <si>
    <t>080590102051</t>
  </si>
  <si>
    <t>080590102052</t>
  </si>
  <si>
    <t>08059010206</t>
  </si>
  <si>
    <t>080590102061</t>
  </si>
  <si>
    <t>080590102062</t>
  </si>
  <si>
    <t>080590102063</t>
  </si>
  <si>
    <t>08059010208</t>
  </si>
  <si>
    <t>080590102081</t>
  </si>
  <si>
    <t>080590102082</t>
  </si>
  <si>
    <t>080590102083</t>
  </si>
  <si>
    <t>080590102084</t>
  </si>
  <si>
    <t>08059010209</t>
  </si>
  <si>
    <t>080590102091</t>
  </si>
  <si>
    <t>080590102092</t>
  </si>
  <si>
    <t>080590102093</t>
  </si>
  <si>
    <t>080590102094</t>
  </si>
  <si>
    <t>08059010210</t>
  </si>
  <si>
    <t>080590102101</t>
  </si>
  <si>
    <t>080590102102</t>
  </si>
  <si>
    <t>08059010211</t>
  </si>
  <si>
    <t>080590102111</t>
  </si>
  <si>
    <t>080590102112</t>
  </si>
  <si>
    <t>080590102113</t>
  </si>
  <si>
    <t>08059010212</t>
  </si>
  <si>
    <t>080590102121</t>
  </si>
  <si>
    <t>080590102122</t>
  </si>
  <si>
    <t>080590102123</t>
  </si>
  <si>
    <t>080590102124</t>
  </si>
  <si>
    <t>08059010213</t>
  </si>
  <si>
    <t>080590102131</t>
  </si>
  <si>
    <t>080590102132</t>
  </si>
  <si>
    <t>080590102133</t>
  </si>
  <si>
    <t>080590102134</t>
  </si>
  <si>
    <t>08059010303</t>
  </si>
  <si>
    <t>080590103031</t>
  </si>
  <si>
    <t>080590103032</t>
  </si>
  <si>
    <t>080590103033</t>
  </si>
  <si>
    <t>080590103034</t>
  </si>
  <si>
    <t>080590103035</t>
  </si>
  <si>
    <t>08059010304</t>
  </si>
  <si>
    <t>080590103041</t>
  </si>
  <si>
    <t>080590103042</t>
  </si>
  <si>
    <t>080590103043</t>
  </si>
  <si>
    <t>08059010305</t>
  </si>
  <si>
    <t>080590103051</t>
  </si>
  <si>
    <t>080590103052</t>
  </si>
  <si>
    <t>080590103053</t>
  </si>
  <si>
    <t>080590103054</t>
  </si>
  <si>
    <t>08059010306</t>
  </si>
  <si>
    <t>080590103061</t>
  </si>
  <si>
    <t>080590103062</t>
  </si>
  <si>
    <t>080590103063</t>
  </si>
  <si>
    <t>08059010307</t>
  </si>
  <si>
    <t>080590103071</t>
  </si>
  <si>
    <t>080590103072</t>
  </si>
  <si>
    <t>080590103073</t>
  </si>
  <si>
    <t>08059010308</t>
  </si>
  <si>
    <t>080590103081</t>
  </si>
  <si>
    <t>080590103082</t>
  </si>
  <si>
    <t>080590103083</t>
  </si>
  <si>
    <t>08059010402</t>
  </si>
  <si>
    <t>080590104021</t>
  </si>
  <si>
    <t>080590104022</t>
  </si>
  <si>
    <t>080590104023</t>
  </si>
  <si>
    <t>080590104024</t>
  </si>
  <si>
    <t>08059010403</t>
  </si>
  <si>
    <t>080590104031</t>
  </si>
  <si>
    <t>080590104032</t>
  </si>
  <si>
    <t>080590104033</t>
  </si>
  <si>
    <t>080590104034</t>
  </si>
  <si>
    <t>08059010405</t>
  </si>
  <si>
    <t>080590104051</t>
  </si>
  <si>
    <t>08059010406</t>
  </si>
  <si>
    <t>080590104061</t>
  </si>
  <si>
    <t>080590104062</t>
  </si>
  <si>
    <t>08059010502</t>
  </si>
  <si>
    <t>080590105021</t>
  </si>
  <si>
    <t>080590105022</t>
  </si>
  <si>
    <t>080590105023</t>
  </si>
  <si>
    <t>080590105024</t>
  </si>
  <si>
    <t>08059010503</t>
  </si>
  <si>
    <t>080590105031</t>
  </si>
  <si>
    <t>080590105032</t>
  </si>
  <si>
    <t>080590105033</t>
  </si>
  <si>
    <t>08059010504</t>
  </si>
  <si>
    <t>080590105041</t>
  </si>
  <si>
    <t>080590105042</t>
  </si>
  <si>
    <t>080590105043</t>
  </si>
  <si>
    <t>08059010603</t>
  </si>
  <si>
    <t>080590106031</t>
  </si>
  <si>
    <t>080590106032</t>
  </si>
  <si>
    <t>080590106033</t>
  </si>
  <si>
    <t>08059010604</t>
  </si>
  <si>
    <t>080590106041</t>
  </si>
  <si>
    <t>080590106042</t>
  </si>
  <si>
    <t>080590106043</t>
  </si>
  <si>
    <t>08059010701</t>
  </si>
  <si>
    <t>080590107011</t>
  </si>
  <si>
    <t>080590107012</t>
  </si>
  <si>
    <t>080590107013</t>
  </si>
  <si>
    <t>08059010702</t>
  </si>
  <si>
    <t>080590107021</t>
  </si>
  <si>
    <t>080590107022</t>
  </si>
  <si>
    <t>080590107023</t>
  </si>
  <si>
    <t>08059010801</t>
  </si>
  <si>
    <t>080590108011</t>
  </si>
  <si>
    <t>08059010901</t>
  </si>
  <si>
    <t>080590109011</t>
  </si>
  <si>
    <t>080590109012</t>
  </si>
  <si>
    <t>080590109013</t>
  </si>
  <si>
    <t>080590109014</t>
  </si>
  <si>
    <t>080590109015</t>
  </si>
  <si>
    <t>08059010902</t>
  </si>
  <si>
    <t>080590109021</t>
  </si>
  <si>
    <t>080590109022</t>
  </si>
  <si>
    <t>08059011000</t>
  </si>
  <si>
    <t>080590110001</t>
  </si>
  <si>
    <t>080590110002</t>
  </si>
  <si>
    <t>080590110003</t>
  </si>
  <si>
    <t>080590110004</t>
  </si>
  <si>
    <t>080590110005</t>
  </si>
  <si>
    <t>080590110006</t>
  </si>
  <si>
    <t>08059011100</t>
  </si>
  <si>
    <t>080590111001</t>
  </si>
  <si>
    <t>080590111002</t>
  </si>
  <si>
    <t>080590111003</t>
  </si>
  <si>
    <t>080590111004</t>
  </si>
  <si>
    <t>080590111005</t>
  </si>
  <si>
    <t>08059011202</t>
  </si>
  <si>
    <t>080590112021</t>
  </si>
  <si>
    <t>080590112022</t>
  </si>
  <si>
    <t>080590112023</t>
  </si>
  <si>
    <t>080590112024</t>
  </si>
  <si>
    <t>08059011300</t>
  </si>
  <si>
    <t>080590113001</t>
  </si>
  <si>
    <t>080590113002</t>
  </si>
  <si>
    <t>080590113003</t>
  </si>
  <si>
    <t>080590113004</t>
  </si>
  <si>
    <t>08059011401</t>
  </si>
  <si>
    <t>080590114011</t>
  </si>
  <si>
    <t>080590114012</t>
  </si>
  <si>
    <t>08059011402</t>
  </si>
  <si>
    <t>080590114021</t>
  </si>
  <si>
    <t>080590114022</t>
  </si>
  <si>
    <t>080590114023</t>
  </si>
  <si>
    <t>08059011550</t>
  </si>
  <si>
    <t>080590115501</t>
  </si>
  <si>
    <t>080590115502</t>
  </si>
  <si>
    <t>080590115503</t>
  </si>
  <si>
    <t>080590115504</t>
  </si>
  <si>
    <t>080590115505</t>
  </si>
  <si>
    <t>08059011601</t>
  </si>
  <si>
    <t>080590116011</t>
  </si>
  <si>
    <t>080590116012</t>
  </si>
  <si>
    <t>08059011602</t>
  </si>
  <si>
    <t>080590116021</t>
  </si>
  <si>
    <t>080590116022</t>
  </si>
  <si>
    <t>080590116023</t>
  </si>
  <si>
    <t>08059011701</t>
  </si>
  <si>
    <t>080590117011</t>
  </si>
  <si>
    <t>080590117012</t>
  </si>
  <si>
    <t>080590117013</t>
  </si>
  <si>
    <t>080590117014</t>
  </si>
  <si>
    <t>08059011702</t>
  </si>
  <si>
    <t>080590117021</t>
  </si>
  <si>
    <t>080590117022</t>
  </si>
  <si>
    <t>080590117023</t>
  </si>
  <si>
    <t>080590117024</t>
  </si>
  <si>
    <t>08059011708</t>
  </si>
  <si>
    <t>080590117081</t>
  </si>
  <si>
    <t>080590117082</t>
  </si>
  <si>
    <t>080590117083</t>
  </si>
  <si>
    <t>08059011709</t>
  </si>
  <si>
    <t>080590117091</t>
  </si>
  <si>
    <t>080590117092</t>
  </si>
  <si>
    <t>080590117093</t>
  </si>
  <si>
    <t>08059011710</t>
  </si>
  <si>
    <t>080590117101</t>
  </si>
  <si>
    <t>080590117102</t>
  </si>
  <si>
    <t>080590117103</t>
  </si>
  <si>
    <t>08059011711</t>
  </si>
  <si>
    <t>080590117111</t>
  </si>
  <si>
    <t>080590117112</t>
  </si>
  <si>
    <t>080590117113</t>
  </si>
  <si>
    <t>080590117114</t>
  </si>
  <si>
    <t>08059011712</t>
  </si>
  <si>
    <t>080590117121</t>
  </si>
  <si>
    <t>080590117122</t>
  </si>
  <si>
    <t>080590117123</t>
  </si>
  <si>
    <t>08059011720</t>
  </si>
  <si>
    <t>080590117201</t>
  </si>
  <si>
    <t>080590117202</t>
  </si>
  <si>
    <t>080590117203</t>
  </si>
  <si>
    <t>080590117204</t>
  </si>
  <si>
    <t>08059011721</t>
  </si>
  <si>
    <t>080590117211</t>
  </si>
  <si>
    <t>080590117212</t>
  </si>
  <si>
    <t>08059011723</t>
  </si>
  <si>
    <t>080590117231</t>
  </si>
  <si>
    <t>080590117232</t>
  </si>
  <si>
    <t>08059011724</t>
  </si>
  <si>
    <t>080590117241</t>
  </si>
  <si>
    <t>080590117242</t>
  </si>
  <si>
    <t>08059011725</t>
  </si>
  <si>
    <t>080590117251</t>
  </si>
  <si>
    <t>08059011726</t>
  </si>
  <si>
    <t>080590117261</t>
  </si>
  <si>
    <t>080590117262</t>
  </si>
  <si>
    <t>080590117263</t>
  </si>
  <si>
    <t>08059011727</t>
  </si>
  <si>
    <t>080590117271</t>
  </si>
  <si>
    <t>080590117272</t>
  </si>
  <si>
    <t>080590117273</t>
  </si>
  <si>
    <t>08059011728</t>
  </si>
  <si>
    <t>080590117281</t>
  </si>
  <si>
    <t>080590117282</t>
  </si>
  <si>
    <t>08059011729</t>
  </si>
  <si>
    <t>080590117291</t>
  </si>
  <si>
    <t>080590117292</t>
  </si>
  <si>
    <t>080590117293</t>
  </si>
  <si>
    <t>08059011730</t>
  </si>
  <si>
    <t>080590117301</t>
  </si>
  <si>
    <t>080590117302</t>
  </si>
  <si>
    <t>080590117303</t>
  </si>
  <si>
    <t>08059011731</t>
  </si>
  <si>
    <t>080590117311</t>
  </si>
  <si>
    <t>080590117312</t>
  </si>
  <si>
    <t>080590117313</t>
  </si>
  <si>
    <t>08059011732</t>
  </si>
  <si>
    <t>080590117321</t>
  </si>
  <si>
    <t>080590117322</t>
  </si>
  <si>
    <t>080590117323</t>
  </si>
  <si>
    <t>080590117324</t>
  </si>
  <si>
    <t>08059011733</t>
  </si>
  <si>
    <t>080590117331</t>
  </si>
  <si>
    <t>08059011803</t>
  </si>
  <si>
    <t>080590118031</t>
  </si>
  <si>
    <t>080590118032</t>
  </si>
  <si>
    <t>080590118033</t>
  </si>
  <si>
    <t>080590118034</t>
  </si>
  <si>
    <t>08059011804</t>
  </si>
  <si>
    <t>080590118041</t>
  </si>
  <si>
    <t>080590118042</t>
  </si>
  <si>
    <t>080590118043</t>
  </si>
  <si>
    <t>08059011805</t>
  </si>
  <si>
    <t>080590118051</t>
  </si>
  <si>
    <t>080590118052</t>
  </si>
  <si>
    <t>080590118053</t>
  </si>
  <si>
    <t>08059011806</t>
  </si>
  <si>
    <t>080590118061</t>
  </si>
  <si>
    <t>080590118062</t>
  </si>
  <si>
    <t>080590118063</t>
  </si>
  <si>
    <t>08059011904</t>
  </si>
  <si>
    <t>080590119041</t>
  </si>
  <si>
    <t>080590119042</t>
  </si>
  <si>
    <t>08059011951</t>
  </si>
  <si>
    <t>080590119511</t>
  </si>
  <si>
    <t>080590119512</t>
  </si>
  <si>
    <t>08059012022</t>
  </si>
  <si>
    <t>080590120221</t>
  </si>
  <si>
    <t>080590120222</t>
  </si>
  <si>
    <t>080590120223</t>
  </si>
  <si>
    <t>080590120224</t>
  </si>
  <si>
    <t>08059012023</t>
  </si>
  <si>
    <t>080590120231</t>
  </si>
  <si>
    <t>080590120232</t>
  </si>
  <si>
    <t>080590120233</t>
  </si>
  <si>
    <t>08059012024</t>
  </si>
  <si>
    <t>080590120241</t>
  </si>
  <si>
    <t>080590120242</t>
  </si>
  <si>
    <t>080590120243</t>
  </si>
  <si>
    <t>08059012026</t>
  </si>
  <si>
    <t>080590120261</t>
  </si>
  <si>
    <t>080590120262</t>
  </si>
  <si>
    <t>080590120263</t>
  </si>
  <si>
    <t>08059012027</t>
  </si>
  <si>
    <t>080590120271</t>
  </si>
  <si>
    <t>080590120272</t>
  </si>
  <si>
    <t>080590120273</t>
  </si>
  <si>
    <t>08059012030</t>
  </si>
  <si>
    <t>080590120301</t>
  </si>
  <si>
    <t>080590120302</t>
  </si>
  <si>
    <t>080590120303</t>
  </si>
  <si>
    <t>080590120304</t>
  </si>
  <si>
    <t>08059012031</t>
  </si>
  <si>
    <t>080590120311</t>
  </si>
  <si>
    <t>080590120312</t>
  </si>
  <si>
    <t>080590120313</t>
  </si>
  <si>
    <t>08059012032</t>
  </si>
  <si>
    <t>080590120321</t>
  </si>
  <si>
    <t>080590120322</t>
  </si>
  <si>
    <t>080590120323</t>
  </si>
  <si>
    <t>08059012033</t>
  </si>
  <si>
    <t>080590120331</t>
  </si>
  <si>
    <t>080590120332</t>
  </si>
  <si>
    <t>080590120333</t>
  </si>
  <si>
    <t>08059012034</t>
  </si>
  <si>
    <t>080590120341</t>
  </si>
  <si>
    <t>080590120342</t>
  </si>
  <si>
    <t>080590120343</t>
  </si>
  <si>
    <t>08059012035</t>
  </si>
  <si>
    <t>080590120351</t>
  </si>
  <si>
    <t>080590120352</t>
  </si>
  <si>
    <t>080590120353</t>
  </si>
  <si>
    <t>08059012036</t>
  </si>
  <si>
    <t>080590120361</t>
  </si>
  <si>
    <t>080590120362</t>
  </si>
  <si>
    <t>08059012037</t>
  </si>
  <si>
    <t>080590120371</t>
  </si>
  <si>
    <t>080590120372</t>
  </si>
  <si>
    <t>080590120373</t>
  </si>
  <si>
    <t>08059012038</t>
  </si>
  <si>
    <t>080590120381</t>
  </si>
  <si>
    <t>080590120382</t>
  </si>
  <si>
    <t>08059012039</t>
  </si>
  <si>
    <t>080590120391</t>
  </si>
  <si>
    <t>080590120392</t>
  </si>
  <si>
    <t>080590120393</t>
  </si>
  <si>
    <t>080590120394</t>
  </si>
  <si>
    <t>080590120395</t>
  </si>
  <si>
    <t>08059012041</t>
  </si>
  <si>
    <t>080590120411</t>
  </si>
  <si>
    <t>080590120412</t>
  </si>
  <si>
    <t>080590120413</t>
  </si>
  <si>
    <t>080590120414</t>
  </si>
  <si>
    <t>08059012042</t>
  </si>
  <si>
    <t>080590120421</t>
  </si>
  <si>
    <t>080590120422</t>
  </si>
  <si>
    <t>08059012043</t>
  </si>
  <si>
    <t>080590120431</t>
  </si>
  <si>
    <t>080590120432</t>
  </si>
  <si>
    <t>080590120433</t>
  </si>
  <si>
    <t>08059012044</t>
  </si>
  <si>
    <t>080590120441</t>
  </si>
  <si>
    <t>080590120442</t>
  </si>
  <si>
    <t>08059012045</t>
  </si>
  <si>
    <t>080590120451</t>
  </si>
  <si>
    <t>080590120452</t>
  </si>
  <si>
    <t>080590120453</t>
  </si>
  <si>
    <t>080590120454</t>
  </si>
  <si>
    <t>08059012046</t>
  </si>
  <si>
    <t>080590120461</t>
  </si>
  <si>
    <t>080590120462</t>
  </si>
  <si>
    <t>08059012047</t>
  </si>
  <si>
    <t>080590120471</t>
  </si>
  <si>
    <t>080590120472</t>
  </si>
  <si>
    <t>080590120473</t>
  </si>
  <si>
    <t>08059012048</t>
  </si>
  <si>
    <t>080590120481</t>
  </si>
  <si>
    <t>080590120482</t>
  </si>
  <si>
    <t>080590120483</t>
  </si>
  <si>
    <t>08059012049</t>
  </si>
  <si>
    <t>080590120491</t>
  </si>
  <si>
    <t>080590120492</t>
  </si>
  <si>
    <t>080590120493</t>
  </si>
  <si>
    <t>08059012050</t>
  </si>
  <si>
    <t>080590120501</t>
  </si>
  <si>
    <t>080590120502</t>
  </si>
  <si>
    <t>080590120503</t>
  </si>
  <si>
    <t>08059012051</t>
  </si>
  <si>
    <t>080590120511</t>
  </si>
  <si>
    <t>080590120512</t>
  </si>
  <si>
    <t>080590120513</t>
  </si>
  <si>
    <t>08059012052</t>
  </si>
  <si>
    <t>080590120521</t>
  </si>
  <si>
    <t>080590120522</t>
  </si>
  <si>
    <t>080590120523</t>
  </si>
  <si>
    <t>080590120524</t>
  </si>
  <si>
    <t>080590120525</t>
  </si>
  <si>
    <t>08059012053</t>
  </si>
  <si>
    <t>080590120531</t>
  </si>
  <si>
    <t>080590120532</t>
  </si>
  <si>
    <t>080590120533</t>
  </si>
  <si>
    <t>08059012054</t>
  </si>
  <si>
    <t>080590120541</t>
  </si>
  <si>
    <t>080590120542</t>
  </si>
  <si>
    <t>080590120543</t>
  </si>
  <si>
    <t>08059012055</t>
  </si>
  <si>
    <t>080590120551</t>
  </si>
  <si>
    <t>080590120552</t>
  </si>
  <si>
    <t>080590120553</t>
  </si>
  <si>
    <t>08059012057</t>
  </si>
  <si>
    <t>080590120571</t>
  </si>
  <si>
    <t>080590120572</t>
  </si>
  <si>
    <t>080590120573</t>
  </si>
  <si>
    <t>080590120574</t>
  </si>
  <si>
    <t>08059012058</t>
  </si>
  <si>
    <t>080590120581</t>
  </si>
  <si>
    <t>080590120582</t>
  </si>
  <si>
    <t>080590120583</t>
  </si>
  <si>
    <t>080590120584</t>
  </si>
  <si>
    <t>08059012059</t>
  </si>
  <si>
    <t>080590120591</t>
  </si>
  <si>
    <t>080590120592</t>
  </si>
  <si>
    <t>080590120593</t>
  </si>
  <si>
    <t>08059012060</t>
  </si>
  <si>
    <t>080590120601</t>
  </si>
  <si>
    <t>080590120602</t>
  </si>
  <si>
    <t>08059015800</t>
  </si>
  <si>
    <t>080590158001</t>
  </si>
  <si>
    <t>080590158002</t>
  </si>
  <si>
    <t>080590158003</t>
  </si>
  <si>
    <t>08059015900</t>
  </si>
  <si>
    <t>080590159001</t>
  </si>
  <si>
    <t>080590159002</t>
  </si>
  <si>
    <t>08059060300</t>
  </si>
  <si>
    <t>080590603001</t>
  </si>
  <si>
    <t>080590603002</t>
  </si>
  <si>
    <t>080590603003</t>
  </si>
  <si>
    <t>080590603004</t>
  </si>
  <si>
    <t>08059060400</t>
  </si>
  <si>
    <t>080590604001</t>
  </si>
  <si>
    <t>080590604002</t>
  </si>
  <si>
    <t>080590604003</t>
  </si>
  <si>
    <t>08059060500</t>
  </si>
  <si>
    <t>080590605001</t>
  </si>
  <si>
    <t>080590605002</t>
  </si>
  <si>
    <t>080590605003</t>
  </si>
  <si>
    <t>0805990589</t>
  </si>
  <si>
    <t>0805991539</t>
  </si>
  <si>
    <t>0805992641</t>
  </si>
  <si>
    <t>0805993439</t>
  </si>
  <si>
    <t>08059980000</t>
  </si>
  <si>
    <t>080599800001</t>
  </si>
  <si>
    <t>08059980400</t>
  </si>
  <si>
    <t>080599804001</t>
  </si>
  <si>
    <t>0806090</t>
  </si>
  <si>
    <t>08061</t>
  </si>
  <si>
    <t>0806172</t>
  </si>
  <si>
    <t>0806191121</t>
  </si>
  <si>
    <t>0806191691</t>
  </si>
  <si>
    <t>0806193268</t>
  </si>
  <si>
    <t>08061960100</t>
  </si>
  <si>
    <t>080619601001</t>
  </si>
  <si>
    <t>080619601002</t>
  </si>
  <si>
    <t>0806255</t>
  </si>
  <si>
    <t>08063</t>
  </si>
  <si>
    <t>0806390456</t>
  </si>
  <si>
    <t>0806391273</t>
  </si>
  <si>
    <t>0806393534</t>
  </si>
  <si>
    <t>08063962100</t>
  </si>
  <si>
    <t>080639621001</t>
  </si>
  <si>
    <t>080639621002</t>
  </si>
  <si>
    <t>080639621003</t>
  </si>
  <si>
    <t>080639621004</t>
  </si>
  <si>
    <t>08063962200</t>
  </si>
  <si>
    <t>080639622001</t>
  </si>
  <si>
    <t>080639622002</t>
  </si>
  <si>
    <t>08063962300</t>
  </si>
  <si>
    <t>080639623001</t>
  </si>
  <si>
    <t>080639623002</t>
  </si>
  <si>
    <t>08065</t>
  </si>
  <si>
    <t>0806530</t>
  </si>
  <si>
    <t>0806592223</t>
  </si>
  <si>
    <t>0806592242</t>
  </si>
  <si>
    <t>08065961700</t>
  </si>
  <si>
    <t>080659617001</t>
  </si>
  <si>
    <t>080659617002</t>
  </si>
  <si>
    <t>080659617003</t>
  </si>
  <si>
    <t>080659617004</t>
  </si>
  <si>
    <t>080659617005</t>
  </si>
  <si>
    <t>080659617006</t>
  </si>
  <si>
    <t>08065961900</t>
  </si>
  <si>
    <t>080659619001</t>
  </si>
  <si>
    <t>080659619002</t>
  </si>
  <si>
    <t>0806602</t>
  </si>
  <si>
    <t>08067</t>
  </si>
  <si>
    <t>0806790266</t>
  </si>
  <si>
    <t>0806791083</t>
  </si>
  <si>
    <t>0806791102</t>
  </si>
  <si>
    <t>0806791862</t>
  </si>
  <si>
    <t>08067940300</t>
  </si>
  <si>
    <t>080679403001</t>
  </si>
  <si>
    <t>080679403002</t>
  </si>
  <si>
    <t>080679403003</t>
  </si>
  <si>
    <t>08067940400</t>
  </si>
  <si>
    <t>080679404001</t>
  </si>
  <si>
    <t>080679404002</t>
  </si>
  <si>
    <t>080679404003</t>
  </si>
  <si>
    <t>08067970600</t>
  </si>
  <si>
    <t>080679706001</t>
  </si>
  <si>
    <t>080679706002</t>
  </si>
  <si>
    <t>080679706003</t>
  </si>
  <si>
    <t>080679706004</t>
  </si>
  <si>
    <t>080679706005</t>
  </si>
  <si>
    <t>080679706006</t>
  </si>
  <si>
    <t>08067970701</t>
  </si>
  <si>
    <t>080679707011</t>
  </si>
  <si>
    <t>080679707012</t>
  </si>
  <si>
    <t>080679707013</t>
  </si>
  <si>
    <t>08067970703</t>
  </si>
  <si>
    <t>080679707031</t>
  </si>
  <si>
    <t>080679707032</t>
  </si>
  <si>
    <t>080679707033</t>
  </si>
  <si>
    <t>080679707034</t>
  </si>
  <si>
    <t>08067970704</t>
  </si>
  <si>
    <t>080679707041</t>
  </si>
  <si>
    <t>080679707042</t>
  </si>
  <si>
    <t>08067970800</t>
  </si>
  <si>
    <t>080679708001</t>
  </si>
  <si>
    <t>080679708002</t>
  </si>
  <si>
    <t>080679708003</t>
  </si>
  <si>
    <t>080679708004</t>
  </si>
  <si>
    <t>08067970900</t>
  </si>
  <si>
    <t>080679709001</t>
  </si>
  <si>
    <t>080679709002</t>
  </si>
  <si>
    <t>080679709003</t>
  </si>
  <si>
    <t>08067971000</t>
  </si>
  <si>
    <t>080679710001</t>
  </si>
  <si>
    <t>080679710002</t>
  </si>
  <si>
    <t>08067971100</t>
  </si>
  <si>
    <t>080679711001</t>
  </si>
  <si>
    <t>080679711002</t>
  </si>
  <si>
    <t>080679711003</t>
  </si>
  <si>
    <t>08069</t>
  </si>
  <si>
    <t>08069000100</t>
  </si>
  <si>
    <t>080690001001</t>
  </si>
  <si>
    <t>080690001002</t>
  </si>
  <si>
    <t>08069000201</t>
  </si>
  <si>
    <t>080690002011</t>
  </si>
  <si>
    <t>080690002012</t>
  </si>
  <si>
    <t>08069000202</t>
  </si>
  <si>
    <t>080690002021</t>
  </si>
  <si>
    <t>080690002022</t>
  </si>
  <si>
    <t>08069000300</t>
  </si>
  <si>
    <t>080690003001</t>
  </si>
  <si>
    <t>080690003002</t>
  </si>
  <si>
    <t>08069000401</t>
  </si>
  <si>
    <t>080690004011</t>
  </si>
  <si>
    <t>080690004012</t>
  </si>
  <si>
    <t>08069000402</t>
  </si>
  <si>
    <t>080690004021</t>
  </si>
  <si>
    <t>080690004022</t>
  </si>
  <si>
    <t>08069000503</t>
  </si>
  <si>
    <t>080690005031</t>
  </si>
  <si>
    <t>080690005032</t>
  </si>
  <si>
    <t>080690005033</t>
  </si>
  <si>
    <t>08069000504</t>
  </si>
  <si>
    <t>080690005041</t>
  </si>
  <si>
    <t>080690005042</t>
  </si>
  <si>
    <t>08069000505</t>
  </si>
  <si>
    <t>080690005051</t>
  </si>
  <si>
    <t>080690005052</t>
  </si>
  <si>
    <t>08069000506</t>
  </si>
  <si>
    <t>080690005061</t>
  </si>
  <si>
    <t>080690005062</t>
  </si>
  <si>
    <t>08069000600</t>
  </si>
  <si>
    <t>080690006001</t>
  </si>
  <si>
    <t>080690006002</t>
  </si>
  <si>
    <t>080690006003</t>
  </si>
  <si>
    <t>08069000700</t>
  </si>
  <si>
    <t>080690007001</t>
  </si>
  <si>
    <t>080690007002</t>
  </si>
  <si>
    <t>08069000801</t>
  </si>
  <si>
    <t>080690008011</t>
  </si>
  <si>
    <t>08069000802</t>
  </si>
  <si>
    <t>080690008021</t>
  </si>
  <si>
    <t>08069000901</t>
  </si>
  <si>
    <t>080690009011</t>
  </si>
  <si>
    <t>080690009012</t>
  </si>
  <si>
    <t>080690009013</t>
  </si>
  <si>
    <t>08069000902</t>
  </si>
  <si>
    <t>080690009021</t>
  </si>
  <si>
    <t>080690009022</t>
  </si>
  <si>
    <t>080690009023</t>
  </si>
  <si>
    <t>08069001003</t>
  </si>
  <si>
    <t>080690010031</t>
  </si>
  <si>
    <t>080690010032</t>
  </si>
  <si>
    <t>080690010033</t>
  </si>
  <si>
    <t>080690010034</t>
  </si>
  <si>
    <t>080690010035</t>
  </si>
  <si>
    <t>08069001004</t>
  </si>
  <si>
    <t>080690010041</t>
  </si>
  <si>
    <t>080690010042</t>
  </si>
  <si>
    <t>080690010043</t>
  </si>
  <si>
    <t>080690010044</t>
  </si>
  <si>
    <t>08069001007</t>
  </si>
  <si>
    <t>080690010071</t>
  </si>
  <si>
    <t>080690010072</t>
  </si>
  <si>
    <t>080690010073</t>
  </si>
  <si>
    <t>08069001008</t>
  </si>
  <si>
    <t>080690010081</t>
  </si>
  <si>
    <t>080690010082</t>
  </si>
  <si>
    <t>08069001009</t>
  </si>
  <si>
    <t>080690010091</t>
  </si>
  <si>
    <t>080690010092</t>
  </si>
  <si>
    <t>080690010093</t>
  </si>
  <si>
    <t>080690010094</t>
  </si>
  <si>
    <t>080690010095</t>
  </si>
  <si>
    <t>08069001010</t>
  </si>
  <si>
    <t>080690010101</t>
  </si>
  <si>
    <t>080690010102</t>
  </si>
  <si>
    <t>08069001104</t>
  </si>
  <si>
    <t>080690011041</t>
  </si>
  <si>
    <t>080690011042</t>
  </si>
  <si>
    <t>080690011043</t>
  </si>
  <si>
    <t>080690011044</t>
  </si>
  <si>
    <t>080690011045</t>
  </si>
  <si>
    <t>08069001106</t>
  </si>
  <si>
    <t>080690011061</t>
  </si>
  <si>
    <t>080690011062</t>
  </si>
  <si>
    <t>080690011063</t>
  </si>
  <si>
    <t>080690011064</t>
  </si>
  <si>
    <t>08069001107</t>
  </si>
  <si>
    <t>080690011071</t>
  </si>
  <si>
    <t>080690011072</t>
  </si>
  <si>
    <t>080690011073</t>
  </si>
  <si>
    <t>080690011074</t>
  </si>
  <si>
    <t>080690011075</t>
  </si>
  <si>
    <t>08069001109</t>
  </si>
  <si>
    <t>080690011091</t>
  </si>
  <si>
    <t>080690011092</t>
  </si>
  <si>
    <t>080690011093</t>
  </si>
  <si>
    <t>080690011094</t>
  </si>
  <si>
    <t>08069001110</t>
  </si>
  <si>
    <t>080690011101</t>
  </si>
  <si>
    <t>080690011102</t>
  </si>
  <si>
    <t>080690011103</t>
  </si>
  <si>
    <t>08069001111</t>
  </si>
  <si>
    <t>080690011111</t>
  </si>
  <si>
    <t>080690011112</t>
  </si>
  <si>
    <t>08069001112</t>
  </si>
  <si>
    <t>080690011121</t>
  </si>
  <si>
    <t>080690011122</t>
  </si>
  <si>
    <t>080690011123</t>
  </si>
  <si>
    <t>08069001113</t>
  </si>
  <si>
    <t>080690011131</t>
  </si>
  <si>
    <t>08069001114</t>
  </si>
  <si>
    <t>080690011141</t>
  </si>
  <si>
    <t>08069001301</t>
  </si>
  <si>
    <t>080690013011</t>
  </si>
  <si>
    <t>080690013012</t>
  </si>
  <si>
    <t>080690013013</t>
  </si>
  <si>
    <t>080690013014</t>
  </si>
  <si>
    <t>08069001304</t>
  </si>
  <si>
    <t>080690013041</t>
  </si>
  <si>
    <t>080690013042</t>
  </si>
  <si>
    <t>08069001305</t>
  </si>
  <si>
    <t>080690013051</t>
  </si>
  <si>
    <t>080690013052</t>
  </si>
  <si>
    <t>08069001306</t>
  </si>
  <si>
    <t>080690013061</t>
  </si>
  <si>
    <t>08069001307</t>
  </si>
  <si>
    <t>080690013071</t>
  </si>
  <si>
    <t>08069001308</t>
  </si>
  <si>
    <t>080690013081</t>
  </si>
  <si>
    <t>080690013082</t>
  </si>
  <si>
    <t>080690013083</t>
  </si>
  <si>
    <t>08069001601</t>
  </si>
  <si>
    <t>080690016011</t>
  </si>
  <si>
    <t>080690016012</t>
  </si>
  <si>
    <t>08069001602</t>
  </si>
  <si>
    <t>080690016021</t>
  </si>
  <si>
    <t>080690016022</t>
  </si>
  <si>
    <t>08069001603</t>
  </si>
  <si>
    <t>080690016031</t>
  </si>
  <si>
    <t>080690016032</t>
  </si>
  <si>
    <t>080690016033</t>
  </si>
  <si>
    <t>08069001605</t>
  </si>
  <si>
    <t>080690016051</t>
  </si>
  <si>
    <t>08069001606</t>
  </si>
  <si>
    <t>080690016061</t>
  </si>
  <si>
    <t>08069001607</t>
  </si>
  <si>
    <t>080690016071</t>
  </si>
  <si>
    <t>08069001608</t>
  </si>
  <si>
    <t>080690016081</t>
  </si>
  <si>
    <t>08069001704</t>
  </si>
  <si>
    <t>080690017041</t>
  </si>
  <si>
    <t>080690017042</t>
  </si>
  <si>
    <t>080690017043</t>
  </si>
  <si>
    <t>08069001706</t>
  </si>
  <si>
    <t>080690017061</t>
  </si>
  <si>
    <t>080690017062</t>
  </si>
  <si>
    <t>080690017063</t>
  </si>
  <si>
    <t>080690017064</t>
  </si>
  <si>
    <t>080690017065</t>
  </si>
  <si>
    <t>08069001707</t>
  </si>
  <si>
    <t>080690017071</t>
  </si>
  <si>
    <t>080690017072</t>
  </si>
  <si>
    <t>080690017073</t>
  </si>
  <si>
    <t>08069001708</t>
  </si>
  <si>
    <t>080690017081</t>
  </si>
  <si>
    <t>08069001709</t>
  </si>
  <si>
    <t>080690017091</t>
  </si>
  <si>
    <t>080690017092</t>
  </si>
  <si>
    <t>080690017093</t>
  </si>
  <si>
    <t>080690017094</t>
  </si>
  <si>
    <t>08069001804</t>
  </si>
  <si>
    <t>080690018041</t>
  </si>
  <si>
    <t>080690018042</t>
  </si>
  <si>
    <t>080690018043</t>
  </si>
  <si>
    <t>080690018044</t>
  </si>
  <si>
    <t>08069001806</t>
  </si>
  <si>
    <t>080690018061</t>
  </si>
  <si>
    <t>080690018062</t>
  </si>
  <si>
    <t>080690018063</t>
  </si>
  <si>
    <t>08069001807</t>
  </si>
  <si>
    <t>080690018071</t>
  </si>
  <si>
    <t>080690018072</t>
  </si>
  <si>
    <t>080690018073</t>
  </si>
  <si>
    <t>080690018074</t>
  </si>
  <si>
    <t>08069001808</t>
  </si>
  <si>
    <t>080690018081</t>
  </si>
  <si>
    <t>080690018082</t>
  </si>
  <si>
    <t>080690018083</t>
  </si>
  <si>
    <t>08069001809</t>
  </si>
  <si>
    <t>080690018091</t>
  </si>
  <si>
    <t>080690018092</t>
  </si>
  <si>
    <t>080690018093</t>
  </si>
  <si>
    <t>08069001901</t>
  </si>
  <si>
    <t>080690019011</t>
  </si>
  <si>
    <t>080690019012</t>
  </si>
  <si>
    <t>080690019013</t>
  </si>
  <si>
    <t>08069001902</t>
  </si>
  <si>
    <t>080690019021</t>
  </si>
  <si>
    <t>080690019022</t>
  </si>
  <si>
    <t>080690019023</t>
  </si>
  <si>
    <t>080690019024</t>
  </si>
  <si>
    <t>08069001903</t>
  </si>
  <si>
    <t>080690019031</t>
  </si>
  <si>
    <t>080690019032</t>
  </si>
  <si>
    <t>080690019033</t>
  </si>
  <si>
    <t>08069002005</t>
  </si>
  <si>
    <t>080690020051</t>
  </si>
  <si>
    <t>080690020052</t>
  </si>
  <si>
    <t>08069002007</t>
  </si>
  <si>
    <t>080690020071</t>
  </si>
  <si>
    <t>080690020072</t>
  </si>
  <si>
    <t>080690020073</t>
  </si>
  <si>
    <t>08069002008</t>
  </si>
  <si>
    <t>080690020081</t>
  </si>
  <si>
    <t>080690020082</t>
  </si>
  <si>
    <t>08069002010</t>
  </si>
  <si>
    <t>080690020101</t>
  </si>
  <si>
    <t>08069002011</t>
  </si>
  <si>
    <t>080690020111</t>
  </si>
  <si>
    <t>080690020112</t>
  </si>
  <si>
    <t>080690020113</t>
  </si>
  <si>
    <t>080690020114</t>
  </si>
  <si>
    <t>08069002300</t>
  </si>
  <si>
    <t>080690023001</t>
  </si>
  <si>
    <t>080690023002</t>
  </si>
  <si>
    <t>08069002401</t>
  </si>
  <si>
    <t>080690024011</t>
  </si>
  <si>
    <t>080690024012</t>
  </si>
  <si>
    <t>08069002402</t>
  </si>
  <si>
    <t>080690024021</t>
  </si>
  <si>
    <t>080690024022</t>
  </si>
  <si>
    <t>080690024023</t>
  </si>
  <si>
    <t>08069002501</t>
  </si>
  <si>
    <t>080690025011</t>
  </si>
  <si>
    <t>080690025012</t>
  </si>
  <si>
    <t>08069002502</t>
  </si>
  <si>
    <t>080690025021</t>
  </si>
  <si>
    <t>080690025022</t>
  </si>
  <si>
    <t>080690025023</t>
  </si>
  <si>
    <t>080690025024</t>
  </si>
  <si>
    <t>08069002503</t>
  </si>
  <si>
    <t>080690025031</t>
  </si>
  <si>
    <t>08069002600</t>
  </si>
  <si>
    <t>080690026001</t>
  </si>
  <si>
    <t>080690026002</t>
  </si>
  <si>
    <t>080690026003</t>
  </si>
  <si>
    <t>080690026004</t>
  </si>
  <si>
    <t>08069002700</t>
  </si>
  <si>
    <t>080690027001</t>
  </si>
  <si>
    <t>080690027002</t>
  </si>
  <si>
    <t>080690027003</t>
  </si>
  <si>
    <t>080690027004</t>
  </si>
  <si>
    <t>08069002801</t>
  </si>
  <si>
    <t>080690028011</t>
  </si>
  <si>
    <t>080690028012</t>
  </si>
  <si>
    <t>080690028013</t>
  </si>
  <si>
    <t>08069002802</t>
  </si>
  <si>
    <t>080690028021</t>
  </si>
  <si>
    <t>080690028022</t>
  </si>
  <si>
    <t>080690028023</t>
  </si>
  <si>
    <t>080690028024</t>
  </si>
  <si>
    <t>08069002803</t>
  </si>
  <si>
    <t>080690028031</t>
  </si>
  <si>
    <t>0806970</t>
  </si>
  <si>
    <t>0806990285</t>
  </si>
  <si>
    <t>0806991235</t>
  </si>
  <si>
    <t>0806991330</t>
  </si>
  <si>
    <t>0806992299</t>
  </si>
  <si>
    <t>0806992337</t>
  </si>
  <si>
    <t>0806993610</t>
  </si>
  <si>
    <t>0807025</t>
  </si>
  <si>
    <t>08071</t>
  </si>
  <si>
    <t>08071000100</t>
  </si>
  <si>
    <t>080710001001</t>
  </si>
  <si>
    <t>080710001002</t>
  </si>
  <si>
    <t>080710001003</t>
  </si>
  <si>
    <t>08071000200</t>
  </si>
  <si>
    <t>080710002001</t>
  </si>
  <si>
    <t>080710002002</t>
  </si>
  <si>
    <t>080710002003</t>
  </si>
  <si>
    <t>08071000300</t>
  </si>
  <si>
    <t>080710003001</t>
  </si>
  <si>
    <t>080710003002</t>
  </si>
  <si>
    <t>080710003003</t>
  </si>
  <si>
    <t>08071000400</t>
  </si>
  <si>
    <t>080710004001</t>
  </si>
  <si>
    <t>080710004002</t>
  </si>
  <si>
    <t>080710004003</t>
  </si>
  <si>
    <t>08071000500</t>
  </si>
  <si>
    <t>080710005001</t>
  </si>
  <si>
    <t>080710005002</t>
  </si>
  <si>
    <t>08071000800</t>
  </si>
  <si>
    <t>080710008001</t>
  </si>
  <si>
    <t>080710008002</t>
  </si>
  <si>
    <t>080710008003</t>
  </si>
  <si>
    <t>0807190</t>
  </si>
  <si>
    <t>0807190038</t>
  </si>
  <si>
    <t>0807190361</t>
  </si>
  <si>
    <t>0807191976</t>
  </si>
  <si>
    <t>0807192508</t>
  </si>
  <si>
    <t>0807193648</t>
  </si>
  <si>
    <t>0807193838</t>
  </si>
  <si>
    <t>0807245</t>
  </si>
  <si>
    <t>08073</t>
  </si>
  <si>
    <t>0807390133</t>
  </si>
  <si>
    <t>0807391824</t>
  </si>
  <si>
    <t>0807391919</t>
  </si>
  <si>
    <t>0807392261</t>
  </si>
  <si>
    <t>08073961700</t>
  </si>
  <si>
    <t>080739617001</t>
  </si>
  <si>
    <t>080739617002</t>
  </si>
  <si>
    <t>080739617003</t>
  </si>
  <si>
    <t>08073961800</t>
  </si>
  <si>
    <t>080739618001</t>
  </si>
  <si>
    <t>080739618002</t>
  </si>
  <si>
    <t>0807410</t>
  </si>
  <si>
    <t>0807420</t>
  </si>
  <si>
    <t>08075</t>
  </si>
  <si>
    <t>0807571</t>
  </si>
  <si>
    <t>0807580</t>
  </si>
  <si>
    <t>0807590931</t>
  </si>
  <si>
    <t>0807591292</t>
  </si>
  <si>
    <t>0807592470</t>
  </si>
  <si>
    <t>0807592869</t>
  </si>
  <si>
    <t>0807593515</t>
  </si>
  <si>
    <t>08075965900</t>
  </si>
  <si>
    <t>080759659001</t>
  </si>
  <si>
    <t>08075966000</t>
  </si>
  <si>
    <t>080759660001</t>
  </si>
  <si>
    <t>08075966100</t>
  </si>
  <si>
    <t>080759661001</t>
  </si>
  <si>
    <t>080759661002</t>
  </si>
  <si>
    <t>080759661003</t>
  </si>
  <si>
    <t>080759661004</t>
  </si>
  <si>
    <t>080759661005</t>
  </si>
  <si>
    <t>08075966200</t>
  </si>
  <si>
    <t>080759662001</t>
  </si>
  <si>
    <t>080759662002</t>
  </si>
  <si>
    <t>080759662003</t>
  </si>
  <si>
    <t>08075966300</t>
  </si>
  <si>
    <t>080759663001</t>
  </si>
  <si>
    <t>080759663002</t>
  </si>
  <si>
    <t>080759663003</t>
  </si>
  <si>
    <t>080759663004</t>
  </si>
  <si>
    <t>08075966400</t>
  </si>
  <si>
    <t>080759664001</t>
  </si>
  <si>
    <t>080759664002</t>
  </si>
  <si>
    <t>08077</t>
  </si>
  <si>
    <t>08077000200</t>
  </si>
  <si>
    <t>080770002001</t>
  </si>
  <si>
    <t>080770002002</t>
  </si>
  <si>
    <t>08077000300</t>
  </si>
  <si>
    <t>080770003001</t>
  </si>
  <si>
    <t>080770003002</t>
  </si>
  <si>
    <t>08077000400</t>
  </si>
  <si>
    <t>080770004001</t>
  </si>
  <si>
    <t>080770004002</t>
  </si>
  <si>
    <t>080770004003</t>
  </si>
  <si>
    <t>080770004004</t>
  </si>
  <si>
    <t>08077000500</t>
  </si>
  <si>
    <t>080770005001</t>
  </si>
  <si>
    <t>080770005002</t>
  </si>
  <si>
    <t>08077000601</t>
  </si>
  <si>
    <t>080770006011</t>
  </si>
  <si>
    <t>080770006012</t>
  </si>
  <si>
    <t>080770006013</t>
  </si>
  <si>
    <t>08077000602</t>
  </si>
  <si>
    <t>080770006021</t>
  </si>
  <si>
    <t>080770006022</t>
  </si>
  <si>
    <t>080770006023</t>
  </si>
  <si>
    <t>080770006024</t>
  </si>
  <si>
    <t>080770006025</t>
  </si>
  <si>
    <t>08077000700</t>
  </si>
  <si>
    <t>080770007001</t>
  </si>
  <si>
    <t>080770007002</t>
  </si>
  <si>
    <t>080770007003</t>
  </si>
  <si>
    <t>08077000800</t>
  </si>
  <si>
    <t>080770008001</t>
  </si>
  <si>
    <t>080770008002</t>
  </si>
  <si>
    <t>080770008003</t>
  </si>
  <si>
    <t>08077000900</t>
  </si>
  <si>
    <t>080770009001</t>
  </si>
  <si>
    <t>08077001001</t>
  </si>
  <si>
    <t>080770010011</t>
  </si>
  <si>
    <t>080770010012</t>
  </si>
  <si>
    <t>080770010013</t>
  </si>
  <si>
    <t>08077001002</t>
  </si>
  <si>
    <t>080770010021</t>
  </si>
  <si>
    <t>080770010022</t>
  </si>
  <si>
    <t>080770010023</t>
  </si>
  <si>
    <t>080770010024</t>
  </si>
  <si>
    <t>08077001101</t>
  </si>
  <si>
    <t>080770011011</t>
  </si>
  <si>
    <t>080770011012</t>
  </si>
  <si>
    <t>080770011013</t>
  </si>
  <si>
    <t>080770011014</t>
  </si>
  <si>
    <t>080770011015</t>
  </si>
  <si>
    <t>08077001102</t>
  </si>
  <si>
    <t>080770011021</t>
  </si>
  <si>
    <t>080770011022</t>
  </si>
  <si>
    <t>080770011023</t>
  </si>
  <si>
    <t>080770011024</t>
  </si>
  <si>
    <t>08077001200</t>
  </si>
  <si>
    <t>080770012001</t>
  </si>
  <si>
    <t>080770012002</t>
  </si>
  <si>
    <t>08077001301</t>
  </si>
  <si>
    <t>080770013011</t>
  </si>
  <si>
    <t>080770013012</t>
  </si>
  <si>
    <t>080770013013</t>
  </si>
  <si>
    <t>080770013014</t>
  </si>
  <si>
    <t>080770013015</t>
  </si>
  <si>
    <t>080770013016</t>
  </si>
  <si>
    <t>08077001302</t>
  </si>
  <si>
    <t>080770013021</t>
  </si>
  <si>
    <t>080770013022</t>
  </si>
  <si>
    <t>080770013023</t>
  </si>
  <si>
    <t>08077001402</t>
  </si>
  <si>
    <t>080770014021</t>
  </si>
  <si>
    <t>080770014022</t>
  </si>
  <si>
    <t>080770014023</t>
  </si>
  <si>
    <t>08077001403</t>
  </si>
  <si>
    <t>080770014031</t>
  </si>
  <si>
    <t>080770014032</t>
  </si>
  <si>
    <t>08077001404</t>
  </si>
  <si>
    <t>080770014041</t>
  </si>
  <si>
    <t>080770014042</t>
  </si>
  <si>
    <t>08077001501</t>
  </si>
  <si>
    <t>080770015011</t>
  </si>
  <si>
    <t>080770015012</t>
  </si>
  <si>
    <t>080770015013</t>
  </si>
  <si>
    <t>080770015014</t>
  </si>
  <si>
    <t>080770015015</t>
  </si>
  <si>
    <t>08077001502</t>
  </si>
  <si>
    <t>080770015021</t>
  </si>
  <si>
    <t>080770015022</t>
  </si>
  <si>
    <t>080770015023</t>
  </si>
  <si>
    <t>08077001600</t>
  </si>
  <si>
    <t>080770016001</t>
  </si>
  <si>
    <t>080770016002</t>
  </si>
  <si>
    <t>08077001702</t>
  </si>
  <si>
    <t>080770017021</t>
  </si>
  <si>
    <t>080770017022</t>
  </si>
  <si>
    <t>080770017023</t>
  </si>
  <si>
    <t>080770017024</t>
  </si>
  <si>
    <t>08077001703</t>
  </si>
  <si>
    <t>080770017031</t>
  </si>
  <si>
    <t>080770017032</t>
  </si>
  <si>
    <t>080770017033</t>
  </si>
  <si>
    <t>08077001705</t>
  </si>
  <si>
    <t>080770017051</t>
  </si>
  <si>
    <t>080770017052</t>
  </si>
  <si>
    <t>080770017053</t>
  </si>
  <si>
    <t>08077001706</t>
  </si>
  <si>
    <t>080770017061</t>
  </si>
  <si>
    <t>080770017062</t>
  </si>
  <si>
    <t>08077001707</t>
  </si>
  <si>
    <t>080770017071</t>
  </si>
  <si>
    <t>080770017072</t>
  </si>
  <si>
    <t>080770017073</t>
  </si>
  <si>
    <t>08077001800</t>
  </si>
  <si>
    <t>080770018001</t>
  </si>
  <si>
    <t>080770018002</t>
  </si>
  <si>
    <t>08077001900</t>
  </si>
  <si>
    <t>080770019001</t>
  </si>
  <si>
    <t>080770019002</t>
  </si>
  <si>
    <t>0807790665</t>
  </si>
  <si>
    <t>0807790703</t>
  </si>
  <si>
    <t>0807790950</t>
  </si>
  <si>
    <t>0807791425</t>
  </si>
  <si>
    <t>0807791501</t>
  </si>
  <si>
    <t>0807791596</t>
  </si>
  <si>
    <t>0807793857</t>
  </si>
  <si>
    <t>0807795</t>
  </si>
  <si>
    <t>0807850</t>
  </si>
  <si>
    <t>08079</t>
  </si>
  <si>
    <t>0807990874</t>
  </si>
  <si>
    <t>08079973600</t>
  </si>
  <si>
    <t>080799736001</t>
  </si>
  <si>
    <t>0808070</t>
  </si>
  <si>
    <t>08081</t>
  </si>
  <si>
    <t>08081000300</t>
  </si>
  <si>
    <t>080810003001</t>
  </si>
  <si>
    <t>080810003002</t>
  </si>
  <si>
    <t>08081000400</t>
  </si>
  <si>
    <t>080810004001</t>
  </si>
  <si>
    <t>080810004002</t>
  </si>
  <si>
    <t>080810004003</t>
  </si>
  <si>
    <t>080810004004</t>
  </si>
  <si>
    <t>080810004005</t>
  </si>
  <si>
    <t>08081000500</t>
  </si>
  <si>
    <t>080810005001</t>
  </si>
  <si>
    <t>080810005002</t>
  </si>
  <si>
    <t>080810005003</t>
  </si>
  <si>
    <t>080810005004</t>
  </si>
  <si>
    <t>080810005005</t>
  </si>
  <si>
    <t>080810005006</t>
  </si>
  <si>
    <t>08081000600</t>
  </si>
  <si>
    <t>080810006001</t>
  </si>
  <si>
    <t>080810006002</t>
  </si>
  <si>
    <t>0808190855</t>
  </si>
  <si>
    <t>0808191017</t>
  </si>
  <si>
    <t>0808192432</t>
  </si>
  <si>
    <t>0808290</t>
  </si>
  <si>
    <t>08083</t>
  </si>
  <si>
    <t>0808345</t>
  </si>
  <si>
    <t>0808390817</t>
  </si>
  <si>
    <t>0808391045</t>
  </si>
  <si>
    <t>0808392394</t>
  </si>
  <si>
    <t>0808392945</t>
  </si>
  <si>
    <t>0808393705</t>
  </si>
  <si>
    <t>08083941100</t>
  </si>
  <si>
    <t>080839411001</t>
  </si>
  <si>
    <t>080839411002</t>
  </si>
  <si>
    <t>08083969000</t>
  </si>
  <si>
    <t>080839690001</t>
  </si>
  <si>
    <t>080839690002</t>
  </si>
  <si>
    <t>08083969100</t>
  </si>
  <si>
    <t>080839691001</t>
  </si>
  <si>
    <t>080839691002</t>
  </si>
  <si>
    <t>08083969200</t>
  </si>
  <si>
    <t>080839692001</t>
  </si>
  <si>
    <t>080839692002</t>
  </si>
  <si>
    <t>08083969300</t>
  </si>
  <si>
    <t>080839693001</t>
  </si>
  <si>
    <t>080839693002</t>
  </si>
  <si>
    <t>080839693003</t>
  </si>
  <si>
    <t>080839693004</t>
  </si>
  <si>
    <t>080839693005</t>
  </si>
  <si>
    <t>080839693006</t>
  </si>
  <si>
    <t>080839693007</t>
  </si>
  <si>
    <t>08083969400</t>
  </si>
  <si>
    <t>080839694001</t>
  </si>
  <si>
    <t>080839694002</t>
  </si>
  <si>
    <t>080839694003</t>
  </si>
  <si>
    <t>080839694004</t>
  </si>
  <si>
    <t>08083969600</t>
  </si>
  <si>
    <t>080839696001</t>
  </si>
  <si>
    <t>080839696002</t>
  </si>
  <si>
    <t>080839696003</t>
  </si>
  <si>
    <t>0808400</t>
  </si>
  <si>
    <t>08085</t>
  </si>
  <si>
    <t>0808530</t>
  </si>
  <si>
    <t>0808592546</t>
  </si>
  <si>
    <t>0808592698</t>
  </si>
  <si>
    <t>0808592736</t>
  </si>
  <si>
    <t>08085966100</t>
  </si>
  <si>
    <t>080859661001</t>
  </si>
  <si>
    <t>080859661002</t>
  </si>
  <si>
    <t>080859661003</t>
  </si>
  <si>
    <t>08085966201</t>
  </si>
  <si>
    <t>080859662011</t>
  </si>
  <si>
    <t>080859662012</t>
  </si>
  <si>
    <t>08085966202</t>
  </si>
  <si>
    <t>080859662021</t>
  </si>
  <si>
    <t>080859662022</t>
  </si>
  <si>
    <t>080859662023</t>
  </si>
  <si>
    <t>08085966300</t>
  </si>
  <si>
    <t>080859663001</t>
  </si>
  <si>
    <t>080859663002</t>
  </si>
  <si>
    <t>080859663003</t>
  </si>
  <si>
    <t>080859663004</t>
  </si>
  <si>
    <t>080859663005</t>
  </si>
  <si>
    <t>08085966400</t>
  </si>
  <si>
    <t>080859664001</t>
  </si>
  <si>
    <t>080859664002</t>
  </si>
  <si>
    <t>080859664003</t>
  </si>
  <si>
    <t>080859664004</t>
  </si>
  <si>
    <t>080859664005</t>
  </si>
  <si>
    <t>08085966501</t>
  </si>
  <si>
    <t>080859665011</t>
  </si>
  <si>
    <t>080859665012</t>
  </si>
  <si>
    <t>080859665013</t>
  </si>
  <si>
    <t>08085966502</t>
  </si>
  <si>
    <t>080859665021</t>
  </si>
  <si>
    <t>080859665022</t>
  </si>
  <si>
    <t>080859665023</t>
  </si>
  <si>
    <t>08085966503</t>
  </si>
  <si>
    <t>080859665031</t>
  </si>
  <si>
    <t>080859665032</t>
  </si>
  <si>
    <t>08085966601</t>
  </si>
  <si>
    <t>080859666011</t>
  </si>
  <si>
    <t>080859666012</t>
  </si>
  <si>
    <t>080859666013</t>
  </si>
  <si>
    <t>080859666014</t>
  </si>
  <si>
    <t>08085966602</t>
  </si>
  <si>
    <t>080859666021</t>
  </si>
  <si>
    <t>080859666022</t>
  </si>
  <si>
    <t>080859666023</t>
  </si>
  <si>
    <t>0808675</t>
  </si>
  <si>
    <t>08087</t>
  </si>
  <si>
    <t>08087000100</t>
  </si>
  <si>
    <t>080870001001</t>
  </si>
  <si>
    <t>080870001002</t>
  </si>
  <si>
    <t>080870001003</t>
  </si>
  <si>
    <t>08087000200</t>
  </si>
  <si>
    <t>080870002001</t>
  </si>
  <si>
    <t>080870002002</t>
  </si>
  <si>
    <t>080870002003</t>
  </si>
  <si>
    <t>08087000300</t>
  </si>
  <si>
    <t>080870003001</t>
  </si>
  <si>
    <t>08087000400</t>
  </si>
  <si>
    <t>080870004001</t>
  </si>
  <si>
    <t>080870004002</t>
  </si>
  <si>
    <t>080870004003</t>
  </si>
  <si>
    <t>08087000500</t>
  </si>
  <si>
    <t>080870005001</t>
  </si>
  <si>
    <t>080870005002</t>
  </si>
  <si>
    <t>080870005003</t>
  </si>
  <si>
    <t>08087000600</t>
  </si>
  <si>
    <t>080870006001</t>
  </si>
  <si>
    <t>080870006002</t>
  </si>
  <si>
    <t>080870006003</t>
  </si>
  <si>
    <t>080870006004</t>
  </si>
  <si>
    <t>080870006005</t>
  </si>
  <si>
    <t>08087000700</t>
  </si>
  <si>
    <t>080870007001</t>
  </si>
  <si>
    <t>080870007002</t>
  </si>
  <si>
    <t>080870007003</t>
  </si>
  <si>
    <t>080870007004</t>
  </si>
  <si>
    <t>080870007005</t>
  </si>
  <si>
    <t>08087000800</t>
  </si>
  <si>
    <t>080870008001</t>
  </si>
  <si>
    <t>080870008002</t>
  </si>
  <si>
    <t>0808790418</t>
  </si>
  <si>
    <t>0808791368</t>
  </si>
  <si>
    <t>0808793781</t>
  </si>
  <si>
    <t>0808793876</t>
  </si>
  <si>
    <t>08089</t>
  </si>
  <si>
    <t>0808990608</t>
  </si>
  <si>
    <t>0808991406</t>
  </si>
  <si>
    <t>0808992090</t>
  </si>
  <si>
    <t>0808992413</t>
  </si>
  <si>
    <t>0808993116</t>
  </si>
  <si>
    <t>0808993629</t>
  </si>
  <si>
    <t>08089968000</t>
  </si>
  <si>
    <t>080899680001</t>
  </si>
  <si>
    <t>080899680002</t>
  </si>
  <si>
    <t>08089968100</t>
  </si>
  <si>
    <t>080899681001</t>
  </si>
  <si>
    <t>080899681002</t>
  </si>
  <si>
    <t>080899681003</t>
  </si>
  <si>
    <t>08089968200</t>
  </si>
  <si>
    <t>080899682001</t>
  </si>
  <si>
    <t>080899682002</t>
  </si>
  <si>
    <t>080899682003</t>
  </si>
  <si>
    <t>08089968300</t>
  </si>
  <si>
    <t>080899683001</t>
  </si>
  <si>
    <t>080899683002</t>
  </si>
  <si>
    <t>080899683003</t>
  </si>
  <si>
    <t>080899683004</t>
  </si>
  <si>
    <t>08089968400</t>
  </si>
  <si>
    <t>080899684001</t>
  </si>
  <si>
    <t>08089968500</t>
  </si>
  <si>
    <t>080899685001</t>
  </si>
  <si>
    <t>080899685002</t>
  </si>
  <si>
    <t>08089968600</t>
  </si>
  <si>
    <t>080899686001</t>
  </si>
  <si>
    <t>080899686002</t>
  </si>
  <si>
    <t>080899686003</t>
  </si>
  <si>
    <t>080899686004</t>
  </si>
  <si>
    <t>080899686005</t>
  </si>
  <si>
    <t>08091</t>
  </si>
  <si>
    <t>0809115</t>
  </si>
  <si>
    <t>0809192793</t>
  </si>
  <si>
    <t>08091967600</t>
  </si>
  <si>
    <t>080919676001</t>
  </si>
  <si>
    <t>080919676002</t>
  </si>
  <si>
    <t>080919676003</t>
  </si>
  <si>
    <t>080919676004</t>
  </si>
  <si>
    <t>0809280</t>
  </si>
  <si>
    <t>08093</t>
  </si>
  <si>
    <t>08093000100</t>
  </si>
  <si>
    <t>080930001001</t>
  </si>
  <si>
    <t>080930001002</t>
  </si>
  <si>
    <t>080930001003</t>
  </si>
  <si>
    <t>08093000200</t>
  </si>
  <si>
    <t>080930002001</t>
  </si>
  <si>
    <t>080930002002</t>
  </si>
  <si>
    <t>08093000300</t>
  </si>
  <si>
    <t>080930003001</t>
  </si>
  <si>
    <t>080930003002</t>
  </si>
  <si>
    <t>08093000400</t>
  </si>
  <si>
    <t>080930004001</t>
  </si>
  <si>
    <t>080930004002</t>
  </si>
  <si>
    <t>08093000500</t>
  </si>
  <si>
    <t>080930005001</t>
  </si>
  <si>
    <t>080930005002</t>
  </si>
  <si>
    <t>080930005003</t>
  </si>
  <si>
    <t>0809391254</t>
  </si>
  <si>
    <t>0809392128</t>
  </si>
  <si>
    <t>08095</t>
  </si>
  <si>
    <t>0809555</t>
  </si>
  <si>
    <t>0809591710</t>
  </si>
  <si>
    <t>0809591767</t>
  </si>
  <si>
    <t>08095967600</t>
  </si>
  <si>
    <t>080959676001</t>
  </si>
  <si>
    <t>080959676002</t>
  </si>
  <si>
    <t>080959676003</t>
  </si>
  <si>
    <t>080959676004</t>
  </si>
  <si>
    <t>08095967700</t>
  </si>
  <si>
    <t>080959677001</t>
  </si>
  <si>
    <t>080959677002</t>
  </si>
  <si>
    <t>08097</t>
  </si>
  <si>
    <t>08097000100</t>
  </si>
  <si>
    <t>080970001001</t>
  </si>
  <si>
    <t>080970001002</t>
  </si>
  <si>
    <t>080970001003</t>
  </si>
  <si>
    <t>080970001004</t>
  </si>
  <si>
    <t>080970001005</t>
  </si>
  <si>
    <t>08097000401</t>
  </si>
  <si>
    <t>080970004011</t>
  </si>
  <si>
    <t>080970004012</t>
  </si>
  <si>
    <t>080970004013</t>
  </si>
  <si>
    <t>080970004014</t>
  </si>
  <si>
    <t>08097000402</t>
  </si>
  <si>
    <t>080970004021</t>
  </si>
  <si>
    <t>080970004022</t>
  </si>
  <si>
    <t>08097000500</t>
  </si>
  <si>
    <t>080970005001</t>
  </si>
  <si>
    <t>080970005002</t>
  </si>
  <si>
    <t>0809790171</t>
  </si>
  <si>
    <t>0809793344</t>
  </si>
  <si>
    <t>08099</t>
  </si>
  <si>
    <t>08099000100</t>
  </si>
  <si>
    <t>080990001001</t>
  </si>
  <si>
    <t>080990001002</t>
  </si>
  <si>
    <t>08099000200</t>
  </si>
  <si>
    <t>080990002001</t>
  </si>
  <si>
    <t>080990002002</t>
  </si>
  <si>
    <t>08099000300</t>
  </si>
  <si>
    <t>080990003001</t>
  </si>
  <si>
    <t>080990003002</t>
  </si>
  <si>
    <t>080990003003</t>
  </si>
  <si>
    <t>080990003004</t>
  </si>
  <si>
    <t>080990003005</t>
  </si>
  <si>
    <t>080990003006</t>
  </si>
  <si>
    <t>08099000600</t>
  </si>
  <si>
    <t>080990006001</t>
  </si>
  <si>
    <t>080990006002</t>
  </si>
  <si>
    <t>08099000700</t>
  </si>
  <si>
    <t>080990007001</t>
  </si>
  <si>
    <t>080990007002</t>
  </si>
  <si>
    <t>0809991558</t>
  </si>
  <si>
    <t>0809991748</t>
  </si>
  <si>
    <t>0809992147</t>
  </si>
  <si>
    <t>0809993667</t>
  </si>
  <si>
    <t>08101</t>
  </si>
  <si>
    <t>08101000100</t>
  </si>
  <si>
    <t>081010001001</t>
  </si>
  <si>
    <t>081010001002</t>
  </si>
  <si>
    <t>081010001003</t>
  </si>
  <si>
    <t>08101000200</t>
  </si>
  <si>
    <t>081010002001</t>
  </si>
  <si>
    <t>081010002002</t>
  </si>
  <si>
    <t>08101000300</t>
  </si>
  <si>
    <t>081010003001</t>
  </si>
  <si>
    <t>08101000400</t>
  </si>
  <si>
    <t>081010004001</t>
  </si>
  <si>
    <t>081010004002</t>
  </si>
  <si>
    <t>081010004003</t>
  </si>
  <si>
    <t>08101000500</t>
  </si>
  <si>
    <t>081010005001</t>
  </si>
  <si>
    <t>081010005002</t>
  </si>
  <si>
    <t>081010005003</t>
  </si>
  <si>
    <t>08101000600</t>
  </si>
  <si>
    <t>081010006001</t>
  </si>
  <si>
    <t>081010006002</t>
  </si>
  <si>
    <t>081010006003</t>
  </si>
  <si>
    <t>08101000800</t>
  </si>
  <si>
    <t>081010008001</t>
  </si>
  <si>
    <t>081010008002</t>
  </si>
  <si>
    <t>081010008003</t>
  </si>
  <si>
    <t>08101000902</t>
  </si>
  <si>
    <t>081010009021</t>
  </si>
  <si>
    <t>081010009022</t>
  </si>
  <si>
    <t>081010009023</t>
  </si>
  <si>
    <t>081010009024</t>
  </si>
  <si>
    <t>081010009025</t>
  </si>
  <si>
    <t>08101000903</t>
  </si>
  <si>
    <t>081010009031</t>
  </si>
  <si>
    <t>08101000904</t>
  </si>
  <si>
    <t>081010009041</t>
  </si>
  <si>
    <t>081010009042</t>
  </si>
  <si>
    <t>081010009043</t>
  </si>
  <si>
    <t>08101000905</t>
  </si>
  <si>
    <t>081010009051</t>
  </si>
  <si>
    <t>081010009052</t>
  </si>
  <si>
    <t>08101001000</t>
  </si>
  <si>
    <t>081010010001</t>
  </si>
  <si>
    <t>081010010002</t>
  </si>
  <si>
    <t>081010010003</t>
  </si>
  <si>
    <t>081010010004</t>
  </si>
  <si>
    <t>08101001100</t>
  </si>
  <si>
    <t>081010011001</t>
  </si>
  <si>
    <t>081010011002</t>
  </si>
  <si>
    <t>081010011003</t>
  </si>
  <si>
    <t>08101001200</t>
  </si>
  <si>
    <t>081010012001</t>
  </si>
  <si>
    <t>081010012002</t>
  </si>
  <si>
    <t>08101001400</t>
  </si>
  <si>
    <t>081010014001</t>
  </si>
  <si>
    <t>08101001500</t>
  </si>
  <si>
    <t>081010015001</t>
  </si>
  <si>
    <t>081010015002</t>
  </si>
  <si>
    <t>08101001600</t>
  </si>
  <si>
    <t>081010016001</t>
  </si>
  <si>
    <t>081010016002</t>
  </si>
  <si>
    <t>08101001700</t>
  </si>
  <si>
    <t>081010017001</t>
  </si>
  <si>
    <t>081010017002</t>
  </si>
  <si>
    <t>081010017003</t>
  </si>
  <si>
    <t>08101001800</t>
  </si>
  <si>
    <t>081010018001</t>
  </si>
  <si>
    <t>081010018002</t>
  </si>
  <si>
    <t>081010018003</t>
  </si>
  <si>
    <t>08101001900</t>
  </si>
  <si>
    <t>081010019001</t>
  </si>
  <si>
    <t>081010019002</t>
  </si>
  <si>
    <t>08101002000</t>
  </si>
  <si>
    <t>081010020001</t>
  </si>
  <si>
    <t>081010020002</t>
  </si>
  <si>
    <t>081010020003</t>
  </si>
  <si>
    <t>081010020004</t>
  </si>
  <si>
    <t>08101002100</t>
  </si>
  <si>
    <t>081010021001</t>
  </si>
  <si>
    <t>081010021002</t>
  </si>
  <si>
    <t>08101002200</t>
  </si>
  <si>
    <t>081010022001</t>
  </si>
  <si>
    <t>081010022002</t>
  </si>
  <si>
    <t>08101002300</t>
  </si>
  <si>
    <t>081010023001</t>
  </si>
  <si>
    <t>081010023002</t>
  </si>
  <si>
    <t>081010023003</t>
  </si>
  <si>
    <t>081010023004</t>
  </si>
  <si>
    <t>08101002400</t>
  </si>
  <si>
    <t>081010024001</t>
  </si>
  <si>
    <t>081010024002</t>
  </si>
  <si>
    <t>08101002500</t>
  </si>
  <si>
    <t>081010025001</t>
  </si>
  <si>
    <t>081010025002</t>
  </si>
  <si>
    <t>081010025003</t>
  </si>
  <si>
    <t>08101002600</t>
  </si>
  <si>
    <t>081010026001</t>
  </si>
  <si>
    <t>081010026002</t>
  </si>
  <si>
    <t>081010026003</t>
  </si>
  <si>
    <t>08101002700</t>
  </si>
  <si>
    <t>081010027001</t>
  </si>
  <si>
    <t>081010027002</t>
  </si>
  <si>
    <t>081010027003</t>
  </si>
  <si>
    <t>081010027004</t>
  </si>
  <si>
    <t>081010027005</t>
  </si>
  <si>
    <t>081010027006</t>
  </si>
  <si>
    <t>08101002801</t>
  </si>
  <si>
    <t>081010028011</t>
  </si>
  <si>
    <t>081010028012</t>
  </si>
  <si>
    <t>081010028013</t>
  </si>
  <si>
    <t>081010028014</t>
  </si>
  <si>
    <t>081010028015</t>
  </si>
  <si>
    <t>08101002802</t>
  </si>
  <si>
    <t>081010028021</t>
  </si>
  <si>
    <t>081010028022</t>
  </si>
  <si>
    <t>081010028023</t>
  </si>
  <si>
    <t>08101002804</t>
  </si>
  <si>
    <t>081010028041</t>
  </si>
  <si>
    <t>081010028042</t>
  </si>
  <si>
    <t>081010028043</t>
  </si>
  <si>
    <t>08101002806</t>
  </si>
  <si>
    <t>081010028061</t>
  </si>
  <si>
    <t>081010028062</t>
  </si>
  <si>
    <t>081010028063</t>
  </si>
  <si>
    <t>08101002807</t>
  </si>
  <si>
    <t>081010028071</t>
  </si>
  <si>
    <t>081010028072</t>
  </si>
  <si>
    <t>081010028073</t>
  </si>
  <si>
    <t>08101002808</t>
  </si>
  <si>
    <t>081010028081</t>
  </si>
  <si>
    <t>081010028082</t>
  </si>
  <si>
    <t>08101002901</t>
  </si>
  <si>
    <t>081010029011</t>
  </si>
  <si>
    <t>081010029012</t>
  </si>
  <si>
    <t>08101002903</t>
  </si>
  <si>
    <t>081010029031</t>
  </si>
  <si>
    <t>081010029032</t>
  </si>
  <si>
    <t>08101002906</t>
  </si>
  <si>
    <t>081010029061</t>
  </si>
  <si>
    <t>081010029062</t>
  </si>
  <si>
    <t>08101002911</t>
  </si>
  <si>
    <t>081010029111</t>
  </si>
  <si>
    <t>08101002912</t>
  </si>
  <si>
    <t>081010029121</t>
  </si>
  <si>
    <t>08101002913</t>
  </si>
  <si>
    <t>081010029131</t>
  </si>
  <si>
    <t>081010029132</t>
  </si>
  <si>
    <t>08101002914</t>
  </si>
  <si>
    <t>081010029141</t>
  </si>
  <si>
    <t>081010029142</t>
  </si>
  <si>
    <t>08101002915</t>
  </si>
  <si>
    <t>081010029151</t>
  </si>
  <si>
    <t>08101002916</t>
  </si>
  <si>
    <t>081010029161</t>
  </si>
  <si>
    <t>081010029162</t>
  </si>
  <si>
    <t>08101002917</t>
  </si>
  <si>
    <t>081010029171</t>
  </si>
  <si>
    <t>08101002918</t>
  </si>
  <si>
    <t>081010029181</t>
  </si>
  <si>
    <t>081010029182</t>
  </si>
  <si>
    <t>08101003001</t>
  </si>
  <si>
    <t>081010030011</t>
  </si>
  <si>
    <t>08101003004</t>
  </si>
  <si>
    <t>081010030041</t>
  </si>
  <si>
    <t>081010030042</t>
  </si>
  <si>
    <t>08101003103</t>
  </si>
  <si>
    <t>081010031031</t>
  </si>
  <si>
    <t>081010031032</t>
  </si>
  <si>
    <t>08101003104</t>
  </si>
  <si>
    <t>081010031041</t>
  </si>
  <si>
    <t>081010031042</t>
  </si>
  <si>
    <t>081010031043</t>
  </si>
  <si>
    <t>08101003105</t>
  </si>
  <si>
    <t>081010031051</t>
  </si>
  <si>
    <t>081010031052</t>
  </si>
  <si>
    <t>081010031053</t>
  </si>
  <si>
    <t>08101003106</t>
  </si>
  <si>
    <t>081010031061</t>
  </si>
  <si>
    <t>08101003200</t>
  </si>
  <si>
    <t>081010032001</t>
  </si>
  <si>
    <t>081010032002</t>
  </si>
  <si>
    <t>081010032003</t>
  </si>
  <si>
    <t>08101003500</t>
  </si>
  <si>
    <t>081010035001</t>
  </si>
  <si>
    <t>081010035002</t>
  </si>
  <si>
    <t>08101003600</t>
  </si>
  <si>
    <t>081010036001</t>
  </si>
  <si>
    <t>081010036002</t>
  </si>
  <si>
    <t>0810105</t>
  </si>
  <si>
    <t>0810190209</t>
  </si>
  <si>
    <t>0810190722</t>
  </si>
  <si>
    <t>0810191805</t>
  </si>
  <si>
    <t>0810192660</t>
  </si>
  <si>
    <t>0810192983</t>
  </si>
  <si>
    <t>0810193002</t>
  </si>
  <si>
    <t>0810193154</t>
  </si>
  <si>
    <t>08101980100</t>
  </si>
  <si>
    <t>081019801001</t>
  </si>
  <si>
    <t>08103</t>
  </si>
  <si>
    <t>0810392451</t>
  </si>
  <si>
    <t>0810393040</t>
  </si>
  <si>
    <t>08103951100</t>
  </si>
  <si>
    <t>081039511001</t>
  </si>
  <si>
    <t>081039511002</t>
  </si>
  <si>
    <t>081039511003</t>
  </si>
  <si>
    <t>081039511004</t>
  </si>
  <si>
    <t>08103951200</t>
  </si>
  <si>
    <t>081039512001</t>
  </si>
  <si>
    <t>081039512002</t>
  </si>
  <si>
    <t>081039512003</t>
  </si>
  <si>
    <t>08105</t>
  </si>
  <si>
    <t>0810590969</t>
  </si>
  <si>
    <t>0810592527</t>
  </si>
  <si>
    <t>0810593230</t>
  </si>
  <si>
    <t>08105976700</t>
  </si>
  <si>
    <t>081059767001</t>
  </si>
  <si>
    <t>081059767002</t>
  </si>
  <si>
    <t>081059767003</t>
  </si>
  <si>
    <t>081059767004</t>
  </si>
  <si>
    <t>08105976800</t>
  </si>
  <si>
    <t>081059768001</t>
  </si>
  <si>
    <t>081059768002</t>
  </si>
  <si>
    <t>08105977000</t>
  </si>
  <si>
    <t>081059770001</t>
  </si>
  <si>
    <t>081059770002</t>
  </si>
  <si>
    <t>081059770003</t>
  </si>
  <si>
    <t>081059770004</t>
  </si>
  <si>
    <t>0810600</t>
  </si>
  <si>
    <t>08107</t>
  </si>
  <si>
    <t>08107000100</t>
  </si>
  <si>
    <t>081070001001</t>
  </si>
  <si>
    <t>081070001002</t>
  </si>
  <si>
    <t>08107000200</t>
  </si>
  <si>
    <t>081070002001</t>
  </si>
  <si>
    <t>081070002002</t>
  </si>
  <si>
    <t>08107000300</t>
  </si>
  <si>
    <t>081070003001</t>
  </si>
  <si>
    <t>081070003002</t>
  </si>
  <si>
    <t>08107000400</t>
  </si>
  <si>
    <t>081070004001</t>
  </si>
  <si>
    <t>081070004002</t>
  </si>
  <si>
    <t>08107000500</t>
  </si>
  <si>
    <t>081070005001</t>
  </si>
  <si>
    <t>081070005002</t>
  </si>
  <si>
    <t>081070005003</t>
  </si>
  <si>
    <t>081070005004</t>
  </si>
  <si>
    <t>08107000600</t>
  </si>
  <si>
    <t>081070006001</t>
  </si>
  <si>
    <t>081070006002</t>
  </si>
  <si>
    <t>08107000700</t>
  </si>
  <si>
    <t>081070007001</t>
  </si>
  <si>
    <t>081070007002</t>
  </si>
  <si>
    <t>081070007003</t>
  </si>
  <si>
    <t>08107000800</t>
  </si>
  <si>
    <t>081070008001</t>
  </si>
  <si>
    <t>081070008002</t>
  </si>
  <si>
    <t>0810791729</t>
  </si>
  <si>
    <t>0810792717</t>
  </si>
  <si>
    <t>0810793496</t>
  </si>
  <si>
    <t>0810793933</t>
  </si>
  <si>
    <t>08109</t>
  </si>
  <si>
    <t>0810985</t>
  </si>
  <si>
    <t>0810990551</t>
  </si>
  <si>
    <t>0810990684</t>
  </si>
  <si>
    <t>0810993135</t>
  </si>
  <si>
    <t>08109977600</t>
  </si>
  <si>
    <t>081099776001</t>
  </si>
  <si>
    <t>081099776002</t>
  </si>
  <si>
    <t>081099776003</t>
  </si>
  <si>
    <t>08109977700</t>
  </si>
  <si>
    <t>081099777001</t>
  </si>
  <si>
    <t>081099777002</t>
  </si>
  <si>
    <t>081099777003</t>
  </si>
  <si>
    <t>08111</t>
  </si>
  <si>
    <t>0811193306</t>
  </si>
  <si>
    <t>08111972600</t>
  </si>
  <si>
    <t>081119726001</t>
  </si>
  <si>
    <t>0811260</t>
  </si>
  <si>
    <t>08113</t>
  </si>
  <si>
    <t>0811392679</t>
  </si>
  <si>
    <t>0811393591</t>
  </si>
  <si>
    <t>0811393844</t>
  </si>
  <si>
    <t>08113968101</t>
  </si>
  <si>
    <t>081139681011</t>
  </si>
  <si>
    <t>081139681012</t>
  </si>
  <si>
    <t>08113968102</t>
  </si>
  <si>
    <t>081139681021</t>
  </si>
  <si>
    <t>08113968103</t>
  </si>
  <si>
    <t>081139681031</t>
  </si>
  <si>
    <t>081139681032</t>
  </si>
  <si>
    <t>08113968200</t>
  </si>
  <si>
    <t>081139682001</t>
  </si>
  <si>
    <t>08115</t>
  </si>
  <si>
    <t>0811591900</t>
  </si>
  <si>
    <t>0811593450</t>
  </si>
  <si>
    <t>08115968300</t>
  </si>
  <si>
    <t>081159683001</t>
  </si>
  <si>
    <t>081159683002</t>
  </si>
  <si>
    <t>081159683003</t>
  </si>
  <si>
    <t>0811645</t>
  </si>
  <si>
    <t>08117</t>
  </si>
  <si>
    <t>08117000100</t>
  </si>
  <si>
    <t>081170001001</t>
  </si>
  <si>
    <t>081170001002</t>
  </si>
  <si>
    <t>081170001003</t>
  </si>
  <si>
    <t>081170001004</t>
  </si>
  <si>
    <t>081170001005</t>
  </si>
  <si>
    <t>08117000200</t>
  </si>
  <si>
    <t>081170002001</t>
  </si>
  <si>
    <t>081170002002</t>
  </si>
  <si>
    <t>081170002003</t>
  </si>
  <si>
    <t>081170002004</t>
  </si>
  <si>
    <t>081170002005</t>
  </si>
  <si>
    <t>08117000300</t>
  </si>
  <si>
    <t>081170003001</t>
  </si>
  <si>
    <t>081170003002</t>
  </si>
  <si>
    <t>081170003003</t>
  </si>
  <si>
    <t>081170003004</t>
  </si>
  <si>
    <t>08117000401</t>
  </si>
  <si>
    <t>081170004011</t>
  </si>
  <si>
    <t>081170004012</t>
  </si>
  <si>
    <t>081170004013</t>
  </si>
  <si>
    <t>081170004014</t>
  </si>
  <si>
    <t>08117000402</t>
  </si>
  <si>
    <t>081170004021</t>
  </si>
  <si>
    <t>081170004022</t>
  </si>
  <si>
    <t>081170004023</t>
  </si>
  <si>
    <t>081170004024</t>
  </si>
  <si>
    <t>0811790380</t>
  </si>
  <si>
    <t>0811793287</t>
  </si>
  <si>
    <t>0811810</t>
  </si>
  <si>
    <t>08119</t>
  </si>
  <si>
    <t>08119010103</t>
  </si>
  <si>
    <t>081190101031</t>
  </si>
  <si>
    <t>081190101032</t>
  </si>
  <si>
    <t>081190101033</t>
  </si>
  <si>
    <t>081190101034</t>
  </si>
  <si>
    <t>08119010104</t>
  </si>
  <si>
    <t>081190101041</t>
  </si>
  <si>
    <t>081190101042</t>
  </si>
  <si>
    <t>08119010105</t>
  </si>
  <si>
    <t>081190101051</t>
  </si>
  <si>
    <t>081190101052</t>
  </si>
  <si>
    <t>081190101053</t>
  </si>
  <si>
    <t>08119010106</t>
  </si>
  <si>
    <t>081190101061</t>
  </si>
  <si>
    <t>081190101062</t>
  </si>
  <si>
    <t>081190101063</t>
  </si>
  <si>
    <t>08119010201</t>
  </si>
  <si>
    <t>081190102011</t>
  </si>
  <si>
    <t>081190102012</t>
  </si>
  <si>
    <t>08119010202</t>
  </si>
  <si>
    <t>081190102021</t>
  </si>
  <si>
    <t>0811975</t>
  </si>
  <si>
    <t>0811990912</t>
  </si>
  <si>
    <t>0811991026</t>
  </si>
  <si>
    <t>0812045</t>
  </si>
  <si>
    <t>08121</t>
  </si>
  <si>
    <t>0812190057</t>
  </si>
  <si>
    <t>0812190798</t>
  </si>
  <si>
    <t>08121924100</t>
  </si>
  <si>
    <t>081219241001</t>
  </si>
  <si>
    <t>081219241002</t>
  </si>
  <si>
    <t>08121924200</t>
  </si>
  <si>
    <t>081219242001</t>
  </si>
  <si>
    <t>081219242002</t>
  </si>
  <si>
    <t>081219242003</t>
  </si>
  <si>
    <t>0812192774</t>
  </si>
  <si>
    <t>0812193905</t>
  </si>
  <si>
    <t>08123</t>
  </si>
  <si>
    <t>08123000100</t>
  </si>
  <si>
    <t>081230001001</t>
  </si>
  <si>
    <t>081230001002</t>
  </si>
  <si>
    <t>081230001003</t>
  </si>
  <si>
    <t>08123000200</t>
  </si>
  <si>
    <t>081230002001</t>
  </si>
  <si>
    <t>081230002002</t>
  </si>
  <si>
    <t>08123000300</t>
  </si>
  <si>
    <t>081230003001</t>
  </si>
  <si>
    <t>08123000401</t>
  </si>
  <si>
    <t>081230004011</t>
  </si>
  <si>
    <t>081230004012</t>
  </si>
  <si>
    <t>081230004013</t>
  </si>
  <si>
    <t>081230004014</t>
  </si>
  <si>
    <t>08123000402</t>
  </si>
  <si>
    <t>081230004021</t>
  </si>
  <si>
    <t>081230004022</t>
  </si>
  <si>
    <t>081230004023</t>
  </si>
  <si>
    <t>08123000501</t>
  </si>
  <si>
    <t>081230005011</t>
  </si>
  <si>
    <t>081230005012</t>
  </si>
  <si>
    <t>08123000502</t>
  </si>
  <si>
    <t>081230005021</t>
  </si>
  <si>
    <t>081230005022</t>
  </si>
  <si>
    <t>08123000600</t>
  </si>
  <si>
    <t>081230006001</t>
  </si>
  <si>
    <t>08123000701</t>
  </si>
  <si>
    <t>081230007011</t>
  </si>
  <si>
    <t>081230007012</t>
  </si>
  <si>
    <t>08123000703</t>
  </si>
  <si>
    <t>081230007031</t>
  </si>
  <si>
    <t>081230007032</t>
  </si>
  <si>
    <t>081230007033</t>
  </si>
  <si>
    <t>08123000704</t>
  </si>
  <si>
    <t>081230007041</t>
  </si>
  <si>
    <t>08123000705</t>
  </si>
  <si>
    <t>081230007051</t>
  </si>
  <si>
    <t>081230007052</t>
  </si>
  <si>
    <t>08123000800</t>
  </si>
  <si>
    <t>081230008001</t>
  </si>
  <si>
    <t>081230008002</t>
  </si>
  <si>
    <t>081230008003</t>
  </si>
  <si>
    <t>081230008004</t>
  </si>
  <si>
    <t>08123000900</t>
  </si>
  <si>
    <t>081230009001</t>
  </si>
  <si>
    <t>081230009002</t>
  </si>
  <si>
    <t>08123001003</t>
  </si>
  <si>
    <t>081230010031</t>
  </si>
  <si>
    <t>081230010032</t>
  </si>
  <si>
    <t>081230010033</t>
  </si>
  <si>
    <t>08123001004</t>
  </si>
  <si>
    <t>081230010041</t>
  </si>
  <si>
    <t>081230010042</t>
  </si>
  <si>
    <t>081230010043</t>
  </si>
  <si>
    <t>08123001005</t>
  </si>
  <si>
    <t>081230010051</t>
  </si>
  <si>
    <t>081230010052</t>
  </si>
  <si>
    <t>081230010053</t>
  </si>
  <si>
    <t>081230010054</t>
  </si>
  <si>
    <t>081230010055</t>
  </si>
  <si>
    <t>081230010056</t>
  </si>
  <si>
    <t>08123001006</t>
  </si>
  <si>
    <t>081230010061</t>
  </si>
  <si>
    <t>081230010062</t>
  </si>
  <si>
    <t>081230010063</t>
  </si>
  <si>
    <t>08123001100</t>
  </si>
  <si>
    <t>081230011001</t>
  </si>
  <si>
    <t>081230011002</t>
  </si>
  <si>
    <t>081230011003</t>
  </si>
  <si>
    <t>081230011004</t>
  </si>
  <si>
    <t>08123001201</t>
  </si>
  <si>
    <t>081230012011</t>
  </si>
  <si>
    <t>081230012012</t>
  </si>
  <si>
    <t>081230012013</t>
  </si>
  <si>
    <t>08123001202</t>
  </si>
  <si>
    <t>081230012021</t>
  </si>
  <si>
    <t>081230012022</t>
  </si>
  <si>
    <t>08123001300</t>
  </si>
  <si>
    <t>081230013001</t>
  </si>
  <si>
    <t>081230013002</t>
  </si>
  <si>
    <t>081230013003</t>
  </si>
  <si>
    <t>081230013004</t>
  </si>
  <si>
    <t>08123001404</t>
  </si>
  <si>
    <t>081230014041</t>
  </si>
  <si>
    <t>081230014042</t>
  </si>
  <si>
    <t>08123001405</t>
  </si>
  <si>
    <t>081230014051</t>
  </si>
  <si>
    <t>081230014052</t>
  </si>
  <si>
    <t>081230014053</t>
  </si>
  <si>
    <t>08123001406</t>
  </si>
  <si>
    <t>081230014061</t>
  </si>
  <si>
    <t>08123001407</t>
  </si>
  <si>
    <t>081230014071</t>
  </si>
  <si>
    <t>08123001408</t>
  </si>
  <si>
    <t>081230014081</t>
  </si>
  <si>
    <t>08123001409</t>
  </si>
  <si>
    <t>081230014091</t>
  </si>
  <si>
    <t>081230014092</t>
  </si>
  <si>
    <t>08123001410</t>
  </si>
  <si>
    <t>081230014101</t>
  </si>
  <si>
    <t>081230014102</t>
  </si>
  <si>
    <t>08123001411</t>
  </si>
  <si>
    <t>081230014111</t>
  </si>
  <si>
    <t>08123001412</t>
  </si>
  <si>
    <t>081230014121</t>
  </si>
  <si>
    <t>08123001413</t>
  </si>
  <si>
    <t>081230014131</t>
  </si>
  <si>
    <t>081230014132</t>
  </si>
  <si>
    <t>08123001414</t>
  </si>
  <si>
    <t>081230014141</t>
  </si>
  <si>
    <t>08123001415</t>
  </si>
  <si>
    <t>081230014151</t>
  </si>
  <si>
    <t>08123001416</t>
  </si>
  <si>
    <t>081230014161</t>
  </si>
  <si>
    <t>08123001417</t>
  </si>
  <si>
    <t>081230014171</t>
  </si>
  <si>
    <t>081230014172</t>
  </si>
  <si>
    <t>08123001500</t>
  </si>
  <si>
    <t>081230015001</t>
  </si>
  <si>
    <t>081230015002</t>
  </si>
  <si>
    <t>081230015003</t>
  </si>
  <si>
    <t>081230015004</t>
  </si>
  <si>
    <t>08123001600</t>
  </si>
  <si>
    <t>081230016001</t>
  </si>
  <si>
    <t>081230016002</t>
  </si>
  <si>
    <t>081230016003</t>
  </si>
  <si>
    <t>08123001700</t>
  </si>
  <si>
    <t>081230017001</t>
  </si>
  <si>
    <t>081230017002</t>
  </si>
  <si>
    <t>081230017003</t>
  </si>
  <si>
    <t>081230017004</t>
  </si>
  <si>
    <t>08123001800</t>
  </si>
  <si>
    <t>081230018001</t>
  </si>
  <si>
    <t>081230018002</t>
  </si>
  <si>
    <t>08123001902</t>
  </si>
  <si>
    <t>081230019021</t>
  </si>
  <si>
    <t>081230019022</t>
  </si>
  <si>
    <t>08123001905</t>
  </si>
  <si>
    <t>081230019051</t>
  </si>
  <si>
    <t>081230019052</t>
  </si>
  <si>
    <t>081230019053</t>
  </si>
  <si>
    <t>08123001906</t>
  </si>
  <si>
    <t>081230019061</t>
  </si>
  <si>
    <t>08123001907</t>
  </si>
  <si>
    <t>081230019071</t>
  </si>
  <si>
    <t>081230019072</t>
  </si>
  <si>
    <t>081230019073</t>
  </si>
  <si>
    <t>08123001908</t>
  </si>
  <si>
    <t>081230019081</t>
  </si>
  <si>
    <t>081230019082</t>
  </si>
  <si>
    <t>081230019083</t>
  </si>
  <si>
    <t>08123002004</t>
  </si>
  <si>
    <t>081230020041</t>
  </si>
  <si>
    <t>081230020042</t>
  </si>
  <si>
    <t>081230020043</t>
  </si>
  <si>
    <t>08123002005</t>
  </si>
  <si>
    <t>081230020051</t>
  </si>
  <si>
    <t>08123002006</t>
  </si>
  <si>
    <t>081230020061</t>
  </si>
  <si>
    <t>08123002007</t>
  </si>
  <si>
    <t>081230020071</t>
  </si>
  <si>
    <t>081230020072</t>
  </si>
  <si>
    <t>081230020073</t>
  </si>
  <si>
    <t>08123002008</t>
  </si>
  <si>
    <t>081230020081</t>
  </si>
  <si>
    <t>081230020082</t>
  </si>
  <si>
    <t>081230020083</t>
  </si>
  <si>
    <t>081230020084</t>
  </si>
  <si>
    <t>08123002009</t>
  </si>
  <si>
    <t>081230020091</t>
  </si>
  <si>
    <t>08123002010</t>
  </si>
  <si>
    <t>081230020101</t>
  </si>
  <si>
    <t>08123002011</t>
  </si>
  <si>
    <t>081230020111</t>
  </si>
  <si>
    <t>08123002012</t>
  </si>
  <si>
    <t>081230020121</t>
  </si>
  <si>
    <t>08123002013</t>
  </si>
  <si>
    <t>081230020131</t>
  </si>
  <si>
    <t>081230020132</t>
  </si>
  <si>
    <t>081230020133</t>
  </si>
  <si>
    <t>08123002014</t>
  </si>
  <si>
    <t>081230020141</t>
  </si>
  <si>
    <t>08123002015</t>
  </si>
  <si>
    <t>081230020151</t>
  </si>
  <si>
    <t>08123002016</t>
  </si>
  <si>
    <t>081230020161</t>
  </si>
  <si>
    <t>08123002017</t>
  </si>
  <si>
    <t>081230020171</t>
  </si>
  <si>
    <t>08123002018</t>
  </si>
  <si>
    <t>081230020181</t>
  </si>
  <si>
    <t>08123002019</t>
  </si>
  <si>
    <t>081230020191</t>
  </si>
  <si>
    <t>081230020192</t>
  </si>
  <si>
    <t>081230020193</t>
  </si>
  <si>
    <t>08123002020</t>
  </si>
  <si>
    <t>081230020201</t>
  </si>
  <si>
    <t>081230020202</t>
  </si>
  <si>
    <t>081230020203</t>
  </si>
  <si>
    <t>08123002021</t>
  </si>
  <si>
    <t>081230020211</t>
  </si>
  <si>
    <t>08123002101</t>
  </si>
  <si>
    <t>081230021011</t>
  </si>
  <si>
    <t>081230021012</t>
  </si>
  <si>
    <t>081230021013</t>
  </si>
  <si>
    <t>081230021014</t>
  </si>
  <si>
    <t>081230021015</t>
  </si>
  <si>
    <t>08123002102</t>
  </si>
  <si>
    <t>081230021021</t>
  </si>
  <si>
    <t>081230021022</t>
  </si>
  <si>
    <t>081230021023</t>
  </si>
  <si>
    <t>081230021024</t>
  </si>
  <si>
    <t>08123002103</t>
  </si>
  <si>
    <t>081230021031</t>
  </si>
  <si>
    <t>081230021032</t>
  </si>
  <si>
    <t>081230021033</t>
  </si>
  <si>
    <t>081230021034</t>
  </si>
  <si>
    <t>08123002203</t>
  </si>
  <si>
    <t>081230022031</t>
  </si>
  <si>
    <t>08123002204</t>
  </si>
  <si>
    <t>081230022041</t>
  </si>
  <si>
    <t>081230022042</t>
  </si>
  <si>
    <t>08123002205</t>
  </si>
  <si>
    <t>081230022051</t>
  </si>
  <si>
    <t>081230022052</t>
  </si>
  <si>
    <t>081230022053</t>
  </si>
  <si>
    <t>08123002206</t>
  </si>
  <si>
    <t>081230022061</t>
  </si>
  <si>
    <t>081230022062</t>
  </si>
  <si>
    <t>08123002207</t>
  </si>
  <si>
    <t>081230022071</t>
  </si>
  <si>
    <t>081230022072</t>
  </si>
  <si>
    <t>08123002208</t>
  </si>
  <si>
    <t>081230022081</t>
  </si>
  <si>
    <t>081230022082</t>
  </si>
  <si>
    <t>081230022083</t>
  </si>
  <si>
    <t>08123002209</t>
  </si>
  <si>
    <t>081230022091</t>
  </si>
  <si>
    <t>08123002210</t>
  </si>
  <si>
    <t>081230022101</t>
  </si>
  <si>
    <t>08123002300</t>
  </si>
  <si>
    <t>081230023001</t>
  </si>
  <si>
    <t>081230023002</t>
  </si>
  <si>
    <t>081230023003</t>
  </si>
  <si>
    <t>081230023004</t>
  </si>
  <si>
    <t>081230023005</t>
  </si>
  <si>
    <t>08123002501</t>
  </si>
  <si>
    <t>081230025011</t>
  </si>
  <si>
    <t>081230025012</t>
  </si>
  <si>
    <t>08123002502</t>
  </si>
  <si>
    <t>081230025021</t>
  </si>
  <si>
    <t>081230025022</t>
  </si>
  <si>
    <t>081230025023</t>
  </si>
  <si>
    <t>0812325</t>
  </si>
  <si>
    <t>0812387</t>
  </si>
  <si>
    <t>0812390190</t>
  </si>
  <si>
    <t>0812391216</t>
  </si>
  <si>
    <t>0812391349</t>
  </si>
  <si>
    <t>0812391634</t>
  </si>
  <si>
    <t>0812391653</t>
  </si>
  <si>
    <t>0812391881</t>
  </si>
  <si>
    <t>0812391938</t>
  </si>
  <si>
    <t>0812391957</t>
  </si>
  <si>
    <t>0812392166</t>
  </si>
  <si>
    <t>0812392926</t>
  </si>
  <si>
    <t>0812393</t>
  </si>
  <si>
    <t>0812393059</t>
  </si>
  <si>
    <t>0812393895</t>
  </si>
  <si>
    <t>0812415</t>
  </si>
  <si>
    <t>0812450</t>
  </si>
  <si>
    <t>0812460</t>
  </si>
  <si>
    <t>0812470</t>
  </si>
  <si>
    <t>08125</t>
  </si>
  <si>
    <t>0812591850</t>
  </si>
  <si>
    <t>0812593914</t>
  </si>
  <si>
    <t>0812593952</t>
  </si>
  <si>
    <t>08125963100</t>
  </si>
  <si>
    <t>081259631001</t>
  </si>
  <si>
    <t>081259631002</t>
  </si>
  <si>
    <t>081259631003</t>
  </si>
  <si>
    <t>081259631004</t>
  </si>
  <si>
    <t>08125963200</t>
  </si>
  <si>
    <t>081259632001</t>
  </si>
  <si>
    <t>081259632002</t>
  </si>
  <si>
    <t>081259632003</t>
  </si>
  <si>
    <t>081259632004</t>
  </si>
  <si>
    <t>081259632005</t>
  </si>
  <si>
    <t>0812635</t>
  </si>
  <si>
    <t>0812815</t>
  </si>
  <si>
    <t>0812855</t>
  </si>
  <si>
    <t>0812910</t>
  </si>
  <si>
    <t>0812945</t>
  </si>
  <si>
    <t>0813460</t>
  </si>
  <si>
    <t>0813590</t>
  </si>
  <si>
    <t>0813845</t>
  </si>
  <si>
    <t>0814175</t>
  </si>
  <si>
    <t>0814587</t>
  </si>
  <si>
    <t>0814765</t>
  </si>
  <si>
    <t>0815165</t>
  </si>
  <si>
    <t>0815302</t>
  </si>
  <si>
    <t>0815330</t>
  </si>
  <si>
    <t>0815440</t>
  </si>
  <si>
    <t>0815550</t>
  </si>
  <si>
    <t>0815605</t>
  </si>
  <si>
    <t>0815825</t>
  </si>
  <si>
    <t>0815935</t>
  </si>
  <si>
    <t>0816000</t>
  </si>
  <si>
    <t>0816110</t>
  </si>
  <si>
    <t>0816385</t>
  </si>
  <si>
    <t>0816465</t>
  </si>
  <si>
    <t>0816495</t>
  </si>
  <si>
    <t>0816715</t>
  </si>
  <si>
    <t>0817150</t>
  </si>
  <si>
    <t>0817375</t>
  </si>
  <si>
    <t>0817485</t>
  </si>
  <si>
    <t>0817760</t>
  </si>
  <si>
    <t>0817925</t>
  </si>
  <si>
    <t>0818310</t>
  </si>
  <si>
    <t>0818420</t>
  </si>
  <si>
    <t>0818530</t>
  </si>
  <si>
    <t>0818585</t>
  </si>
  <si>
    <t>0818640</t>
  </si>
  <si>
    <t>0818750</t>
  </si>
  <si>
    <t>0819080</t>
  </si>
  <si>
    <t>0819150</t>
  </si>
  <si>
    <t>0819355</t>
  </si>
  <si>
    <t>0819630</t>
  </si>
  <si>
    <t>0819795</t>
  </si>
  <si>
    <t>0819850</t>
  </si>
  <si>
    <t>0820000</t>
  </si>
  <si>
    <t>0820275</t>
  </si>
  <si>
    <t>0820440</t>
  </si>
  <si>
    <t>0820495</t>
  </si>
  <si>
    <t>0820605</t>
  </si>
  <si>
    <t>0820770</t>
  </si>
  <si>
    <t>0821155</t>
  </si>
  <si>
    <t>0821265</t>
  </si>
  <si>
    <t>0821330</t>
  </si>
  <si>
    <t>0821390</t>
  </si>
  <si>
    <t>0822035</t>
  </si>
  <si>
    <t>0822145</t>
  </si>
  <si>
    <t>0822200</t>
  </si>
  <si>
    <t>0822575</t>
  </si>
  <si>
    <t>0822860</t>
  </si>
  <si>
    <t>0823025</t>
  </si>
  <si>
    <t>0823135</t>
  </si>
  <si>
    <t>0823300</t>
  </si>
  <si>
    <t>0823520</t>
  </si>
  <si>
    <t>0823575</t>
  </si>
  <si>
    <t>0823630</t>
  </si>
  <si>
    <t>0823740</t>
  </si>
  <si>
    <t>0823795</t>
  </si>
  <si>
    <t>0824235</t>
  </si>
  <si>
    <t>0824290</t>
  </si>
  <si>
    <t>0824620</t>
  </si>
  <si>
    <t>0824785</t>
  </si>
  <si>
    <t>0824950</t>
  </si>
  <si>
    <t>0825115</t>
  </si>
  <si>
    <t>0825280</t>
  </si>
  <si>
    <t>0825390</t>
  </si>
  <si>
    <t>0825550</t>
  </si>
  <si>
    <t>0825610</t>
  </si>
  <si>
    <t>0826270</t>
  </si>
  <si>
    <t>0826600</t>
  </si>
  <si>
    <t>0826765</t>
  </si>
  <si>
    <t>0826875</t>
  </si>
  <si>
    <t>0827040</t>
  </si>
  <si>
    <t>0827095</t>
  </si>
  <si>
    <t>0827175</t>
  </si>
  <si>
    <t>0827370</t>
  </si>
  <si>
    <t>0827425</t>
  </si>
  <si>
    <t>0827535</t>
  </si>
  <si>
    <t>0827700</t>
  </si>
  <si>
    <t>0827810</t>
  </si>
  <si>
    <t>0827865</t>
  </si>
  <si>
    <t>0827975</t>
  </si>
  <si>
    <t>0828105</t>
  </si>
  <si>
    <t>0828250</t>
  </si>
  <si>
    <t>0828305</t>
  </si>
  <si>
    <t>0828360</t>
  </si>
  <si>
    <t>0828690</t>
  </si>
  <si>
    <t>0828745</t>
  </si>
  <si>
    <t>0828800</t>
  </si>
  <si>
    <t>0828830</t>
  </si>
  <si>
    <t>0829185</t>
  </si>
  <si>
    <t>0829295</t>
  </si>
  <si>
    <t>0829625</t>
  </si>
  <si>
    <t>0829680</t>
  </si>
  <si>
    <t>0829735</t>
  </si>
  <si>
    <t>0829845</t>
  </si>
  <si>
    <t>0829955</t>
  </si>
  <si>
    <t>0830340</t>
  </si>
  <si>
    <t>0830350</t>
  </si>
  <si>
    <t>0830420</t>
  </si>
  <si>
    <t>0830780</t>
  </si>
  <si>
    <t>0830835</t>
  </si>
  <si>
    <t>0830890</t>
  </si>
  <si>
    <t>0830945</t>
  </si>
  <si>
    <t>0831550</t>
  </si>
  <si>
    <t>0831605</t>
  </si>
  <si>
    <t>0831660</t>
  </si>
  <si>
    <t>0831715</t>
  </si>
  <si>
    <t>0831935</t>
  </si>
  <si>
    <t>0832155</t>
  </si>
  <si>
    <t>0832650</t>
  </si>
  <si>
    <t>0833035</t>
  </si>
  <si>
    <t>0833310</t>
  </si>
  <si>
    <t>0833420</t>
  </si>
  <si>
    <t>0833502</t>
  </si>
  <si>
    <t>0833640</t>
  </si>
  <si>
    <t>0833695</t>
  </si>
  <si>
    <t>0834520</t>
  </si>
  <si>
    <t>0834685</t>
  </si>
  <si>
    <t>0834740</t>
  </si>
  <si>
    <t>0834960</t>
  </si>
  <si>
    <t>0835070</t>
  </si>
  <si>
    <t>0835400</t>
  </si>
  <si>
    <t>0835860</t>
  </si>
  <si>
    <t>0836410</t>
  </si>
  <si>
    <t>0836610</t>
  </si>
  <si>
    <t>0836940</t>
  </si>
  <si>
    <t>0837215</t>
  </si>
  <si>
    <t>0837220</t>
  </si>
  <si>
    <t>0837270</t>
  </si>
  <si>
    <t>0837380</t>
  </si>
  <si>
    <t>0837545</t>
  </si>
  <si>
    <t>0837600</t>
  </si>
  <si>
    <t>0837655</t>
  </si>
  <si>
    <t>0837820</t>
  </si>
  <si>
    <t>0837875</t>
  </si>
  <si>
    <t>0838370</t>
  </si>
  <si>
    <t>0838425</t>
  </si>
  <si>
    <t>0838480</t>
  </si>
  <si>
    <t>0838535</t>
  </si>
  <si>
    <t>0838590</t>
  </si>
  <si>
    <t>0838810</t>
  </si>
  <si>
    <t>0838910</t>
  </si>
  <si>
    <t>0839160</t>
  </si>
  <si>
    <t>0839195</t>
  </si>
  <si>
    <t>0839250</t>
  </si>
  <si>
    <t>0839745</t>
  </si>
  <si>
    <t>0839800</t>
  </si>
  <si>
    <t>0839855</t>
  </si>
  <si>
    <t>0839965</t>
  </si>
  <si>
    <t>0840185</t>
  </si>
  <si>
    <t>0840377</t>
  </si>
  <si>
    <t>0840515</t>
  </si>
  <si>
    <t>0840550</t>
  </si>
  <si>
    <t>0840570</t>
  </si>
  <si>
    <t>0840790</t>
  </si>
  <si>
    <t>0840900</t>
  </si>
  <si>
    <t>0841010</t>
  </si>
  <si>
    <t>0841065</t>
  </si>
  <si>
    <t>0841560</t>
  </si>
  <si>
    <t>0841835</t>
  </si>
  <si>
    <t>0842000</t>
  </si>
  <si>
    <t>0842055</t>
  </si>
  <si>
    <t>0842110</t>
  </si>
  <si>
    <t>0842165</t>
  </si>
  <si>
    <t>0842330</t>
  </si>
  <si>
    <t>0842495</t>
  </si>
  <si>
    <t>0843000</t>
  </si>
  <si>
    <t>0843110</t>
  </si>
  <si>
    <t>0843220</t>
  </si>
  <si>
    <t>0843550</t>
  </si>
  <si>
    <t>0843605</t>
  </si>
  <si>
    <t>0843660</t>
  </si>
  <si>
    <t>0844100</t>
  </si>
  <si>
    <t>0844270</t>
  </si>
  <si>
    <t>0844320</t>
  </si>
  <si>
    <t>0844375</t>
  </si>
  <si>
    <t>0844595</t>
  </si>
  <si>
    <t>0844695</t>
  </si>
  <si>
    <t>0844980</t>
  </si>
  <si>
    <t>0845145</t>
  </si>
  <si>
    <t>0845255</t>
  </si>
  <si>
    <t>0845530</t>
  </si>
  <si>
    <t>0845680</t>
  </si>
  <si>
    <t>0845695</t>
  </si>
  <si>
    <t>0845750</t>
  </si>
  <si>
    <t>0845955</t>
  </si>
  <si>
    <t>0845970</t>
  </si>
  <si>
    <t>0846355</t>
  </si>
  <si>
    <t>0846410</t>
  </si>
  <si>
    <t>0846465</t>
  </si>
  <si>
    <t>0847015</t>
  </si>
  <si>
    <t>0847070</t>
  </si>
  <si>
    <t>0847345</t>
  </si>
  <si>
    <t>0848060</t>
  </si>
  <si>
    <t>0848115</t>
  </si>
  <si>
    <t>0848445</t>
  </si>
  <si>
    <t>0848500</t>
  </si>
  <si>
    <t>0848555</t>
  </si>
  <si>
    <t>0849325</t>
  </si>
  <si>
    <t>0849490</t>
  </si>
  <si>
    <t>0849600</t>
  </si>
  <si>
    <t>0849875</t>
  </si>
  <si>
    <t>0850012</t>
  </si>
  <si>
    <t>0850040</t>
  </si>
  <si>
    <t>0850380</t>
  </si>
  <si>
    <t>0850480</t>
  </si>
  <si>
    <t>0850920</t>
  </si>
  <si>
    <t>0851250</t>
  </si>
  <si>
    <t>0851635</t>
  </si>
  <si>
    <t>0851690</t>
  </si>
  <si>
    <t>0851745</t>
  </si>
  <si>
    <t>0851800</t>
  </si>
  <si>
    <t>0851975</t>
  </si>
  <si>
    <t>0852075</t>
  </si>
  <si>
    <t>0852210</t>
  </si>
  <si>
    <t>0852350</t>
  </si>
  <si>
    <t>0852550</t>
  </si>
  <si>
    <t>0852570</t>
  </si>
  <si>
    <t>0852820</t>
  </si>
  <si>
    <t>0853120</t>
  </si>
  <si>
    <t>0853175</t>
  </si>
  <si>
    <t>0853395</t>
  </si>
  <si>
    <t>0853780</t>
  </si>
  <si>
    <t>0853875</t>
  </si>
  <si>
    <t>0853945</t>
  </si>
  <si>
    <t>0854330</t>
  </si>
  <si>
    <t>0854495</t>
  </si>
  <si>
    <t>0854750</t>
  </si>
  <si>
    <t>0854880</t>
  </si>
  <si>
    <t>0854935</t>
  </si>
  <si>
    <t>0855045</t>
  </si>
  <si>
    <t>0855155</t>
  </si>
  <si>
    <t>0855540</t>
  </si>
  <si>
    <t>0855705</t>
  </si>
  <si>
    <t>0855870</t>
  </si>
  <si>
    <t>0855925</t>
  </si>
  <si>
    <t>0855980</t>
  </si>
  <si>
    <t>0856035</t>
  </si>
  <si>
    <t>0856145</t>
  </si>
  <si>
    <t>0856365</t>
  </si>
  <si>
    <t>0856420</t>
  </si>
  <si>
    <t>0856475</t>
  </si>
  <si>
    <t>0856695</t>
  </si>
  <si>
    <t>0856860</t>
  </si>
  <si>
    <t>0856970</t>
  </si>
  <si>
    <t>0857025</t>
  </si>
  <si>
    <t>0857245</t>
  </si>
  <si>
    <t>0857300</t>
  </si>
  <si>
    <t>0857400</t>
  </si>
  <si>
    <t>0857445</t>
  </si>
  <si>
    <t>0857630</t>
  </si>
  <si>
    <t>0857850</t>
  </si>
  <si>
    <t>0858235</t>
  </si>
  <si>
    <t>0858400</t>
  </si>
  <si>
    <t>0858510</t>
  </si>
  <si>
    <t>0858592</t>
  </si>
  <si>
    <t>0858675</t>
  </si>
  <si>
    <t>0858785</t>
  </si>
  <si>
    <t>0858960</t>
  </si>
  <si>
    <t>0859005</t>
  </si>
  <si>
    <t>0859240</t>
  </si>
  <si>
    <t>0859830</t>
  </si>
  <si>
    <t>0860160</t>
  </si>
  <si>
    <t>0860600</t>
  </si>
  <si>
    <t>0860655</t>
  </si>
  <si>
    <t>0860765</t>
  </si>
  <si>
    <t>0861315</t>
  </si>
  <si>
    <t>0862000</t>
  </si>
  <si>
    <t>0862220</t>
  </si>
  <si>
    <t>0862660</t>
  </si>
  <si>
    <t>0862880</t>
  </si>
  <si>
    <t>0863045</t>
  </si>
  <si>
    <t>0863265</t>
  </si>
  <si>
    <t>0863320</t>
  </si>
  <si>
    <t>0863375</t>
  </si>
  <si>
    <t>0863650</t>
  </si>
  <si>
    <t>0863705</t>
  </si>
  <si>
    <t>0864090</t>
  </si>
  <si>
    <t>0864200</t>
  </si>
  <si>
    <t>0864255</t>
  </si>
  <si>
    <t>0864870</t>
  </si>
  <si>
    <t>0864970</t>
  </si>
  <si>
    <t>0865190</t>
  </si>
  <si>
    <t>0865685</t>
  </si>
  <si>
    <t>0865740</t>
  </si>
  <si>
    <t>0866197</t>
  </si>
  <si>
    <t>0866895</t>
  </si>
  <si>
    <t>0866995</t>
  </si>
  <si>
    <t>0867005</t>
  </si>
  <si>
    <t>0867040</t>
  </si>
  <si>
    <t>0867142</t>
  </si>
  <si>
    <t>0867280</t>
  </si>
  <si>
    <t>0867445</t>
  </si>
  <si>
    <t>0867500</t>
  </si>
  <si>
    <t>0867830</t>
  </si>
  <si>
    <t>0868105</t>
  </si>
  <si>
    <t>0868655</t>
  </si>
  <si>
    <t>0868847</t>
  </si>
  <si>
    <t>0868875</t>
  </si>
  <si>
    <t>0868930</t>
  </si>
  <si>
    <t>0868985</t>
  </si>
  <si>
    <t>0869040</t>
  </si>
  <si>
    <t>0869110</t>
  </si>
  <si>
    <t>0869150</t>
  </si>
  <si>
    <t>0869480</t>
  </si>
  <si>
    <t>0869645</t>
  </si>
  <si>
    <t>0869700</t>
  </si>
  <si>
    <t>0869810</t>
  </si>
  <si>
    <t>0870195</t>
  </si>
  <si>
    <t>0870250</t>
  </si>
  <si>
    <t>0870360</t>
  </si>
  <si>
    <t>0870525</t>
  </si>
  <si>
    <t>0870580</t>
  </si>
  <si>
    <t>0870635</t>
  </si>
  <si>
    <t>0871625</t>
  </si>
  <si>
    <t>0871755</t>
  </si>
  <si>
    <t>0871790</t>
  </si>
  <si>
    <t>0872320</t>
  </si>
  <si>
    <t>0872395</t>
  </si>
  <si>
    <t>0873330</t>
  </si>
  <si>
    <t>0873715</t>
  </si>
  <si>
    <t>0873825</t>
  </si>
  <si>
    <t>0873935</t>
  </si>
  <si>
    <t>0874080</t>
  </si>
  <si>
    <t>0874275</t>
  </si>
  <si>
    <t>0874375</t>
  </si>
  <si>
    <t>0874430</t>
  </si>
  <si>
    <t>0874485</t>
  </si>
  <si>
    <t>0874815</t>
  </si>
  <si>
    <t>0874980</t>
  </si>
  <si>
    <t>0875585</t>
  </si>
  <si>
    <t>0875640</t>
  </si>
  <si>
    <t>0875970</t>
  </si>
  <si>
    <t>0876190</t>
  </si>
  <si>
    <t>0876325</t>
  </si>
  <si>
    <t>0876795</t>
  </si>
  <si>
    <t>0877235</t>
  </si>
  <si>
    <t>0877290</t>
  </si>
  <si>
    <t>0877510</t>
  </si>
  <si>
    <t>0877757</t>
  </si>
  <si>
    <t>0878280</t>
  </si>
  <si>
    <t>0878335</t>
  </si>
  <si>
    <t>0878345</t>
  </si>
  <si>
    <t>0878610</t>
  </si>
  <si>
    <t>0879100</t>
  </si>
  <si>
    <t>0879105</t>
  </si>
  <si>
    <t>0879270</t>
  </si>
  <si>
    <t>0879785</t>
  </si>
  <si>
    <t>0880040</t>
  </si>
  <si>
    <t>0880095</t>
  </si>
  <si>
    <t>0880370</t>
  </si>
  <si>
    <t>0880755</t>
  </si>
  <si>
    <t>0880865</t>
  </si>
  <si>
    <t>0881030</t>
  </si>
  <si>
    <t>0881305</t>
  </si>
  <si>
    <t>0881690</t>
  </si>
  <si>
    <t>0882130</t>
  </si>
  <si>
    <t>0882350</t>
  </si>
  <si>
    <t>0882460</t>
  </si>
  <si>
    <t>0882735</t>
  </si>
  <si>
    <t>0882900</t>
  </si>
  <si>
    <t>0883120</t>
  </si>
  <si>
    <t>0883175</t>
  </si>
  <si>
    <t>0883230</t>
  </si>
  <si>
    <t>0883450</t>
  </si>
  <si>
    <t>0883500</t>
  </si>
  <si>
    <t>0883835</t>
  </si>
  <si>
    <t>0884000</t>
  </si>
  <si>
    <t>0884042</t>
  </si>
  <si>
    <t>0884440</t>
  </si>
  <si>
    <t>0884770</t>
  </si>
  <si>
    <t>0885045</t>
  </si>
  <si>
    <t>0885155</t>
  </si>
  <si>
    <t>0885485</t>
  </si>
  <si>
    <t>0885705</t>
  </si>
  <si>
    <t>0885760</t>
  </si>
  <si>
    <t>0886090</t>
  </si>
  <si>
    <t>0886117</t>
  </si>
  <si>
    <t>0886200</t>
  </si>
  <si>
    <t>0886310</t>
  </si>
  <si>
    <t>0886475</t>
  </si>
  <si>
    <t>0886750</t>
  </si>
  <si>
    <t>GeoID</t>
  </si>
  <si>
    <t>STATUTORY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</si>
</sst>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%"/>
    <numFmt numFmtId="165" formatCode="&quot;$&quot;#,##0"/>
    <numFmt numFmtId="167" formatCode="_(&quot;$&quot;* #,##0_);_(&quot;$&quot;* \(#,##0\);_(&quot;$&quot;* &quot;-&quot;??_);_(@_)"/>
    <numFmt numFmtId="168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64" fontId="0" fillId="0" borderId="10" xfId="42" applyNumberFormat="1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9" fillId="35" borderId="10" xfId="43" applyFont="1" applyFill="1" applyBorder="1" applyAlignment="1" applyProtection="1">
      <alignment horizontal="center" vertical="center" wrapText="1"/>
    </xf>
    <xf numFmtId="167" fontId="20" fillId="0" borderId="0" xfId="44" applyNumberFormat="1" applyFont="1" applyFill="1" applyBorder="1" applyAlignment="1" applyProtection="1">
      <alignment vertical="center"/>
    </xf>
    <xf numFmtId="0" fontId="20" fillId="0" borderId="0" xfId="44" applyNumberFormat="1" applyFont="1" applyFill="1" applyBorder="1" applyAlignment="1" applyProtection="1">
      <alignment vertical="center"/>
    </xf>
    <xf numFmtId="0" fontId="0" fillId="0" borderId="11" xfId="0" applyFill="1" applyBorder="1"/>
    <xf numFmtId="0" fontId="21" fillId="36" borderId="12" xfId="0" applyFont="1" applyFill="1" applyBorder="1" applyProtection="1"/>
    <xf numFmtId="0" fontId="21" fillId="36" borderId="13" xfId="0" applyFont="1" applyFill="1" applyBorder="1" applyAlignment="1" applyProtection="1">
      <alignment horizontal="center"/>
    </xf>
    <xf numFmtId="0" fontId="21" fillId="36" borderId="14" xfId="0" applyFont="1" applyFill="1" applyBorder="1" applyAlignment="1" applyProtection="1">
      <alignment horizontal="center"/>
    </xf>
    <xf numFmtId="0" fontId="16" fillId="0" borderId="15" xfId="0" applyFont="1" applyBorder="1" applyProtection="1"/>
    <xf numFmtId="3" fontId="0" fillId="37" borderId="0" xfId="0" applyNumberFormat="1" applyFont="1" applyFill="1"/>
    <xf numFmtId="0" fontId="0" fillId="0" borderId="16" xfId="0" quotePrefix="1" applyBorder="1" applyAlignment="1" applyProtection="1">
      <alignment horizontal="center"/>
    </xf>
    <xf numFmtId="3" fontId="0" fillId="0" borderId="17" xfId="0" quotePrefix="1" applyNumberFormat="1" applyBorder="1" applyAlignment="1" applyProtection="1">
      <alignment horizontal="center"/>
    </xf>
    <xf numFmtId="0" fontId="16" fillId="0" borderId="12" xfId="0" applyFont="1" applyBorder="1" applyProtection="1"/>
    <xf numFmtId="164" fontId="0" fillId="37" borderId="0" xfId="42" applyNumberFormat="1" applyFont="1" applyFill="1"/>
    <xf numFmtId="0" fontId="0" fillId="0" borderId="13" xfId="0" applyBorder="1" applyAlignment="1" applyProtection="1">
      <alignment horizontal="center"/>
    </xf>
    <xf numFmtId="164" fontId="0" fillId="37" borderId="16" xfId="0" applyNumberFormat="1" applyFill="1" applyBorder="1" applyAlignment="1" applyProtection="1">
      <alignment horizontal="right"/>
    </xf>
    <xf numFmtId="0" fontId="0" fillId="0" borderId="16" xfId="0" applyBorder="1" applyAlignment="1" applyProtection="1">
      <alignment horizontal="center"/>
    </xf>
    <xf numFmtId="165" fontId="0" fillId="37" borderId="16" xfId="0" applyNumberFormat="1" applyFill="1" applyBorder="1" applyAlignment="1" applyProtection="1">
      <alignment horizontal="right"/>
    </xf>
    <xf numFmtId="10" fontId="0" fillId="0" borderId="14" xfId="0" applyNumberFormat="1" applyBorder="1" applyAlignment="1" applyProtection="1">
      <alignment horizontal="center"/>
    </xf>
    <xf numFmtId="10" fontId="0" fillId="0" borderId="17" xfId="42" applyNumberFormat="1" applyFont="1" applyBorder="1" applyAlignment="1" applyProtection="1">
      <alignment horizontal="center"/>
    </xf>
    <xf numFmtId="168" fontId="0" fillId="0" borderId="17" xfId="0" applyNumberFormat="1" applyBorder="1" applyAlignment="1" applyProtection="1">
      <alignment horizontal="center"/>
    </xf>
    <xf numFmtId="0" fontId="13" fillId="34" borderId="12" xfId="0" applyFont="1" applyFill="1" applyBorder="1" applyAlignment="1" applyProtection="1">
      <alignment horizontal="center"/>
    </xf>
    <xf numFmtId="0" fontId="13" fillId="34" borderId="13" xfId="0" applyFont="1" applyFill="1" applyBorder="1" applyAlignment="1" applyProtection="1">
      <alignment horizontal="center"/>
    </xf>
    <xf numFmtId="0" fontId="13" fillId="34" borderId="14" xfId="0" applyFont="1" applyFill="1" applyBorder="1" applyAlignment="1" applyProtection="1">
      <alignment horizontal="center"/>
    </xf>
    <xf numFmtId="49" fontId="1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4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4" sqref="E4"/>
    </sheetView>
  </sheetViews>
  <sheetFormatPr defaultRowHeight="14.5" x14ac:dyDescent="0.35"/>
  <cols>
    <col min="1" max="1" width="21.36328125" bestFit="1" customWidth="1"/>
    <col min="2" max="2" width="9.6328125" bestFit="1" customWidth="1"/>
    <col min="3" max="3" width="7" bestFit="1" customWidth="1"/>
    <col min="4" max="4" width="11.26953125" bestFit="1" customWidth="1"/>
  </cols>
  <sheetData>
    <row r="1" spans="1:4" x14ac:dyDescent="0.35">
      <c r="A1" s="29" t="s">
        <v>6258</v>
      </c>
      <c r="B1" s="30"/>
      <c r="C1" s="30"/>
      <c r="D1" s="31"/>
    </row>
    <row r="2" spans="1:4" x14ac:dyDescent="0.35">
      <c r="A2" s="13" t="s">
        <v>736</v>
      </c>
      <c r="B2" s="14" t="s">
        <v>3</v>
      </c>
      <c r="C2" s="14" t="s">
        <v>737</v>
      </c>
      <c r="D2" s="15" t="s">
        <v>738</v>
      </c>
    </row>
    <row r="3" spans="1:4" x14ac:dyDescent="0.35">
      <c r="A3" s="16" t="s">
        <v>739</v>
      </c>
      <c r="B3" s="17">
        <f>'Eligibility Data'!J2</f>
        <v>5609445</v>
      </c>
      <c r="C3" s="18" t="s">
        <v>740</v>
      </c>
      <c r="D3" s="19" t="s">
        <v>740</v>
      </c>
    </row>
    <row r="4" spans="1:4" x14ac:dyDescent="0.35">
      <c r="A4" s="20" t="s">
        <v>729</v>
      </c>
      <c r="B4" s="21">
        <f>'Eligibility Data'!K2</f>
        <v>6.5155211887168968E-2</v>
      </c>
      <c r="C4" s="22" t="s">
        <v>741</v>
      </c>
      <c r="D4" s="26">
        <f>B4*0.25</f>
        <v>1.6288802971792242E-2</v>
      </c>
    </row>
    <row r="5" spans="1:4" x14ac:dyDescent="0.35">
      <c r="A5" s="16" t="s">
        <v>730</v>
      </c>
      <c r="B5" s="23">
        <f>'Eligibility Data'!L2</f>
        <v>5.1879713028373374E-2</v>
      </c>
      <c r="C5" s="24" t="s">
        <v>742</v>
      </c>
      <c r="D5" s="27">
        <f>B5*1.25</f>
        <v>6.4849641285466719E-2</v>
      </c>
    </row>
    <row r="6" spans="1:4" x14ac:dyDescent="0.35">
      <c r="A6" s="16" t="s">
        <v>1</v>
      </c>
      <c r="B6" s="25">
        <f>'Eligibility Data'!M2</f>
        <v>34845</v>
      </c>
      <c r="C6" s="24" t="s">
        <v>743</v>
      </c>
      <c r="D6" s="28">
        <f>B6*0.75</f>
        <v>26133.75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R5514"/>
  <sheetViews>
    <sheetView showGridLines="0" tabSelected="1" zoomScale="80" zoomScaleNormal="80" workbookViewId="0">
      <selection activeCell="A6" sqref="A6"/>
    </sheetView>
  </sheetViews>
  <sheetFormatPr defaultColWidth="9.1796875" defaultRowHeight="14.5" x14ac:dyDescent="0.35"/>
  <cols>
    <col min="1" max="1" width="18.26953125" style="1" customWidth="1"/>
    <col min="2" max="2" width="18.26953125" style="33" customWidth="1"/>
    <col min="3" max="5" width="16.81640625" style="2" customWidth="1"/>
    <col min="6" max="7" width="16.81640625" style="1" customWidth="1"/>
    <col min="8" max="13" width="16.81640625" style="2" customWidth="1"/>
    <col min="14" max="16" width="9.1796875" style="2"/>
    <col min="17" max="17" width="0" style="2" hidden="1" customWidth="1"/>
    <col min="18" max="16384" width="9.1796875" style="2"/>
  </cols>
  <sheetData>
    <row r="1" spans="1:18" ht="58" x14ac:dyDescent="0.35">
      <c r="A1" s="8" t="s">
        <v>726</v>
      </c>
      <c r="B1" s="32" t="s">
        <v>6257</v>
      </c>
      <c r="C1" s="8" t="s">
        <v>0</v>
      </c>
      <c r="D1" s="8" t="s">
        <v>4</v>
      </c>
      <c r="E1" s="8" t="s">
        <v>8</v>
      </c>
      <c r="F1" s="8" t="s">
        <v>7</v>
      </c>
      <c r="G1" s="8" t="s">
        <v>6</v>
      </c>
      <c r="H1" s="8" t="s">
        <v>5</v>
      </c>
      <c r="I1" s="8" t="s">
        <v>727</v>
      </c>
      <c r="J1" s="8" t="s">
        <v>728</v>
      </c>
      <c r="K1" s="8" t="s">
        <v>729</v>
      </c>
      <c r="L1" s="8" t="s">
        <v>730</v>
      </c>
      <c r="M1" s="8" t="s">
        <v>1</v>
      </c>
      <c r="N1" s="9" t="s">
        <v>731</v>
      </c>
      <c r="O1" s="9" t="s">
        <v>732</v>
      </c>
      <c r="P1" s="9" t="s">
        <v>733</v>
      </c>
      <c r="Q1" s="9" t="s">
        <v>734</v>
      </c>
      <c r="R1" s="9" t="s">
        <v>735</v>
      </c>
    </row>
    <row r="2" spans="1:18" x14ac:dyDescent="0.35">
      <c r="A2" s="1">
        <v>80000000000</v>
      </c>
      <c r="B2" s="33" t="s">
        <v>744</v>
      </c>
      <c r="C2" s="4" t="s">
        <v>3</v>
      </c>
      <c r="D2" s="4" t="s">
        <v>2</v>
      </c>
      <c r="E2" s="4" t="s">
        <v>2</v>
      </c>
      <c r="F2" s="3" t="s">
        <v>2</v>
      </c>
      <c r="G2" s="3" t="s">
        <v>2</v>
      </c>
      <c r="H2" s="4" t="s">
        <v>2</v>
      </c>
      <c r="I2" s="5">
        <v>5266317</v>
      </c>
      <c r="J2" s="5">
        <v>5609445</v>
      </c>
      <c r="K2" s="6">
        <f>IFERROR((J2-I2)/I2,"--")</f>
        <v>6.5155211887168968E-2</v>
      </c>
      <c r="L2" s="6">
        <v>5.1879713028373374E-2</v>
      </c>
      <c r="M2" s="7">
        <v>34845</v>
      </c>
      <c r="N2" s="10" t="str">
        <f>IF(K2&lt;Criteria!$D$4,"Yes","No")</f>
        <v>No</v>
      </c>
      <c r="O2" s="10" t="str">
        <f>IF(L2&gt;Criteria!$D$5,"Yes","No")</f>
        <v>No</v>
      </c>
      <c r="P2" s="10" t="str">
        <f>IF(M2&lt;Criteria!$D$6,"Yes","No")</f>
        <v>No</v>
      </c>
      <c r="Q2" s="11">
        <f>COUNTIF(N2:P2,"Yes")</f>
        <v>0</v>
      </c>
      <c r="R2" s="12" t="str">
        <f>IF(Q2&gt;0,"Yes","No")</f>
        <v>No</v>
      </c>
    </row>
    <row r="3" spans="1:18" x14ac:dyDescent="0.35">
      <c r="A3" s="1">
        <v>80010000000</v>
      </c>
      <c r="B3" s="33" t="s">
        <v>745</v>
      </c>
      <c r="C3" s="4" t="s">
        <v>4</v>
      </c>
      <c r="D3" s="4" t="s">
        <v>467</v>
      </c>
      <c r="E3" s="4" t="s">
        <v>2</v>
      </c>
      <c r="F3" s="3" t="s">
        <v>2</v>
      </c>
      <c r="G3" s="3" t="s">
        <v>2</v>
      </c>
      <c r="H3" s="4" t="s">
        <v>2</v>
      </c>
      <c r="I3" s="5">
        <v>469340</v>
      </c>
      <c r="J3" s="5">
        <v>503375</v>
      </c>
      <c r="K3" s="6">
        <f>IFERROR((J3-I3)/I3,"--")</f>
        <v>7.2516725614692967E-2</v>
      </c>
      <c r="L3" s="6">
        <v>5.1345316469317712E-2</v>
      </c>
      <c r="M3" s="7">
        <v>27487</v>
      </c>
      <c r="N3" s="10" t="str">
        <f>IF(K3&lt;Criteria!$D$4,"Yes","No")</f>
        <v>No</v>
      </c>
      <c r="O3" s="10" t="str">
        <f>IF(L3&gt;Criteria!$D$5,"Yes","No")</f>
        <v>No</v>
      </c>
      <c r="P3" s="10" t="str">
        <f>IF(M3&lt;Criteria!$D$6,"Yes","No")</f>
        <v>No</v>
      </c>
      <c r="Q3" s="11">
        <f>COUNTIF(N3:P3,"Yes")</f>
        <v>0</v>
      </c>
      <c r="R3" s="12" t="str">
        <f>IF(Q3&gt;0,"Yes","No")</f>
        <v>No</v>
      </c>
    </row>
    <row r="4" spans="1:18" x14ac:dyDescent="0.35">
      <c r="A4" s="1">
        <v>80010078010</v>
      </c>
      <c r="B4" s="33" t="s">
        <v>746</v>
      </c>
      <c r="C4" s="4" t="s">
        <v>7</v>
      </c>
      <c r="D4" s="4" t="s">
        <v>467</v>
      </c>
      <c r="E4" s="4" t="s">
        <v>2</v>
      </c>
      <c r="F4" s="3">
        <v>78.010000000000005</v>
      </c>
      <c r="G4" s="3" t="s">
        <v>2</v>
      </c>
      <c r="H4" s="4" t="s">
        <v>2</v>
      </c>
      <c r="I4" s="5">
        <v>4078</v>
      </c>
      <c r="J4" s="5">
        <v>4412</v>
      </c>
      <c r="K4" s="6">
        <f>IFERROR((J4-I4)/I4,"--")</f>
        <v>8.1902893575282007E-2</v>
      </c>
      <c r="L4" s="6">
        <v>9.8352713178294568E-2</v>
      </c>
      <c r="M4" s="7">
        <v>12138</v>
      </c>
      <c r="N4" s="10" t="str">
        <f>IF(K4&lt;Criteria!$D$4,"Yes","No")</f>
        <v>No</v>
      </c>
      <c r="O4" s="10" t="str">
        <f>IF(L4&gt;Criteria!$D$5,"Yes","No")</f>
        <v>Yes</v>
      </c>
      <c r="P4" s="10" t="str">
        <f>IF(M4&lt;Criteria!$D$6,"Yes","No")</f>
        <v>Yes</v>
      </c>
      <c r="Q4" s="11">
        <f>COUNTIF(N4:P4,"Yes")</f>
        <v>2</v>
      </c>
      <c r="R4" s="12" t="str">
        <f>IF(Q4&gt;0,"Yes","No")</f>
        <v>Yes</v>
      </c>
    </row>
    <row r="5" spans="1:18" x14ac:dyDescent="0.35">
      <c r="A5" s="1">
        <v>80010078011</v>
      </c>
      <c r="B5" s="33" t="s">
        <v>747</v>
      </c>
      <c r="C5" s="4" t="s">
        <v>6</v>
      </c>
      <c r="D5" s="4" t="s">
        <v>467</v>
      </c>
      <c r="E5" s="4" t="s">
        <v>2</v>
      </c>
      <c r="F5" s="3">
        <v>78.010000000000005</v>
      </c>
      <c r="G5" s="3">
        <v>1</v>
      </c>
      <c r="H5" s="4" t="s">
        <v>2</v>
      </c>
      <c r="I5" s="5">
        <v>1632</v>
      </c>
      <c r="J5" s="5">
        <v>1933</v>
      </c>
      <c r="K5" s="6">
        <f>IFERROR((J5-I5)/I5,"--")</f>
        <v>0.18443627450980393</v>
      </c>
      <c r="L5" s="6">
        <v>9.249743062692703E-2</v>
      </c>
      <c r="M5" s="7">
        <v>13357</v>
      </c>
      <c r="N5" s="10" t="str">
        <f>IF(K5&lt;Criteria!$D$4,"Yes","No")</f>
        <v>No</v>
      </c>
      <c r="O5" s="10" t="str">
        <f>IF(L5&gt;Criteria!$D$5,"Yes","No")</f>
        <v>Yes</v>
      </c>
      <c r="P5" s="10" t="str">
        <f>IF(M5&lt;Criteria!$D$6,"Yes","No")</f>
        <v>Yes</v>
      </c>
      <c r="Q5" s="11">
        <f>COUNTIF(N5:P5,"Yes")</f>
        <v>2</v>
      </c>
      <c r="R5" s="12" t="str">
        <f>IF(Q5&gt;0,"Yes","No")</f>
        <v>Yes</v>
      </c>
    </row>
    <row r="6" spans="1:18" x14ac:dyDescent="0.35">
      <c r="A6" s="1">
        <v>80010078012</v>
      </c>
      <c r="B6" s="33" t="s">
        <v>748</v>
      </c>
      <c r="C6" s="4" t="s">
        <v>6</v>
      </c>
      <c r="D6" s="4" t="s">
        <v>467</v>
      </c>
      <c r="E6" s="4" t="s">
        <v>2</v>
      </c>
      <c r="F6" s="3">
        <v>78.010000000000005</v>
      </c>
      <c r="G6" s="3">
        <v>2</v>
      </c>
      <c r="H6" s="4" t="s">
        <v>2</v>
      </c>
      <c r="I6" s="5">
        <v>2446</v>
      </c>
      <c r="J6" s="5">
        <v>2479</v>
      </c>
      <c r="K6" s="6">
        <f>IFERROR((J6-I6)/I6,"--")</f>
        <v>1.3491414554374489E-2</v>
      </c>
      <c r="L6" s="6">
        <v>0.10357470210815765</v>
      </c>
      <c r="M6" s="7">
        <v>11188</v>
      </c>
      <c r="N6" s="10" t="str">
        <f>IF(K6&lt;Criteria!$D$4,"Yes","No")</f>
        <v>Yes</v>
      </c>
      <c r="O6" s="10" t="str">
        <f>IF(L6&gt;Criteria!$D$5,"Yes","No")</f>
        <v>Yes</v>
      </c>
      <c r="P6" s="10" t="str">
        <f>IF(M6&lt;Criteria!$D$6,"Yes","No")</f>
        <v>Yes</v>
      </c>
      <c r="Q6" s="11">
        <f>COUNTIF(N6:P6,"Yes")</f>
        <v>3</v>
      </c>
      <c r="R6" s="12" t="str">
        <f>IF(Q6&gt;0,"Yes","No")</f>
        <v>Yes</v>
      </c>
    </row>
    <row r="7" spans="1:18" x14ac:dyDescent="0.35">
      <c r="A7" s="1">
        <v>80010078020</v>
      </c>
      <c r="B7" s="33" t="s">
        <v>749</v>
      </c>
      <c r="C7" s="4" t="s">
        <v>7</v>
      </c>
      <c r="D7" s="4" t="s">
        <v>467</v>
      </c>
      <c r="E7" s="4" t="s">
        <v>2</v>
      </c>
      <c r="F7" s="3">
        <v>78.02</v>
      </c>
      <c r="G7" s="3" t="s">
        <v>2</v>
      </c>
      <c r="H7" s="4" t="s">
        <v>2</v>
      </c>
      <c r="I7" s="5">
        <v>3895</v>
      </c>
      <c r="J7" s="5">
        <v>4594</v>
      </c>
      <c r="K7" s="6">
        <f>IFERROR((J7-I7)/I7,"--")</f>
        <v>0.17946084724005135</v>
      </c>
      <c r="L7" s="6">
        <v>0.11962174940898346</v>
      </c>
      <c r="M7" s="7">
        <v>11595</v>
      </c>
      <c r="N7" s="10" t="str">
        <f>IF(K7&lt;Criteria!$D$4,"Yes","No")</f>
        <v>No</v>
      </c>
      <c r="O7" s="10" t="str">
        <f>IF(L7&gt;Criteria!$D$5,"Yes","No")</f>
        <v>Yes</v>
      </c>
      <c r="P7" s="10" t="str">
        <f>IF(M7&lt;Criteria!$D$6,"Yes","No")</f>
        <v>Yes</v>
      </c>
      <c r="Q7" s="11">
        <f>COUNTIF(N7:P7,"Yes")</f>
        <v>2</v>
      </c>
      <c r="R7" s="12" t="str">
        <f>IF(Q7&gt;0,"Yes","No")</f>
        <v>Yes</v>
      </c>
    </row>
    <row r="8" spans="1:18" x14ac:dyDescent="0.35">
      <c r="A8" s="1">
        <v>80010078021</v>
      </c>
      <c r="B8" s="33" t="s">
        <v>750</v>
      </c>
      <c r="C8" s="4" t="s">
        <v>6</v>
      </c>
      <c r="D8" s="4" t="s">
        <v>467</v>
      </c>
      <c r="E8" s="4" t="s">
        <v>2</v>
      </c>
      <c r="F8" s="3">
        <v>78.02</v>
      </c>
      <c r="G8" s="3">
        <v>1</v>
      </c>
      <c r="H8" s="4" t="s">
        <v>2</v>
      </c>
      <c r="I8" s="5">
        <v>1270</v>
      </c>
      <c r="J8" s="5">
        <v>1476</v>
      </c>
      <c r="K8" s="6">
        <f>IFERROR((J8-I8)/I8,"--")</f>
        <v>0.16220472440944883</v>
      </c>
      <c r="L8" s="6">
        <v>6.9324090121317156E-2</v>
      </c>
      <c r="M8" s="7">
        <v>12166</v>
      </c>
      <c r="N8" s="10" t="str">
        <f>IF(K8&lt;Criteria!$D$4,"Yes","No")</f>
        <v>No</v>
      </c>
      <c r="O8" s="10" t="str">
        <f>IF(L8&gt;Criteria!$D$5,"Yes","No")</f>
        <v>Yes</v>
      </c>
      <c r="P8" s="10" t="str">
        <f>IF(M8&lt;Criteria!$D$6,"Yes","No")</f>
        <v>Yes</v>
      </c>
      <c r="Q8" s="11">
        <f>COUNTIF(N8:P8,"Yes")</f>
        <v>2</v>
      </c>
      <c r="R8" s="12" t="str">
        <f>IF(Q8&gt;0,"Yes","No")</f>
        <v>Yes</v>
      </c>
    </row>
    <row r="9" spans="1:18" x14ac:dyDescent="0.35">
      <c r="A9" s="1">
        <v>80010078022</v>
      </c>
      <c r="B9" s="33" t="s">
        <v>751</v>
      </c>
      <c r="C9" s="4" t="s">
        <v>6</v>
      </c>
      <c r="D9" s="4" t="s">
        <v>467</v>
      </c>
      <c r="E9" s="4" t="s">
        <v>2</v>
      </c>
      <c r="F9" s="3">
        <v>78.02</v>
      </c>
      <c r="G9" s="3">
        <v>2</v>
      </c>
      <c r="H9" s="4" t="s">
        <v>2</v>
      </c>
      <c r="I9" s="5">
        <v>1190</v>
      </c>
      <c r="J9" s="5">
        <v>1279</v>
      </c>
      <c r="K9" s="6">
        <f>IFERROR((J9-I9)/I9,"--")</f>
        <v>7.4789915966386553E-2</v>
      </c>
      <c r="L9" s="6">
        <v>9.0909090909090912E-2</v>
      </c>
      <c r="M9" s="7">
        <v>12111</v>
      </c>
      <c r="N9" s="10" t="str">
        <f>IF(K9&lt;Criteria!$D$4,"Yes","No")</f>
        <v>No</v>
      </c>
      <c r="O9" s="10" t="str">
        <f>IF(L9&gt;Criteria!$D$5,"Yes","No")</f>
        <v>Yes</v>
      </c>
      <c r="P9" s="10" t="str">
        <f>IF(M9&lt;Criteria!$D$6,"Yes","No")</f>
        <v>Yes</v>
      </c>
      <c r="Q9" s="11">
        <f>COUNTIF(N9:P9,"Yes")</f>
        <v>2</v>
      </c>
      <c r="R9" s="12" t="str">
        <f>IF(Q9&gt;0,"Yes","No")</f>
        <v>Yes</v>
      </c>
    </row>
    <row r="10" spans="1:18" x14ac:dyDescent="0.35">
      <c r="A10" s="1">
        <v>80010078023</v>
      </c>
      <c r="B10" s="33" t="s">
        <v>752</v>
      </c>
      <c r="C10" s="4" t="s">
        <v>6</v>
      </c>
      <c r="D10" s="4" t="s">
        <v>467</v>
      </c>
      <c r="E10" s="4" t="s">
        <v>2</v>
      </c>
      <c r="F10" s="3">
        <v>78.02</v>
      </c>
      <c r="G10" s="3">
        <v>3</v>
      </c>
      <c r="H10" s="4" t="s">
        <v>2</v>
      </c>
      <c r="I10" s="5">
        <v>1435</v>
      </c>
      <c r="J10" s="5">
        <v>1839</v>
      </c>
      <c r="K10" s="6">
        <f>IFERROR((J10-I10)/I10,"--")</f>
        <v>0.28153310104529616</v>
      </c>
      <c r="L10" s="6">
        <v>0.17028199566160521</v>
      </c>
      <c r="M10" s="7">
        <v>10778</v>
      </c>
      <c r="N10" s="10" t="str">
        <f>IF(K10&lt;Criteria!$D$4,"Yes","No")</f>
        <v>No</v>
      </c>
      <c r="O10" s="10" t="str">
        <f>IF(L10&gt;Criteria!$D$5,"Yes","No")</f>
        <v>Yes</v>
      </c>
      <c r="P10" s="10" t="str">
        <f>IF(M10&lt;Criteria!$D$6,"Yes","No")</f>
        <v>Yes</v>
      </c>
      <c r="Q10" s="11">
        <f>COUNTIF(N10:P10,"Yes")</f>
        <v>2</v>
      </c>
      <c r="R10" s="12" t="str">
        <f>IF(Q10&gt;0,"Yes","No")</f>
        <v>Yes</v>
      </c>
    </row>
    <row r="11" spans="1:18" x14ac:dyDescent="0.35">
      <c r="A11" s="1">
        <v>80010079000</v>
      </c>
      <c r="B11" s="33" t="s">
        <v>753</v>
      </c>
      <c r="C11" s="4" t="s">
        <v>7</v>
      </c>
      <c r="D11" s="4" t="s">
        <v>467</v>
      </c>
      <c r="E11" s="4" t="s">
        <v>2</v>
      </c>
      <c r="F11" s="3">
        <v>79</v>
      </c>
      <c r="G11" s="3" t="s">
        <v>2</v>
      </c>
      <c r="H11" s="4" t="s">
        <v>2</v>
      </c>
      <c r="I11" s="5">
        <v>6598</v>
      </c>
      <c r="J11" s="5">
        <v>5589</v>
      </c>
      <c r="K11" s="6">
        <f>IFERROR((J11-I11)/I11,"--")</f>
        <v>-0.15292512882691725</v>
      </c>
      <c r="L11" s="6">
        <v>7.6686066415611098E-2</v>
      </c>
      <c r="M11" s="7">
        <v>16182</v>
      </c>
      <c r="N11" s="10" t="str">
        <f>IF(K11&lt;Criteria!$D$4,"Yes","No")</f>
        <v>Yes</v>
      </c>
      <c r="O11" s="10" t="str">
        <f>IF(L11&gt;Criteria!$D$5,"Yes","No")</f>
        <v>Yes</v>
      </c>
      <c r="P11" s="10" t="str">
        <f>IF(M11&lt;Criteria!$D$6,"Yes","No")</f>
        <v>Yes</v>
      </c>
      <c r="Q11" s="11">
        <f>COUNTIF(N11:P11,"Yes")</f>
        <v>3</v>
      </c>
      <c r="R11" s="12" t="str">
        <f>IF(Q11&gt;0,"Yes","No")</f>
        <v>Yes</v>
      </c>
    </row>
    <row r="12" spans="1:18" x14ac:dyDescent="0.35">
      <c r="A12" s="1">
        <v>80010079001</v>
      </c>
      <c r="B12" s="33" t="s">
        <v>754</v>
      </c>
      <c r="C12" s="4" t="s">
        <v>6</v>
      </c>
      <c r="D12" s="4" t="s">
        <v>467</v>
      </c>
      <c r="E12" s="4" t="s">
        <v>2</v>
      </c>
      <c r="F12" s="3">
        <v>79</v>
      </c>
      <c r="G12" s="3">
        <v>1</v>
      </c>
      <c r="H12" s="4" t="s">
        <v>2</v>
      </c>
      <c r="I12" s="5">
        <v>2248</v>
      </c>
      <c r="J12" s="5">
        <v>1816</v>
      </c>
      <c r="K12" s="6">
        <f>IFERROR((J12-I12)/I12,"--")</f>
        <v>-0.19217081850533807</v>
      </c>
      <c r="L12" s="6">
        <v>6.8965517241379309E-2</v>
      </c>
      <c r="M12" s="7">
        <v>18987</v>
      </c>
      <c r="N12" s="10" t="str">
        <f>IF(K12&lt;Criteria!$D$4,"Yes","No")</f>
        <v>Yes</v>
      </c>
      <c r="O12" s="10" t="str">
        <f>IF(L12&gt;Criteria!$D$5,"Yes","No")</f>
        <v>Yes</v>
      </c>
      <c r="P12" s="10" t="str">
        <f>IF(M12&lt;Criteria!$D$6,"Yes","No")</f>
        <v>Yes</v>
      </c>
      <c r="Q12" s="11">
        <f>COUNTIF(N12:P12,"Yes")</f>
        <v>3</v>
      </c>
      <c r="R12" s="12" t="str">
        <f>IF(Q12&gt;0,"Yes","No")</f>
        <v>Yes</v>
      </c>
    </row>
    <row r="13" spans="1:18" x14ac:dyDescent="0.35">
      <c r="A13" s="1">
        <v>80010079002</v>
      </c>
      <c r="B13" s="33" t="s">
        <v>755</v>
      </c>
      <c r="C13" s="4" t="s">
        <v>6</v>
      </c>
      <c r="D13" s="4" t="s">
        <v>467</v>
      </c>
      <c r="E13" s="4" t="s">
        <v>2</v>
      </c>
      <c r="F13" s="3">
        <v>79</v>
      </c>
      <c r="G13" s="3">
        <v>2</v>
      </c>
      <c r="H13" s="4" t="s">
        <v>2</v>
      </c>
      <c r="I13" s="5">
        <v>727</v>
      </c>
      <c r="J13" s="5">
        <v>613</v>
      </c>
      <c r="K13" s="6">
        <f>IFERROR((J13-I13)/I13,"--")</f>
        <v>-0.15680880330123798</v>
      </c>
      <c r="L13" s="6">
        <v>2.2935779816513763E-2</v>
      </c>
      <c r="M13" s="7">
        <v>19034</v>
      </c>
      <c r="N13" s="10" t="str">
        <f>IF(K13&lt;Criteria!$D$4,"Yes","No")</f>
        <v>Yes</v>
      </c>
      <c r="O13" s="10" t="str">
        <f>IF(L13&gt;Criteria!$D$5,"Yes","No")</f>
        <v>No</v>
      </c>
      <c r="P13" s="10" t="str">
        <f>IF(M13&lt;Criteria!$D$6,"Yes","No")</f>
        <v>Yes</v>
      </c>
      <c r="Q13" s="11">
        <f>COUNTIF(N13:P13,"Yes")</f>
        <v>2</v>
      </c>
      <c r="R13" s="12" t="str">
        <f>IF(Q13&gt;0,"Yes","No")</f>
        <v>Yes</v>
      </c>
    </row>
    <row r="14" spans="1:18" x14ac:dyDescent="0.35">
      <c r="A14" s="1">
        <v>80010079003</v>
      </c>
      <c r="B14" s="33" t="s">
        <v>756</v>
      </c>
      <c r="C14" s="4" t="s">
        <v>6</v>
      </c>
      <c r="D14" s="4" t="s">
        <v>467</v>
      </c>
      <c r="E14" s="4" t="s">
        <v>2</v>
      </c>
      <c r="F14" s="3">
        <v>79</v>
      </c>
      <c r="G14" s="3">
        <v>3</v>
      </c>
      <c r="H14" s="4" t="s">
        <v>2</v>
      </c>
      <c r="I14" s="5">
        <v>1498</v>
      </c>
      <c r="J14" s="5">
        <v>863</v>
      </c>
      <c r="K14" s="6">
        <f>IFERROR((J14-I14)/I14,"--")</f>
        <v>-0.42389853137516686</v>
      </c>
      <c r="L14" s="6">
        <v>0.15594059405940594</v>
      </c>
      <c r="M14" s="7">
        <v>18200</v>
      </c>
      <c r="N14" s="10" t="str">
        <f>IF(K14&lt;Criteria!$D$4,"Yes","No")</f>
        <v>Yes</v>
      </c>
      <c r="O14" s="10" t="str">
        <f>IF(L14&gt;Criteria!$D$5,"Yes","No")</f>
        <v>Yes</v>
      </c>
      <c r="P14" s="10" t="str">
        <f>IF(M14&lt;Criteria!$D$6,"Yes","No")</f>
        <v>Yes</v>
      </c>
      <c r="Q14" s="11">
        <f>COUNTIF(N14:P14,"Yes")</f>
        <v>3</v>
      </c>
      <c r="R14" s="12" t="str">
        <f>IF(Q14&gt;0,"Yes","No")</f>
        <v>Yes</v>
      </c>
    </row>
    <row r="15" spans="1:18" x14ac:dyDescent="0.35">
      <c r="A15" s="1">
        <v>80010079004</v>
      </c>
      <c r="B15" s="33" t="s">
        <v>757</v>
      </c>
      <c r="C15" s="4" t="s">
        <v>6</v>
      </c>
      <c r="D15" s="4" t="s">
        <v>467</v>
      </c>
      <c r="E15" s="4" t="s">
        <v>2</v>
      </c>
      <c r="F15" s="3">
        <v>79</v>
      </c>
      <c r="G15" s="3">
        <v>4</v>
      </c>
      <c r="H15" s="4" t="s">
        <v>2</v>
      </c>
      <c r="I15" s="5">
        <v>2125</v>
      </c>
      <c r="J15" s="5">
        <v>2297</v>
      </c>
      <c r="K15" s="6">
        <f>IFERROR((J15-I15)/I15,"--")</f>
        <v>8.0941176470588239E-2</v>
      </c>
      <c r="L15" s="6">
        <v>7.5984990619136966E-2</v>
      </c>
      <c r="M15" s="7">
        <v>12445</v>
      </c>
      <c r="N15" s="10" t="str">
        <f>IF(K15&lt;Criteria!$D$4,"Yes","No")</f>
        <v>No</v>
      </c>
      <c r="O15" s="10" t="str">
        <f>IF(L15&gt;Criteria!$D$5,"Yes","No")</f>
        <v>Yes</v>
      </c>
      <c r="P15" s="10" t="str">
        <f>IF(M15&lt;Criteria!$D$6,"Yes","No")</f>
        <v>Yes</v>
      </c>
      <c r="Q15" s="11">
        <f>COUNTIF(N15:P15,"Yes")</f>
        <v>2</v>
      </c>
      <c r="R15" s="12" t="str">
        <f>IF(Q15&gt;0,"Yes","No")</f>
        <v>Yes</v>
      </c>
    </row>
    <row r="16" spans="1:18" x14ac:dyDescent="0.35">
      <c r="A16" s="1">
        <v>80010080000</v>
      </c>
      <c r="B16" s="33" t="s">
        <v>758</v>
      </c>
      <c r="C16" s="4" t="s">
        <v>7</v>
      </c>
      <c r="D16" s="4" t="s">
        <v>467</v>
      </c>
      <c r="E16" s="4" t="s">
        <v>2</v>
      </c>
      <c r="F16" s="3">
        <v>80</v>
      </c>
      <c r="G16" s="3" t="s">
        <v>2</v>
      </c>
      <c r="H16" s="4" t="s">
        <v>2</v>
      </c>
      <c r="I16" s="5">
        <v>5841</v>
      </c>
      <c r="J16" s="5">
        <v>6412</v>
      </c>
      <c r="K16" s="6">
        <f>IFERROR((J16-I16)/I16,"--")</f>
        <v>9.7757233350453693E-2</v>
      </c>
      <c r="L16" s="6">
        <v>6.5423417915010704E-2</v>
      </c>
      <c r="M16" s="7">
        <v>20396</v>
      </c>
      <c r="N16" s="10" t="str">
        <f>IF(K16&lt;Criteria!$D$4,"Yes","No")</f>
        <v>No</v>
      </c>
      <c r="O16" s="10" t="str">
        <f>IF(L16&gt;Criteria!$D$5,"Yes","No")</f>
        <v>Yes</v>
      </c>
      <c r="P16" s="10" t="str">
        <f>IF(M16&lt;Criteria!$D$6,"Yes","No")</f>
        <v>Yes</v>
      </c>
      <c r="Q16" s="11">
        <f>COUNTIF(N16:P16,"Yes")</f>
        <v>2</v>
      </c>
      <c r="R16" s="12" t="str">
        <f>IF(Q16&gt;0,"Yes","No")</f>
        <v>Yes</v>
      </c>
    </row>
    <row r="17" spans="1:18" x14ac:dyDescent="0.35">
      <c r="A17" s="1">
        <v>80010080001</v>
      </c>
      <c r="B17" s="33" t="s">
        <v>759</v>
      </c>
      <c r="C17" s="4" t="s">
        <v>6</v>
      </c>
      <c r="D17" s="4" t="s">
        <v>467</v>
      </c>
      <c r="E17" s="4" t="s">
        <v>2</v>
      </c>
      <c r="F17" s="3">
        <v>80</v>
      </c>
      <c r="G17" s="3">
        <v>1</v>
      </c>
      <c r="H17" s="4" t="s">
        <v>2</v>
      </c>
      <c r="I17" s="5">
        <v>801</v>
      </c>
      <c r="J17" s="5">
        <v>597</v>
      </c>
      <c r="K17" s="6">
        <f>IFERROR((J17-I17)/I17,"--")</f>
        <v>-0.25468164794007492</v>
      </c>
      <c r="L17" s="6">
        <v>1.5909090909090907E-2</v>
      </c>
      <c r="M17" s="7">
        <v>30006</v>
      </c>
      <c r="N17" s="10" t="str">
        <f>IF(K17&lt;Criteria!$D$4,"Yes","No")</f>
        <v>Yes</v>
      </c>
      <c r="O17" s="10" t="str">
        <f>IF(L17&gt;Criteria!$D$5,"Yes","No")</f>
        <v>No</v>
      </c>
      <c r="P17" s="10" t="str">
        <f>IF(M17&lt;Criteria!$D$6,"Yes","No")</f>
        <v>No</v>
      </c>
      <c r="Q17" s="11">
        <f>COUNTIF(N17:P17,"Yes")</f>
        <v>1</v>
      </c>
      <c r="R17" s="12" t="str">
        <f>IF(Q17&gt;0,"Yes","No")</f>
        <v>Yes</v>
      </c>
    </row>
    <row r="18" spans="1:18" x14ac:dyDescent="0.35">
      <c r="A18" s="1">
        <v>80010080002</v>
      </c>
      <c r="B18" s="33" t="s">
        <v>760</v>
      </c>
      <c r="C18" s="4" t="s">
        <v>6</v>
      </c>
      <c r="D18" s="4" t="s">
        <v>467</v>
      </c>
      <c r="E18" s="4" t="s">
        <v>2</v>
      </c>
      <c r="F18" s="3">
        <v>80</v>
      </c>
      <c r="G18" s="3">
        <v>2</v>
      </c>
      <c r="H18" s="4" t="s">
        <v>2</v>
      </c>
      <c r="I18" s="5">
        <v>1068</v>
      </c>
      <c r="J18" s="5">
        <v>1420</v>
      </c>
      <c r="K18" s="6">
        <f>IFERROR((J18-I18)/I18,"--")</f>
        <v>0.32958801498127338</v>
      </c>
      <c r="L18" s="6">
        <v>0.1</v>
      </c>
      <c r="M18" s="7">
        <v>16461</v>
      </c>
      <c r="N18" s="10" t="str">
        <f>IF(K18&lt;Criteria!$D$4,"Yes","No")</f>
        <v>No</v>
      </c>
      <c r="O18" s="10" t="str">
        <f>IF(L18&gt;Criteria!$D$5,"Yes","No")</f>
        <v>Yes</v>
      </c>
      <c r="P18" s="10" t="str">
        <f>IF(M18&lt;Criteria!$D$6,"Yes","No")</f>
        <v>Yes</v>
      </c>
      <c r="Q18" s="11">
        <f>COUNTIF(N18:P18,"Yes")</f>
        <v>2</v>
      </c>
      <c r="R18" s="12" t="str">
        <f>IF(Q18&gt;0,"Yes","No")</f>
        <v>Yes</v>
      </c>
    </row>
    <row r="19" spans="1:18" x14ac:dyDescent="0.35">
      <c r="A19" s="1">
        <v>80010080003</v>
      </c>
      <c r="B19" s="33" t="s">
        <v>761</v>
      </c>
      <c r="C19" s="4" t="s">
        <v>6</v>
      </c>
      <c r="D19" s="4" t="s">
        <v>467</v>
      </c>
      <c r="E19" s="4" t="s">
        <v>2</v>
      </c>
      <c r="F19" s="3">
        <v>80</v>
      </c>
      <c r="G19" s="3">
        <v>3</v>
      </c>
      <c r="H19" s="4" t="s">
        <v>2</v>
      </c>
      <c r="I19" s="5">
        <v>985</v>
      </c>
      <c r="J19" s="5">
        <v>1020</v>
      </c>
      <c r="K19" s="6">
        <f>IFERROR((J19-I19)/I19,"--")</f>
        <v>3.553299492385787E-2</v>
      </c>
      <c r="L19" s="6">
        <v>5.1413881748071981E-2</v>
      </c>
      <c r="M19" s="7">
        <v>23638</v>
      </c>
      <c r="N19" s="10" t="str">
        <f>IF(K19&lt;Criteria!$D$4,"Yes","No")</f>
        <v>No</v>
      </c>
      <c r="O19" s="10" t="str">
        <f>IF(L19&gt;Criteria!$D$5,"Yes","No")</f>
        <v>No</v>
      </c>
      <c r="P19" s="10" t="str">
        <f>IF(M19&lt;Criteria!$D$6,"Yes","No")</f>
        <v>Yes</v>
      </c>
      <c r="Q19" s="11">
        <f>COUNTIF(N19:P19,"Yes")</f>
        <v>1</v>
      </c>
      <c r="R19" s="12" t="str">
        <f>IF(Q19&gt;0,"Yes","No")</f>
        <v>Yes</v>
      </c>
    </row>
    <row r="20" spans="1:18" x14ac:dyDescent="0.35">
      <c r="A20" s="1">
        <v>80010080004</v>
      </c>
      <c r="B20" s="33" t="s">
        <v>762</v>
      </c>
      <c r="C20" s="4" t="s">
        <v>6</v>
      </c>
      <c r="D20" s="4" t="s">
        <v>467</v>
      </c>
      <c r="E20" s="4" t="s">
        <v>2</v>
      </c>
      <c r="F20" s="3">
        <v>80</v>
      </c>
      <c r="G20" s="3">
        <v>4</v>
      </c>
      <c r="H20" s="4" t="s">
        <v>2</v>
      </c>
      <c r="I20" s="5">
        <v>913</v>
      </c>
      <c r="J20" s="5">
        <v>742</v>
      </c>
      <c r="K20" s="6">
        <f>IFERROR((J20-I20)/I20,"--")</f>
        <v>-0.18729463307776562</v>
      </c>
      <c r="L20" s="6">
        <v>9.8039215686274508E-2</v>
      </c>
      <c r="M20" s="7">
        <v>16829</v>
      </c>
      <c r="N20" s="10" t="str">
        <f>IF(K20&lt;Criteria!$D$4,"Yes","No")</f>
        <v>Yes</v>
      </c>
      <c r="O20" s="10" t="str">
        <f>IF(L20&gt;Criteria!$D$5,"Yes","No")</f>
        <v>Yes</v>
      </c>
      <c r="P20" s="10" t="str">
        <f>IF(M20&lt;Criteria!$D$6,"Yes","No")</f>
        <v>Yes</v>
      </c>
      <c r="Q20" s="11">
        <f>COUNTIF(N20:P20,"Yes")</f>
        <v>3</v>
      </c>
      <c r="R20" s="12" t="str">
        <f>IF(Q20&gt;0,"Yes","No")</f>
        <v>Yes</v>
      </c>
    </row>
    <row r="21" spans="1:18" x14ac:dyDescent="0.35">
      <c r="A21" s="1">
        <v>80010080005</v>
      </c>
      <c r="B21" s="33" t="s">
        <v>763</v>
      </c>
      <c r="C21" s="4" t="s">
        <v>6</v>
      </c>
      <c r="D21" s="4" t="s">
        <v>467</v>
      </c>
      <c r="E21" s="4" t="s">
        <v>2</v>
      </c>
      <c r="F21" s="3">
        <v>80</v>
      </c>
      <c r="G21" s="3">
        <v>5</v>
      </c>
      <c r="H21" s="4" t="s">
        <v>2</v>
      </c>
      <c r="I21" s="5">
        <v>1025</v>
      </c>
      <c r="J21" s="5">
        <v>1306</v>
      </c>
      <c r="K21" s="6">
        <f>IFERROR((J21-I21)/I21,"--")</f>
        <v>0.27414634146341466</v>
      </c>
      <c r="L21" s="6">
        <v>9.5238095238095233E-2</v>
      </c>
      <c r="M21" s="7">
        <v>19200</v>
      </c>
      <c r="N21" s="10" t="str">
        <f>IF(K21&lt;Criteria!$D$4,"Yes","No")</f>
        <v>No</v>
      </c>
      <c r="O21" s="10" t="str">
        <f>IF(L21&gt;Criteria!$D$5,"Yes","No")</f>
        <v>Yes</v>
      </c>
      <c r="P21" s="10" t="str">
        <f>IF(M21&lt;Criteria!$D$6,"Yes","No")</f>
        <v>Yes</v>
      </c>
      <c r="Q21" s="11">
        <f>COUNTIF(N21:P21,"Yes")</f>
        <v>2</v>
      </c>
      <c r="R21" s="12" t="str">
        <f>IF(Q21&gt;0,"Yes","No")</f>
        <v>Yes</v>
      </c>
    </row>
    <row r="22" spans="1:18" x14ac:dyDescent="0.35">
      <c r="A22" s="1">
        <v>80010080006</v>
      </c>
      <c r="B22" s="33" t="s">
        <v>764</v>
      </c>
      <c r="C22" s="4" t="s">
        <v>6</v>
      </c>
      <c r="D22" s="4" t="s">
        <v>467</v>
      </c>
      <c r="E22" s="4" t="s">
        <v>2</v>
      </c>
      <c r="F22" s="3">
        <v>80</v>
      </c>
      <c r="G22" s="3">
        <v>6</v>
      </c>
      <c r="H22" s="4" t="s">
        <v>2</v>
      </c>
      <c r="I22" s="5">
        <v>1049</v>
      </c>
      <c r="J22" s="5">
        <v>1327</v>
      </c>
      <c r="K22" s="6">
        <f>IFERROR((J22-I22)/I22,"--")</f>
        <v>0.26501429933269782</v>
      </c>
      <c r="L22" s="6">
        <v>2.0679468242245199E-2</v>
      </c>
      <c r="M22" s="7">
        <v>20961</v>
      </c>
      <c r="N22" s="10" t="str">
        <f>IF(K22&lt;Criteria!$D$4,"Yes","No")</f>
        <v>No</v>
      </c>
      <c r="O22" s="10" t="str">
        <f>IF(L22&gt;Criteria!$D$5,"Yes","No")</f>
        <v>No</v>
      </c>
      <c r="P22" s="10" t="str">
        <f>IF(M22&lt;Criteria!$D$6,"Yes","No")</f>
        <v>Yes</v>
      </c>
      <c r="Q22" s="11">
        <f>COUNTIF(N22:P22,"Yes")</f>
        <v>1</v>
      </c>
      <c r="R22" s="12" t="str">
        <f>IF(Q22&gt;0,"Yes","No")</f>
        <v>Yes</v>
      </c>
    </row>
    <row r="23" spans="1:18" x14ac:dyDescent="0.35">
      <c r="A23" s="1">
        <v>80010081000</v>
      </c>
      <c r="B23" s="33" t="s">
        <v>765</v>
      </c>
      <c r="C23" s="4" t="s">
        <v>7</v>
      </c>
      <c r="D23" s="4" t="s">
        <v>467</v>
      </c>
      <c r="E23" s="4" t="s">
        <v>2</v>
      </c>
      <c r="F23" s="3">
        <v>81</v>
      </c>
      <c r="G23" s="3" t="s">
        <v>2</v>
      </c>
      <c r="H23" s="4" t="s">
        <v>2</v>
      </c>
      <c r="I23" s="5">
        <v>885</v>
      </c>
      <c r="J23" s="5">
        <v>1563</v>
      </c>
      <c r="K23" s="6">
        <f>IFERROR((J23-I23)/I23,"--")</f>
        <v>0.76610169491525426</v>
      </c>
      <c r="L23" s="6">
        <v>2.1052631578947368E-2</v>
      </c>
      <c r="M23" s="7">
        <v>28549</v>
      </c>
      <c r="N23" s="10" t="str">
        <f>IF(K23&lt;Criteria!$D$4,"Yes","No")</f>
        <v>No</v>
      </c>
      <c r="O23" s="10" t="str">
        <f>IF(L23&gt;Criteria!$D$5,"Yes","No")</f>
        <v>No</v>
      </c>
      <c r="P23" s="10" t="str">
        <f>IF(M23&lt;Criteria!$D$6,"Yes","No")</f>
        <v>No</v>
      </c>
      <c r="Q23" s="11">
        <f>COUNTIF(N23:P23,"Yes")</f>
        <v>0</v>
      </c>
      <c r="R23" s="12" t="str">
        <f>IF(Q23&gt;0,"Yes","No")</f>
        <v>No</v>
      </c>
    </row>
    <row r="24" spans="1:18" x14ac:dyDescent="0.35">
      <c r="A24" s="1">
        <v>80010081001</v>
      </c>
      <c r="B24" s="33" t="s">
        <v>766</v>
      </c>
      <c r="C24" s="4" t="s">
        <v>6</v>
      </c>
      <c r="D24" s="4" t="s">
        <v>467</v>
      </c>
      <c r="E24" s="4" t="s">
        <v>2</v>
      </c>
      <c r="F24" s="3">
        <v>81</v>
      </c>
      <c r="G24" s="3">
        <v>1</v>
      </c>
      <c r="H24" s="4" t="s">
        <v>2</v>
      </c>
      <c r="I24" s="5">
        <v>885</v>
      </c>
      <c r="J24" s="5">
        <v>1563</v>
      </c>
      <c r="K24" s="6">
        <f>IFERROR((J24-I24)/I24,"--")</f>
        <v>0.76610169491525426</v>
      </c>
      <c r="L24" s="6">
        <v>2.1052631578947368E-2</v>
      </c>
      <c r="M24" s="7">
        <v>28549</v>
      </c>
      <c r="N24" s="10" t="str">
        <f>IF(K24&lt;Criteria!$D$4,"Yes","No")</f>
        <v>No</v>
      </c>
      <c r="O24" s="10" t="str">
        <f>IF(L24&gt;Criteria!$D$5,"Yes","No")</f>
        <v>No</v>
      </c>
      <c r="P24" s="10" t="str">
        <f>IF(M24&lt;Criteria!$D$6,"Yes","No")</f>
        <v>No</v>
      </c>
      <c r="Q24" s="11">
        <f>COUNTIF(N24:P24,"Yes")</f>
        <v>0</v>
      </c>
      <c r="R24" s="12" t="str">
        <f>IF(Q24&gt;0,"Yes","No")</f>
        <v>No</v>
      </c>
    </row>
    <row r="25" spans="1:18" x14ac:dyDescent="0.35">
      <c r="A25" s="1">
        <v>80010082000</v>
      </c>
      <c r="B25" s="33" t="s">
        <v>767</v>
      </c>
      <c r="C25" s="4" t="s">
        <v>7</v>
      </c>
      <c r="D25" s="4" t="s">
        <v>467</v>
      </c>
      <c r="E25" s="4" t="s">
        <v>2</v>
      </c>
      <c r="F25" s="3">
        <v>82</v>
      </c>
      <c r="G25" s="3" t="s">
        <v>2</v>
      </c>
      <c r="H25" s="4" t="s">
        <v>2</v>
      </c>
      <c r="I25" s="5">
        <v>4835</v>
      </c>
      <c r="J25" s="5">
        <v>5766</v>
      </c>
      <c r="K25" s="6">
        <f>IFERROR((J25-I25)/I25,"--")</f>
        <v>0.19255429162357807</v>
      </c>
      <c r="L25" s="6">
        <v>6.7875048206710378E-2</v>
      </c>
      <c r="M25" s="7">
        <v>20129</v>
      </c>
      <c r="N25" s="10" t="str">
        <f>IF(K25&lt;Criteria!$D$4,"Yes","No")</f>
        <v>No</v>
      </c>
      <c r="O25" s="10" t="str">
        <f>IF(L25&gt;Criteria!$D$5,"Yes","No")</f>
        <v>Yes</v>
      </c>
      <c r="P25" s="10" t="str">
        <f>IF(M25&lt;Criteria!$D$6,"Yes","No")</f>
        <v>Yes</v>
      </c>
      <c r="Q25" s="11">
        <f>COUNTIF(N25:P25,"Yes")</f>
        <v>2</v>
      </c>
      <c r="R25" s="12" t="str">
        <f>IF(Q25&gt;0,"Yes","No")</f>
        <v>Yes</v>
      </c>
    </row>
    <row r="26" spans="1:18" x14ac:dyDescent="0.35">
      <c r="A26" s="1">
        <v>80010082001</v>
      </c>
      <c r="B26" s="33" t="s">
        <v>768</v>
      </c>
      <c r="C26" s="4" t="s">
        <v>6</v>
      </c>
      <c r="D26" s="4" t="s">
        <v>467</v>
      </c>
      <c r="E26" s="4" t="s">
        <v>2</v>
      </c>
      <c r="F26" s="3">
        <v>82</v>
      </c>
      <c r="G26" s="3">
        <v>1</v>
      </c>
      <c r="H26" s="4" t="s">
        <v>2</v>
      </c>
      <c r="I26" s="5">
        <v>2069</v>
      </c>
      <c r="J26" s="5">
        <v>2458</v>
      </c>
      <c r="K26" s="6">
        <f>IFERROR((J26-I26)/I26,"--")</f>
        <v>0.18801353310778154</v>
      </c>
      <c r="L26" s="6">
        <v>0.10094909404659189</v>
      </c>
      <c r="M26" s="7">
        <v>19103</v>
      </c>
      <c r="N26" s="10" t="str">
        <f>IF(K26&lt;Criteria!$D$4,"Yes","No")</f>
        <v>No</v>
      </c>
      <c r="O26" s="10" t="str">
        <f>IF(L26&gt;Criteria!$D$5,"Yes","No")</f>
        <v>Yes</v>
      </c>
      <c r="P26" s="10" t="str">
        <f>IF(M26&lt;Criteria!$D$6,"Yes","No")</f>
        <v>Yes</v>
      </c>
      <c r="Q26" s="11">
        <f>COUNTIF(N26:P26,"Yes")</f>
        <v>2</v>
      </c>
      <c r="R26" s="12" t="str">
        <f>IF(Q26&gt;0,"Yes","No")</f>
        <v>Yes</v>
      </c>
    </row>
    <row r="27" spans="1:18" x14ac:dyDescent="0.35">
      <c r="A27" s="1">
        <v>80010082002</v>
      </c>
      <c r="B27" s="33" t="s">
        <v>769</v>
      </c>
      <c r="C27" s="4" t="s">
        <v>6</v>
      </c>
      <c r="D27" s="4" t="s">
        <v>467</v>
      </c>
      <c r="E27" s="4" t="s">
        <v>2</v>
      </c>
      <c r="F27" s="3">
        <v>82</v>
      </c>
      <c r="G27" s="3">
        <v>2</v>
      </c>
      <c r="H27" s="4" t="s">
        <v>2</v>
      </c>
      <c r="I27" s="5">
        <v>2057</v>
      </c>
      <c r="J27" s="5">
        <v>2258</v>
      </c>
      <c r="K27" s="6">
        <f>IFERROR((J27-I27)/I27,"--")</f>
        <v>9.7715119105493436E-2</v>
      </c>
      <c r="L27" s="6">
        <v>5.2165354330708659E-2</v>
      </c>
      <c r="M27" s="7">
        <v>21606</v>
      </c>
      <c r="N27" s="10" t="str">
        <f>IF(K27&lt;Criteria!$D$4,"Yes","No")</f>
        <v>No</v>
      </c>
      <c r="O27" s="10" t="str">
        <f>IF(L27&gt;Criteria!$D$5,"Yes","No")</f>
        <v>No</v>
      </c>
      <c r="P27" s="10" t="str">
        <f>IF(M27&lt;Criteria!$D$6,"Yes","No")</f>
        <v>Yes</v>
      </c>
      <c r="Q27" s="11">
        <f>COUNTIF(N27:P27,"Yes")</f>
        <v>1</v>
      </c>
      <c r="R27" s="12" t="str">
        <f>IF(Q27&gt;0,"Yes","No")</f>
        <v>Yes</v>
      </c>
    </row>
    <row r="28" spans="1:18" x14ac:dyDescent="0.35">
      <c r="A28" s="1">
        <v>80010082003</v>
      </c>
      <c r="B28" s="33" t="s">
        <v>770</v>
      </c>
      <c r="C28" s="4" t="s">
        <v>6</v>
      </c>
      <c r="D28" s="4" t="s">
        <v>467</v>
      </c>
      <c r="E28" s="4" t="s">
        <v>2</v>
      </c>
      <c r="F28" s="3">
        <v>82</v>
      </c>
      <c r="G28" s="3">
        <v>3</v>
      </c>
      <c r="H28" s="4" t="s">
        <v>2</v>
      </c>
      <c r="I28" s="5">
        <v>709</v>
      </c>
      <c r="J28" s="5">
        <v>1050</v>
      </c>
      <c r="K28" s="6">
        <f>IFERROR((J28-I28)/I28,"--")</f>
        <v>0.48095909732016923</v>
      </c>
      <c r="L28" s="6">
        <v>1.4354066985645933E-2</v>
      </c>
      <c r="M28" s="7">
        <v>19352</v>
      </c>
      <c r="N28" s="10" t="str">
        <f>IF(K28&lt;Criteria!$D$4,"Yes","No")</f>
        <v>No</v>
      </c>
      <c r="O28" s="10" t="str">
        <f>IF(L28&gt;Criteria!$D$5,"Yes","No")</f>
        <v>No</v>
      </c>
      <c r="P28" s="10" t="str">
        <f>IF(M28&lt;Criteria!$D$6,"Yes","No")</f>
        <v>Yes</v>
      </c>
      <c r="Q28" s="11">
        <f>COUNTIF(N28:P28,"Yes")</f>
        <v>1</v>
      </c>
      <c r="R28" s="12" t="str">
        <f>IF(Q28&gt;0,"Yes","No")</f>
        <v>Yes</v>
      </c>
    </row>
    <row r="29" spans="1:18" x14ac:dyDescent="0.35">
      <c r="A29" s="1">
        <v>80010083080</v>
      </c>
      <c r="B29" s="33" t="s">
        <v>771</v>
      </c>
      <c r="C29" s="4" t="s">
        <v>7</v>
      </c>
      <c r="D29" s="4" t="s">
        <v>467</v>
      </c>
      <c r="E29" s="4" t="s">
        <v>2</v>
      </c>
      <c r="F29" s="3">
        <v>83.08</v>
      </c>
      <c r="G29" s="3" t="s">
        <v>2</v>
      </c>
      <c r="H29" s="4" t="s">
        <v>2</v>
      </c>
      <c r="I29" s="5">
        <v>5996</v>
      </c>
      <c r="J29" s="5">
        <v>5527</v>
      </c>
      <c r="K29" s="6">
        <f>IFERROR((J29-I29)/I29,"--")</f>
        <v>-7.8218812541694466E-2</v>
      </c>
      <c r="L29" s="6">
        <v>7.8977932636469225E-2</v>
      </c>
      <c r="M29" s="7">
        <v>16319</v>
      </c>
      <c r="N29" s="10" t="str">
        <f>IF(K29&lt;Criteria!$D$4,"Yes","No")</f>
        <v>Yes</v>
      </c>
      <c r="O29" s="10" t="str">
        <f>IF(L29&gt;Criteria!$D$5,"Yes","No")</f>
        <v>Yes</v>
      </c>
      <c r="P29" s="10" t="str">
        <f>IF(M29&lt;Criteria!$D$6,"Yes","No")</f>
        <v>Yes</v>
      </c>
      <c r="Q29" s="11">
        <f>COUNTIF(N29:P29,"Yes")</f>
        <v>3</v>
      </c>
      <c r="R29" s="12" t="str">
        <f>IF(Q29&gt;0,"Yes","No")</f>
        <v>Yes</v>
      </c>
    </row>
    <row r="30" spans="1:18" x14ac:dyDescent="0.35">
      <c r="A30" s="1">
        <v>80010083081</v>
      </c>
      <c r="B30" s="33" t="s">
        <v>772</v>
      </c>
      <c r="C30" s="4" t="s">
        <v>6</v>
      </c>
      <c r="D30" s="4" t="s">
        <v>467</v>
      </c>
      <c r="E30" s="4" t="s">
        <v>2</v>
      </c>
      <c r="F30" s="3">
        <v>83.08</v>
      </c>
      <c r="G30" s="3">
        <v>1</v>
      </c>
      <c r="H30" s="4" t="s">
        <v>2</v>
      </c>
      <c r="I30" s="5">
        <v>1262</v>
      </c>
      <c r="J30" s="5">
        <v>1353</v>
      </c>
      <c r="K30" s="6">
        <f>IFERROR((J30-I30)/I30,"--")</f>
        <v>7.210776545166403E-2</v>
      </c>
      <c r="L30" s="6">
        <v>0.11580594679186229</v>
      </c>
      <c r="M30" s="7">
        <v>18356</v>
      </c>
      <c r="N30" s="10" t="str">
        <f>IF(K30&lt;Criteria!$D$4,"Yes","No")</f>
        <v>No</v>
      </c>
      <c r="O30" s="10" t="str">
        <f>IF(L30&gt;Criteria!$D$5,"Yes","No")</f>
        <v>Yes</v>
      </c>
      <c r="P30" s="10" t="str">
        <f>IF(M30&lt;Criteria!$D$6,"Yes","No")</f>
        <v>Yes</v>
      </c>
      <c r="Q30" s="11">
        <f>COUNTIF(N30:P30,"Yes")</f>
        <v>2</v>
      </c>
      <c r="R30" s="12" t="str">
        <f>IF(Q30&gt;0,"Yes","No")</f>
        <v>Yes</v>
      </c>
    </row>
    <row r="31" spans="1:18" x14ac:dyDescent="0.35">
      <c r="A31" s="1">
        <v>80010083082</v>
      </c>
      <c r="B31" s="33" t="s">
        <v>773</v>
      </c>
      <c r="C31" s="4" t="s">
        <v>6</v>
      </c>
      <c r="D31" s="4" t="s">
        <v>467</v>
      </c>
      <c r="E31" s="4" t="s">
        <v>2</v>
      </c>
      <c r="F31" s="3">
        <v>83.08</v>
      </c>
      <c r="G31" s="3">
        <v>2</v>
      </c>
      <c r="H31" s="4" t="s">
        <v>2</v>
      </c>
      <c r="I31" s="5">
        <v>1551</v>
      </c>
      <c r="J31" s="5">
        <v>1808</v>
      </c>
      <c r="K31" s="6">
        <f>IFERROR((J31-I31)/I31,"--")</f>
        <v>0.16569954867827208</v>
      </c>
      <c r="L31" s="6">
        <v>5.7815845824411134E-2</v>
      </c>
      <c r="M31" s="7">
        <v>19874</v>
      </c>
      <c r="N31" s="10" t="str">
        <f>IF(K31&lt;Criteria!$D$4,"Yes","No")</f>
        <v>No</v>
      </c>
      <c r="O31" s="10" t="str">
        <f>IF(L31&gt;Criteria!$D$5,"Yes","No")</f>
        <v>No</v>
      </c>
      <c r="P31" s="10" t="str">
        <f>IF(M31&lt;Criteria!$D$6,"Yes","No")</f>
        <v>Yes</v>
      </c>
      <c r="Q31" s="11">
        <f>COUNTIF(N31:P31,"Yes")</f>
        <v>1</v>
      </c>
      <c r="R31" s="12" t="str">
        <f>IF(Q31&gt;0,"Yes","No")</f>
        <v>Yes</v>
      </c>
    </row>
    <row r="32" spans="1:18" x14ac:dyDescent="0.35">
      <c r="A32" s="1">
        <v>80010083083</v>
      </c>
      <c r="B32" s="33" t="s">
        <v>774</v>
      </c>
      <c r="C32" s="4" t="s">
        <v>6</v>
      </c>
      <c r="D32" s="4" t="s">
        <v>467</v>
      </c>
      <c r="E32" s="4" t="s">
        <v>2</v>
      </c>
      <c r="F32" s="3">
        <v>83.08</v>
      </c>
      <c r="G32" s="3">
        <v>3</v>
      </c>
      <c r="H32" s="4" t="s">
        <v>2</v>
      </c>
      <c r="I32" s="5">
        <v>3183</v>
      </c>
      <c r="J32" s="5">
        <v>2366</v>
      </c>
      <c r="K32" s="6">
        <f>IFERROR((J32-I32)/I32,"--")</f>
        <v>-0.25667609173735467</v>
      </c>
      <c r="L32" s="6">
        <v>7.5247524752475245E-2</v>
      </c>
      <c r="M32" s="7">
        <v>12438</v>
      </c>
      <c r="N32" s="10" t="str">
        <f>IF(K32&lt;Criteria!$D$4,"Yes","No")</f>
        <v>Yes</v>
      </c>
      <c r="O32" s="10" t="str">
        <f>IF(L32&gt;Criteria!$D$5,"Yes","No")</f>
        <v>Yes</v>
      </c>
      <c r="P32" s="10" t="str">
        <f>IF(M32&lt;Criteria!$D$6,"Yes","No")</f>
        <v>Yes</v>
      </c>
      <c r="Q32" s="11">
        <f>COUNTIF(N32:P32,"Yes")</f>
        <v>3</v>
      </c>
      <c r="R32" s="12" t="str">
        <f>IF(Q32&gt;0,"Yes","No")</f>
        <v>Yes</v>
      </c>
    </row>
    <row r="33" spans="1:18" x14ac:dyDescent="0.35">
      <c r="A33" s="1">
        <v>80010083090</v>
      </c>
      <c r="B33" s="33" t="s">
        <v>775</v>
      </c>
      <c r="C33" s="4" t="s">
        <v>7</v>
      </c>
      <c r="D33" s="4" t="s">
        <v>467</v>
      </c>
      <c r="E33" s="4" t="s">
        <v>2</v>
      </c>
      <c r="F33" s="3">
        <v>83.09</v>
      </c>
      <c r="G33" s="3" t="s">
        <v>2</v>
      </c>
      <c r="H33" s="4" t="s">
        <v>2</v>
      </c>
      <c r="I33" s="5">
        <v>3396</v>
      </c>
      <c r="J33" s="5">
        <v>3847</v>
      </c>
      <c r="K33" s="6">
        <f>IFERROR((J33-I33)/I33,"--")</f>
        <v>0.13280329799764429</v>
      </c>
      <c r="L33" s="6">
        <v>5.9551886792452831E-2</v>
      </c>
      <c r="M33" s="7">
        <v>16099</v>
      </c>
      <c r="N33" s="10" t="str">
        <f>IF(K33&lt;Criteria!$D$4,"Yes","No")</f>
        <v>No</v>
      </c>
      <c r="O33" s="10" t="str">
        <f>IF(L33&gt;Criteria!$D$5,"Yes","No")</f>
        <v>No</v>
      </c>
      <c r="P33" s="10" t="str">
        <f>IF(M33&lt;Criteria!$D$6,"Yes","No")</f>
        <v>Yes</v>
      </c>
      <c r="Q33" s="11">
        <f>COUNTIF(N33:P33,"Yes")</f>
        <v>1</v>
      </c>
      <c r="R33" s="12" t="str">
        <f>IF(Q33&gt;0,"Yes","No")</f>
        <v>Yes</v>
      </c>
    </row>
    <row r="34" spans="1:18" x14ac:dyDescent="0.35">
      <c r="A34" s="1">
        <v>80010083091</v>
      </c>
      <c r="B34" s="33" t="s">
        <v>776</v>
      </c>
      <c r="C34" s="4" t="s">
        <v>6</v>
      </c>
      <c r="D34" s="4" t="s">
        <v>467</v>
      </c>
      <c r="E34" s="4" t="s">
        <v>2</v>
      </c>
      <c r="F34" s="3">
        <v>83.09</v>
      </c>
      <c r="G34" s="3">
        <v>1</v>
      </c>
      <c r="H34" s="4" t="s">
        <v>2</v>
      </c>
      <c r="I34" s="5">
        <v>632</v>
      </c>
      <c r="J34" s="5">
        <v>170</v>
      </c>
      <c r="K34" s="6">
        <f>IFERROR((J34-I34)/I34,"--")</f>
        <v>-0.73101265822784811</v>
      </c>
      <c r="L34" s="6">
        <v>0</v>
      </c>
      <c r="M34" s="7">
        <v>13844</v>
      </c>
      <c r="N34" s="10" t="str">
        <f>IF(K34&lt;Criteria!$D$4,"Yes","No")</f>
        <v>Yes</v>
      </c>
      <c r="O34" s="10" t="str">
        <f>IF(L34&gt;Criteria!$D$5,"Yes","No")</f>
        <v>No</v>
      </c>
      <c r="P34" s="10" t="str">
        <f>IF(M34&lt;Criteria!$D$6,"Yes","No")</f>
        <v>Yes</v>
      </c>
      <c r="Q34" s="11">
        <f>COUNTIF(N34:P34,"Yes")</f>
        <v>2</v>
      </c>
      <c r="R34" s="12" t="str">
        <f>IF(Q34&gt;0,"Yes","No")</f>
        <v>Yes</v>
      </c>
    </row>
    <row r="35" spans="1:18" x14ac:dyDescent="0.35">
      <c r="A35" s="1">
        <v>80010083092</v>
      </c>
      <c r="B35" s="33" t="s">
        <v>777</v>
      </c>
      <c r="C35" s="4" t="s">
        <v>6</v>
      </c>
      <c r="D35" s="4" t="s">
        <v>467</v>
      </c>
      <c r="E35" s="4" t="s">
        <v>2</v>
      </c>
      <c r="F35" s="3">
        <v>83.09</v>
      </c>
      <c r="G35" s="3">
        <v>2</v>
      </c>
      <c r="H35" s="4" t="s">
        <v>2</v>
      </c>
      <c r="I35" s="5">
        <v>1497</v>
      </c>
      <c r="J35" s="5">
        <v>2083</v>
      </c>
      <c r="K35" s="6">
        <f>IFERROR((J35-I35)/I35,"--")</f>
        <v>0.39144956579826318</v>
      </c>
      <c r="L35" s="6">
        <v>5.1918735891647853E-2</v>
      </c>
      <c r="M35" s="7">
        <v>15270</v>
      </c>
      <c r="N35" s="10" t="str">
        <f>IF(K35&lt;Criteria!$D$4,"Yes","No")</f>
        <v>No</v>
      </c>
      <c r="O35" s="10" t="str">
        <f>IF(L35&gt;Criteria!$D$5,"Yes","No")</f>
        <v>No</v>
      </c>
      <c r="P35" s="10" t="str">
        <f>IF(M35&lt;Criteria!$D$6,"Yes","No")</f>
        <v>Yes</v>
      </c>
      <c r="Q35" s="11">
        <f>COUNTIF(N35:P35,"Yes")</f>
        <v>1</v>
      </c>
      <c r="R35" s="12" t="str">
        <f>IF(Q35&gt;0,"Yes","No")</f>
        <v>Yes</v>
      </c>
    </row>
    <row r="36" spans="1:18" x14ac:dyDescent="0.35">
      <c r="A36" s="1">
        <v>80010083093</v>
      </c>
      <c r="B36" s="33" t="s">
        <v>778</v>
      </c>
      <c r="C36" s="4" t="s">
        <v>6</v>
      </c>
      <c r="D36" s="4" t="s">
        <v>467</v>
      </c>
      <c r="E36" s="4" t="s">
        <v>2</v>
      </c>
      <c r="F36" s="3">
        <v>83.09</v>
      </c>
      <c r="G36" s="3">
        <v>3</v>
      </c>
      <c r="H36" s="4" t="s">
        <v>2</v>
      </c>
      <c r="I36" s="5">
        <v>1267</v>
      </c>
      <c r="J36" s="5">
        <v>1594</v>
      </c>
      <c r="K36" s="6">
        <f>IFERROR((J36-I36)/I36,"--")</f>
        <v>0.25808997632202052</v>
      </c>
      <c r="L36" s="6">
        <v>7.4728260869565216E-2</v>
      </c>
      <c r="M36" s="7">
        <v>17423</v>
      </c>
      <c r="N36" s="10" t="str">
        <f>IF(K36&lt;Criteria!$D$4,"Yes","No")</f>
        <v>No</v>
      </c>
      <c r="O36" s="10" t="str">
        <f>IF(L36&gt;Criteria!$D$5,"Yes","No")</f>
        <v>Yes</v>
      </c>
      <c r="P36" s="10" t="str">
        <f>IF(M36&lt;Criteria!$D$6,"Yes","No")</f>
        <v>Yes</v>
      </c>
      <c r="Q36" s="11">
        <f>COUNTIF(N36:P36,"Yes")</f>
        <v>2</v>
      </c>
      <c r="R36" s="12" t="str">
        <f>IF(Q36&gt;0,"Yes","No")</f>
        <v>Yes</v>
      </c>
    </row>
    <row r="37" spans="1:18" x14ac:dyDescent="0.35">
      <c r="A37" s="1">
        <v>80010083530</v>
      </c>
      <c r="B37" s="33" t="s">
        <v>779</v>
      </c>
      <c r="C37" s="4" t="s">
        <v>7</v>
      </c>
      <c r="D37" s="4" t="s">
        <v>467</v>
      </c>
      <c r="E37" s="4" t="s">
        <v>2</v>
      </c>
      <c r="F37" s="3">
        <v>83.53</v>
      </c>
      <c r="G37" s="3" t="s">
        <v>2</v>
      </c>
      <c r="H37" s="4" t="s">
        <v>2</v>
      </c>
      <c r="I37" s="5">
        <v>5536</v>
      </c>
      <c r="J37" s="5">
        <v>7088</v>
      </c>
      <c r="K37" s="6">
        <f>IFERROR((J37-I37)/I37,"--")</f>
        <v>0.28034682080924855</v>
      </c>
      <c r="L37" s="6">
        <v>4.9276783525373867E-2</v>
      </c>
      <c r="M37" s="7">
        <v>26022</v>
      </c>
      <c r="N37" s="10" t="str">
        <f>IF(K37&lt;Criteria!$D$4,"Yes","No")</f>
        <v>No</v>
      </c>
      <c r="O37" s="10" t="str">
        <f>IF(L37&gt;Criteria!$D$5,"Yes","No")</f>
        <v>No</v>
      </c>
      <c r="P37" s="10" t="str">
        <f>IF(M37&lt;Criteria!$D$6,"Yes","No")</f>
        <v>Yes</v>
      </c>
      <c r="Q37" s="11">
        <f>COUNTIF(N37:P37,"Yes")</f>
        <v>1</v>
      </c>
      <c r="R37" s="12" t="str">
        <f>IF(Q37&gt;0,"Yes","No")</f>
        <v>Yes</v>
      </c>
    </row>
    <row r="38" spans="1:18" x14ac:dyDescent="0.35">
      <c r="A38" s="1">
        <v>80010083531</v>
      </c>
      <c r="B38" s="33" t="s">
        <v>780</v>
      </c>
      <c r="C38" s="4" t="s">
        <v>6</v>
      </c>
      <c r="D38" s="4" t="s">
        <v>467</v>
      </c>
      <c r="E38" s="4" t="s">
        <v>2</v>
      </c>
      <c r="F38" s="3">
        <v>83.53</v>
      </c>
      <c r="G38" s="3">
        <v>1</v>
      </c>
      <c r="H38" s="4" t="s">
        <v>2</v>
      </c>
      <c r="I38" s="5">
        <v>44</v>
      </c>
      <c r="J38" s="5">
        <v>87</v>
      </c>
      <c r="K38" s="6">
        <f>IFERROR((J38-I38)/I38,"--")</f>
        <v>0.97727272727272729</v>
      </c>
      <c r="L38" s="6">
        <v>0</v>
      </c>
      <c r="M38" s="7">
        <v>18115</v>
      </c>
      <c r="N38" s="10" t="str">
        <f>IF(K38&lt;Criteria!$D$4,"Yes","No")</f>
        <v>No</v>
      </c>
      <c r="O38" s="10" t="str">
        <f>IF(L38&gt;Criteria!$D$5,"Yes","No")</f>
        <v>No</v>
      </c>
      <c r="P38" s="10" t="str">
        <f>IF(M38&lt;Criteria!$D$6,"Yes","No")</f>
        <v>Yes</v>
      </c>
      <c r="Q38" s="11">
        <f>COUNTIF(N38:P38,"Yes")</f>
        <v>1</v>
      </c>
      <c r="R38" s="12" t="str">
        <f>IF(Q38&gt;0,"Yes","No")</f>
        <v>Yes</v>
      </c>
    </row>
    <row r="39" spans="1:18" x14ac:dyDescent="0.35">
      <c r="A39" s="1">
        <v>80010083532</v>
      </c>
      <c r="B39" s="33" t="s">
        <v>781</v>
      </c>
      <c r="C39" s="4" t="s">
        <v>6</v>
      </c>
      <c r="D39" s="4" t="s">
        <v>467</v>
      </c>
      <c r="E39" s="4" t="s">
        <v>2</v>
      </c>
      <c r="F39" s="3">
        <v>83.53</v>
      </c>
      <c r="G39" s="3">
        <v>2</v>
      </c>
      <c r="H39" s="4" t="s">
        <v>2</v>
      </c>
      <c r="I39" s="5">
        <v>2152</v>
      </c>
      <c r="J39" s="5">
        <v>2793</v>
      </c>
      <c r="K39" s="6">
        <f>IFERROR((J39-I39)/I39,"--")</f>
        <v>0.29786245353159851</v>
      </c>
      <c r="L39" s="6">
        <v>2.7877055039313797E-2</v>
      </c>
      <c r="M39" s="7">
        <v>27841</v>
      </c>
      <c r="N39" s="10" t="str">
        <f>IF(K39&lt;Criteria!$D$4,"Yes","No")</f>
        <v>No</v>
      </c>
      <c r="O39" s="10" t="str">
        <f>IF(L39&gt;Criteria!$D$5,"Yes","No")</f>
        <v>No</v>
      </c>
      <c r="P39" s="10" t="str">
        <f>IF(M39&lt;Criteria!$D$6,"Yes","No")</f>
        <v>No</v>
      </c>
      <c r="Q39" s="11">
        <f>COUNTIF(N39:P39,"Yes")</f>
        <v>0</v>
      </c>
      <c r="R39" s="12" t="str">
        <f>IF(Q39&gt;0,"Yes","No")</f>
        <v>No</v>
      </c>
    </row>
    <row r="40" spans="1:18" x14ac:dyDescent="0.35">
      <c r="A40" s="1">
        <v>80010083533</v>
      </c>
      <c r="B40" s="33" t="s">
        <v>782</v>
      </c>
      <c r="C40" s="4" t="s">
        <v>6</v>
      </c>
      <c r="D40" s="4" t="s">
        <v>467</v>
      </c>
      <c r="E40" s="4" t="s">
        <v>2</v>
      </c>
      <c r="F40" s="3">
        <v>83.53</v>
      </c>
      <c r="G40" s="3">
        <v>3</v>
      </c>
      <c r="H40" s="4" t="s">
        <v>2</v>
      </c>
      <c r="I40" s="5">
        <v>964</v>
      </c>
      <c r="J40" s="5">
        <v>1263</v>
      </c>
      <c r="K40" s="6">
        <f>IFERROR((J40-I40)/I40,"--")</f>
        <v>0.31016597510373445</v>
      </c>
      <c r="L40" s="6">
        <v>8.59375E-2</v>
      </c>
      <c r="M40" s="7">
        <v>24744</v>
      </c>
      <c r="N40" s="10" t="str">
        <f>IF(K40&lt;Criteria!$D$4,"Yes","No")</f>
        <v>No</v>
      </c>
      <c r="O40" s="10" t="str">
        <f>IF(L40&gt;Criteria!$D$5,"Yes","No")</f>
        <v>Yes</v>
      </c>
      <c r="P40" s="10" t="str">
        <f>IF(M40&lt;Criteria!$D$6,"Yes","No")</f>
        <v>Yes</v>
      </c>
      <c r="Q40" s="11">
        <f>COUNTIF(N40:P40,"Yes")</f>
        <v>2</v>
      </c>
      <c r="R40" s="12" t="str">
        <f>IF(Q40&gt;0,"Yes","No")</f>
        <v>Yes</v>
      </c>
    </row>
    <row r="41" spans="1:18" x14ac:dyDescent="0.35">
      <c r="A41" s="1">
        <v>80010083534</v>
      </c>
      <c r="B41" s="33" t="s">
        <v>783</v>
      </c>
      <c r="C41" s="4" t="s">
        <v>6</v>
      </c>
      <c r="D41" s="4" t="s">
        <v>467</v>
      </c>
      <c r="E41" s="4" t="s">
        <v>2</v>
      </c>
      <c r="F41" s="3">
        <v>83.53</v>
      </c>
      <c r="G41" s="3">
        <v>4</v>
      </c>
      <c r="H41" s="4" t="s">
        <v>2</v>
      </c>
      <c r="I41" s="5">
        <v>1038</v>
      </c>
      <c r="J41" s="5">
        <v>2096</v>
      </c>
      <c r="K41" s="6">
        <f>IFERROR((J41-I41)/I41,"--")</f>
        <v>1.0192678227360308</v>
      </c>
      <c r="L41" s="6">
        <v>5.0476190476190473E-2</v>
      </c>
      <c r="M41" s="7">
        <v>22766</v>
      </c>
      <c r="N41" s="10" t="str">
        <f>IF(K41&lt;Criteria!$D$4,"Yes","No")</f>
        <v>No</v>
      </c>
      <c r="O41" s="10" t="str">
        <f>IF(L41&gt;Criteria!$D$5,"Yes","No")</f>
        <v>No</v>
      </c>
      <c r="P41" s="10" t="str">
        <f>IF(M41&lt;Criteria!$D$6,"Yes","No")</f>
        <v>Yes</v>
      </c>
      <c r="Q41" s="11">
        <f>COUNTIF(N41:P41,"Yes")</f>
        <v>1</v>
      </c>
      <c r="R41" s="12" t="str">
        <f>IF(Q41&gt;0,"Yes","No")</f>
        <v>Yes</v>
      </c>
    </row>
    <row r="42" spans="1:18" x14ac:dyDescent="0.35">
      <c r="A42" s="1">
        <v>80010083535</v>
      </c>
      <c r="B42" s="33" t="s">
        <v>784</v>
      </c>
      <c r="C42" s="4" t="s">
        <v>6</v>
      </c>
      <c r="D42" s="4" t="s">
        <v>467</v>
      </c>
      <c r="E42" s="4" t="s">
        <v>2</v>
      </c>
      <c r="F42" s="3">
        <v>83.53</v>
      </c>
      <c r="G42" s="3">
        <v>5</v>
      </c>
      <c r="H42" s="4" t="s">
        <v>2</v>
      </c>
      <c r="I42" s="5">
        <v>1338</v>
      </c>
      <c r="J42" s="5">
        <v>849</v>
      </c>
      <c r="K42" s="6">
        <f>IFERROR((J42-I42)/I42,"--")</f>
        <v>-0.36547085201793722</v>
      </c>
      <c r="L42" s="6">
        <v>4.7267355982274745E-2</v>
      </c>
      <c r="M42" s="7">
        <v>30792</v>
      </c>
      <c r="N42" s="10" t="str">
        <f>IF(K42&lt;Criteria!$D$4,"Yes","No")</f>
        <v>Yes</v>
      </c>
      <c r="O42" s="10" t="str">
        <f>IF(L42&gt;Criteria!$D$5,"Yes","No")</f>
        <v>No</v>
      </c>
      <c r="P42" s="10" t="str">
        <f>IF(M42&lt;Criteria!$D$6,"Yes","No")</f>
        <v>No</v>
      </c>
      <c r="Q42" s="11">
        <f>COUNTIF(N42:P42,"Yes")</f>
        <v>1</v>
      </c>
      <c r="R42" s="12" t="str">
        <f>IF(Q42&gt;0,"Yes","No")</f>
        <v>Yes</v>
      </c>
    </row>
    <row r="43" spans="1:18" x14ac:dyDescent="0.35">
      <c r="A43" s="1">
        <v>80010084010</v>
      </c>
      <c r="B43" s="33" t="s">
        <v>785</v>
      </c>
      <c r="C43" s="4" t="s">
        <v>7</v>
      </c>
      <c r="D43" s="4" t="s">
        <v>467</v>
      </c>
      <c r="E43" s="4" t="s">
        <v>2</v>
      </c>
      <c r="F43" s="3">
        <v>84.01</v>
      </c>
      <c r="G43" s="3" t="s">
        <v>2</v>
      </c>
      <c r="H43" s="4" t="s">
        <v>2</v>
      </c>
      <c r="I43" s="5">
        <v>4118</v>
      </c>
      <c r="J43" s="5">
        <v>4747</v>
      </c>
      <c r="K43" s="6">
        <f>IFERROR((J43-I43)/I43,"--")</f>
        <v>0.15274405050995629</v>
      </c>
      <c r="L43" s="6">
        <v>4.9136276391554705E-2</v>
      </c>
      <c r="M43" s="7">
        <v>30074</v>
      </c>
      <c r="N43" s="10" t="str">
        <f>IF(K43&lt;Criteria!$D$4,"Yes","No")</f>
        <v>No</v>
      </c>
      <c r="O43" s="10" t="str">
        <f>IF(L43&gt;Criteria!$D$5,"Yes","No")</f>
        <v>No</v>
      </c>
      <c r="P43" s="10" t="str">
        <f>IF(M43&lt;Criteria!$D$6,"Yes","No")</f>
        <v>No</v>
      </c>
      <c r="Q43" s="11">
        <f>COUNTIF(N43:P43,"Yes")</f>
        <v>0</v>
      </c>
      <c r="R43" s="12" t="str">
        <f>IF(Q43&gt;0,"Yes","No")</f>
        <v>No</v>
      </c>
    </row>
    <row r="44" spans="1:18" x14ac:dyDescent="0.35">
      <c r="A44" s="1">
        <v>80010084011</v>
      </c>
      <c r="B44" s="33" t="s">
        <v>786</v>
      </c>
      <c r="C44" s="4" t="s">
        <v>6</v>
      </c>
      <c r="D44" s="4" t="s">
        <v>467</v>
      </c>
      <c r="E44" s="4" t="s">
        <v>2</v>
      </c>
      <c r="F44" s="3">
        <v>84.01</v>
      </c>
      <c r="G44" s="3">
        <v>1</v>
      </c>
      <c r="H44" s="4" t="s">
        <v>2</v>
      </c>
      <c r="I44" s="5">
        <v>2440</v>
      </c>
      <c r="J44" s="5">
        <v>2672</v>
      </c>
      <c r="K44" s="6">
        <f>IFERROR((J44-I44)/I44,"--")</f>
        <v>9.5081967213114751E-2</v>
      </c>
      <c r="L44" s="6">
        <v>2.1094264996704019E-2</v>
      </c>
      <c r="M44" s="7">
        <v>34625</v>
      </c>
      <c r="N44" s="10" t="str">
        <f>IF(K44&lt;Criteria!$D$4,"Yes","No")</f>
        <v>No</v>
      </c>
      <c r="O44" s="10" t="str">
        <f>IF(L44&gt;Criteria!$D$5,"Yes","No")</f>
        <v>No</v>
      </c>
      <c r="P44" s="10" t="str">
        <f>IF(M44&lt;Criteria!$D$6,"Yes","No")</f>
        <v>No</v>
      </c>
      <c r="Q44" s="11">
        <f>COUNTIF(N44:P44,"Yes")</f>
        <v>0</v>
      </c>
      <c r="R44" s="12" t="str">
        <f>IF(Q44&gt;0,"Yes","No")</f>
        <v>No</v>
      </c>
    </row>
    <row r="45" spans="1:18" x14ac:dyDescent="0.35">
      <c r="A45" s="1">
        <v>80010084012</v>
      </c>
      <c r="B45" s="33" t="s">
        <v>787</v>
      </c>
      <c r="C45" s="4" t="s">
        <v>6</v>
      </c>
      <c r="D45" s="4" t="s">
        <v>467</v>
      </c>
      <c r="E45" s="4" t="s">
        <v>2</v>
      </c>
      <c r="F45" s="3">
        <v>84.01</v>
      </c>
      <c r="G45" s="3">
        <v>2</v>
      </c>
      <c r="H45" s="4" t="s">
        <v>2</v>
      </c>
      <c r="I45" s="5">
        <v>1678</v>
      </c>
      <c r="J45" s="5">
        <v>2075</v>
      </c>
      <c r="K45" s="6">
        <f>IFERROR((J45-I45)/I45,"--")</f>
        <v>0.23659117997616211</v>
      </c>
      <c r="L45" s="6">
        <v>8.8235294117647065E-2</v>
      </c>
      <c r="M45" s="7">
        <v>24215</v>
      </c>
      <c r="N45" s="10" t="str">
        <f>IF(K45&lt;Criteria!$D$4,"Yes","No")</f>
        <v>No</v>
      </c>
      <c r="O45" s="10" t="str">
        <f>IF(L45&gt;Criteria!$D$5,"Yes","No")</f>
        <v>Yes</v>
      </c>
      <c r="P45" s="10" t="str">
        <f>IF(M45&lt;Criteria!$D$6,"Yes","No")</f>
        <v>Yes</v>
      </c>
      <c r="Q45" s="11">
        <f>COUNTIF(N45:P45,"Yes")</f>
        <v>2</v>
      </c>
      <c r="R45" s="12" t="str">
        <f>IF(Q45&gt;0,"Yes","No")</f>
        <v>Yes</v>
      </c>
    </row>
    <row r="46" spans="1:18" x14ac:dyDescent="0.35">
      <c r="A46" s="1">
        <v>80010084020</v>
      </c>
      <c r="B46" s="33" t="s">
        <v>788</v>
      </c>
      <c r="C46" s="4" t="s">
        <v>7</v>
      </c>
      <c r="D46" s="4" t="s">
        <v>467</v>
      </c>
      <c r="E46" s="4" t="s">
        <v>2</v>
      </c>
      <c r="F46" s="3">
        <v>84.02</v>
      </c>
      <c r="G46" s="3" t="s">
        <v>2</v>
      </c>
      <c r="H46" s="4" t="s">
        <v>2</v>
      </c>
      <c r="I46" s="5">
        <v>4782</v>
      </c>
      <c r="J46" s="5">
        <v>4984</v>
      </c>
      <c r="K46" s="6">
        <f>IFERROR((J46-I46)/I46,"--")</f>
        <v>4.2241739857800081E-2</v>
      </c>
      <c r="L46" s="6">
        <v>4.695717505634861E-2</v>
      </c>
      <c r="M46" s="7">
        <v>29257</v>
      </c>
      <c r="N46" s="10" t="str">
        <f>IF(K46&lt;Criteria!$D$4,"Yes","No")</f>
        <v>No</v>
      </c>
      <c r="O46" s="10" t="str">
        <f>IF(L46&gt;Criteria!$D$5,"Yes","No")</f>
        <v>No</v>
      </c>
      <c r="P46" s="10" t="str">
        <f>IF(M46&lt;Criteria!$D$6,"Yes","No")</f>
        <v>No</v>
      </c>
      <c r="Q46" s="11">
        <f>COUNTIF(N46:P46,"Yes")</f>
        <v>0</v>
      </c>
      <c r="R46" s="12" t="str">
        <f>IF(Q46&gt;0,"Yes","No")</f>
        <v>No</v>
      </c>
    </row>
    <row r="47" spans="1:18" x14ac:dyDescent="0.35">
      <c r="A47" s="1">
        <v>80010084021</v>
      </c>
      <c r="B47" s="33" t="s">
        <v>789</v>
      </c>
      <c r="C47" s="4" t="s">
        <v>6</v>
      </c>
      <c r="D47" s="4" t="s">
        <v>467</v>
      </c>
      <c r="E47" s="4" t="s">
        <v>2</v>
      </c>
      <c r="F47" s="3">
        <v>84.02</v>
      </c>
      <c r="G47" s="3">
        <v>1</v>
      </c>
      <c r="H47" s="4" t="s">
        <v>2</v>
      </c>
      <c r="I47" s="5">
        <v>3178</v>
      </c>
      <c r="J47" s="5">
        <v>3133</v>
      </c>
      <c r="K47" s="6">
        <f>IFERROR((J47-I47)/I47,"--")</f>
        <v>-1.4159848961611076E-2</v>
      </c>
      <c r="L47" s="6">
        <v>4.8661800486618008E-2</v>
      </c>
      <c r="M47" s="7">
        <v>30821</v>
      </c>
      <c r="N47" s="10" t="str">
        <f>IF(K47&lt;Criteria!$D$4,"Yes","No")</f>
        <v>Yes</v>
      </c>
      <c r="O47" s="10" t="str">
        <f>IF(L47&gt;Criteria!$D$5,"Yes","No")</f>
        <v>No</v>
      </c>
      <c r="P47" s="10" t="str">
        <f>IF(M47&lt;Criteria!$D$6,"Yes","No")</f>
        <v>No</v>
      </c>
      <c r="Q47" s="11">
        <f>COUNTIF(N47:P47,"Yes")</f>
        <v>1</v>
      </c>
      <c r="R47" s="12" t="str">
        <f>IF(Q47&gt;0,"Yes","No")</f>
        <v>Yes</v>
      </c>
    </row>
    <row r="48" spans="1:18" x14ac:dyDescent="0.35">
      <c r="A48" s="1">
        <v>80010084022</v>
      </c>
      <c r="B48" s="33" t="s">
        <v>790</v>
      </c>
      <c r="C48" s="4" t="s">
        <v>6</v>
      </c>
      <c r="D48" s="4" t="s">
        <v>467</v>
      </c>
      <c r="E48" s="4" t="s">
        <v>2</v>
      </c>
      <c r="F48" s="3">
        <v>84.02</v>
      </c>
      <c r="G48" s="3">
        <v>2</v>
      </c>
      <c r="H48" s="4" t="s">
        <v>2</v>
      </c>
      <c r="I48" s="5">
        <v>1604</v>
      </c>
      <c r="J48" s="5">
        <v>1851</v>
      </c>
      <c r="K48" s="6">
        <f>IFERROR((J48-I48)/I48,"--")</f>
        <v>0.15399002493765587</v>
      </c>
      <c r="L48" s="6">
        <v>4.4204322200392929E-2</v>
      </c>
      <c r="M48" s="7">
        <v>26611</v>
      </c>
      <c r="N48" s="10" t="str">
        <f>IF(K48&lt;Criteria!$D$4,"Yes","No")</f>
        <v>No</v>
      </c>
      <c r="O48" s="10" t="str">
        <f>IF(L48&gt;Criteria!$D$5,"Yes","No")</f>
        <v>No</v>
      </c>
      <c r="P48" s="10" t="str">
        <f>IF(M48&lt;Criteria!$D$6,"Yes","No")</f>
        <v>No</v>
      </c>
      <c r="Q48" s="11">
        <f>COUNTIF(N48:P48,"Yes")</f>
        <v>0</v>
      </c>
      <c r="R48" s="12" t="str">
        <f>IF(Q48&gt;0,"Yes","No")</f>
        <v>No</v>
      </c>
    </row>
    <row r="49" spans="1:18" x14ac:dyDescent="0.35">
      <c r="A49" s="1">
        <v>80010085050</v>
      </c>
      <c r="B49" s="33" t="s">
        <v>791</v>
      </c>
      <c r="C49" s="4" t="s">
        <v>7</v>
      </c>
      <c r="D49" s="4" t="s">
        <v>467</v>
      </c>
      <c r="E49" s="4" t="s">
        <v>2</v>
      </c>
      <c r="F49" s="3">
        <v>85.05</v>
      </c>
      <c r="G49" s="3" t="s">
        <v>2</v>
      </c>
      <c r="H49" s="4" t="s">
        <v>2</v>
      </c>
      <c r="I49" s="5">
        <v>6851</v>
      </c>
      <c r="J49" s="5">
        <v>7058</v>
      </c>
      <c r="K49" s="6">
        <f>IFERROR((J49-I49)/I49,"--")</f>
        <v>3.021456721646475E-2</v>
      </c>
      <c r="L49" s="6">
        <v>7.2452229299363055E-2</v>
      </c>
      <c r="M49" s="7">
        <v>26045</v>
      </c>
      <c r="N49" s="10" t="str">
        <f>IF(K49&lt;Criteria!$D$4,"Yes","No")</f>
        <v>No</v>
      </c>
      <c r="O49" s="10" t="str">
        <f>IF(L49&gt;Criteria!$D$5,"Yes","No")</f>
        <v>Yes</v>
      </c>
      <c r="P49" s="10" t="str">
        <f>IF(M49&lt;Criteria!$D$6,"Yes","No")</f>
        <v>Yes</v>
      </c>
      <c r="Q49" s="11">
        <f>COUNTIF(N49:P49,"Yes")</f>
        <v>2</v>
      </c>
      <c r="R49" s="12" t="str">
        <f>IF(Q49&gt;0,"Yes","No")</f>
        <v>Yes</v>
      </c>
    </row>
    <row r="50" spans="1:18" x14ac:dyDescent="0.35">
      <c r="A50" s="1">
        <v>80010085051</v>
      </c>
      <c r="B50" s="33" t="s">
        <v>792</v>
      </c>
      <c r="C50" s="4" t="s">
        <v>6</v>
      </c>
      <c r="D50" s="4" t="s">
        <v>467</v>
      </c>
      <c r="E50" s="4" t="s">
        <v>2</v>
      </c>
      <c r="F50" s="3">
        <v>85.05</v>
      </c>
      <c r="G50" s="3">
        <v>1</v>
      </c>
      <c r="H50" s="4" t="s">
        <v>2</v>
      </c>
      <c r="I50" s="5">
        <v>836</v>
      </c>
      <c r="J50" s="5">
        <v>1266</v>
      </c>
      <c r="K50" s="6">
        <f>IFERROR((J50-I50)/I50,"--")</f>
        <v>0.5143540669856459</v>
      </c>
      <c r="L50" s="6">
        <v>0</v>
      </c>
      <c r="M50" s="7">
        <v>30288</v>
      </c>
      <c r="N50" s="10" t="str">
        <f>IF(K50&lt;Criteria!$D$4,"Yes","No")</f>
        <v>No</v>
      </c>
      <c r="O50" s="10" t="str">
        <f>IF(L50&gt;Criteria!$D$5,"Yes","No")</f>
        <v>No</v>
      </c>
      <c r="P50" s="10" t="str">
        <f>IF(M50&lt;Criteria!$D$6,"Yes","No")</f>
        <v>No</v>
      </c>
      <c r="Q50" s="11">
        <f>COUNTIF(N50:P50,"Yes")</f>
        <v>0</v>
      </c>
      <c r="R50" s="12" t="str">
        <f>IF(Q50&gt;0,"Yes","No")</f>
        <v>No</v>
      </c>
    </row>
    <row r="51" spans="1:18" x14ac:dyDescent="0.35">
      <c r="A51" s="1">
        <v>80010085052</v>
      </c>
      <c r="B51" s="33" t="s">
        <v>793</v>
      </c>
      <c r="C51" s="4" t="s">
        <v>6</v>
      </c>
      <c r="D51" s="4" t="s">
        <v>467</v>
      </c>
      <c r="E51" s="4" t="s">
        <v>2</v>
      </c>
      <c r="F51" s="3">
        <v>85.05</v>
      </c>
      <c r="G51" s="3">
        <v>2</v>
      </c>
      <c r="H51" s="4" t="s">
        <v>2</v>
      </c>
      <c r="I51" s="5">
        <v>987</v>
      </c>
      <c r="J51" s="5">
        <v>1375</v>
      </c>
      <c r="K51" s="6">
        <f>IFERROR((J51-I51)/I51,"--")</f>
        <v>0.39311043566362713</v>
      </c>
      <c r="L51" s="6">
        <v>0.10377358490566038</v>
      </c>
      <c r="M51" s="7">
        <v>22463</v>
      </c>
      <c r="N51" s="10" t="str">
        <f>IF(K51&lt;Criteria!$D$4,"Yes","No")</f>
        <v>No</v>
      </c>
      <c r="O51" s="10" t="str">
        <f>IF(L51&gt;Criteria!$D$5,"Yes","No")</f>
        <v>Yes</v>
      </c>
      <c r="P51" s="10" t="str">
        <f>IF(M51&lt;Criteria!$D$6,"Yes","No")</f>
        <v>Yes</v>
      </c>
      <c r="Q51" s="11">
        <f>COUNTIF(N51:P51,"Yes")</f>
        <v>2</v>
      </c>
      <c r="R51" s="12" t="str">
        <f>IF(Q51&gt;0,"Yes","No")</f>
        <v>Yes</v>
      </c>
    </row>
    <row r="52" spans="1:18" x14ac:dyDescent="0.35">
      <c r="A52" s="1">
        <v>80010085053</v>
      </c>
      <c r="B52" s="33" t="s">
        <v>794</v>
      </c>
      <c r="C52" s="4" t="s">
        <v>6</v>
      </c>
      <c r="D52" s="4" t="s">
        <v>467</v>
      </c>
      <c r="E52" s="4" t="s">
        <v>2</v>
      </c>
      <c r="F52" s="3">
        <v>85.05</v>
      </c>
      <c r="G52" s="3">
        <v>3</v>
      </c>
      <c r="H52" s="4" t="s">
        <v>2</v>
      </c>
      <c r="I52" s="5">
        <v>2085</v>
      </c>
      <c r="J52" s="5">
        <v>1528</v>
      </c>
      <c r="K52" s="6">
        <f>IFERROR((J52-I52)/I52,"--")</f>
        <v>-0.26714628297362109</v>
      </c>
      <c r="L52" s="6">
        <v>4.8128342245989303E-2</v>
      </c>
      <c r="M52" s="7">
        <v>21905</v>
      </c>
      <c r="N52" s="10" t="str">
        <f>IF(K52&lt;Criteria!$D$4,"Yes","No")</f>
        <v>Yes</v>
      </c>
      <c r="O52" s="10" t="str">
        <f>IF(L52&gt;Criteria!$D$5,"Yes","No")</f>
        <v>No</v>
      </c>
      <c r="P52" s="10" t="str">
        <f>IF(M52&lt;Criteria!$D$6,"Yes","No")</f>
        <v>Yes</v>
      </c>
      <c r="Q52" s="11">
        <f>COUNTIF(N52:P52,"Yes")</f>
        <v>2</v>
      </c>
      <c r="R52" s="12" t="str">
        <f>IF(Q52&gt;0,"Yes","No")</f>
        <v>Yes</v>
      </c>
    </row>
    <row r="53" spans="1:18" x14ac:dyDescent="0.35">
      <c r="A53" s="1">
        <v>80010085054</v>
      </c>
      <c r="B53" s="33" t="s">
        <v>795</v>
      </c>
      <c r="C53" s="4" t="s">
        <v>6</v>
      </c>
      <c r="D53" s="4" t="s">
        <v>467</v>
      </c>
      <c r="E53" s="4" t="s">
        <v>2</v>
      </c>
      <c r="F53" s="3">
        <v>85.05</v>
      </c>
      <c r="G53" s="3">
        <v>4</v>
      </c>
      <c r="H53" s="4" t="s">
        <v>2</v>
      </c>
      <c r="I53" s="5">
        <v>1275</v>
      </c>
      <c r="J53" s="5">
        <v>997</v>
      </c>
      <c r="K53" s="6">
        <f>IFERROR((J53-I53)/I53,"--")</f>
        <v>-0.21803921568627452</v>
      </c>
      <c r="L53" s="6">
        <v>7.5471698113207544E-2</v>
      </c>
      <c r="M53" s="7">
        <v>30521</v>
      </c>
      <c r="N53" s="10" t="str">
        <f>IF(K53&lt;Criteria!$D$4,"Yes","No")</f>
        <v>Yes</v>
      </c>
      <c r="O53" s="10" t="str">
        <f>IF(L53&gt;Criteria!$D$5,"Yes","No")</f>
        <v>Yes</v>
      </c>
      <c r="P53" s="10" t="str">
        <f>IF(M53&lt;Criteria!$D$6,"Yes","No")</f>
        <v>No</v>
      </c>
      <c r="Q53" s="11">
        <f>COUNTIF(N53:P53,"Yes")</f>
        <v>2</v>
      </c>
      <c r="R53" s="12" t="str">
        <f>IF(Q53&gt;0,"Yes","No")</f>
        <v>Yes</v>
      </c>
    </row>
    <row r="54" spans="1:18" x14ac:dyDescent="0.35">
      <c r="A54" s="1">
        <v>80010085055</v>
      </c>
      <c r="B54" s="33" t="s">
        <v>796</v>
      </c>
      <c r="C54" s="4" t="s">
        <v>6</v>
      </c>
      <c r="D54" s="4" t="s">
        <v>467</v>
      </c>
      <c r="E54" s="4" t="s">
        <v>2</v>
      </c>
      <c r="F54" s="3">
        <v>85.05</v>
      </c>
      <c r="G54" s="3">
        <v>5</v>
      </c>
      <c r="H54" s="4" t="s">
        <v>2</v>
      </c>
      <c r="I54" s="5">
        <v>958</v>
      </c>
      <c r="J54" s="5">
        <v>796</v>
      </c>
      <c r="K54" s="6">
        <f>IFERROR((J54-I54)/I54,"--")</f>
        <v>-0.16910229645093947</v>
      </c>
      <c r="L54" s="6">
        <v>0.24615384615384617</v>
      </c>
      <c r="M54" s="7">
        <v>31597</v>
      </c>
      <c r="N54" s="10" t="str">
        <f>IF(K54&lt;Criteria!$D$4,"Yes","No")</f>
        <v>Yes</v>
      </c>
      <c r="O54" s="10" t="str">
        <f>IF(L54&gt;Criteria!$D$5,"Yes","No")</f>
        <v>Yes</v>
      </c>
      <c r="P54" s="10" t="str">
        <f>IF(M54&lt;Criteria!$D$6,"Yes","No")</f>
        <v>No</v>
      </c>
      <c r="Q54" s="11">
        <f>COUNTIF(N54:P54,"Yes")</f>
        <v>2</v>
      </c>
      <c r="R54" s="12" t="str">
        <f>IF(Q54&gt;0,"Yes","No")</f>
        <v>Yes</v>
      </c>
    </row>
    <row r="55" spans="1:18" x14ac:dyDescent="0.35">
      <c r="A55" s="1">
        <v>80010085056</v>
      </c>
      <c r="B55" s="33" t="s">
        <v>797</v>
      </c>
      <c r="C55" s="4" t="s">
        <v>6</v>
      </c>
      <c r="D55" s="4" t="s">
        <v>467</v>
      </c>
      <c r="E55" s="4" t="s">
        <v>2</v>
      </c>
      <c r="F55" s="3">
        <v>85.05</v>
      </c>
      <c r="G55" s="3">
        <v>6</v>
      </c>
      <c r="H55" s="4" t="s">
        <v>2</v>
      </c>
      <c r="I55" s="5">
        <v>710</v>
      </c>
      <c r="J55" s="5">
        <v>1096</v>
      </c>
      <c r="K55" s="6">
        <f>IFERROR((J55-I55)/I55,"--")</f>
        <v>0.54366197183098597</v>
      </c>
      <c r="L55" s="6">
        <v>2.8880866425992781E-2</v>
      </c>
      <c r="M55" s="7">
        <v>23304</v>
      </c>
      <c r="N55" s="10" t="str">
        <f>IF(K55&lt;Criteria!$D$4,"Yes","No")</f>
        <v>No</v>
      </c>
      <c r="O55" s="10" t="str">
        <f>IF(L55&gt;Criteria!$D$5,"Yes","No")</f>
        <v>No</v>
      </c>
      <c r="P55" s="10" t="str">
        <f>IF(M55&lt;Criteria!$D$6,"Yes","No")</f>
        <v>Yes</v>
      </c>
      <c r="Q55" s="11">
        <f>COUNTIF(N55:P55,"Yes")</f>
        <v>1</v>
      </c>
      <c r="R55" s="12" t="str">
        <f>IF(Q55&gt;0,"Yes","No")</f>
        <v>Yes</v>
      </c>
    </row>
    <row r="56" spans="1:18" x14ac:dyDescent="0.35">
      <c r="A56" s="1">
        <v>80010085060</v>
      </c>
      <c r="B56" s="33" t="s">
        <v>798</v>
      </c>
      <c r="C56" s="4" t="s">
        <v>7</v>
      </c>
      <c r="D56" s="4" t="s">
        <v>467</v>
      </c>
      <c r="E56" s="4" t="s">
        <v>2</v>
      </c>
      <c r="F56" s="3">
        <v>85.06</v>
      </c>
      <c r="G56" s="3" t="s">
        <v>2</v>
      </c>
      <c r="H56" s="4" t="s">
        <v>2</v>
      </c>
      <c r="I56" s="5">
        <v>5601</v>
      </c>
      <c r="J56" s="5">
        <v>6379</v>
      </c>
      <c r="K56" s="6">
        <f>IFERROR((J56-I56)/I56,"--")</f>
        <v>0.13890376718443134</v>
      </c>
      <c r="L56" s="6">
        <v>6.8682871678914639E-2</v>
      </c>
      <c r="M56" s="7">
        <v>21235</v>
      </c>
      <c r="N56" s="10" t="str">
        <f>IF(K56&lt;Criteria!$D$4,"Yes","No")</f>
        <v>No</v>
      </c>
      <c r="O56" s="10" t="str">
        <f>IF(L56&gt;Criteria!$D$5,"Yes","No")</f>
        <v>Yes</v>
      </c>
      <c r="P56" s="10" t="str">
        <f>IF(M56&lt;Criteria!$D$6,"Yes","No")</f>
        <v>Yes</v>
      </c>
      <c r="Q56" s="11">
        <f>COUNTIF(N56:P56,"Yes")</f>
        <v>2</v>
      </c>
      <c r="R56" s="12" t="str">
        <f>IF(Q56&gt;0,"Yes","No")</f>
        <v>Yes</v>
      </c>
    </row>
    <row r="57" spans="1:18" x14ac:dyDescent="0.35">
      <c r="A57" s="1">
        <v>80010085061</v>
      </c>
      <c r="B57" s="33" t="s">
        <v>799</v>
      </c>
      <c r="C57" s="4" t="s">
        <v>6</v>
      </c>
      <c r="D57" s="4" t="s">
        <v>467</v>
      </c>
      <c r="E57" s="4" t="s">
        <v>2</v>
      </c>
      <c r="F57" s="3">
        <v>85.06</v>
      </c>
      <c r="G57" s="3">
        <v>1</v>
      </c>
      <c r="H57" s="4" t="s">
        <v>2</v>
      </c>
      <c r="I57" s="5">
        <v>1214</v>
      </c>
      <c r="J57" s="5">
        <v>1353</v>
      </c>
      <c r="K57" s="6">
        <f>IFERROR((J57-I57)/I57,"--")</f>
        <v>0.11449752883031301</v>
      </c>
      <c r="L57" s="6">
        <v>2.356020942408377E-2</v>
      </c>
      <c r="M57" s="7">
        <v>22664</v>
      </c>
      <c r="N57" s="10" t="str">
        <f>IF(K57&lt;Criteria!$D$4,"Yes","No")</f>
        <v>No</v>
      </c>
      <c r="O57" s="10" t="str">
        <f>IF(L57&gt;Criteria!$D$5,"Yes","No")</f>
        <v>No</v>
      </c>
      <c r="P57" s="10" t="str">
        <f>IF(M57&lt;Criteria!$D$6,"Yes","No")</f>
        <v>Yes</v>
      </c>
      <c r="Q57" s="11">
        <f>COUNTIF(N57:P57,"Yes")</f>
        <v>1</v>
      </c>
      <c r="R57" s="12" t="str">
        <f>IF(Q57&gt;0,"Yes","No")</f>
        <v>Yes</v>
      </c>
    </row>
    <row r="58" spans="1:18" x14ac:dyDescent="0.35">
      <c r="A58" s="1">
        <v>80010085062</v>
      </c>
      <c r="B58" s="33" t="s">
        <v>800</v>
      </c>
      <c r="C58" s="4" t="s">
        <v>6</v>
      </c>
      <c r="D58" s="4" t="s">
        <v>467</v>
      </c>
      <c r="E58" s="4" t="s">
        <v>2</v>
      </c>
      <c r="F58" s="3">
        <v>85.06</v>
      </c>
      <c r="G58" s="3">
        <v>2</v>
      </c>
      <c r="H58" s="4" t="s">
        <v>2</v>
      </c>
      <c r="I58" s="5">
        <v>857</v>
      </c>
      <c r="J58" s="5">
        <v>973</v>
      </c>
      <c r="K58" s="6">
        <f>IFERROR((J58-I58)/I58,"--")</f>
        <v>0.13535589264877479</v>
      </c>
      <c r="L58" s="6">
        <v>9.7297297297297303E-2</v>
      </c>
      <c r="M58" s="7">
        <v>22695</v>
      </c>
      <c r="N58" s="10" t="str">
        <f>IF(K58&lt;Criteria!$D$4,"Yes","No")</f>
        <v>No</v>
      </c>
      <c r="O58" s="10" t="str">
        <f>IF(L58&gt;Criteria!$D$5,"Yes","No")</f>
        <v>Yes</v>
      </c>
      <c r="P58" s="10" t="str">
        <f>IF(M58&lt;Criteria!$D$6,"Yes","No")</f>
        <v>Yes</v>
      </c>
      <c r="Q58" s="11">
        <f>COUNTIF(N58:P58,"Yes")</f>
        <v>2</v>
      </c>
      <c r="R58" s="12" t="str">
        <f>IF(Q58&gt;0,"Yes","No")</f>
        <v>Yes</v>
      </c>
    </row>
    <row r="59" spans="1:18" x14ac:dyDescent="0.35">
      <c r="A59" s="1">
        <v>80010085063</v>
      </c>
      <c r="B59" s="33" t="s">
        <v>801</v>
      </c>
      <c r="C59" s="4" t="s">
        <v>6</v>
      </c>
      <c r="D59" s="4" t="s">
        <v>467</v>
      </c>
      <c r="E59" s="4" t="s">
        <v>2</v>
      </c>
      <c r="F59" s="3">
        <v>85.06</v>
      </c>
      <c r="G59" s="3">
        <v>3</v>
      </c>
      <c r="H59" s="4" t="s">
        <v>2</v>
      </c>
      <c r="I59" s="5">
        <v>2966</v>
      </c>
      <c r="J59" s="5">
        <v>3632</v>
      </c>
      <c r="K59" s="6">
        <f>IFERROR((J59-I59)/I59,"--")</f>
        <v>0.22454484153742413</v>
      </c>
      <c r="L59" s="6">
        <v>7.5221238938053103E-2</v>
      </c>
      <c r="M59" s="7">
        <v>20527</v>
      </c>
      <c r="N59" s="10" t="str">
        <f>IF(K59&lt;Criteria!$D$4,"Yes","No")</f>
        <v>No</v>
      </c>
      <c r="O59" s="10" t="str">
        <f>IF(L59&gt;Criteria!$D$5,"Yes","No")</f>
        <v>Yes</v>
      </c>
      <c r="P59" s="10" t="str">
        <f>IF(M59&lt;Criteria!$D$6,"Yes","No")</f>
        <v>Yes</v>
      </c>
      <c r="Q59" s="11">
        <f>COUNTIF(N59:P59,"Yes")</f>
        <v>2</v>
      </c>
      <c r="R59" s="12" t="str">
        <f>IF(Q59&gt;0,"Yes","No")</f>
        <v>Yes</v>
      </c>
    </row>
    <row r="60" spans="1:18" x14ac:dyDescent="0.35">
      <c r="A60" s="1">
        <v>80010085064</v>
      </c>
      <c r="B60" s="33" t="s">
        <v>802</v>
      </c>
      <c r="C60" s="4" t="s">
        <v>6</v>
      </c>
      <c r="D60" s="4" t="s">
        <v>467</v>
      </c>
      <c r="E60" s="4" t="s">
        <v>2</v>
      </c>
      <c r="F60" s="3">
        <v>85.06</v>
      </c>
      <c r="G60" s="3">
        <v>4</v>
      </c>
      <c r="H60" s="4" t="s">
        <v>2</v>
      </c>
      <c r="I60" s="5">
        <v>564</v>
      </c>
      <c r="J60" s="5">
        <v>421</v>
      </c>
      <c r="K60" s="6">
        <f>IFERROR((J60-I60)/I60,"--")</f>
        <v>-0.25354609929078015</v>
      </c>
      <c r="L60" s="6" t="s">
        <v>2</v>
      </c>
      <c r="M60" s="7">
        <v>19377</v>
      </c>
      <c r="N60" s="10" t="str">
        <f>IF(K60&lt;Criteria!$D$4,"Yes","No")</f>
        <v>Yes</v>
      </c>
      <c r="O60" s="10" t="str">
        <f>IF(L60&gt;Criteria!$D$5,"Yes","No")</f>
        <v>Yes</v>
      </c>
      <c r="P60" s="10" t="str">
        <f>IF(M60&lt;Criteria!$D$6,"Yes","No")</f>
        <v>Yes</v>
      </c>
      <c r="Q60" s="11">
        <f>COUNTIF(N60:P60,"Yes")</f>
        <v>3</v>
      </c>
      <c r="R60" s="12" t="str">
        <f>IF(Q60&gt;0,"Yes","No")</f>
        <v>Yes</v>
      </c>
    </row>
    <row r="61" spans="1:18" x14ac:dyDescent="0.35">
      <c r="A61" s="1">
        <v>80010085070</v>
      </c>
      <c r="B61" s="33" t="s">
        <v>803</v>
      </c>
      <c r="C61" s="4" t="s">
        <v>7</v>
      </c>
      <c r="D61" s="4" t="s">
        <v>467</v>
      </c>
      <c r="E61" s="4" t="s">
        <v>2</v>
      </c>
      <c r="F61" s="3">
        <v>85.07</v>
      </c>
      <c r="G61" s="3" t="s">
        <v>2</v>
      </c>
      <c r="H61" s="4" t="s">
        <v>2</v>
      </c>
      <c r="I61" s="5">
        <v>6773</v>
      </c>
      <c r="J61" s="5">
        <v>6927</v>
      </c>
      <c r="K61" s="6">
        <f>IFERROR((J61-I61)/I61,"--")</f>
        <v>2.2737339435995867E-2</v>
      </c>
      <c r="L61" s="6">
        <v>6.0476787954830614E-2</v>
      </c>
      <c r="M61" s="7">
        <v>26587</v>
      </c>
      <c r="N61" s="10" t="str">
        <f>IF(K61&lt;Criteria!$D$4,"Yes","No")</f>
        <v>No</v>
      </c>
      <c r="O61" s="10" t="str">
        <f>IF(L61&gt;Criteria!$D$5,"Yes","No")</f>
        <v>No</v>
      </c>
      <c r="P61" s="10" t="str">
        <f>IF(M61&lt;Criteria!$D$6,"Yes","No")</f>
        <v>No</v>
      </c>
      <c r="Q61" s="11">
        <f>COUNTIF(N61:P61,"Yes")</f>
        <v>0</v>
      </c>
      <c r="R61" s="12" t="str">
        <f>IF(Q61&gt;0,"Yes","No")</f>
        <v>No</v>
      </c>
    </row>
    <row r="62" spans="1:18" x14ac:dyDescent="0.35">
      <c r="A62" s="1">
        <v>80010085071</v>
      </c>
      <c r="B62" s="33" t="s">
        <v>804</v>
      </c>
      <c r="C62" s="4" t="s">
        <v>6</v>
      </c>
      <c r="D62" s="4" t="s">
        <v>467</v>
      </c>
      <c r="E62" s="4" t="s">
        <v>2</v>
      </c>
      <c r="F62" s="3">
        <v>85.07</v>
      </c>
      <c r="G62" s="3">
        <v>1</v>
      </c>
      <c r="H62" s="4" t="s">
        <v>2</v>
      </c>
      <c r="I62" s="5">
        <v>2000</v>
      </c>
      <c r="J62" s="5">
        <v>1966</v>
      </c>
      <c r="K62" s="6">
        <f>IFERROR((J62-I62)/I62,"--")</f>
        <v>-1.7000000000000001E-2</v>
      </c>
      <c r="L62" s="6">
        <v>9.4653812445223487E-2</v>
      </c>
      <c r="M62" s="7">
        <v>27808</v>
      </c>
      <c r="N62" s="10" t="str">
        <f>IF(K62&lt;Criteria!$D$4,"Yes","No")</f>
        <v>Yes</v>
      </c>
      <c r="O62" s="10" t="str">
        <f>IF(L62&gt;Criteria!$D$5,"Yes","No")</f>
        <v>Yes</v>
      </c>
      <c r="P62" s="10" t="str">
        <f>IF(M62&lt;Criteria!$D$6,"Yes","No")</f>
        <v>No</v>
      </c>
      <c r="Q62" s="11">
        <f>COUNTIF(N62:P62,"Yes")</f>
        <v>2</v>
      </c>
      <c r="R62" s="12" t="str">
        <f>IF(Q62&gt;0,"Yes","No")</f>
        <v>Yes</v>
      </c>
    </row>
    <row r="63" spans="1:18" x14ac:dyDescent="0.35">
      <c r="A63" s="1">
        <v>80010085072</v>
      </c>
      <c r="B63" s="33" t="s">
        <v>805</v>
      </c>
      <c r="C63" s="4" t="s">
        <v>6</v>
      </c>
      <c r="D63" s="4" t="s">
        <v>467</v>
      </c>
      <c r="E63" s="4" t="s">
        <v>2</v>
      </c>
      <c r="F63" s="3">
        <v>85.07</v>
      </c>
      <c r="G63" s="3">
        <v>2</v>
      </c>
      <c r="H63" s="4" t="s">
        <v>2</v>
      </c>
      <c r="I63" s="5">
        <v>1159</v>
      </c>
      <c r="J63" s="5">
        <v>988</v>
      </c>
      <c r="K63" s="6">
        <f>IFERROR((J63-I63)/I63,"--")</f>
        <v>-0.14754098360655737</v>
      </c>
      <c r="L63" s="6">
        <v>4.4342507645259939E-2</v>
      </c>
      <c r="M63" s="7">
        <v>39814</v>
      </c>
      <c r="N63" s="10" t="str">
        <f>IF(K63&lt;Criteria!$D$4,"Yes","No")</f>
        <v>Yes</v>
      </c>
      <c r="O63" s="10" t="str">
        <f>IF(L63&gt;Criteria!$D$5,"Yes","No")</f>
        <v>No</v>
      </c>
      <c r="P63" s="10" t="str">
        <f>IF(M63&lt;Criteria!$D$6,"Yes","No")</f>
        <v>No</v>
      </c>
      <c r="Q63" s="11">
        <f>COUNTIF(N63:P63,"Yes")</f>
        <v>1</v>
      </c>
      <c r="R63" s="12" t="str">
        <f>IF(Q63&gt;0,"Yes","No")</f>
        <v>Yes</v>
      </c>
    </row>
    <row r="64" spans="1:18" x14ac:dyDescent="0.35">
      <c r="A64" s="1">
        <v>80010085073</v>
      </c>
      <c r="B64" s="33" t="s">
        <v>806</v>
      </c>
      <c r="C64" s="4" t="s">
        <v>6</v>
      </c>
      <c r="D64" s="4" t="s">
        <v>467</v>
      </c>
      <c r="E64" s="4" t="s">
        <v>2</v>
      </c>
      <c r="F64" s="3">
        <v>85.07</v>
      </c>
      <c r="G64" s="3">
        <v>3</v>
      </c>
      <c r="H64" s="4" t="s">
        <v>2</v>
      </c>
      <c r="I64" s="5">
        <v>911</v>
      </c>
      <c r="J64" s="5">
        <v>1371</v>
      </c>
      <c r="K64" s="6">
        <f>IFERROR((J64-I64)/I64,"--")</f>
        <v>0.50493962678375415</v>
      </c>
      <c r="L64" s="6">
        <v>3.2763532763532763E-2</v>
      </c>
      <c r="M64" s="7">
        <v>18553</v>
      </c>
      <c r="N64" s="10" t="str">
        <f>IF(K64&lt;Criteria!$D$4,"Yes","No")</f>
        <v>No</v>
      </c>
      <c r="O64" s="10" t="str">
        <f>IF(L64&gt;Criteria!$D$5,"Yes","No")</f>
        <v>No</v>
      </c>
      <c r="P64" s="10" t="str">
        <f>IF(M64&lt;Criteria!$D$6,"Yes","No")</f>
        <v>Yes</v>
      </c>
      <c r="Q64" s="11">
        <f>COUNTIF(N64:P64,"Yes")</f>
        <v>1</v>
      </c>
      <c r="R64" s="12" t="str">
        <f>IF(Q64&gt;0,"Yes","No")</f>
        <v>Yes</v>
      </c>
    </row>
    <row r="65" spans="1:18" x14ac:dyDescent="0.35">
      <c r="A65" s="1">
        <v>80010085074</v>
      </c>
      <c r="B65" s="33" t="s">
        <v>807</v>
      </c>
      <c r="C65" s="4" t="s">
        <v>6</v>
      </c>
      <c r="D65" s="4" t="s">
        <v>467</v>
      </c>
      <c r="E65" s="4" t="s">
        <v>2</v>
      </c>
      <c r="F65" s="3">
        <v>85.07</v>
      </c>
      <c r="G65" s="3">
        <v>4</v>
      </c>
      <c r="H65" s="4" t="s">
        <v>2</v>
      </c>
      <c r="I65" s="5">
        <v>1223</v>
      </c>
      <c r="J65" s="5">
        <v>1164</v>
      </c>
      <c r="K65" s="6">
        <f>IFERROR((J65-I65)/I65,"--")</f>
        <v>-4.8242027800490597E-2</v>
      </c>
      <c r="L65" s="6">
        <v>6.6666666666666666E-2</v>
      </c>
      <c r="M65" s="7">
        <v>33151</v>
      </c>
      <c r="N65" s="10" t="str">
        <f>IF(K65&lt;Criteria!$D$4,"Yes","No")</f>
        <v>Yes</v>
      </c>
      <c r="O65" s="10" t="str">
        <f>IF(L65&gt;Criteria!$D$5,"Yes","No")</f>
        <v>Yes</v>
      </c>
      <c r="P65" s="10" t="str">
        <f>IF(M65&lt;Criteria!$D$6,"Yes","No")</f>
        <v>No</v>
      </c>
      <c r="Q65" s="11">
        <f>COUNTIF(N65:P65,"Yes")</f>
        <v>2</v>
      </c>
      <c r="R65" s="12" t="str">
        <f>IF(Q65&gt;0,"Yes","No")</f>
        <v>Yes</v>
      </c>
    </row>
    <row r="66" spans="1:18" x14ac:dyDescent="0.35">
      <c r="A66" s="1">
        <v>80010085075</v>
      </c>
      <c r="B66" s="33" t="s">
        <v>808</v>
      </c>
      <c r="C66" s="4" t="s">
        <v>6</v>
      </c>
      <c r="D66" s="4" t="s">
        <v>467</v>
      </c>
      <c r="E66" s="4" t="s">
        <v>2</v>
      </c>
      <c r="F66" s="3">
        <v>85.07</v>
      </c>
      <c r="G66" s="3">
        <v>5</v>
      </c>
      <c r="H66" s="4" t="s">
        <v>2</v>
      </c>
      <c r="I66" s="5">
        <v>1480</v>
      </c>
      <c r="J66" s="5">
        <v>1438</v>
      </c>
      <c r="K66" s="6">
        <f>IFERROR((J66-I66)/I66,"--")</f>
        <v>-2.837837837837838E-2</v>
      </c>
      <c r="L66" s="6">
        <v>4.1493775933609957E-2</v>
      </c>
      <c r="M66" s="7">
        <v>18176</v>
      </c>
      <c r="N66" s="10" t="str">
        <f>IF(K66&lt;Criteria!$D$4,"Yes","No")</f>
        <v>Yes</v>
      </c>
      <c r="O66" s="10" t="str">
        <f>IF(L66&gt;Criteria!$D$5,"Yes","No")</f>
        <v>No</v>
      </c>
      <c r="P66" s="10" t="str">
        <f>IF(M66&lt;Criteria!$D$6,"Yes","No")</f>
        <v>Yes</v>
      </c>
      <c r="Q66" s="11">
        <f>COUNTIF(N66:P66,"Yes")</f>
        <v>2</v>
      </c>
      <c r="R66" s="12" t="str">
        <f>IF(Q66&gt;0,"Yes","No")</f>
        <v>Yes</v>
      </c>
    </row>
    <row r="67" spans="1:18" x14ac:dyDescent="0.35">
      <c r="A67" s="1">
        <v>80010085080</v>
      </c>
      <c r="B67" s="33" t="s">
        <v>809</v>
      </c>
      <c r="C67" s="4" t="s">
        <v>7</v>
      </c>
      <c r="D67" s="4" t="s">
        <v>467</v>
      </c>
      <c r="E67" s="4" t="s">
        <v>2</v>
      </c>
      <c r="F67" s="3">
        <v>85.08</v>
      </c>
      <c r="G67" s="3" t="s">
        <v>2</v>
      </c>
      <c r="H67" s="4" t="s">
        <v>2</v>
      </c>
      <c r="I67" s="5">
        <v>5045</v>
      </c>
      <c r="J67" s="5">
        <v>5986</v>
      </c>
      <c r="K67" s="6">
        <f>IFERROR((J67-I67)/I67,"--")</f>
        <v>0.1865213082259663</v>
      </c>
      <c r="L67" s="6">
        <v>4.4836116264687691E-2</v>
      </c>
      <c r="M67" s="7">
        <v>28178</v>
      </c>
      <c r="N67" s="10" t="str">
        <f>IF(K67&lt;Criteria!$D$4,"Yes","No")</f>
        <v>No</v>
      </c>
      <c r="O67" s="10" t="str">
        <f>IF(L67&gt;Criteria!$D$5,"Yes","No")</f>
        <v>No</v>
      </c>
      <c r="P67" s="10" t="str">
        <f>IF(M67&lt;Criteria!$D$6,"Yes","No")</f>
        <v>No</v>
      </c>
      <c r="Q67" s="11">
        <f>COUNTIF(N67:P67,"Yes")</f>
        <v>0</v>
      </c>
      <c r="R67" s="12" t="str">
        <f>IF(Q67&gt;0,"Yes","No")</f>
        <v>No</v>
      </c>
    </row>
    <row r="68" spans="1:18" x14ac:dyDescent="0.35">
      <c r="A68" s="1">
        <v>80010085081</v>
      </c>
      <c r="B68" s="33" t="s">
        <v>810</v>
      </c>
      <c r="C68" s="4" t="s">
        <v>6</v>
      </c>
      <c r="D68" s="4" t="s">
        <v>467</v>
      </c>
      <c r="E68" s="4" t="s">
        <v>2</v>
      </c>
      <c r="F68" s="3">
        <v>85.08</v>
      </c>
      <c r="G68" s="3">
        <v>1</v>
      </c>
      <c r="H68" s="4" t="s">
        <v>2</v>
      </c>
      <c r="I68" s="5">
        <v>977</v>
      </c>
      <c r="J68" s="5">
        <v>1078</v>
      </c>
      <c r="K68" s="6">
        <f>IFERROR((J68-I68)/I68,"--")</f>
        <v>0.10337768679631525</v>
      </c>
      <c r="L68" s="6">
        <v>6.8100358422939072E-2</v>
      </c>
      <c r="M68" s="7">
        <v>29980</v>
      </c>
      <c r="N68" s="10" t="str">
        <f>IF(K68&lt;Criteria!$D$4,"Yes","No")</f>
        <v>No</v>
      </c>
      <c r="O68" s="10" t="str">
        <f>IF(L68&gt;Criteria!$D$5,"Yes","No")</f>
        <v>Yes</v>
      </c>
      <c r="P68" s="10" t="str">
        <f>IF(M68&lt;Criteria!$D$6,"Yes","No")</f>
        <v>No</v>
      </c>
      <c r="Q68" s="11">
        <f>COUNTIF(N68:P68,"Yes")</f>
        <v>1</v>
      </c>
      <c r="R68" s="12" t="str">
        <f>IF(Q68&gt;0,"Yes","No")</f>
        <v>Yes</v>
      </c>
    </row>
    <row r="69" spans="1:18" x14ac:dyDescent="0.35">
      <c r="A69" s="1">
        <v>80010085082</v>
      </c>
      <c r="B69" s="33" t="s">
        <v>811</v>
      </c>
      <c r="C69" s="4" t="s">
        <v>6</v>
      </c>
      <c r="D69" s="4" t="s">
        <v>467</v>
      </c>
      <c r="E69" s="4" t="s">
        <v>2</v>
      </c>
      <c r="F69" s="3">
        <v>85.08</v>
      </c>
      <c r="G69" s="3">
        <v>2</v>
      </c>
      <c r="H69" s="4" t="s">
        <v>2</v>
      </c>
      <c r="I69" s="5">
        <v>2229</v>
      </c>
      <c r="J69" s="5">
        <v>2915</v>
      </c>
      <c r="K69" s="6">
        <f>IFERROR((J69-I69)/I69,"--")</f>
        <v>0.30776132794975325</v>
      </c>
      <c r="L69" s="6">
        <v>5.7910447761194028E-2</v>
      </c>
      <c r="M69" s="7">
        <v>29539</v>
      </c>
      <c r="N69" s="10" t="str">
        <f>IF(K69&lt;Criteria!$D$4,"Yes","No")</f>
        <v>No</v>
      </c>
      <c r="O69" s="10" t="str">
        <f>IF(L69&gt;Criteria!$D$5,"Yes","No")</f>
        <v>No</v>
      </c>
      <c r="P69" s="10" t="str">
        <f>IF(M69&lt;Criteria!$D$6,"Yes","No")</f>
        <v>No</v>
      </c>
      <c r="Q69" s="11">
        <f>COUNTIF(N69:P69,"Yes")</f>
        <v>0</v>
      </c>
      <c r="R69" s="12" t="str">
        <f>IF(Q69&gt;0,"Yes","No")</f>
        <v>No</v>
      </c>
    </row>
    <row r="70" spans="1:18" x14ac:dyDescent="0.35">
      <c r="A70" s="1">
        <v>80010085083</v>
      </c>
      <c r="B70" s="33" t="s">
        <v>812</v>
      </c>
      <c r="C70" s="4" t="s">
        <v>6</v>
      </c>
      <c r="D70" s="4" t="s">
        <v>467</v>
      </c>
      <c r="E70" s="4" t="s">
        <v>2</v>
      </c>
      <c r="F70" s="3">
        <v>85.08</v>
      </c>
      <c r="G70" s="3">
        <v>3</v>
      </c>
      <c r="H70" s="4" t="s">
        <v>2</v>
      </c>
      <c r="I70" s="5">
        <v>1839</v>
      </c>
      <c r="J70" s="5">
        <v>1993</v>
      </c>
      <c r="K70" s="6">
        <f>IFERROR((J70-I70)/I70,"--")</f>
        <v>8.3741163675910821E-2</v>
      </c>
      <c r="L70" s="6">
        <v>9.99000999000999E-3</v>
      </c>
      <c r="M70" s="7">
        <v>25214</v>
      </c>
      <c r="N70" s="10" t="str">
        <f>IF(K70&lt;Criteria!$D$4,"Yes","No")</f>
        <v>No</v>
      </c>
      <c r="O70" s="10" t="str">
        <f>IF(L70&gt;Criteria!$D$5,"Yes","No")</f>
        <v>No</v>
      </c>
      <c r="P70" s="10" t="str">
        <f>IF(M70&lt;Criteria!$D$6,"Yes","No")</f>
        <v>Yes</v>
      </c>
      <c r="Q70" s="11">
        <f>COUNTIF(N70:P70,"Yes")</f>
        <v>1</v>
      </c>
      <c r="R70" s="12" t="str">
        <f>IF(Q70&gt;0,"Yes","No")</f>
        <v>Yes</v>
      </c>
    </row>
    <row r="71" spans="1:18" x14ac:dyDescent="0.35">
      <c r="A71" s="1">
        <v>80010085230</v>
      </c>
      <c r="B71" s="33" t="s">
        <v>813</v>
      </c>
      <c r="C71" s="4" t="s">
        <v>7</v>
      </c>
      <c r="D71" s="4" t="s">
        <v>467</v>
      </c>
      <c r="E71" s="4" t="s">
        <v>2</v>
      </c>
      <c r="F71" s="3">
        <v>85.23</v>
      </c>
      <c r="G71" s="3" t="s">
        <v>2</v>
      </c>
      <c r="H71" s="4" t="s">
        <v>2</v>
      </c>
      <c r="I71" s="5">
        <v>7607</v>
      </c>
      <c r="J71" s="5">
        <v>8228</v>
      </c>
      <c r="K71" s="6">
        <f>IFERROR((J71-I71)/I71,"--")</f>
        <v>8.1635335874852111E-2</v>
      </c>
      <c r="L71" s="6">
        <v>2.7830089976982633E-2</v>
      </c>
      <c r="M71" s="7">
        <v>39098</v>
      </c>
      <c r="N71" s="10" t="str">
        <f>IF(K71&lt;Criteria!$D$4,"Yes","No")</f>
        <v>No</v>
      </c>
      <c r="O71" s="10" t="str">
        <f>IF(L71&gt;Criteria!$D$5,"Yes","No")</f>
        <v>No</v>
      </c>
      <c r="P71" s="10" t="str">
        <f>IF(M71&lt;Criteria!$D$6,"Yes","No")</f>
        <v>No</v>
      </c>
      <c r="Q71" s="11">
        <f>COUNTIF(N71:P71,"Yes")</f>
        <v>0</v>
      </c>
      <c r="R71" s="12" t="str">
        <f>IF(Q71&gt;0,"Yes","No")</f>
        <v>No</v>
      </c>
    </row>
    <row r="72" spans="1:18" x14ac:dyDescent="0.35">
      <c r="A72" s="1">
        <v>80010085231</v>
      </c>
      <c r="B72" s="33" t="s">
        <v>814</v>
      </c>
      <c r="C72" s="4" t="s">
        <v>6</v>
      </c>
      <c r="D72" s="4" t="s">
        <v>467</v>
      </c>
      <c r="E72" s="4" t="s">
        <v>2</v>
      </c>
      <c r="F72" s="3">
        <v>85.23</v>
      </c>
      <c r="G72" s="3">
        <v>1</v>
      </c>
      <c r="H72" s="4" t="s">
        <v>2</v>
      </c>
      <c r="I72" s="5">
        <v>650</v>
      </c>
      <c r="J72" s="5">
        <v>492</v>
      </c>
      <c r="K72" s="6">
        <f>IFERROR((J72-I72)/I72,"--")</f>
        <v>-0.24307692307692308</v>
      </c>
      <c r="L72" s="6">
        <v>0</v>
      </c>
      <c r="M72" s="7">
        <v>38655</v>
      </c>
      <c r="N72" s="10" t="str">
        <f>IF(K72&lt;Criteria!$D$4,"Yes","No")</f>
        <v>Yes</v>
      </c>
      <c r="O72" s="10" t="str">
        <f>IF(L72&gt;Criteria!$D$5,"Yes","No")</f>
        <v>No</v>
      </c>
      <c r="P72" s="10" t="str">
        <f>IF(M72&lt;Criteria!$D$6,"Yes","No")</f>
        <v>No</v>
      </c>
      <c r="Q72" s="11">
        <f>COUNTIF(N72:P72,"Yes")</f>
        <v>1</v>
      </c>
      <c r="R72" s="12" t="str">
        <f>IF(Q72&gt;0,"Yes","No")</f>
        <v>Yes</v>
      </c>
    </row>
    <row r="73" spans="1:18" x14ac:dyDescent="0.35">
      <c r="A73" s="1">
        <v>80010085232</v>
      </c>
      <c r="B73" s="33" t="s">
        <v>815</v>
      </c>
      <c r="C73" s="4" t="s">
        <v>6</v>
      </c>
      <c r="D73" s="4" t="s">
        <v>467</v>
      </c>
      <c r="E73" s="4" t="s">
        <v>2</v>
      </c>
      <c r="F73" s="3">
        <v>85.23</v>
      </c>
      <c r="G73" s="3">
        <v>2</v>
      </c>
      <c r="H73" s="4" t="s">
        <v>2</v>
      </c>
      <c r="I73" s="5">
        <v>3952</v>
      </c>
      <c r="J73" s="5">
        <v>4671</v>
      </c>
      <c r="K73" s="6">
        <f>IFERROR((J73-I73)/I73,"--")</f>
        <v>0.18193319838056679</v>
      </c>
      <c r="L73" s="6">
        <v>3.5547576301615799E-2</v>
      </c>
      <c r="M73" s="7">
        <v>43449</v>
      </c>
      <c r="N73" s="10" t="str">
        <f>IF(K73&lt;Criteria!$D$4,"Yes","No")</f>
        <v>No</v>
      </c>
      <c r="O73" s="10" t="str">
        <f>IF(L73&gt;Criteria!$D$5,"Yes","No")</f>
        <v>No</v>
      </c>
      <c r="P73" s="10" t="str">
        <f>IF(M73&lt;Criteria!$D$6,"Yes","No")</f>
        <v>No</v>
      </c>
      <c r="Q73" s="11">
        <f>COUNTIF(N73:P73,"Yes")</f>
        <v>0</v>
      </c>
      <c r="R73" s="12" t="str">
        <f>IF(Q73&gt;0,"Yes","No")</f>
        <v>No</v>
      </c>
    </row>
    <row r="74" spans="1:18" x14ac:dyDescent="0.35">
      <c r="A74" s="1">
        <v>80010085233</v>
      </c>
      <c r="B74" s="33" t="s">
        <v>816</v>
      </c>
      <c r="C74" s="4" t="s">
        <v>6</v>
      </c>
      <c r="D74" s="4" t="s">
        <v>467</v>
      </c>
      <c r="E74" s="4" t="s">
        <v>2</v>
      </c>
      <c r="F74" s="3">
        <v>85.23</v>
      </c>
      <c r="G74" s="3">
        <v>3</v>
      </c>
      <c r="H74" s="4" t="s">
        <v>2</v>
      </c>
      <c r="I74" s="5">
        <v>3005</v>
      </c>
      <c r="J74" s="5">
        <v>3065</v>
      </c>
      <c r="K74" s="6">
        <f>IFERROR((J74-I74)/I74,"--")</f>
        <v>1.9966722129783693E-2</v>
      </c>
      <c r="L74" s="6">
        <v>1.9848219497956801E-2</v>
      </c>
      <c r="M74" s="7">
        <v>32539</v>
      </c>
      <c r="N74" s="10" t="str">
        <f>IF(K74&lt;Criteria!$D$4,"Yes","No")</f>
        <v>No</v>
      </c>
      <c r="O74" s="10" t="str">
        <f>IF(L74&gt;Criteria!$D$5,"Yes","No")</f>
        <v>No</v>
      </c>
      <c r="P74" s="10" t="str">
        <f>IF(M74&lt;Criteria!$D$6,"Yes","No")</f>
        <v>No</v>
      </c>
      <c r="Q74" s="11">
        <f>COUNTIF(N74:P74,"Yes")</f>
        <v>0</v>
      </c>
      <c r="R74" s="12" t="str">
        <f>IF(Q74&gt;0,"Yes","No")</f>
        <v>No</v>
      </c>
    </row>
    <row r="75" spans="1:18" x14ac:dyDescent="0.35">
      <c r="A75" s="1">
        <v>80010085234</v>
      </c>
      <c r="B75" s="33" t="s">
        <v>817</v>
      </c>
      <c r="C75" s="4" t="s">
        <v>6</v>
      </c>
      <c r="D75" s="4" t="s">
        <v>467</v>
      </c>
      <c r="E75" s="4" t="s">
        <v>2</v>
      </c>
      <c r="F75" s="3">
        <v>85.23</v>
      </c>
      <c r="G75" s="3">
        <v>4</v>
      </c>
      <c r="H75" s="4" t="s">
        <v>2</v>
      </c>
      <c r="I75" s="5">
        <v>0</v>
      </c>
      <c r="J75" s="5">
        <v>0</v>
      </c>
      <c r="K75" s="6" t="str">
        <f>IFERROR((J75-I75)/I75,"--")</f>
        <v>--</v>
      </c>
      <c r="L75" s="6" t="s">
        <v>2</v>
      </c>
      <c r="M75" s="7" t="s">
        <v>2</v>
      </c>
      <c r="N75" s="10" t="str">
        <f>IF(K75&lt;Criteria!$D$4,"Yes","No")</f>
        <v>No</v>
      </c>
      <c r="O75" s="10" t="str">
        <f>IF(L75&gt;Criteria!$D$5,"Yes","No")</f>
        <v>Yes</v>
      </c>
      <c r="P75" s="10" t="str">
        <f>IF(M75&lt;Criteria!$D$6,"Yes","No")</f>
        <v>No</v>
      </c>
      <c r="Q75" s="11">
        <f>COUNTIF(N75:P75,"Yes")</f>
        <v>1</v>
      </c>
      <c r="R75" s="12" t="str">
        <f>IF(Q75&gt;0,"Yes","No")</f>
        <v>Yes</v>
      </c>
    </row>
    <row r="76" spans="1:18" x14ac:dyDescent="0.35">
      <c r="A76" s="1">
        <v>80010085240</v>
      </c>
      <c r="B76" s="33" t="s">
        <v>818</v>
      </c>
      <c r="C76" s="4" t="s">
        <v>7</v>
      </c>
      <c r="D76" s="4" t="s">
        <v>467</v>
      </c>
      <c r="E76" s="4" t="s">
        <v>2</v>
      </c>
      <c r="F76" s="3">
        <v>85.24</v>
      </c>
      <c r="G76" s="3" t="s">
        <v>2</v>
      </c>
      <c r="H76" s="4" t="s">
        <v>2</v>
      </c>
      <c r="I76" s="5">
        <v>7706</v>
      </c>
      <c r="J76" s="5">
        <v>8129</v>
      </c>
      <c r="K76" s="6">
        <f>IFERROR((J76-I76)/I76,"--")</f>
        <v>5.4892291720737091E-2</v>
      </c>
      <c r="L76" s="6">
        <v>5.6259394459952761E-2</v>
      </c>
      <c r="M76" s="7">
        <v>36619</v>
      </c>
      <c r="N76" s="10" t="str">
        <f>IF(K76&lt;Criteria!$D$4,"Yes","No")</f>
        <v>No</v>
      </c>
      <c r="O76" s="10" t="str">
        <f>IF(L76&gt;Criteria!$D$5,"Yes","No")</f>
        <v>No</v>
      </c>
      <c r="P76" s="10" t="str">
        <f>IF(M76&lt;Criteria!$D$6,"Yes","No")</f>
        <v>No</v>
      </c>
      <c r="Q76" s="11">
        <f>COUNTIF(N76:P76,"Yes")</f>
        <v>0</v>
      </c>
      <c r="R76" s="12" t="str">
        <f>IF(Q76&gt;0,"Yes","No")</f>
        <v>No</v>
      </c>
    </row>
    <row r="77" spans="1:18" x14ac:dyDescent="0.35">
      <c r="A77" s="1">
        <v>80010085241</v>
      </c>
      <c r="B77" s="33" t="s">
        <v>819</v>
      </c>
      <c r="C77" s="4" t="s">
        <v>6</v>
      </c>
      <c r="D77" s="4" t="s">
        <v>467</v>
      </c>
      <c r="E77" s="4" t="s">
        <v>2</v>
      </c>
      <c r="F77" s="3">
        <v>85.24</v>
      </c>
      <c r="G77" s="3">
        <v>1</v>
      </c>
      <c r="H77" s="4" t="s">
        <v>2</v>
      </c>
      <c r="I77" s="5">
        <v>1648</v>
      </c>
      <c r="J77" s="5">
        <v>2041</v>
      </c>
      <c r="K77" s="6">
        <f>IFERROR((J77-I77)/I77,"--")</f>
        <v>0.23847087378640777</v>
      </c>
      <c r="L77" s="6">
        <v>6.6275167785234901E-2</v>
      </c>
      <c r="M77" s="7">
        <v>34271</v>
      </c>
      <c r="N77" s="10" t="str">
        <f>IF(K77&lt;Criteria!$D$4,"Yes","No")</f>
        <v>No</v>
      </c>
      <c r="O77" s="10" t="str">
        <f>IF(L77&gt;Criteria!$D$5,"Yes","No")</f>
        <v>Yes</v>
      </c>
      <c r="P77" s="10" t="str">
        <f>IF(M77&lt;Criteria!$D$6,"Yes","No")</f>
        <v>No</v>
      </c>
      <c r="Q77" s="11">
        <f>COUNTIF(N77:P77,"Yes")</f>
        <v>1</v>
      </c>
      <c r="R77" s="12" t="str">
        <f>IF(Q77&gt;0,"Yes","No")</f>
        <v>Yes</v>
      </c>
    </row>
    <row r="78" spans="1:18" x14ac:dyDescent="0.35">
      <c r="A78" s="1">
        <v>80010085242</v>
      </c>
      <c r="B78" s="33" t="s">
        <v>820</v>
      </c>
      <c r="C78" s="4" t="s">
        <v>6</v>
      </c>
      <c r="D78" s="4" t="s">
        <v>467</v>
      </c>
      <c r="E78" s="4" t="s">
        <v>2</v>
      </c>
      <c r="F78" s="3">
        <v>85.24</v>
      </c>
      <c r="G78" s="3">
        <v>2</v>
      </c>
      <c r="H78" s="4" t="s">
        <v>2</v>
      </c>
      <c r="I78" s="5">
        <v>1672</v>
      </c>
      <c r="J78" s="5">
        <v>1707</v>
      </c>
      <c r="K78" s="6">
        <f>IFERROR((J78-I78)/I78,"--")</f>
        <v>2.0933014354066987E-2</v>
      </c>
      <c r="L78" s="6">
        <v>0.1049671977507029</v>
      </c>
      <c r="M78" s="7">
        <v>40438</v>
      </c>
      <c r="N78" s="10" t="str">
        <f>IF(K78&lt;Criteria!$D$4,"Yes","No")</f>
        <v>No</v>
      </c>
      <c r="O78" s="10" t="str">
        <f>IF(L78&gt;Criteria!$D$5,"Yes","No")</f>
        <v>Yes</v>
      </c>
      <c r="P78" s="10" t="str">
        <f>IF(M78&lt;Criteria!$D$6,"Yes","No")</f>
        <v>No</v>
      </c>
      <c r="Q78" s="11">
        <f>COUNTIF(N78:P78,"Yes")</f>
        <v>1</v>
      </c>
      <c r="R78" s="12" t="str">
        <f>IF(Q78&gt;0,"Yes","No")</f>
        <v>Yes</v>
      </c>
    </row>
    <row r="79" spans="1:18" x14ac:dyDescent="0.35">
      <c r="A79" s="1">
        <v>80010085243</v>
      </c>
      <c r="B79" s="33" t="s">
        <v>821</v>
      </c>
      <c r="C79" s="4" t="s">
        <v>6</v>
      </c>
      <c r="D79" s="4" t="s">
        <v>467</v>
      </c>
      <c r="E79" s="4" t="s">
        <v>2</v>
      </c>
      <c r="F79" s="3">
        <v>85.24</v>
      </c>
      <c r="G79" s="3">
        <v>3</v>
      </c>
      <c r="H79" s="4" t="s">
        <v>2</v>
      </c>
      <c r="I79" s="5">
        <v>1726</v>
      </c>
      <c r="J79" s="5">
        <v>1176</v>
      </c>
      <c r="K79" s="6">
        <f>IFERROR((J79-I79)/I79,"--")</f>
        <v>-0.3186558516801854</v>
      </c>
      <c r="L79" s="6">
        <v>6.9532237673830599E-2</v>
      </c>
      <c r="M79" s="7">
        <v>28231</v>
      </c>
      <c r="N79" s="10" t="str">
        <f>IF(K79&lt;Criteria!$D$4,"Yes","No")</f>
        <v>Yes</v>
      </c>
      <c r="O79" s="10" t="str">
        <f>IF(L79&gt;Criteria!$D$5,"Yes","No")</f>
        <v>Yes</v>
      </c>
      <c r="P79" s="10" t="str">
        <f>IF(M79&lt;Criteria!$D$6,"Yes","No")</f>
        <v>No</v>
      </c>
      <c r="Q79" s="11">
        <f>COUNTIF(N79:P79,"Yes")</f>
        <v>2</v>
      </c>
      <c r="R79" s="12" t="str">
        <f>IF(Q79&gt;0,"Yes","No")</f>
        <v>Yes</v>
      </c>
    </row>
    <row r="80" spans="1:18" x14ac:dyDescent="0.35">
      <c r="A80" s="1">
        <v>80010085244</v>
      </c>
      <c r="B80" s="33" t="s">
        <v>822</v>
      </c>
      <c r="C80" s="4" t="s">
        <v>6</v>
      </c>
      <c r="D80" s="4" t="s">
        <v>467</v>
      </c>
      <c r="E80" s="4" t="s">
        <v>2</v>
      </c>
      <c r="F80" s="3">
        <v>85.24</v>
      </c>
      <c r="G80" s="3">
        <v>4</v>
      </c>
      <c r="H80" s="4" t="s">
        <v>2</v>
      </c>
      <c r="I80" s="5">
        <v>1518</v>
      </c>
      <c r="J80" s="5">
        <v>1558</v>
      </c>
      <c r="K80" s="6">
        <f>IFERROR((J80-I80)/I80,"--")</f>
        <v>2.6350461133069828E-2</v>
      </c>
      <c r="L80" s="6">
        <v>0</v>
      </c>
      <c r="M80" s="7">
        <v>42044</v>
      </c>
      <c r="N80" s="10" t="str">
        <f>IF(K80&lt;Criteria!$D$4,"Yes","No")</f>
        <v>No</v>
      </c>
      <c r="O80" s="10" t="str">
        <f>IF(L80&gt;Criteria!$D$5,"Yes","No")</f>
        <v>No</v>
      </c>
      <c r="P80" s="10" t="str">
        <f>IF(M80&lt;Criteria!$D$6,"Yes","No")</f>
        <v>No</v>
      </c>
      <c r="Q80" s="11">
        <f>COUNTIF(N80:P80,"Yes")</f>
        <v>0</v>
      </c>
      <c r="R80" s="12" t="str">
        <f>IF(Q80&gt;0,"Yes","No")</f>
        <v>No</v>
      </c>
    </row>
    <row r="81" spans="1:18" x14ac:dyDescent="0.35">
      <c r="A81" s="1">
        <v>80010085245</v>
      </c>
      <c r="B81" s="33" t="s">
        <v>823</v>
      </c>
      <c r="C81" s="4" t="s">
        <v>6</v>
      </c>
      <c r="D81" s="4" t="s">
        <v>467</v>
      </c>
      <c r="E81" s="4" t="s">
        <v>2</v>
      </c>
      <c r="F81" s="3">
        <v>85.24</v>
      </c>
      <c r="G81" s="3">
        <v>5</v>
      </c>
      <c r="H81" s="4" t="s">
        <v>2</v>
      </c>
      <c r="I81" s="5">
        <v>1142</v>
      </c>
      <c r="J81" s="5">
        <v>1647</v>
      </c>
      <c r="K81" s="6">
        <f>IFERROR((J81-I81)/I81,"--")</f>
        <v>0.44220665499124345</v>
      </c>
      <c r="L81" s="6">
        <v>1.8583042973286876E-2</v>
      </c>
      <c r="M81" s="7">
        <v>36428</v>
      </c>
      <c r="N81" s="10" t="str">
        <f>IF(K81&lt;Criteria!$D$4,"Yes","No")</f>
        <v>No</v>
      </c>
      <c r="O81" s="10" t="str">
        <f>IF(L81&gt;Criteria!$D$5,"Yes","No")</f>
        <v>No</v>
      </c>
      <c r="P81" s="10" t="str">
        <f>IF(M81&lt;Criteria!$D$6,"Yes","No")</f>
        <v>No</v>
      </c>
      <c r="Q81" s="11">
        <f>COUNTIF(N81:P81,"Yes")</f>
        <v>0</v>
      </c>
      <c r="R81" s="12" t="str">
        <f>IF(Q81&gt;0,"Yes","No")</f>
        <v>No</v>
      </c>
    </row>
    <row r="82" spans="1:18" x14ac:dyDescent="0.35">
      <c r="A82" s="1">
        <v>80010085260</v>
      </c>
      <c r="B82" s="33" t="s">
        <v>824</v>
      </c>
      <c r="C82" s="4" t="s">
        <v>7</v>
      </c>
      <c r="D82" s="4" t="s">
        <v>467</v>
      </c>
      <c r="E82" s="4" t="s">
        <v>2</v>
      </c>
      <c r="F82" s="3">
        <v>85.26</v>
      </c>
      <c r="G82" s="3" t="s">
        <v>2</v>
      </c>
      <c r="H82" s="4" t="s">
        <v>2</v>
      </c>
      <c r="I82" s="5">
        <v>6689</v>
      </c>
      <c r="J82" s="5">
        <v>6660</v>
      </c>
      <c r="K82" s="6">
        <f>IFERROR((J82-I82)/I82,"--")</f>
        <v>-4.3354761548811483E-3</v>
      </c>
      <c r="L82" s="6">
        <v>2.2511526986710061E-2</v>
      </c>
      <c r="M82" s="7">
        <v>40731</v>
      </c>
      <c r="N82" s="10" t="str">
        <f>IF(K82&lt;Criteria!$D$4,"Yes","No")</f>
        <v>Yes</v>
      </c>
      <c r="O82" s="10" t="str">
        <f>IF(L82&gt;Criteria!$D$5,"Yes","No")</f>
        <v>No</v>
      </c>
      <c r="P82" s="10" t="str">
        <f>IF(M82&lt;Criteria!$D$6,"Yes","No")</f>
        <v>No</v>
      </c>
      <c r="Q82" s="11">
        <f>COUNTIF(N82:P82,"Yes")</f>
        <v>1</v>
      </c>
      <c r="R82" s="12" t="str">
        <f>IF(Q82&gt;0,"Yes","No")</f>
        <v>Yes</v>
      </c>
    </row>
    <row r="83" spans="1:18" x14ac:dyDescent="0.35">
      <c r="A83" s="1">
        <v>80010085261</v>
      </c>
      <c r="B83" s="33" t="s">
        <v>825</v>
      </c>
      <c r="C83" s="4" t="s">
        <v>6</v>
      </c>
      <c r="D83" s="4" t="s">
        <v>467</v>
      </c>
      <c r="E83" s="4" t="s">
        <v>2</v>
      </c>
      <c r="F83" s="3">
        <v>85.26</v>
      </c>
      <c r="G83" s="3">
        <v>1</v>
      </c>
      <c r="H83" s="4" t="s">
        <v>2</v>
      </c>
      <c r="I83" s="5">
        <v>1731</v>
      </c>
      <c r="J83" s="5">
        <v>1391</v>
      </c>
      <c r="K83" s="6">
        <f>IFERROR((J83-I83)/I83,"--")</f>
        <v>-0.19641825534373195</v>
      </c>
      <c r="L83" s="6">
        <v>6.8476977567886663E-2</v>
      </c>
      <c r="M83" s="7">
        <v>45190</v>
      </c>
      <c r="N83" s="10" t="str">
        <f>IF(K83&lt;Criteria!$D$4,"Yes","No")</f>
        <v>Yes</v>
      </c>
      <c r="O83" s="10" t="str">
        <f>IF(L83&gt;Criteria!$D$5,"Yes","No")</f>
        <v>Yes</v>
      </c>
      <c r="P83" s="10" t="str">
        <f>IF(M83&lt;Criteria!$D$6,"Yes","No")</f>
        <v>No</v>
      </c>
      <c r="Q83" s="11">
        <f>COUNTIF(N83:P83,"Yes")</f>
        <v>2</v>
      </c>
      <c r="R83" s="12" t="str">
        <f>IF(Q83&gt;0,"Yes","No")</f>
        <v>Yes</v>
      </c>
    </row>
    <row r="84" spans="1:18" x14ac:dyDescent="0.35">
      <c r="A84" s="1">
        <v>80010085262</v>
      </c>
      <c r="B84" s="33" t="s">
        <v>826</v>
      </c>
      <c r="C84" s="4" t="s">
        <v>6</v>
      </c>
      <c r="D84" s="4" t="s">
        <v>467</v>
      </c>
      <c r="E84" s="4" t="s">
        <v>2</v>
      </c>
      <c r="F84" s="3">
        <v>85.26</v>
      </c>
      <c r="G84" s="3">
        <v>2</v>
      </c>
      <c r="H84" s="4" t="s">
        <v>2</v>
      </c>
      <c r="I84" s="5">
        <v>1620</v>
      </c>
      <c r="J84" s="5">
        <v>1371</v>
      </c>
      <c r="K84" s="6">
        <f>IFERROR((J84-I84)/I84,"--")</f>
        <v>-0.1537037037037037</v>
      </c>
      <c r="L84" s="6">
        <v>0</v>
      </c>
      <c r="M84" s="7">
        <v>44996</v>
      </c>
      <c r="N84" s="10" t="str">
        <f>IF(K84&lt;Criteria!$D$4,"Yes","No")</f>
        <v>Yes</v>
      </c>
      <c r="O84" s="10" t="str">
        <f>IF(L84&gt;Criteria!$D$5,"Yes","No")</f>
        <v>No</v>
      </c>
      <c r="P84" s="10" t="str">
        <f>IF(M84&lt;Criteria!$D$6,"Yes","No")</f>
        <v>No</v>
      </c>
      <c r="Q84" s="11">
        <f>COUNTIF(N84:P84,"Yes")</f>
        <v>1</v>
      </c>
      <c r="R84" s="12" t="str">
        <f>IF(Q84&gt;0,"Yes","No")</f>
        <v>Yes</v>
      </c>
    </row>
    <row r="85" spans="1:18" x14ac:dyDescent="0.35">
      <c r="A85" s="1">
        <v>80010085263</v>
      </c>
      <c r="B85" s="33" t="s">
        <v>827</v>
      </c>
      <c r="C85" s="4" t="s">
        <v>6</v>
      </c>
      <c r="D85" s="4" t="s">
        <v>467</v>
      </c>
      <c r="E85" s="4" t="s">
        <v>2</v>
      </c>
      <c r="F85" s="3">
        <v>85.26</v>
      </c>
      <c r="G85" s="3">
        <v>3</v>
      </c>
      <c r="H85" s="4" t="s">
        <v>2</v>
      </c>
      <c r="I85" s="5">
        <v>879</v>
      </c>
      <c r="J85" s="5">
        <v>1662</v>
      </c>
      <c r="K85" s="6">
        <f>IFERROR((J85-I85)/I85,"--")</f>
        <v>0.89078498293515362</v>
      </c>
      <c r="L85" s="6">
        <v>1.0384215991692628E-2</v>
      </c>
      <c r="M85" s="7">
        <v>25917</v>
      </c>
      <c r="N85" s="10" t="str">
        <f>IF(K85&lt;Criteria!$D$4,"Yes","No")</f>
        <v>No</v>
      </c>
      <c r="O85" s="10" t="str">
        <f>IF(L85&gt;Criteria!$D$5,"Yes","No")</f>
        <v>No</v>
      </c>
      <c r="P85" s="10" t="str">
        <f>IF(M85&lt;Criteria!$D$6,"Yes","No")</f>
        <v>Yes</v>
      </c>
      <c r="Q85" s="11">
        <f>COUNTIF(N85:P85,"Yes")</f>
        <v>1</v>
      </c>
      <c r="R85" s="12" t="str">
        <f>IF(Q85&gt;0,"Yes","No")</f>
        <v>Yes</v>
      </c>
    </row>
    <row r="86" spans="1:18" x14ac:dyDescent="0.35">
      <c r="A86" s="1">
        <v>80010085264</v>
      </c>
      <c r="B86" s="33" t="s">
        <v>828</v>
      </c>
      <c r="C86" s="4" t="s">
        <v>6</v>
      </c>
      <c r="D86" s="4" t="s">
        <v>467</v>
      </c>
      <c r="E86" s="4" t="s">
        <v>2</v>
      </c>
      <c r="F86" s="3">
        <v>85.26</v>
      </c>
      <c r="G86" s="3">
        <v>4</v>
      </c>
      <c r="H86" s="4" t="s">
        <v>2</v>
      </c>
      <c r="I86" s="5">
        <v>1302</v>
      </c>
      <c r="J86" s="5">
        <v>671</v>
      </c>
      <c r="K86" s="6">
        <f>IFERROR((J86-I86)/I86,"--")</f>
        <v>-0.48463901689708139</v>
      </c>
      <c r="L86" s="6">
        <v>0</v>
      </c>
      <c r="M86" s="7">
        <v>55228</v>
      </c>
      <c r="N86" s="10" t="str">
        <f>IF(K86&lt;Criteria!$D$4,"Yes","No")</f>
        <v>Yes</v>
      </c>
      <c r="O86" s="10" t="str">
        <f>IF(L86&gt;Criteria!$D$5,"Yes","No")</f>
        <v>No</v>
      </c>
      <c r="P86" s="10" t="str">
        <f>IF(M86&lt;Criteria!$D$6,"Yes","No")</f>
        <v>No</v>
      </c>
      <c r="Q86" s="11">
        <f>COUNTIF(N86:P86,"Yes")</f>
        <v>1</v>
      </c>
      <c r="R86" s="12" t="str">
        <f>IF(Q86&gt;0,"Yes","No")</f>
        <v>Yes</v>
      </c>
    </row>
    <row r="87" spans="1:18" x14ac:dyDescent="0.35">
      <c r="A87" s="1">
        <v>80010085265</v>
      </c>
      <c r="B87" s="33" t="s">
        <v>829</v>
      </c>
      <c r="C87" s="4" t="s">
        <v>6</v>
      </c>
      <c r="D87" s="4" t="s">
        <v>467</v>
      </c>
      <c r="E87" s="4" t="s">
        <v>2</v>
      </c>
      <c r="F87" s="3">
        <v>85.26</v>
      </c>
      <c r="G87" s="3">
        <v>5</v>
      </c>
      <c r="H87" s="4" t="s">
        <v>2</v>
      </c>
      <c r="I87" s="5">
        <v>1157</v>
      </c>
      <c r="J87" s="5">
        <v>1565</v>
      </c>
      <c r="K87" s="6">
        <f>IFERROR((J87-I87)/I87,"--")</f>
        <v>0.35263612791702681</v>
      </c>
      <c r="L87" s="6">
        <v>2.0270270270270271E-2</v>
      </c>
      <c r="M87" s="7">
        <v>42547</v>
      </c>
      <c r="N87" s="10" t="str">
        <f>IF(K87&lt;Criteria!$D$4,"Yes","No")</f>
        <v>No</v>
      </c>
      <c r="O87" s="10" t="str">
        <f>IF(L87&gt;Criteria!$D$5,"Yes","No")</f>
        <v>No</v>
      </c>
      <c r="P87" s="10" t="str">
        <f>IF(M87&lt;Criteria!$D$6,"Yes","No")</f>
        <v>No</v>
      </c>
      <c r="Q87" s="11">
        <f>COUNTIF(N87:P87,"Yes")</f>
        <v>0</v>
      </c>
      <c r="R87" s="12" t="str">
        <f>IF(Q87&gt;0,"Yes","No")</f>
        <v>No</v>
      </c>
    </row>
    <row r="88" spans="1:18" x14ac:dyDescent="0.35">
      <c r="A88" s="1">
        <v>80010085290</v>
      </c>
      <c r="B88" s="33" t="s">
        <v>830</v>
      </c>
      <c r="C88" s="4" t="s">
        <v>7</v>
      </c>
      <c r="D88" s="4" t="s">
        <v>467</v>
      </c>
      <c r="E88" s="4" t="s">
        <v>2</v>
      </c>
      <c r="F88" s="3">
        <v>85.29</v>
      </c>
      <c r="G88" s="3" t="s">
        <v>2</v>
      </c>
      <c r="H88" s="4" t="s">
        <v>2</v>
      </c>
      <c r="I88" s="5">
        <v>7912</v>
      </c>
      <c r="J88" s="5">
        <v>7637</v>
      </c>
      <c r="K88" s="6">
        <f>IFERROR((J88-I88)/I88,"--")</f>
        <v>-3.4757330637007075E-2</v>
      </c>
      <c r="L88" s="6">
        <v>4.5941807044410414E-2</v>
      </c>
      <c r="M88" s="7">
        <v>30268</v>
      </c>
      <c r="N88" s="10" t="str">
        <f>IF(K88&lt;Criteria!$D$4,"Yes","No")</f>
        <v>Yes</v>
      </c>
      <c r="O88" s="10" t="str">
        <f>IF(L88&gt;Criteria!$D$5,"Yes","No")</f>
        <v>No</v>
      </c>
      <c r="P88" s="10" t="str">
        <f>IF(M88&lt;Criteria!$D$6,"Yes","No")</f>
        <v>No</v>
      </c>
      <c r="Q88" s="11">
        <f>COUNTIF(N88:P88,"Yes")</f>
        <v>1</v>
      </c>
      <c r="R88" s="12" t="str">
        <f>IF(Q88&gt;0,"Yes","No")</f>
        <v>Yes</v>
      </c>
    </row>
    <row r="89" spans="1:18" x14ac:dyDescent="0.35">
      <c r="A89" s="1">
        <v>80010085291</v>
      </c>
      <c r="B89" s="33" t="s">
        <v>831</v>
      </c>
      <c r="C89" s="4" t="s">
        <v>6</v>
      </c>
      <c r="D89" s="4" t="s">
        <v>467</v>
      </c>
      <c r="E89" s="4" t="s">
        <v>2</v>
      </c>
      <c r="F89" s="3">
        <v>85.29</v>
      </c>
      <c r="G89" s="3">
        <v>1</v>
      </c>
      <c r="H89" s="4" t="s">
        <v>2</v>
      </c>
      <c r="I89" s="5">
        <v>2811</v>
      </c>
      <c r="J89" s="5">
        <v>2833</v>
      </c>
      <c r="K89" s="6">
        <f>IFERROR((J89-I89)/I89,"--")</f>
        <v>7.8263963002490212E-3</v>
      </c>
      <c r="L89" s="6">
        <v>3.2085561497326207E-2</v>
      </c>
      <c r="M89" s="7">
        <v>31436</v>
      </c>
      <c r="N89" s="10" t="str">
        <f>IF(K89&lt;Criteria!$D$4,"Yes","No")</f>
        <v>Yes</v>
      </c>
      <c r="O89" s="10" t="str">
        <f>IF(L89&gt;Criteria!$D$5,"Yes","No")</f>
        <v>No</v>
      </c>
      <c r="P89" s="10" t="str">
        <f>IF(M89&lt;Criteria!$D$6,"Yes","No")</f>
        <v>No</v>
      </c>
      <c r="Q89" s="11">
        <f>COUNTIF(N89:P89,"Yes")</f>
        <v>1</v>
      </c>
      <c r="R89" s="12" t="str">
        <f>IF(Q89&gt;0,"Yes","No")</f>
        <v>Yes</v>
      </c>
    </row>
    <row r="90" spans="1:18" x14ac:dyDescent="0.35">
      <c r="A90" s="1">
        <v>80010085292</v>
      </c>
      <c r="B90" s="33" t="s">
        <v>832</v>
      </c>
      <c r="C90" s="4" t="s">
        <v>6</v>
      </c>
      <c r="D90" s="4" t="s">
        <v>467</v>
      </c>
      <c r="E90" s="4" t="s">
        <v>2</v>
      </c>
      <c r="F90" s="3">
        <v>85.29</v>
      </c>
      <c r="G90" s="3">
        <v>2</v>
      </c>
      <c r="H90" s="4" t="s">
        <v>2</v>
      </c>
      <c r="I90" s="5">
        <v>3215</v>
      </c>
      <c r="J90" s="5">
        <v>2989</v>
      </c>
      <c r="K90" s="6">
        <f>IFERROR((J90-I90)/I90,"--")</f>
        <v>-7.0295489891135307E-2</v>
      </c>
      <c r="L90" s="6">
        <v>5.8579574909279418E-2</v>
      </c>
      <c r="M90" s="7">
        <v>29224</v>
      </c>
      <c r="N90" s="10" t="str">
        <f>IF(K90&lt;Criteria!$D$4,"Yes","No")</f>
        <v>Yes</v>
      </c>
      <c r="O90" s="10" t="str">
        <f>IF(L90&gt;Criteria!$D$5,"Yes","No")</f>
        <v>No</v>
      </c>
      <c r="P90" s="10" t="str">
        <f>IF(M90&lt;Criteria!$D$6,"Yes","No")</f>
        <v>No</v>
      </c>
      <c r="Q90" s="11">
        <f>COUNTIF(N90:P90,"Yes")</f>
        <v>1</v>
      </c>
      <c r="R90" s="12" t="str">
        <f>IF(Q90&gt;0,"Yes","No")</f>
        <v>Yes</v>
      </c>
    </row>
    <row r="91" spans="1:18" x14ac:dyDescent="0.35">
      <c r="A91" s="1">
        <v>80010085293</v>
      </c>
      <c r="B91" s="33" t="s">
        <v>833</v>
      </c>
      <c r="C91" s="4" t="s">
        <v>6</v>
      </c>
      <c r="D91" s="4" t="s">
        <v>467</v>
      </c>
      <c r="E91" s="4" t="s">
        <v>2</v>
      </c>
      <c r="F91" s="3">
        <v>85.29</v>
      </c>
      <c r="G91" s="3">
        <v>3</v>
      </c>
      <c r="H91" s="4" t="s">
        <v>2</v>
      </c>
      <c r="I91" s="5">
        <v>1886</v>
      </c>
      <c r="J91" s="5">
        <v>1815</v>
      </c>
      <c r="K91" s="6">
        <f>IFERROR((J91-I91)/I91,"--")</f>
        <v>-3.7645811240721104E-2</v>
      </c>
      <c r="L91" s="6">
        <v>4.1260315078769691E-2</v>
      </c>
      <c r="M91" s="7">
        <v>30165</v>
      </c>
      <c r="N91" s="10" t="str">
        <f>IF(K91&lt;Criteria!$D$4,"Yes","No")</f>
        <v>Yes</v>
      </c>
      <c r="O91" s="10" t="str">
        <f>IF(L91&gt;Criteria!$D$5,"Yes","No")</f>
        <v>No</v>
      </c>
      <c r="P91" s="10" t="str">
        <f>IF(M91&lt;Criteria!$D$6,"Yes","No")</f>
        <v>No</v>
      </c>
      <c r="Q91" s="11">
        <f>COUNTIF(N91:P91,"Yes")</f>
        <v>1</v>
      </c>
      <c r="R91" s="12" t="str">
        <f>IF(Q91&gt;0,"Yes","No")</f>
        <v>Yes</v>
      </c>
    </row>
    <row r="92" spans="1:18" x14ac:dyDescent="0.35">
      <c r="A92" s="1">
        <v>80010085330</v>
      </c>
      <c r="B92" s="33" t="s">
        <v>834</v>
      </c>
      <c r="C92" s="4" t="s">
        <v>7</v>
      </c>
      <c r="D92" s="4" t="s">
        <v>467</v>
      </c>
      <c r="E92" s="4" t="s">
        <v>2</v>
      </c>
      <c r="F92" s="3">
        <v>85.33</v>
      </c>
      <c r="G92" s="3" t="s">
        <v>2</v>
      </c>
      <c r="H92" s="4" t="s">
        <v>2</v>
      </c>
      <c r="I92" s="5">
        <v>7243</v>
      </c>
      <c r="J92" s="5">
        <v>7978</v>
      </c>
      <c r="K92" s="6">
        <f>IFERROR((J92-I92)/I92,"--")</f>
        <v>0.10147728841640204</v>
      </c>
      <c r="L92" s="6">
        <v>3.1211244315832987E-2</v>
      </c>
      <c r="M92" s="7">
        <v>34324</v>
      </c>
      <c r="N92" s="10" t="str">
        <f>IF(K92&lt;Criteria!$D$4,"Yes","No")</f>
        <v>No</v>
      </c>
      <c r="O92" s="10" t="str">
        <f>IF(L92&gt;Criteria!$D$5,"Yes","No")</f>
        <v>No</v>
      </c>
      <c r="P92" s="10" t="str">
        <f>IF(M92&lt;Criteria!$D$6,"Yes","No")</f>
        <v>No</v>
      </c>
      <c r="Q92" s="11">
        <f>COUNTIF(N92:P92,"Yes")</f>
        <v>0</v>
      </c>
      <c r="R92" s="12" t="str">
        <f>IF(Q92&gt;0,"Yes","No")</f>
        <v>No</v>
      </c>
    </row>
    <row r="93" spans="1:18" x14ac:dyDescent="0.35">
      <c r="A93" s="1">
        <v>80010085331</v>
      </c>
      <c r="B93" s="33" t="s">
        <v>835</v>
      </c>
      <c r="C93" s="4" t="s">
        <v>6</v>
      </c>
      <c r="D93" s="4" t="s">
        <v>467</v>
      </c>
      <c r="E93" s="4" t="s">
        <v>2</v>
      </c>
      <c r="F93" s="3">
        <v>85.33</v>
      </c>
      <c r="G93" s="3">
        <v>1</v>
      </c>
      <c r="H93" s="4" t="s">
        <v>2</v>
      </c>
      <c r="I93" s="5">
        <v>3407</v>
      </c>
      <c r="J93" s="5">
        <v>3316</v>
      </c>
      <c r="K93" s="6">
        <f>IFERROR((J93-I93)/I93,"--")</f>
        <v>-2.6709715292045789E-2</v>
      </c>
      <c r="L93" s="6">
        <v>2.9172644667623145E-2</v>
      </c>
      <c r="M93" s="7">
        <v>30304</v>
      </c>
      <c r="N93" s="10" t="str">
        <f>IF(K93&lt;Criteria!$D$4,"Yes","No")</f>
        <v>Yes</v>
      </c>
      <c r="O93" s="10" t="str">
        <f>IF(L93&gt;Criteria!$D$5,"Yes","No")</f>
        <v>No</v>
      </c>
      <c r="P93" s="10" t="str">
        <f>IF(M93&lt;Criteria!$D$6,"Yes","No")</f>
        <v>No</v>
      </c>
      <c r="Q93" s="11">
        <f>COUNTIF(N93:P93,"Yes")</f>
        <v>1</v>
      </c>
      <c r="R93" s="12" t="str">
        <f>IF(Q93&gt;0,"Yes","No")</f>
        <v>Yes</v>
      </c>
    </row>
    <row r="94" spans="1:18" x14ac:dyDescent="0.35">
      <c r="A94" s="1">
        <v>80010085332</v>
      </c>
      <c r="B94" s="33" t="s">
        <v>836</v>
      </c>
      <c r="C94" s="4" t="s">
        <v>6</v>
      </c>
      <c r="D94" s="4" t="s">
        <v>467</v>
      </c>
      <c r="E94" s="4" t="s">
        <v>2</v>
      </c>
      <c r="F94" s="3">
        <v>85.33</v>
      </c>
      <c r="G94" s="3">
        <v>2</v>
      </c>
      <c r="H94" s="4" t="s">
        <v>2</v>
      </c>
      <c r="I94" s="5">
        <v>3836</v>
      </c>
      <c r="J94" s="5">
        <v>4662</v>
      </c>
      <c r="K94" s="6">
        <f>IFERROR((J94-I94)/I94,"--")</f>
        <v>0.21532846715328466</v>
      </c>
      <c r="L94" s="6">
        <v>3.2763014197306151E-2</v>
      </c>
      <c r="M94" s="7">
        <v>37183</v>
      </c>
      <c r="N94" s="10" t="str">
        <f>IF(K94&lt;Criteria!$D$4,"Yes","No")</f>
        <v>No</v>
      </c>
      <c r="O94" s="10" t="str">
        <f>IF(L94&gt;Criteria!$D$5,"Yes","No")</f>
        <v>No</v>
      </c>
      <c r="P94" s="10" t="str">
        <f>IF(M94&lt;Criteria!$D$6,"Yes","No")</f>
        <v>No</v>
      </c>
      <c r="Q94" s="11">
        <f>COUNTIF(N94:P94,"Yes")</f>
        <v>0</v>
      </c>
      <c r="R94" s="12" t="str">
        <f>IF(Q94&gt;0,"Yes","No")</f>
        <v>No</v>
      </c>
    </row>
    <row r="95" spans="1:18" x14ac:dyDescent="0.35">
      <c r="A95" s="1">
        <v>80010085340</v>
      </c>
      <c r="B95" s="33" t="s">
        <v>837</v>
      </c>
      <c r="C95" s="4" t="s">
        <v>7</v>
      </c>
      <c r="D95" s="4" t="s">
        <v>467</v>
      </c>
      <c r="E95" s="4" t="s">
        <v>2</v>
      </c>
      <c r="F95" s="3">
        <v>85.34</v>
      </c>
      <c r="G95" s="3" t="s">
        <v>2</v>
      </c>
      <c r="H95" s="4" t="s">
        <v>2</v>
      </c>
      <c r="I95" s="5">
        <v>4533</v>
      </c>
      <c r="J95" s="5">
        <v>4726</v>
      </c>
      <c r="K95" s="6">
        <f>IFERROR((J95-I95)/I95,"--")</f>
        <v>4.2576660048532979E-2</v>
      </c>
      <c r="L95" s="6">
        <v>2.2262773722627738E-2</v>
      </c>
      <c r="M95" s="7">
        <v>27811</v>
      </c>
      <c r="N95" s="10" t="str">
        <f>IF(K95&lt;Criteria!$D$4,"Yes","No")</f>
        <v>No</v>
      </c>
      <c r="O95" s="10" t="str">
        <f>IF(L95&gt;Criteria!$D$5,"Yes","No")</f>
        <v>No</v>
      </c>
      <c r="P95" s="10" t="str">
        <f>IF(M95&lt;Criteria!$D$6,"Yes","No")</f>
        <v>No</v>
      </c>
      <c r="Q95" s="11">
        <f>COUNTIF(N95:P95,"Yes")</f>
        <v>0</v>
      </c>
      <c r="R95" s="12" t="str">
        <f>IF(Q95&gt;0,"Yes","No")</f>
        <v>No</v>
      </c>
    </row>
    <row r="96" spans="1:18" x14ac:dyDescent="0.35">
      <c r="A96" s="1">
        <v>80010085341</v>
      </c>
      <c r="B96" s="33" t="s">
        <v>838</v>
      </c>
      <c r="C96" s="4" t="s">
        <v>6</v>
      </c>
      <c r="D96" s="4" t="s">
        <v>467</v>
      </c>
      <c r="E96" s="4" t="s">
        <v>2</v>
      </c>
      <c r="F96" s="3">
        <v>85.34</v>
      </c>
      <c r="G96" s="3">
        <v>1</v>
      </c>
      <c r="H96" s="4" t="s">
        <v>2</v>
      </c>
      <c r="I96" s="5">
        <v>1888</v>
      </c>
      <c r="J96" s="5">
        <v>2337</v>
      </c>
      <c r="K96" s="6">
        <f>IFERROR((J96-I96)/I96,"--")</f>
        <v>0.2378177966101695</v>
      </c>
      <c r="L96" s="6">
        <v>1.3571428571428571E-2</v>
      </c>
      <c r="M96" s="7">
        <v>25228</v>
      </c>
      <c r="N96" s="10" t="str">
        <f>IF(K96&lt;Criteria!$D$4,"Yes","No")</f>
        <v>No</v>
      </c>
      <c r="O96" s="10" t="str">
        <f>IF(L96&gt;Criteria!$D$5,"Yes","No")</f>
        <v>No</v>
      </c>
      <c r="P96" s="10" t="str">
        <f>IF(M96&lt;Criteria!$D$6,"Yes","No")</f>
        <v>Yes</v>
      </c>
      <c r="Q96" s="11">
        <f>COUNTIF(N96:P96,"Yes")</f>
        <v>1</v>
      </c>
      <c r="R96" s="12" t="str">
        <f>IF(Q96&gt;0,"Yes","No")</f>
        <v>Yes</v>
      </c>
    </row>
    <row r="97" spans="1:18" x14ac:dyDescent="0.35">
      <c r="A97" s="1">
        <v>80010085342</v>
      </c>
      <c r="B97" s="33" t="s">
        <v>839</v>
      </c>
      <c r="C97" s="4" t="s">
        <v>6</v>
      </c>
      <c r="D97" s="4" t="s">
        <v>467</v>
      </c>
      <c r="E97" s="4" t="s">
        <v>2</v>
      </c>
      <c r="F97" s="3">
        <v>85.34</v>
      </c>
      <c r="G97" s="3">
        <v>2</v>
      </c>
      <c r="H97" s="4" t="s">
        <v>2</v>
      </c>
      <c r="I97" s="5">
        <v>1242</v>
      </c>
      <c r="J97" s="5">
        <v>1108</v>
      </c>
      <c r="K97" s="6">
        <f>IFERROR((J97-I97)/I97,"--")</f>
        <v>-0.10789049919484701</v>
      </c>
      <c r="L97" s="6">
        <v>3.7168141592920353E-2</v>
      </c>
      <c r="M97" s="7">
        <v>25723</v>
      </c>
      <c r="N97" s="10" t="str">
        <f>IF(K97&lt;Criteria!$D$4,"Yes","No")</f>
        <v>Yes</v>
      </c>
      <c r="O97" s="10" t="str">
        <f>IF(L97&gt;Criteria!$D$5,"Yes","No")</f>
        <v>No</v>
      </c>
      <c r="P97" s="10" t="str">
        <f>IF(M97&lt;Criteria!$D$6,"Yes","No")</f>
        <v>Yes</v>
      </c>
      <c r="Q97" s="11">
        <f>COUNTIF(N97:P97,"Yes")</f>
        <v>2</v>
      </c>
      <c r="R97" s="12" t="str">
        <f>IF(Q97&gt;0,"Yes","No")</f>
        <v>Yes</v>
      </c>
    </row>
    <row r="98" spans="1:18" x14ac:dyDescent="0.35">
      <c r="A98" s="1">
        <v>80010085343</v>
      </c>
      <c r="B98" s="33" t="s">
        <v>840</v>
      </c>
      <c r="C98" s="4" t="s">
        <v>6</v>
      </c>
      <c r="D98" s="4" t="s">
        <v>467</v>
      </c>
      <c r="E98" s="4" t="s">
        <v>2</v>
      </c>
      <c r="F98" s="3">
        <v>85.34</v>
      </c>
      <c r="G98" s="3">
        <v>3</v>
      </c>
      <c r="H98" s="4" t="s">
        <v>2</v>
      </c>
      <c r="I98" s="5">
        <v>1403</v>
      </c>
      <c r="J98" s="5">
        <v>1281</v>
      </c>
      <c r="K98" s="6">
        <f>IFERROR((J98-I98)/I98,"--")</f>
        <v>-8.6956521739130432E-2</v>
      </c>
      <c r="L98" s="6">
        <v>2.7096774193548386E-2</v>
      </c>
      <c r="M98" s="7">
        <v>34328</v>
      </c>
      <c r="N98" s="10" t="str">
        <f>IF(K98&lt;Criteria!$D$4,"Yes","No")</f>
        <v>Yes</v>
      </c>
      <c r="O98" s="10" t="str">
        <f>IF(L98&gt;Criteria!$D$5,"Yes","No")</f>
        <v>No</v>
      </c>
      <c r="P98" s="10" t="str">
        <f>IF(M98&lt;Criteria!$D$6,"Yes","No")</f>
        <v>No</v>
      </c>
      <c r="Q98" s="11">
        <f>COUNTIF(N98:P98,"Yes")</f>
        <v>1</v>
      </c>
      <c r="R98" s="12" t="str">
        <f>IF(Q98&gt;0,"Yes","No")</f>
        <v>Yes</v>
      </c>
    </row>
    <row r="99" spans="1:18" x14ac:dyDescent="0.35">
      <c r="A99" s="1">
        <v>80010085350</v>
      </c>
      <c r="B99" s="33" t="s">
        <v>841</v>
      </c>
      <c r="C99" s="4" t="s">
        <v>7</v>
      </c>
      <c r="D99" s="4" t="s">
        <v>467</v>
      </c>
      <c r="E99" s="4" t="s">
        <v>2</v>
      </c>
      <c r="F99" s="3">
        <v>85.35</v>
      </c>
      <c r="G99" s="3" t="s">
        <v>2</v>
      </c>
      <c r="H99" s="4" t="s">
        <v>2</v>
      </c>
      <c r="I99" s="5">
        <v>3316</v>
      </c>
      <c r="J99" s="5">
        <v>3832</v>
      </c>
      <c r="K99" s="6">
        <f>IFERROR((J99-I99)/I99,"--")</f>
        <v>0.15560916767189384</v>
      </c>
      <c r="L99" s="6">
        <v>3.7910309754969951E-2</v>
      </c>
      <c r="M99" s="7">
        <v>26675</v>
      </c>
      <c r="N99" s="10" t="str">
        <f>IF(K99&lt;Criteria!$D$4,"Yes","No")</f>
        <v>No</v>
      </c>
      <c r="O99" s="10" t="str">
        <f>IF(L99&gt;Criteria!$D$5,"Yes","No")</f>
        <v>No</v>
      </c>
      <c r="P99" s="10" t="str">
        <f>IF(M99&lt;Criteria!$D$6,"Yes","No")</f>
        <v>No</v>
      </c>
      <c r="Q99" s="11">
        <f>COUNTIF(N99:P99,"Yes")</f>
        <v>0</v>
      </c>
      <c r="R99" s="12" t="str">
        <f>IF(Q99&gt;0,"Yes","No")</f>
        <v>No</v>
      </c>
    </row>
    <row r="100" spans="1:18" x14ac:dyDescent="0.35">
      <c r="A100" s="1">
        <v>80010085351</v>
      </c>
      <c r="B100" s="33" t="s">
        <v>842</v>
      </c>
      <c r="C100" s="4" t="s">
        <v>6</v>
      </c>
      <c r="D100" s="4" t="s">
        <v>467</v>
      </c>
      <c r="E100" s="4" t="s">
        <v>2</v>
      </c>
      <c r="F100" s="3">
        <v>85.35</v>
      </c>
      <c r="G100" s="3">
        <v>1</v>
      </c>
      <c r="H100" s="4" t="s">
        <v>2</v>
      </c>
      <c r="I100" s="5">
        <v>3316</v>
      </c>
      <c r="J100" s="5">
        <v>3832</v>
      </c>
      <c r="K100" s="6">
        <f>IFERROR((J100-I100)/I100,"--")</f>
        <v>0.15560916767189384</v>
      </c>
      <c r="L100" s="6">
        <v>3.7910309754969951E-2</v>
      </c>
      <c r="M100" s="7">
        <v>26675</v>
      </c>
      <c r="N100" s="10" t="str">
        <f>IF(K100&lt;Criteria!$D$4,"Yes","No")</f>
        <v>No</v>
      </c>
      <c r="O100" s="10" t="str">
        <f>IF(L100&gt;Criteria!$D$5,"Yes","No")</f>
        <v>No</v>
      </c>
      <c r="P100" s="10" t="str">
        <f>IF(M100&lt;Criteria!$D$6,"Yes","No")</f>
        <v>No</v>
      </c>
      <c r="Q100" s="11">
        <f>COUNTIF(N100:P100,"Yes")</f>
        <v>0</v>
      </c>
      <c r="R100" s="12" t="str">
        <f>IF(Q100&gt;0,"Yes","No")</f>
        <v>No</v>
      </c>
    </row>
    <row r="101" spans="1:18" x14ac:dyDescent="0.35">
      <c r="A101" s="1">
        <v>80010085360</v>
      </c>
      <c r="B101" s="33" t="s">
        <v>843</v>
      </c>
      <c r="C101" s="4" t="s">
        <v>7</v>
      </c>
      <c r="D101" s="4" t="s">
        <v>467</v>
      </c>
      <c r="E101" s="4" t="s">
        <v>2</v>
      </c>
      <c r="F101" s="3">
        <v>85.36</v>
      </c>
      <c r="G101" s="3" t="s">
        <v>2</v>
      </c>
      <c r="H101" s="4" t="s">
        <v>2</v>
      </c>
      <c r="I101" s="5">
        <v>2728</v>
      </c>
      <c r="J101" s="5">
        <v>3054</v>
      </c>
      <c r="K101" s="6">
        <f>IFERROR((J101-I101)/I101,"--")</f>
        <v>0.11950146627565983</v>
      </c>
      <c r="L101" s="6">
        <v>1.6045845272206302E-2</v>
      </c>
      <c r="M101" s="7">
        <v>36510</v>
      </c>
      <c r="N101" s="10" t="str">
        <f>IF(K101&lt;Criteria!$D$4,"Yes","No")</f>
        <v>No</v>
      </c>
      <c r="O101" s="10" t="str">
        <f>IF(L101&gt;Criteria!$D$5,"Yes","No")</f>
        <v>No</v>
      </c>
      <c r="P101" s="10" t="str">
        <f>IF(M101&lt;Criteria!$D$6,"Yes","No")</f>
        <v>No</v>
      </c>
      <c r="Q101" s="11">
        <f>COUNTIF(N101:P101,"Yes")</f>
        <v>0</v>
      </c>
      <c r="R101" s="12" t="str">
        <f>IF(Q101&gt;0,"Yes","No")</f>
        <v>No</v>
      </c>
    </row>
    <row r="102" spans="1:18" x14ac:dyDescent="0.35">
      <c r="A102" s="1">
        <v>80010085361</v>
      </c>
      <c r="B102" s="33" t="s">
        <v>844</v>
      </c>
      <c r="C102" s="4" t="s">
        <v>6</v>
      </c>
      <c r="D102" s="4" t="s">
        <v>467</v>
      </c>
      <c r="E102" s="4" t="s">
        <v>2</v>
      </c>
      <c r="F102" s="3">
        <v>85.36</v>
      </c>
      <c r="G102" s="3">
        <v>1</v>
      </c>
      <c r="H102" s="4" t="s">
        <v>2</v>
      </c>
      <c r="I102" s="5">
        <v>2728</v>
      </c>
      <c r="J102" s="5">
        <v>3054</v>
      </c>
      <c r="K102" s="6">
        <f>IFERROR((J102-I102)/I102,"--")</f>
        <v>0.11950146627565983</v>
      </c>
      <c r="L102" s="6">
        <v>1.6045845272206302E-2</v>
      </c>
      <c r="M102" s="7">
        <v>36510</v>
      </c>
      <c r="N102" s="10" t="str">
        <f>IF(K102&lt;Criteria!$D$4,"Yes","No")</f>
        <v>No</v>
      </c>
      <c r="O102" s="10" t="str">
        <f>IF(L102&gt;Criteria!$D$5,"Yes","No")</f>
        <v>No</v>
      </c>
      <c r="P102" s="10" t="str">
        <f>IF(M102&lt;Criteria!$D$6,"Yes","No")</f>
        <v>No</v>
      </c>
      <c r="Q102" s="11">
        <f>COUNTIF(N102:P102,"Yes")</f>
        <v>0</v>
      </c>
      <c r="R102" s="12" t="str">
        <f>IF(Q102&gt;0,"Yes","No")</f>
        <v>No</v>
      </c>
    </row>
    <row r="103" spans="1:18" x14ac:dyDescent="0.35">
      <c r="A103" s="1">
        <v>80010085370</v>
      </c>
      <c r="B103" s="33" t="s">
        <v>845</v>
      </c>
      <c r="C103" s="4" t="s">
        <v>7</v>
      </c>
      <c r="D103" s="4" t="s">
        <v>467</v>
      </c>
      <c r="E103" s="4" t="s">
        <v>2</v>
      </c>
      <c r="F103" s="3">
        <v>85.37</v>
      </c>
      <c r="G103" s="3" t="s">
        <v>2</v>
      </c>
      <c r="H103" s="4" t="s">
        <v>2</v>
      </c>
      <c r="I103" s="5">
        <v>5652</v>
      </c>
      <c r="J103" s="5">
        <v>6933</v>
      </c>
      <c r="K103" s="6">
        <f>IFERROR((J103-I103)/I103,"--")</f>
        <v>0.22664543524416136</v>
      </c>
      <c r="L103" s="6">
        <v>4.4566712517193949E-2</v>
      </c>
      <c r="M103" s="7">
        <v>30070</v>
      </c>
      <c r="N103" s="10" t="str">
        <f>IF(K103&lt;Criteria!$D$4,"Yes","No")</f>
        <v>No</v>
      </c>
      <c r="O103" s="10" t="str">
        <f>IF(L103&gt;Criteria!$D$5,"Yes","No")</f>
        <v>No</v>
      </c>
      <c r="P103" s="10" t="str">
        <f>IF(M103&lt;Criteria!$D$6,"Yes","No")</f>
        <v>No</v>
      </c>
      <c r="Q103" s="11">
        <f>COUNTIF(N103:P103,"Yes")</f>
        <v>0</v>
      </c>
      <c r="R103" s="12" t="str">
        <f>IF(Q103&gt;0,"Yes","No")</f>
        <v>No</v>
      </c>
    </row>
    <row r="104" spans="1:18" x14ac:dyDescent="0.35">
      <c r="A104" s="1">
        <v>80010085371</v>
      </c>
      <c r="B104" s="33" t="s">
        <v>846</v>
      </c>
      <c r="C104" s="4" t="s">
        <v>6</v>
      </c>
      <c r="D104" s="4" t="s">
        <v>467</v>
      </c>
      <c r="E104" s="4" t="s">
        <v>2</v>
      </c>
      <c r="F104" s="3">
        <v>85.37</v>
      </c>
      <c r="G104" s="3">
        <v>1</v>
      </c>
      <c r="H104" s="4" t="s">
        <v>2</v>
      </c>
      <c r="I104" s="5">
        <v>5652</v>
      </c>
      <c r="J104" s="5">
        <v>6933</v>
      </c>
      <c r="K104" s="6">
        <f>IFERROR((J104-I104)/I104,"--")</f>
        <v>0.22664543524416136</v>
      </c>
      <c r="L104" s="6">
        <v>4.4566712517193949E-2</v>
      </c>
      <c r="M104" s="7">
        <v>30070</v>
      </c>
      <c r="N104" s="10" t="str">
        <f>IF(K104&lt;Criteria!$D$4,"Yes","No")</f>
        <v>No</v>
      </c>
      <c r="O104" s="10" t="str">
        <f>IF(L104&gt;Criteria!$D$5,"Yes","No")</f>
        <v>No</v>
      </c>
      <c r="P104" s="10" t="str">
        <f>IF(M104&lt;Criteria!$D$6,"Yes","No")</f>
        <v>No</v>
      </c>
      <c r="Q104" s="11">
        <f>COUNTIF(N104:P104,"Yes")</f>
        <v>0</v>
      </c>
      <c r="R104" s="12" t="str">
        <f>IF(Q104&gt;0,"Yes","No")</f>
        <v>No</v>
      </c>
    </row>
    <row r="105" spans="1:18" x14ac:dyDescent="0.35">
      <c r="A105" s="1">
        <v>80010085380</v>
      </c>
      <c r="B105" s="33" t="s">
        <v>847</v>
      </c>
      <c r="C105" s="4" t="s">
        <v>7</v>
      </c>
      <c r="D105" s="4" t="s">
        <v>467</v>
      </c>
      <c r="E105" s="4" t="s">
        <v>2</v>
      </c>
      <c r="F105" s="3">
        <v>85.38</v>
      </c>
      <c r="G105" s="3" t="s">
        <v>2</v>
      </c>
      <c r="H105" s="4" t="s">
        <v>2</v>
      </c>
      <c r="I105" s="5">
        <v>5651</v>
      </c>
      <c r="J105" s="5">
        <v>6898</v>
      </c>
      <c r="K105" s="6">
        <f>IFERROR((J105-I105)/I105,"--")</f>
        <v>0.22066890815784818</v>
      </c>
      <c r="L105" s="6">
        <v>2.7034333603676668E-2</v>
      </c>
      <c r="M105" s="7">
        <v>34112</v>
      </c>
      <c r="N105" s="10" t="str">
        <f>IF(K105&lt;Criteria!$D$4,"Yes","No")</f>
        <v>No</v>
      </c>
      <c r="O105" s="10" t="str">
        <f>IF(L105&gt;Criteria!$D$5,"Yes","No")</f>
        <v>No</v>
      </c>
      <c r="P105" s="10" t="str">
        <f>IF(M105&lt;Criteria!$D$6,"Yes","No")</f>
        <v>No</v>
      </c>
      <c r="Q105" s="11">
        <f>COUNTIF(N105:P105,"Yes")</f>
        <v>0</v>
      </c>
      <c r="R105" s="12" t="str">
        <f>IF(Q105&gt;0,"Yes","No")</f>
        <v>No</v>
      </c>
    </row>
    <row r="106" spans="1:18" x14ac:dyDescent="0.35">
      <c r="A106" s="1">
        <v>80010085381</v>
      </c>
      <c r="B106" s="33" t="s">
        <v>848</v>
      </c>
      <c r="C106" s="4" t="s">
        <v>6</v>
      </c>
      <c r="D106" s="4" t="s">
        <v>467</v>
      </c>
      <c r="E106" s="4" t="s">
        <v>2</v>
      </c>
      <c r="F106" s="3">
        <v>85.38</v>
      </c>
      <c r="G106" s="3">
        <v>1</v>
      </c>
      <c r="H106" s="4" t="s">
        <v>2</v>
      </c>
      <c r="I106" s="5">
        <v>0</v>
      </c>
      <c r="J106" s="5">
        <v>0</v>
      </c>
      <c r="K106" s="6" t="str">
        <f>IFERROR((J106-I106)/I106,"--")</f>
        <v>--</v>
      </c>
      <c r="L106" s="6" t="s">
        <v>2</v>
      </c>
      <c r="M106" s="7" t="s">
        <v>2</v>
      </c>
      <c r="N106" s="10" t="str">
        <f>IF(K106&lt;Criteria!$D$4,"Yes","No")</f>
        <v>No</v>
      </c>
      <c r="O106" s="10" t="str">
        <f>IF(L106&gt;Criteria!$D$5,"Yes","No")</f>
        <v>Yes</v>
      </c>
      <c r="P106" s="10" t="str">
        <f>IF(M106&lt;Criteria!$D$6,"Yes","No")</f>
        <v>No</v>
      </c>
      <c r="Q106" s="11">
        <f>COUNTIF(N106:P106,"Yes")</f>
        <v>1</v>
      </c>
      <c r="R106" s="12" t="str">
        <f>IF(Q106&gt;0,"Yes","No")</f>
        <v>Yes</v>
      </c>
    </row>
    <row r="107" spans="1:18" x14ac:dyDescent="0.35">
      <c r="A107" s="1">
        <v>80010085382</v>
      </c>
      <c r="B107" s="33" t="s">
        <v>849</v>
      </c>
      <c r="C107" s="4" t="s">
        <v>6</v>
      </c>
      <c r="D107" s="4" t="s">
        <v>467</v>
      </c>
      <c r="E107" s="4" t="s">
        <v>2</v>
      </c>
      <c r="F107" s="3">
        <v>85.38</v>
      </c>
      <c r="G107" s="3">
        <v>2</v>
      </c>
      <c r="H107" s="4" t="s">
        <v>2</v>
      </c>
      <c r="I107" s="5">
        <v>5651</v>
      </c>
      <c r="J107" s="5">
        <v>6898</v>
      </c>
      <c r="K107" s="6">
        <f>IFERROR((J107-I107)/I107,"--")</f>
        <v>0.22066890815784818</v>
      </c>
      <c r="L107" s="6">
        <v>2.7034333603676668E-2</v>
      </c>
      <c r="M107" s="7">
        <v>34112</v>
      </c>
      <c r="N107" s="10" t="str">
        <f>IF(K107&lt;Criteria!$D$4,"Yes","No")</f>
        <v>No</v>
      </c>
      <c r="O107" s="10" t="str">
        <f>IF(L107&gt;Criteria!$D$5,"Yes","No")</f>
        <v>No</v>
      </c>
      <c r="P107" s="10" t="str">
        <f>IF(M107&lt;Criteria!$D$6,"Yes","No")</f>
        <v>No</v>
      </c>
      <c r="Q107" s="11">
        <f>COUNTIF(N107:P107,"Yes")</f>
        <v>0</v>
      </c>
      <c r="R107" s="12" t="str">
        <f>IF(Q107&gt;0,"Yes","No")</f>
        <v>No</v>
      </c>
    </row>
    <row r="108" spans="1:18" x14ac:dyDescent="0.35">
      <c r="A108" s="1">
        <v>80010085390</v>
      </c>
      <c r="B108" s="33" t="s">
        <v>850</v>
      </c>
      <c r="C108" s="4" t="s">
        <v>7</v>
      </c>
      <c r="D108" s="4" t="s">
        <v>467</v>
      </c>
      <c r="E108" s="4" t="s">
        <v>2</v>
      </c>
      <c r="F108" s="3">
        <v>85.39</v>
      </c>
      <c r="G108" s="3" t="s">
        <v>2</v>
      </c>
      <c r="H108" s="4" t="s">
        <v>2</v>
      </c>
      <c r="I108" s="5">
        <v>8310</v>
      </c>
      <c r="J108" s="5">
        <v>10259</v>
      </c>
      <c r="K108" s="6">
        <f>IFERROR((J108-I108)/I108,"--")</f>
        <v>0.23453670276774971</v>
      </c>
      <c r="L108" s="6">
        <v>1.129305477131564E-2</v>
      </c>
      <c r="M108" s="7">
        <v>26304</v>
      </c>
      <c r="N108" s="10" t="str">
        <f>IF(K108&lt;Criteria!$D$4,"Yes","No")</f>
        <v>No</v>
      </c>
      <c r="O108" s="10" t="str">
        <f>IF(L108&gt;Criteria!$D$5,"Yes","No")</f>
        <v>No</v>
      </c>
      <c r="P108" s="10" t="str">
        <f>IF(M108&lt;Criteria!$D$6,"Yes","No")</f>
        <v>No</v>
      </c>
      <c r="Q108" s="11">
        <f>COUNTIF(N108:P108,"Yes")</f>
        <v>0</v>
      </c>
      <c r="R108" s="12" t="str">
        <f>IF(Q108&gt;0,"Yes","No")</f>
        <v>No</v>
      </c>
    </row>
    <row r="109" spans="1:18" x14ac:dyDescent="0.35">
      <c r="A109" s="1">
        <v>80010085391</v>
      </c>
      <c r="B109" s="33" t="s">
        <v>851</v>
      </c>
      <c r="C109" s="4" t="s">
        <v>6</v>
      </c>
      <c r="D109" s="4" t="s">
        <v>467</v>
      </c>
      <c r="E109" s="4" t="s">
        <v>2</v>
      </c>
      <c r="F109" s="3">
        <v>85.39</v>
      </c>
      <c r="G109" s="3">
        <v>1</v>
      </c>
      <c r="H109" s="4" t="s">
        <v>2</v>
      </c>
      <c r="I109" s="5">
        <v>8310</v>
      </c>
      <c r="J109" s="5">
        <v>10259</v>
      </c>
      <c r="K109" s="6">
        <f>IFERROR((J109-I109)/I109,"--")</f>
        <v>0.23453670276774971</v>
      </c>
      <c r="L109" s="6">
        <v>1.129305477131564E-2</v>
      </c>
      <c r="M109" s="7">
        <v>26304</v>
      </c>
      <c r="N109" s="10" t="str">
        <f>IF(K109&lt;Criteria!$D$4,"Yes","No")</f>
        <v>No</v>
      </c>
      <c r="O109" s="10" t="str">
        <f>IF(L109&gt;Criteria!$D$5,"Yes","No")</f>
        <v>No</v>
      </c>
      <c r="P109" s="10" t="str">
        <f>IF(M109&lt;Criteria!$D$6,"Yes","No")</f>
        <v>No</v>
      </c>
      <c r="Q109" s="11">
        <f>COUNTIF(N109:P109,"Yes")</f>
        <v>0</v>
      </c>
      <c r="R109" s="12" t="str">
        <f>IF(Q109&gt;0,"Yes","No")</f>
        <v>No</v>
      </c>
    </row>
    <row r="110" spans="1:18" x14ac:dyDescent="0.35">
      <c r="A110" s="1">
        <v>80010085400</v>
      </c>
      <c r="B110" s="33" t="s">
        <v>852</v>
      </c>
      <c r="C110" s="4" t="s">
        <v>7</v>
      </c>
      <c r="D110" s="4" t="s">
        <v>467</v>
      </c>
      <c r="E110" s="4" t="s">
        <v>2</v>
      </c>
      <c r="F110" s="3">
        <v>85.4</v>
      </c>
      <c r="G110" s="3" t="s">
        <v>2</v>
      </c>
      <c r="H110" s="4" t="s">
        <v>2</v>
      </c>
      <c r="I110" s="5">
        <v>6394</v>
      </c>
      <c r="J110" s="5">
        <v>7753</v>
      </c>
      <c r="K110" s="6">
        <f>IFERROR((J110-I110)/I110,"--")</f>
        <v>0.21254300907100407</v>
      </c>
      <c r="L110" s="6">
        <v>2.9528426619656236E-2</v>
      </c>
      <c r="M110" s="7">
        <v>37750</v>
      </c>
      <c r="N110" s="10" t="str">
        <f>IF(K110&lt;Criteria!$D$4,"Yes","No")</f>
        <v>No</v>
      </c>
      <c r="O110" s="10" t="str">
        <f>IF(L110&gt;Criteria!$D$5,"Yes","No")</f>
        <v>No</v>
      </c>
      <c r="P110" s="10" t="str">
        <f>IF(M110&lt;Criteria!$D$6,"Yes","No")</f>
        <v>No</v>
      </c>
      <c r="Q110" s="11">
        <f>COUNTIF(N110:P110,"Yes")</f>
        <v>0</v>
      </c>
      <c r="R110" s="12" t="str">
        <f>IF(Q110&gt;0,"Yes","No")</f>
        <v>No</v>
      </c>
    </row>
    <row r="111" spans="1:18" x14ac:dyDescent="0.35">
      <c r="A111" s="1">
        <v>80010085401</v>
      </c>
      <c r="B111" s="33" t="s">
        <v>853</v>
      </c>
      <c r="C111" s="4" t="s">
        <v>6</v>
      </c>
      <c r="D111" s="4" t="s">
        <v>467</v>
      </c>
      <c r="E111" s="4" t="s">
        <v>2</v>
      </c>
      <c r="F111" s="3">
        <v>85.4</v>
      </c>
      <c r="G111" s="3">
        <v>1</v>
      </c>
      <c r="H111" s="4" t="s">
        <v>2</v>
      </c>
      <c r="I111" s="5">
        <v>6394</v>
      </c>
      <c r="J111" s="5">
        <v>7753</v>
      </c>
      <c r="K111" s="6">
        <f>IFERROR((J111-I111)/I111,"--")</f>
        <v>0.21254300907100407</v>
      </c>
      <c r="L111" s="6">
        <v>2.9528426619656236E-2</v>
      </c>
      <c r="M111" s="7">
        <v>37750</v>
      </c>
      <c r="N111" s="10" t="str">
        <f>IF(K111&lt;Criteria!$D$4,"Yes","No")</f>
        <v>No</v>
      </c>
      <c r="O111" s="10" t="str">
        <f>IF(L111&gt;Criteria!$D$5,"Yes","No")</f>
        <v>No</v>
      </c>
      <c r="P111" s="10" t="str">
        <f>IF(M111&lt;Criteria!$D$6,"Yes","No")</f>
        <v>No</v>
      </c>
      <c r="Q111" s="11">
        <f>COUNTIF(N111:P111,"Yes")</f>
        <v>0</v>
      </c>
      <c r="R111" s="12" t="str">
        <f>IF(Q111&gt;0,"Yes","No")</f>
        <v>No</v>
      </c>
    </row>
    <row r="112" spans="1:18" x14ac:dyDescent="0.35">
      <c r="A112" s="1">
        <v>80010085410</v>
      </c>
      <c r="B112" s="33" t="s">
        <v>854</v>
      </c>
      <c r="C112" s="4" t="s">
        <v>7</v>
      </c>
      <c r="D112" s="4" t="s">
        <v>467</v>
      </c>
      <c r="E112" s="4" t="s">
        <v>2</v>
      </c>
      <c r="F112" s="3">
        <v>85.41</v>
      </c>
      <c r="G112" s="3" t="s">
        <v>2</v>
      </c>
      <c r="H112" s="4" t="s">
        <v>2</v>
      </c>
      <c r="I112" s="5">
        <v>4441</v>
      </c>
      <c r="J112" s="5">
        <v>5338</v>
      </c>
      <c r="K112" s="6">
        <f>IFERROR((J112-I112)/I112,"--")</f>
        <v>0.20198153569015986</v>
      </c>
      <c r="L112" s="6">
        <v>3.4082923401264932E-2</v>
      </c>
      <c r="M112" s="7">
        <v>50490</v>
      </c>
      <c r="N112" s="10" t="str">
        <f>IF(K112&lt;Criteria!$D$4,"Yes","No")</f>
        <v>No</v>
      </c>
      <c r="O112" s="10" t="str">
        <f>IF(L112&gt;Criteria!$D$5,"Yes","No")</f>
        <v>No</v>
      </c>
      <c r="P112" s="10" t="str">
        <f>IF(M112&lt;Criteria!$D$6,"Yes","No")</f>
        <v>No</v>
      </c>
      <c r="Q112" s="11">
        <f>COUNTIF(N112:P112,"Yes")</f>
        <v>0</v>
      </c>
      <c r="R112" s="12" t="str">
        <f>IF(Q112&gt;0,"Yes","No")</f>
        <v>No</v>
      </c>
    </row>
    <row r="113" spans="1:18" x14ac:dyDescent="0.35">
      <c r="A113" s="1">
        <v>80010085411</v>
      </c>
      <c r="B113" s="33" t="s">
        <v>855</v>
      </c>
      <c r="C113" s="4" t="s">
        <v>6</v>
      </c>
      <c r="D113" s="4" t="s">
        <v>467</v>
      </c>
      <c r="E113" s="4" t="s">
        <v>2</v>
      </c>
      <c r="F113" s="3">
        <v>85.41</v>
      </c>
      <c r="G113" s="3">
        <v>1</v>
      </c>
      <c r="H113" s="4" t="s">
        <v>2</v>
      </c>
      <c r="I113" s="5">
        <v>4441</v>
      </c>
      <c r="J113" s="5">
        <v>5338</v>
      </c>
      <c r="K113" s="6">
        <f>IFERROR((J113-I113)/I113,"--")</f>
        <v>0.20198153569015986</v>
      </c>
      <c r="L113" s="6">
        <v>3.4082923401264932E-2</v>
      </c>
      <c r="M113" s="7">
        <v>50490</v>
      </c>
      <c r="N113" s="10" t="str">
        <f>IF(K113&lt;Criteria!$D$4,"Yes","No")</f>
        <v>No</v>
      </c>
      <c r="O113" s="10" t="str">
        <f>IF(L113&gt;Criteria!$D$5,"Yes","No")</f>
        <v>No</v>
      </c>
      <c r="P113" s="10" t="str">
        <f>IF(M113&lt;Criteria!$D$6,"Yes","No")</f>
        <v>No</v>
      </c>
      <c r="Q113" s="11">
        <f>COUNTIF(N113:P113,"Yes")</f>
        <v>0</v>
      </c>
      <c r="R113" s="12" t="str">
        <f>IF(Q113&gt;0,"Yes","No")</f>
        <v>No</v>
      </c>
    </row>
    <row r="114" spans="1:18" x14ac:dyDescent="0.35">
      <c r="A114" s="1">
        <v>80010085420</v>
      </c>
      <c r="B114" s="33" t="s">
        <v>856</v>
      </c>
      <c r="C114" s="4" t="s">
        <v>7</v>
      </c>
      <c r="D114" s="4" t="s">
        <v>467</v>
      </c>
      <c r="E114" s="4" t="s">
        <v>2</v>
      </c>
      <c r="F114" s="3">
        <v>85.42</v>
      </c>
      <c r="G114" s="3" t="s">
        <v>2</v>
      </c>
      <c r="H114" s="4" t="s">
        <v>2</v>
      </c>
      <c r="I114" s="5">
        <v>6869</v>
      </c>
      <c r="J114" s="5">
        <v>8614</v>
      </c>
      <c r="K114" s="6">
        <f>IFERROR((J114-I114)/I114,"--")</f>
        <v>0.25403988935798516</v>
      </c>
      <c r="L114" s="6">
        <v>5.4148651430924441E-2</v>
      </c>
      <c r="M114" s="7">
        <v>39332</v>
      </c>
      <c r="N114" s="10" t="str">
        <f>IF(K114&lt;Criteria!$D$4,"Yes","No")</f>
        <v>No</v>
      </c>
      <c r="O114" s="10" t="str">
        <f>IF(L114&gt;Criteria!$D$5,"Yes","No")</f>
        <v>No</v>
      </c>
      <c r="P114" s="10" t="str">
        <f>IF(M114&lt;Criteria!$D$6,"Yes","No")</f>
        <v>No</v>
      </c>
      <c r="Q114" s="11">
        <f>COUNTIF(N114:P114,"Yes")</f>
        <v>0</v>
      </c>
      <c r="R114" s="12" t="str">
        <f>IF(Q114&gt;0,"Yes","No")</f>
        <v>No</v>
      </c>
    </row>
    <row r="115" spans="1:18" x14ac:dyDescent="0.35">
      <c r="A115" s="1">
        <v>80010085421</v>
      </c>
      <c r="B115" s="33" t="s">
        <v>857</v>
      </c>
      <c r="C115" s="4" t="s">
        <v>6</v>
      </c>
      <c r="D115" s="4" t="s">
        <v>467</v>
      </c>
      <c r="E115" s="4" t="s">
        <v>2</v>
      </c>
      <c r="F115" s="3">
        <v>85.42</v>
      </c>
      <c r="G115" s="3">
        <v>1</v>
      </c>
      <c r="H115" s="4" t="s">
        <v>2</v>
      </c>
      <c r="I115" s="5">
        <v>3657</v>
      </c>
      <c r="J115" s="5">
        <v>4191</v>
      </c>
      <c r="K115" s="6">
        <f>IFERROR((J115-I115)/I115,"--")</f>
        <v>0.14602132895816242</v>
      </c>
      <c r="L115" s="6">
        <v>3.056179775280899E-2</v>
      </c>
      <c r="M115" s="7">
        <v>29155</v>
      </c>
      <c r="N115" s="10" t="str">
        <f>IF(K115&lt;Criteria!$D$4,"Yes","No")</f>
        <v>No</v>
      </c>
      <c r="O115" s="10" t="str">
        <f>IF(L115&gt;Criteria!$D$5,"Yes","No")</f>
        <v>No</v>
      </c>
      <c r="P115" s="10" t="str">
        <f>IF(M115&lt;Criteria!$D$6,"Yes","No")</f>
        <v>No</v>
      </c>
      <c r="Q115" s="11">
        <f>COUNTIF(N115:P115,"Yes")</f>
        <v>0</v>
      </c>
      <c r="R115" s="12" t="str">
        <f>IF(Q115&gt;0,"Yes","No")</f>
        <v>No</v>
      </c>
    </row>
    <row r="116" spans="1:18" x14ac:dyDescent="0.35">
      <c r="A116" s="1">
        <v>80010085422</v>
      </c>
      <c r="B116" s="33" t="s">
        <v>858</v>
      </c>
      <c r="C116" s="4" t="s">
        <v>6</v>
      </c>
      <c r="D116" s="4" t="s">
        <v>467</v>
      </c>
      <c r="E116" s="4" t="s">
        <v>2</v>
      </c>
      <c r="F116" s="3">
        <v>85.42</v>
      </c>
      <c r="G116" s="3">
        <v>2</v>
      </c>
      <c r="H116" s="4" t="s">
        <v>2</v>
      </c>
      <c r="I116" s="5">
        <v>3212</v>
      </c>
      <c r="J116" s="5">
        <v>4423</v>
      </c>
      <c r="K116" s="6">
        <f>IFERROR((J116-I116)/I116,"--")</f>
        <v>0.37702366127023662</v>
      </c>
      <c r="L116" s="6">
        <v>7.4088145896656535E-2</v>
      </c>
      <c r="M116" s="7">
        <v>48975</v>
      </c>
      <c r="N116" s="10" t="str">
        <f>IF(K116&lt;Criteria!$D$4,"Yes","No")</f>
        <v>No</v>
      </c>
      <c r="O116" s="10" t="str">
        <f>IF(L116&gt;Criteria!$D$5,"Yes","No")</f>
        <v>Yes</v>
      </c>
      <c r="P116" s="10" t="str">
        <f>IF(M116&lt;Criteria!$D$6,"Yes","No")</f>
        <v>No</v>
      </c>
      <c r="Q116" s="11">
        <f>COUNTIF(N116:P116,"Yes")</f>
        <v>1</v>
      </c>
      <c r="R116" s="12" t="str">
        <f>IF(Q116&gt;0,"Yes","No")</f>
        <v>Yes</v>
      </c>
    </row>
    <row r="117" spans="1:18" x14ac:dyDescent="0.35">
      <c r="A117" s="1">
        <v>80010085430</v>
      </c>
      <c r="B117" s="33" t="s">
        <v>859</v>
      </c>
      <c r="C117" s="4" t="s">
        <v>7</v>
      </c>
      <c r="D117" s="4" t="s">
        <v>467</v>
      </c>
      <c r="E117" s="4" t="s">
        <v>2</v>
      </c>
      <c r="F117" s="3">
        <v>85.43</v>
      </c>
      <c r="G117" s="3" t="s">
        <v>2</v>
      </c>
      <c r="H117" s="4" t="s">
        <v>2</v>
      </c>
      <c r="I117" s="5">
        <v>7083</v>
      </c>
      <c r="J117" s="5">
        <v>8806</v>
      </c>
      <c r="K117" s="6">
        <f>IFERROR((J117-I117)/I117,"--")</f>
        <v>0.24325850628264858</v>
      </c>
      <c r="L117" s="6">
        <v>4.0159699389384684E-2</v>
      </c>
      <c r="M117" s="7">
        <v>31544</v>
      </c>
      <c r="N117" s="10" t="str">
        <f>IF(K117&lt;Criteria!$D$4,"Yes","No")</f>
        <v>No</v>
      </c>
      <c r="O117" s="10" t="str">
        <f>IF(L117&gt;Criteria!$D$5,"Yes","No")</f>
        <v>No</v>
      </c>
      <c r="P117" s="10" t="str">
        <f>IF(M117&lt;Criteria!$D$6,"Yes","No")</f>
        <v>No</v>
      </c>
      <c r="Q117" s="11">
        <f>COUNTIF(N117:P117,"Yes")</f>
        <v>0</v>
      </c>
      <c r="R117" s="12" t="str">
        <f>IF(Q117&gt;0,"Yes","No")</f>
        <v>No</v>
      </c>
    </row>
    <row r="118" spans="1:18" x14ac:dyDescent="0.35">
      <c r="A118" s="1">
        <v>80010085431</v>
      </c>
      <c r="B118" s="33" t="s">
        <v>860</v>
      </c>
      <c r="C118" s="4" t="s">
        <v>6</v>
      </c>
      <c r="D118" s="4" t="s">
        <v>467</v>
      </c>
      <c r="E118" s="4" t="s">
        <v>2</v>
      </c>
      <c r="F118" s="3">
        <v>85.43</v>
      </c>
      <c r="G118" s="3">
        <v>1</v>
      </c>
      <c r="H118" s="4" t="s">
        <v>2</v>
      </c>
      <c r="I118" s="5">
        <v>1977</v>
      </c>
      <c r="J118" s="5">
        <v>2848</v>
      </c>
      <c r="K118" s="6">
        <f>IFERROR((J118-I118)/I118,"--")</f>
        <v>0.44056651492159837</v>
      </c>
      <c r="L118" s="6">
        <v>0</v>
      </c>
      <c r="M118" s="7">
        <v>32561</v>
      </c>
      <c r="N118" s="10" t="str">
        <f>IF(K118&lt;Criteria!$D$4,"Yes","No")</f>
        <v>No</v>
      </c>
      <c r="O118" s="10" t="str">
        <f>IF(L118&gt;Criteria!$D$5,"Yes","No")</f>
        <v>No</v>
      </c>
      <c r="P118" s="10" t="str">
        <f>IF(M118&lt;Criteria!$D$6,"Yes","No")</f>
        <v>No</v>
      </c>
      <c r="Q118" s="11">
        <f>COUNTIF(N118:P118,"Yes")</f>
        <v>0</v>
      </c>
      <c r="R118" s="12" t="str">
        <f>IF(Q118&gt;0,"Yes","No")</f>
        <v>No</v>
      </c>
    </row>
    <row r="119" spans="1:18" x14ac:dyDescent="0.35">
      <c r="A119" s="1">
        <v>80010085432</v>
      </c>
      <c r="B119" s="33" t="s">
        <v>861</v>
      </c>
      <c r="C119" s="4" t="s">
        <v>6</v>
      </c>
      <c r="D119" s="4" t="s">
        <v>467</v>
      </c>
      <c r="E119" s="4" t="s">
        <v>2</v>
      </c>
      <c r="F119" s="3">
        <v>85.43</v>
      </c>
      <c r="G119" s="3">
        <v>2</v>
      </c>
      <c r="H119" s="4" t="s">
        <v>2</v>
      </c>
      <c r="I119" s="5">
        <v>930</v>
      </c>
      <c r="J119" s="5">
        <v>1695</v>
      </c>
      <c r="K119" s="6">
        <f>IFERROR((J119-I119)/I119,"--")</f>
        <v>0.82258064516129037</v>
      </c>
      <c r="L119" s="6">
        <v>6.2295081967213117E-2</v>
      </c>
      <c r="M119" s="7">
        <v>40175</v>
      </c>
      <c r="N119" s="10" t="str">
        <f>IF(K119&lt;Criteria!$D$4,"Yes","No")</f>
        <v>No</v>
      </c>
      <c r="O119" s="10" t="str">
        <f>IF(L119&gt;Criteria!$D$5,"Yes","No")</f>
        <v>No</v>
      </c>
      <c r="P119" s="10" t="str">
        <f>IF(M119&lt;Criteria!$D$6,"Yes","No")</f>
        <v>No</v>
      </c>
      <c r="Q119" s="11">
        <f>COUNTIF(N119:P119,"Yes")</f>
        <v>0</v>
      </c>
      <c r="R119" s="12" t="str">
        <f>IF(Q119&gt;0,"Yes","No")</f>
        <v>No</v>
      </c>
    </row>
    <row r="120" spans="1:18" x14ac:dyDescent="0.35">
      <c r="A120" s="1">
        <v>80010085433</v>
      </c>
      <c r="B120" s="33" t="s">
        <v>862</v>
      </c>
      <c r="C120" s="4" t="s">
        <v>6</v>
      </c>
      <c r="D120" s="4" t="s">
        <v>467</v>
      </c>
      <c r="E120" s="4" t="s">
        <v>2</v>
      </c>
      <c r="F120" s="3">
        <v>85.43</v>
      </c>
      <c r="G120" s="3">
        <v>3</v>
      </c>
      <c r="H120" s="4" t="s">
        <v>2</v>
      </c>
      <c r="I120" s="5">
        <v>1859</v>
      </c>
      <c r="J120" s="5">
        <v>1702</v>
      </c>
      <c r="K120" s="6">
        <f>IFERROR((J120-I120)/I120,"--")</f>
        <v>-8.4454007530930603E-2</v>
      </c>
      <c r="L120" s="6">
        <v>1.6645326504481434E-2</v>
      </c>
      <c r="M120" s="7">
        <v>39025</v>
      </c>
      <c r="N120" s="10" t="str">
        <f>IF(K120&lt;Criteria!$D$4,"Yes","No")</f>
        <v>Yes</v>
      </c>
      <c r="O120" s="10" t="str">
        <f>IF(L120&gt;Criteria!$D$5,"Yes","No")</f>
        <v>No</v>
      </c>
      <c r="P120" s="10" t="str">
        <f>IF(M120&lt;Criteria!$D$6,"Yes","No")</f>
        <v>No</v>
      </c>
      <c r="Q120" s="11">
        <f>COUNTIF(N120:P120,"Yes")</f>
        <v>1</v>
      </c>
      <c r="R120" s="12" t="str">
        <f>IF(Q120&gt;0,"Yes","No")</f>
        <v>Yes</v>
      </c>
    </row>
    <row r="121" spans="1:18" x14ac:dyDescent="0.35">
      <c r="A121" s="1">
        <v>80010085434</v>
      </c>
      <c r="B121" s="33" t="s">
        <v>863</v>
      </c>
      <c r="C121" s="4" t="s">
        <v>6</v>
      </c>
      <c r="D121" s="4" t="s">
        <v>467</v>
      </c>
      <c r="E121" s="4" t="s">
        <v>2</v>
      </c>
      <c r="F121" s="3">
        <v>85.43</v>
      </c>
      <c r="G121" s="3">
        <v>4</v>
      </c>
      <c r="H121" s="4" t="s">
        <v>2</v>
      </c>
      <c r="I121" s="5">
        <v>766</v>
      </c>
      <c r="J121" s="5">
        <v>916</v>
      </c>
      <c r="K121" s="6">
        <f>IFERROR((J121-I121)/I121,"--")</f>
        <v>0.195822454308094</v>
      </c>
      <c r="L121" s="6">
        <v>0.15789473684210525</v>
      </c>
      <c r="M121" s="7">
        <v>27617</v>
      </c>
      <c r="N121" s="10" t="str">
        <f>IF(K121&lt;Criteria!$D$4,"Yes","No")</f>
        <v>No</v>
      </c>
      <c r="O121" s="10" t="str">
        <f>IF(L121&gt;Criteria!$D$5,"Yes","No")</f>
        <v>Yes</v>
      </c>
      <c r="P121" s="10" t="str">
        <f>IF(M121&lt;Criteria!$D$6,"Yes","No")</f>
        <v>No</v>
      </c>
      <c r="Q121" s="11">
        <f>COUNTIF(N121:P121,"Yes")</f>
        <v>1</v>
      </c>
      <c r="R121" s="12" t="str">
        <f>IF(Q121&gt;0,"Yes","No")</f>
        <v>Yes</v>
      </c>
    </row>
    <row r="122" spans="1:18" x14ac:dyDescent="0.35">
      <c r="A122" s="1">
        <v>80010085435</v>
      </c>
      <c r="B122" s="33" t="s">
        <v>864</v>
      </c>
      <c r="C122" s="4" t="s">
        <v>6</v>
      </c>
      <c r="D122" s="4" t="s">
        <v>467</v>
      </c>
      <c r="E122" s="4" t="s">
        <v>2</v>
      </c>
      <c r="F122" s="3">
        <v>85.43</v>
      </c>
      <c r="G122" s="3">
        <v>5</v>
      </c>
      <c r="H122" s="4" t="s">
        <v>2</v>
      </c>
      <c r="I122" s="5">
        <v>1551</v>
      </c>
      <c r="J122" s="5">
        <v>1645</v>
      </c>
      <c r="K122" s="6">
        <f>IFERROR((J122-I122)/I122,"--")</f>
        <v>6.0606060606060608E-2</v>
      </c>
      <c r="L122" s="6">
        <v>5.5031446540880505E-2</v>
      </c>
      <c r="M122" s="7">
        <v>15335</v>
      </c>
      <c r="N122" s="10" t="str">
        <f>IF(K122&lt;Criteria!$D$4,"Yes","No")</f>
        <v>No</v>
      </c>
      <c r="O122" s="10" t="str">
        <f>IF(L122&gt;Criteria!$D$5,"Yes","No")</f>
        <v>No</v>
      </c>
      <c r="P122" s="10" t="str">
        <f>IF(M122&lt;Criteria!$D$6,"Yes","No")</f>
        <v>Yes</v>
      </c>
      <c r="Q122" s="11">
        <f>COUNTIF(N122:P122,"Yes")</f>
        <v>1</v>
      </c>
      <c r="R122" s="12" t="str">
        <f>IF(Q122&gt;0,"Yes","No")</f>
        <v>Yes</v>
      </c>
    </row>
    <row r="123" spans="1:18" x14ac:dyDescent="0.35">
      <c r="A123" s="1">
        <v>80010085440</v>
      </c>
      <c r="B123" s="33" t="s">
        <v>865</v>
      </c>
      <c r="C123" s="4" t="s">
        <v>7</v>
      </c>
      <c r="D123" s="4" t="s">
        <v>467</v>
      </c>
      <c r="E123" s="4" t="s">
        <v>2</v>
      </c>
      <c r="F123" s="3">
        <v>85.44</v>
      </c>
      <c r="G123" s="3" t="s">
        <v>2</v>
      </c>
      <c r="H123" s="4" t="s">
        <v>2</v>
      </c>
      <c r="I123" s="5">
        <v>4246</v>
      </c>
      <c r="J123" s="5">
        <v>5324</v>
      </c>
      <c r="K123" s="6">
        <f>IFERROR((J123-I123)/I123,"--")</f>
        <v>0.25388601036269431</v>
      </c>
      <c r="L123" s="6">
        <v>1.8681706027493833E-2</v>
      </c>
      <c r="M123" s="7">
        <v>37660</v>
      </c>
      <c r="N123" s="10" t="str">
        <f>IF(K123&lt;Criteria!$D$4,"Yes","No")</f>
        <v>No</v>
      </c>
      <c r="O123" s="10" t="str">
        <f>IF(L123&gt;Criteria!$D$5,"Yes","No")</f>
        <v>No</v>
      </c>
      <c r="P123" s="10" t="str">
        <f>IF(M123&lt;Criteria!$D$6,"Yes","No")</f>
        <v>No</v>
      </c>
      <c r="Q123" s="11">
        <f>COUNTIF(N123:P123,"Yes")</f>
        <v>0</v>
      </c>
      <c r="R123" s="12" t="str">
        <f>IF(Q123&gt;0,"Yes","No")</f>
        <v>No</v>
      </c>
    </row>
    <row r="124" spans="1:18" x14ac:dyDescent="0.35">
      <c r="A124" s="1">
        <v>80010085441</v>
      </c>
      <c r="B124" s="33" t="s">
        <v>866</v>
      </c>
      <c r="C124" s="4" t="s">
        <v>6</v>
      </c>
      <c r="D124" s="4" t="s">
        <v>467</v>
      </c>
      <c r="E124" s="4" t="s">
        <v>2</v>
      </c>
      <c r="F124" s="3">
        <v>85.44</v>
      </c>
      <c r="G124" s="3">
        <v>1</v>
      </c>
      <c r="H124" s="4" t="s">
        <v>2</v>
      </c>
      <c r="I124" s="5">
        <v>4246</v>
      </c>
      <c r="J124" s="5">
        <v>5324</v>
      </c>
      <c r="K124" s="6">
        <f>IFERROR((J124-I124)/I124,"--")</f>
        <v>0.25388601036269431</v>
      </c>
      <c r="L124" s="6">
        <v>1.8681706027493833E-2</v>
      </c>
      <c r="M124" s="7">
        <v>37660</v>
      </c>
      <c r="N124" s="10" t="str">
        <f>IF(K124&lt;Criteria!$D$4,"Yes","No")</f>
        <v>No</v>
      </c>
      <c r="O124" s="10" t="str">
        <f>IF(L124&gt;Criteria!$D$5,"Yes","No")</f>
        <v>No</v>
      </c>
      <c r="P124" s="10" t="str">
        <f>IF(M124&lt;Criteria!$D$6,"Yes","No")</f>
        <v>No</v>
      </c>
      <c r="Q124" s="11">
        <f>COUNTIF(N124:P124,"Yes")</f>
        <v>0</v>
      </c>
      <c r="R124" s="12" t="str">
        <f>IF(Q124&gt;0,"Yes","No")</f>
        <v>No</v>
      </c>
    </row>
    <row r="125" spans="1:18" x14ac:dyDescent="0.35">
      <c r="A125" s="1">
        <v>80010085450</v>
      </c>
      <c r="B125" s="33" t="s">
        <v>867</v>
      </c>
      <c r="C125" s="4" t="s">
        <v>7</v>
      </c>
      <c r="D125" s="4" t="s">
        <v>467</v>
      </c>
      <c r="E125" s="4" t="s">
        <v>2</v>
      </c>
      <c r="F125" s="3">
        <v>85.45</v>
      </c>
      <c r="G125" s="3" t="s">
        <v>2</v>
      </c>
      <c r="H125" s="4" t="s">
        <v>2</v>
      </c>
      <c r="I125" s="5">
        <v>7023</v>
      </c>
      <c r="J125" s="5">
        <v>7506</v>
      </c>
      <c r="K125" s="6">
        <f>IFERROR((J125-I125)/I125,"--")</f>
        <v>6.8774028193079886E-2</v>
      </c>
      <c r="L125" s="6">
        <v>4.5614860098753818E-2</v>
      </c>
      <c r="M125" s="7">
        <v>40361</v>
      </c>
      <c r="N125" s="10" t="str">
        <f>IF(K125&lt;Criteria!$D$4,"Yes","No")</f>
        <v>No</v>
      </c>
      <c r="O125" s="10" t="str">
        <f>IF(L125&gt;Criteria!$D$5,"Yes","No")</f>
        <v>No</v>
      </c>
      <c r="P125" s="10" t="str">
        <f>IF(M125&lt;Criteria!$D$6,"Yes","No")</f>
        <v>No</v>
      </c>
      <c r="Q125" s="11">
        <f>COUNTIF(N125:P125,"Yes")</f>
        <v>0</v>
      </c>
      <c r="R125" s="12" t="str">
        <f>IF(Q125&gt;0,"Yes","No")</f>
        <v>No</v>
      </c>
    </row>
    <row r="126" spans="1:18" x14ac:dyDescent="0.35">
      <c r="A126" s="1">
        <v>80010085451</v>
      </c>
      <c r="B126" s="33" t="s">
        <v>868</v>
      </c>
      <c r="C126" s="4" t="s">
        <v>6</v>
      </c>
      <c r="D126" s="4" t="s">
        <v>467</v>
      </c>
      <c r="E126" s="4" t="s">
        <v>2</v>
      </c>
      <c r="F126" s="3">
        <v>85.45</v>
      </c>
      <c r="G126" s="3">
        <v>1</v>
      </c>
      <c r="H126" s="4" t="s">
        <v>2</v>
      </c>
      <c r="I126" s="5">
        <v>1778</v>
      </c>
      <c r="J126" s="5">
        <v>2094</v>
      </c>
      <c r="K126" s="6">
        <f>IFERROR((J126-I126)/I126,"--")</f>
        <v>0.17772778402699663</v>
      </c>
      <c r="L126" s="6">
        <v>4.5123726346433773E-2</v>
      </c>
      <c r="M126" s="7">
        <v>44056</v>
      </c>
      <c r="N126" s="10" t="str">
        <f>IF(K126&lt;Criteria!$D$4,"Yes","No")</f>
        <v>No</v>
      </c>
      <c r="O126" s="10" t="str">
        <f>IF(L126&gt;Criteria!$D$5,"Yes","No")</f>
        <v>No</v>
      </c>
      <c r="P126" s="10" t="str">
        <f>IF(M126&lt;Criteria!$D$6,"Yes","No")</f>
        <v>No</v>
      </c>
      <c r="Q126" s="11">
        <f>COUNTIF(N126:P126,"Yes")</f>
        <v>0</v>
      </c>
      <c r="R126" s="12" t="str">
        <f>IF(Q126&gt;0,"Yes","No")</f>
        <v>No</v>
      </c>
    </row>
    <row r="127" spans="1:18" x14ac:dyDescent="0.35">
      <c r="A127" s="1">
        <v>80010085452</v>
      </c>
      <c r="B127" s="33" t="s">
        <v>869</v>
      </c>
      <c r="C127" s="4" t="s">
        <v>6</v>
      </c>
      <c r="D127" s="4" t="s">
        <v>467</v>
      </c>
      <c r="E127" s="4" t="s">
        <v>2</v>
      </c>
      <c r="F127" s="3">
        <v>85.45</v>
      </c>
      <c r="G127" s="3">
        <v>2</v>
      </c>
      <c r="H127" s="4" t="s">
        <v>2</v>
      </c>
      <c r="I127" s="5">
        <v>1214</v>
      </c>
      <c r="J127" s="5">
        <v>1422</v>
      </c>
      <c r="K127" s="6">
        <f>IFERROR((J127-I127)/I127,"--")</f>
        <v>0.17133443163097201</v>
      </c>
      <c r="L127" s="6">
        <v>5.0947867298578198E-2</v>
      </c>
      <c r="M127" s="7">
        <v>36428</v>
      </c>
      <c r="N127" s="10" t="str">
        <f>IF(K127&lt;Criteria!$D$4,"Yes","No")</f>
        <v>No</v>
      </c>
      <c r="O127" s="10" t="str">
        <f>IF(L127&gt;Criteria!$D$5,"Yes","No")</f>
        <v>No</v>
      </c>
      <c r="P127" s="10" t="str">
        <f>IF(M127&lt;Criteria!$D$6,"Yes","No")</f>
        <v>No</v>
      </c>
      <c r="Q127" s="11">
        <f>COUNTIF(N127:P127,"Yes")</f>
        <v>0</v>
      </c>
      <c r="R127" s="12" t="str">
        <f>IF(Q127&gt;0,"Yes","No")</f>
        <v>No</v>
      </c>
    </row>
    <row r="128" spans="1:18" x14ac:dyDescent="0.35">
      <c r="A128" s="1">
        <v>80010085453</v>
      </c>
      <c r="B128" s="33" t="s">
        <v>870</v>
      </c>
      <c r="C128" s="4" t="s">
        <v>6</v>
      </c>
      <c r="D128" s="4" t="s">
        <v>467</v>
      </c>
      <c r="E128" s="4" t="s">
        <v>2</v>
      </c>
      <c r="F128" s="3">
        <v>85.45</v>
      </c>
      <c r="G128" s="3">
        <v>3</v>
      </c>
      <c r="H128" s="4" t="s">
        <v>2</v>
      </c>
      <c r="I128" s="5">
        <v>1215</v>
      </c>
      <c r="J128" s="5">
        <v>1596</v>
      </c>
      <c r="K128" s="6">
        <f>IFERROR((J128-I128)/I128,"--")</f>
        <v>0.31358024691358027</v>
      </c>
      <c r="L128" s="6">
        <v>2.03862660944206E-2</v>
      </c>
      <c r="M128" s="7">
        <v>53108</v>
      </c>
      <c r="N128" s="10" t="str">
        <f>IF(K128&lt;Criteria!$D$4,"Yes","No")</f>
        <v>No</v>
      </c>
      <c r="O128" s="10" t="str">
        <f>IF(L128&gt;Criteria!$D$5,"Yes","No")</f>
        <v>No</v>
      </c>
      <c r="P128" s="10" t="str">
        <f>IF(M128&lt;Criteria!$D$6,"Yes","No")</f>
        <v>No</v>
      </c>
      <c r="Q128" s="11">
        <f>COUNTIF(N128:P128,"Yes")</f>
        <v>0</v>
      </c>
      <c r="R128" s="12" t="str">
        <f>IF(Q128&gt;0,"Yes","No")</f>
        <v>No</v>
      </c>
    </row>
    <row r="129" spans="1:18" x14ac:dyDescent="0.35">
      <c r="A129" s="1">
        <v>80010085454</v>
      </c>
      <c r="B129" s="33" t="s">
        <v>871</v>
      </c>
      <c r="C129" s="4" t="s">
        <v>6</v>
      </c>
      <c r="D129" s="4" t="s">
        <v>467</v>
      </c>
      <c r="E129" s="4" t="s">
        <v>2</v>
      </c>
      <c r="F129" s="3">
        <v>85.45</v>
      </c>
      <c r="G129" s="3">
        <v>4</v>
      </c>
      <c r="H129" s="4" t="s">
        <v>2</v>
      </c>
      <c r="I129" s="5">
        <v>1750</v>
      </c>
      <c r="J129" s="5">
        <v>1264</v>
      </c>
      <c r="K129" s="6">
        <f>IFERROR((J129-I129)/I129,"--")</f>
        <v>-0.27771428571428569</v>
      </c>
      <c r="L129" s="6">
        <v>3.7764350453172203E-2</v>
      </c>
      <c r="M129" s="7">
        <v>35354</v>
      </c>
      <c r="N129" s="10" t="str">
        <f>IF(K129&lt;Criteria!$D$4,"Yes","No")</f>
        <v>Yes</v>
      </c>
      <c r="O129" s="10" t="str">
        <f>IF(L129&gt;Criteria!$D$5,"Yes","No")</f>
        <v>No</v>
      </c>
      <c r="P129" s="10" t="str">
        <f>IF(M129&lt;Criteria!$D$6,"Yes","No")</f>
        <v>No</v>
      </c>
      <c r="Q129" s="11">
        <f>COUNTIF(N129:P129,"Yes")</f>
        <v>1</v>
      </c>
      <c r="R129" s="12" t="str">
        <f>IF(Q129&gt;0,"Yes","No")</f>
        <v>Yes</v>
      </c>
    </row>
    <row r="130" spans="1:18" x14ac:dyDescent="0.35">
      <c r="A130" s="1">
        <v>80010085455</v>
      </c>
      <c r="B130" s="33" t="s">
        <v>872</v>
      </c>
      <c r="C130" s="4" t="s">
        <v>6</v>
      </c>
      <c r="D130" s="4" t="s">
        <v>467</v>
      </c>
      <c r="E130" s="4" t="s">
        <v>2</v>
      </c>
      <c r="F130" s="3">
        <v>85.45</v>
      </c>
      <c r="G130" s="3">
        <v>5</v>
      </c>
      <c r="H130" s="4" t="s">
        <v>2</v>
      </c>
      <c r="I130" s="5">
        <v>1066</v>
      </c>
      <c r="J130" s="5">
        <v>1130</v>
      </c>
      <c r="K130" s="6">
        <f>IFERROR((J130-I130)/I130,"--")</f>
        <v>6.0037523452157598E-2</v>
      </c>
      <c r="L130" s="6">
        <v>0.10204081632653061</v>
      </c>
      <c r="M130" s="7">
        <v>26057</v>
      </c>
      <c r="N130" s="10" t="str">
        <f>IF(K130&lt;Criteria!$D$4,"Yes","No")</f>
        <v>No</v>
      </c>
      <c r="O130" s="10" t="str">
        <f>IF(L130&gt;Criteria!$D$5,"Yes","No")</f>
        <v>Yes</v>
      </c>
      <c r="P130" s="10" t="str">
        <f>IF(M130&lt;Criteria!$D$6,"Yes","No")</f>
        <v>Yes</v>
      </c>
      <c r="Q130" s="11">
        <f>COUNTIF(N130:P130,"Yes")</f>
        <v>2</v>
      </c>
      <c r="R130" s="12" t="str">
        <f>IF(Q130&gt;0,"Yes","No")</f>
        <v>Yes</v>
      </c>
    </row>
    <row r="131" spans="1:18" x14ac:dyDescent="0.35">
      <c r="A131" s="1">
        <v>80010085460</v>
      </c>
      <c r="B131" s="33" t="s">
        <v>873</v>
      </c>
      <c r="C131" s="4" t="s">
        <v>7</v>
      </c>
      <c r="D131" s="4" t="s">
        <v>467</v>
      </c>
      <c r="E131" s="4" t="s">
        <v>2</v>
      </c>
      <c r="F131" s="3">
        <v>85.46</v>
      </c>
      <c r="G131" s="3" t="s">
        <v>2</v>
      </c>
      <c r="H131" s="4" t="s">
        <v>2</v>
      </c>
      <c r="I131" s="5">
        <v>2929</v>
      </c>
      <c r="J131" s="5">
        <v>3436</v>
      </c>
      <c r="K131" s="6">
        <f>IFERROR((J131-I131)/I131,"--")</f>
        <v>0.17309662000682827</v>
      </c>
      <c r="L131" s="6">
        <v>5.9483178937103851E-2</v>
      </c>
      <c r="M131" s="7">
        <v>36545</v>
      </c>
      <c r="N131" s="10" t="str">
        <f>IF(K131&lt;Criteria!$D$4,"Yes","No")</f>
        <v>No</v>
      </c>
      <c r="O131" s="10" t="str">
        <f>IF(L131&gt;Criteria!$D$5,"Yes","No")</f>
        <v>No</v>
      </c>
      <c r="P131" s="10" t="str">
        <f>IF(M131&lt;Criteria!$D$6,"Yes","No")</f>
        <v>No</v>
      </c>
      <c r="Q131" s="11">
        <f>COUNTIF(N131:P131,"Yes")</f>
        <v>0</v>
      </c>
      <c r="R131" s="12" t="str">
        <f>IF(Q131&gt;0,"Yes","No")</f>
        <v>No</v>
      </c>
    </row>
    <row r="132" spans="1:18" x14ac:dyDescent="0.35">
      <c r="A132" s="1">
        <v>80010085461</v>
      </c>
      <c r="B132" s="33" t="s">
        <v>874</v>
      </c>
      <c r="C132" s="4" t="s">
        <v>6</v>
      </c>
      <c r="D132" s="4" t="s">
        <v>467</v>
      </c>
      <c r="E132" s="4" t="s">
        <v>2</v>
      </c>
      <c r="F132" s="3">
        <v>85.46</v>
      </c>
      <c r="G132" s="3">
        <v>1</v>
      </c>
      <c r="H132" s="4" t="s">
        <v>2</v>
      </c>
      <c r="I132" s="5">
        <v>1076</v>
      </c>
      <c r="J132" s="5">
        <v>1572</v>
      </c>
      <c r="K132" s="6">
        <f>IFERROR((J132-I132)/I132,"--")</f>
        <v>0.46096654275092935</v>
      </c>
      <c r="L132" s="6">
        <v>7.0683661645422946E-2</v>
      </c>
      <c r="M132" s="7">
        <v>31172</v>
      </c>
      <c r="N132" s="10" t="str">
        <f>IF(K132&lt;Criteria!$D$4,"Yes","No")</f>
        <v>No</v>
      </c>
      <c r="O132" s="10" t="str">
        <f>IF(L132&gt;Criteria!$D$5,"Yes","No")</f>
        <v>Yes</v>
      </c>
      <c r="P132" s="10" t="str">
        <f>IF(M132&lt;Criteria!$D$6,"Yes","No")</f>
        <v>No</v>
      </c>
      <c r="Q132" s="11">
        <f>COUNTIF(N132:P132,"Yes")</f>
        <v>1</v>
      </c>
      <c r="R132" s="12" t="str">
        <f>IF(Q132&gt;0,"Yes","No")</f>
        <v>Yes</v>
      </c>
    </row>
    <row r="133" spans="1:18" x14ac:dyDescent="0.35">
      <c r="A133" s="1">
        <v>80010085462</v>
      </c>
      <c r="B133" s="33" t="s">
        <v>875</v>
      </c>
      <c r="C133" s="4" t="s">
        <v>6</v>
      </c>
      <c r="D133" s="4" t="s">
        <v>467</v>
      </c>
      <c r="E133" s="4" t="s">
        <v>2</v>
      </c>
      <c r="F133" s="3">
        <v>85.46</v>
      </c>
      <c r="G133" s="3">
        <v>2</v>
      </c>
      <c r="H133" s="4" t="s">
        <v>2</v>
      </c>
      <c r="I133" s="5">
        <v>1853</v>
      </c>
      <c r="J133" s="5">
        <v>1864</v>
      </c>
      <c r="K133" s="6">
        <f>IFERROR((J133-I133)/I133,"--")</f>
        <v>5.9363194819212085E-3</v>
      </c>
      <c r="L133" s="6">
        <v>5.1346801346801349E-2</v>
      </c>
      <c r="M133" s="7">
        <v>41077</v>
      </c>
      <c r="N133" s="10" t="str">
        <f>IF(K133&lt;Criteria!$D$4,"Yes","No")</f>
        <v>Yes</v>
      </c>
      <c r="O133" s="10" t="str">
        <f>IF(L133&gt;Criteria!$D$5,"Yes","No")</f>
        <v>No</v>
      </c>
      <c r="P133" s="10" t="str">
        <f>IF(M133&lt;Criteria!$D$6,"Yes","No")</f>
        <v>No</v>
      </c>
      <c r="Q133" s="11">
        <f>COUNTIF(N133:P133,"Yes")</f>
        <v>1</v>
      </c>
      <c r="R133" s="12" t="str">
        <f>IF(Q133&gt;0,"Yes","No")</f>
        <v>Yes</v>
      </c>
    </row>
    <row r="134" spans="1:18" x14ac:dyDescent="0.35">
      <c r="A134" s="1">
        <v>80010085470</v>
      </c>
      <c r="B134" s="33" t="s">
        <v>876</v>
      </c>
      <c r="C134" s="4" t="s">
        <v>7</v>
      </c>
      <c r="D134" s="4" t="s">
        <v>467</v>
      </c>
      <c r="E134" s="4" t="s">
        <v>2</v>
      </c>
      <c r="F134" s="3">
        <v>85.47</v>
      </c>
      <c r="G134" s="3" t="s">
        <v>2</v>
      </c>
      <c r="H134" s="4" t="s">
        <v>2</v>
      </c>
      <c r="I134" s="5">
        <v>3491</v>
      </c>
      <c r="J134" s="5">
        <v>3980</v>
      </c>
      <c r="K134" s="6">
        <f>IFERROR((J134-I134)/I134,"--")</f>
        <v>0.14007447722715555</v>
      </c>
      <c r="L134" s="6">
        <v>6.4322073114298939E-2</v>
      </c>
      <c r="M134" s="7">
        <v>28143</v>
      </c>
      <c r="N134" s="10" t="str">
        <f>IF(K134&lt;Criteria!$D$4,"Yes","No")</f>
        <v>No</v>
      </c>
      <c r="O134" s="10" t="str">
        <f>IF(L134&gt;Criteria!$D$5,"Yes","No")</f>
        <v>No</v>
      </c>
      <c r="P134" s="10" t="str">
        <f>IF(M134&lt;Criteria!$D$6,"Yes","No")</f>
        <v>No</v>
      </c>
      <c r="Q134" s="11">
        <f>COUNTIF(N134:P134,"Yes")</f>
        <v>0</v>
      </c>
      <c r="R134" s="12" t="str">
        <f>IF(Q134&gt;0,"Yes","No")</f>
        <v>No</v>
      </c>
    </row>
    <row r="135" spans="1:18" x14ac:dyDescent="0.35">
      <c r="A135" s="1">
        <v>80010085471</v>
      </c>
      <c r="B135" s="33" t="s">
        <v>877</v>
      </c>
      <c r="C135" s="4" t="s">
        <v>6</v>
      </c>
      <c r="D135" s="4" t="s">
        <v>467</v>
      </c>
      <c r="E135" s="4" t="s">
        <v>2</v>
      </c>
      <c r="F135" s="3">
        <v>85.47</v>
      </c>
      <c r="G135" s="3">
        <v>1</v>
      </c>
      <c r="H135" s="4" t="s">
        <v>2</v>
      </c>
      <c r="I135" s="5">
        <v>1336</v>
      </c>
      <c r="J135" s="5">
        <v>1753</v>
      </c>
      <c r="K135" s="6">
        <f>IFERROR((J135-I135)/I135,"--")</f>
        <v>0.31212574850299402</v>
      </c>
      <c r="L135" s="6">
        <v>2.0329138431752179E-2</v>
      </c>
      <c r="M135" s="7">
        <v>30767</v>
      </c>
      <c r="N135" s="10" t="str">
        <f>IF(K135&lt;Criteria!$D$4,"Yes","No")</f>
        <v>No</v>
      </c>
      <c r="O135" s="10" t="str">
        <f>IF(L135&gt;Criteria!$D$5,"Yes","No")</f>
        <v>No</v>
      </c>
      <c r="P135" s="10" t="str">
        <f>IF(M135&lt;Criteria!$D$6,"Yes","No")</f>
        <v>No</v>
      </c>
      <c r="Q135" s="11">
        <f>COUNTIF(N135:P135,"Yes")</f>
        <v>0</v>
      </c>
      <c r="R135" s="12" t="str">
        <f>IF(Q135&gt;0,"Yes","No")</f>
        <v>No</v>
      </c>
    </row>
    <row r="136" spans="1:18" x14ac:dyDescent="0.35">
      <c r="A136" s="1">
        <v>80010085472</v>
      </c>
      <c r="B136" s="33" t="s">
        <v>878</v>
      </c>
      <c r="C136" s="4" t="s">
        <v>6</v>
      </c>
      <c r="D136" s="4" t="s">
        <v>467</v>
      </c>
      <c r="E136" s="4" t="s">
        <v>2</v>
      </c>
      <c r="F136" s="3">
        <v>85.47</v>
      </c>
      <c r="G136" s="3">
        <v>2</v>
      </c>
      <c r="H136" s="4" t="s">
        <v>2</v>
      </c>
      <c r="I136" s="5">
        <v>2155</v>
      </c>
      <c r="J136" s="5">
        <v>2227</v>
      </c>
      <c r="K136" s="6">
        <f>IFERROR((J136-I136)/I136,"--")</f>
        <v>3.3410672853828309E-2</v>
      </c>
      <c r="L136" s="6">
        <v>0.10460992907801418</v>
      </c>
      <c r="M136" s="7">
        <v>26076</v>
      </c>
      <c r="N136" s="10" t="str">
        <f>IF(K136&lt;Criteria!$D$4,"Yes","No")</f>
        <v>No</v>
      </c>
      <c r="O136" s="10" t="str">
        <f>IF(L136&gt;Criteria!$D$5,"Yes","No")</f>
        <v>Yes</v>
      </c>
      <c r="P136" s="10" t="str">
        <f>IF(M136&lt;Criteria!$D$6,"Yes","No")</f>
        <v>Yes</v>
      </c>
      <c r="Q136" s="11">
        <f>COUNTIF(N136:P136,"Yes")</f>
        <v>2</v>
      </c>
      <c r="R136" s="12" t="str">
        <f>IF(Q136&gt;0,"Yes","No")</f>
        <v>Yes</v>
      </c>
    </row>
    <row r="137" spans="1:18" x14ac:dyDescent="0.35">
      <c r="A137" s="1">
        <v>80010085480</v>
      </c>
      <c r="B137" s="33" t="s">
        <v>879</v>
      </c>
      <c r="C137" s="4" t="s">
        <v>7</v>
      </c>
      <c r="D137" s="4" t="s">
        <v>467</v>
      </c>
      <c r="E137" s="4" t="s">
        <v>2</v>
      </c>
      <c r="F137" s="3">
        <v>85.48</v>
      </c>
      <c r="G137" s="3" t="s">
        <v>2</v>
      </c>
      <c r="H137" s="4" t="s">
        <v>2</v>
      </c>
      <c r="I137" s="5">
        <v>1493</v>
      </c>
      <c r="J137" s="5">
        <v>1544</v>
      </c>
      <c r="K137" s="6">
        <f>IFERROR((J137-I137)/I137,"--")</f>
        <v>3.415941058271936E-2</v>
      </c>
      <c r="L137" s="6">
        <v>1.2702078521939953E-2</v>
      </c>
      <c r="M137" s="7">
        <v>36143</v>
      </c>
      <c r="N137" s="10" t="str">
        <f>IF(K137&lt;Criteria!$D$4,"Yes","No")</f>
        <v>No</v>
      </c>
      <c r="O137" s="10" t="str">
        <f>IF(L137&gt;Criteria!$D$5,"Yes","No")</f>
        <v>No</v>
      </c>
      <c r="P137" s="10" t="str">
        <f>IF(M137&lt;Criteria!$D$6,"Yes","No")</f>
        <v>No</v>
      </c>
      <c r="Q137" s="11">
        <f>COUNTIF(N137:P137,"Yes")</f>
        <v>0</v>
      </c>
      <c r="R137" s="12" t="str">
        <f>IF(Q137&gt;0,"Yes","No")</f>
        <v>No</v>
      </c>
    </row>
    <row r="138" spans="1:18" x14ac:dyDescent="0.35">
      <c r="A138" s="1">
        <v>80010085481</v>
      </c>
      <c r="B138" s="33" t="s">
        <v>880</v>
      </c>
      <c r="C138" s="4" t="s">
        <v>6</v>
      </c>
      <c r="D138" s="4" t="s">
        <v>467</v>
      </c>
      <c r="E138" s="4" t="s">
        <v>2</v>
      </c>
      <c r="F138" s="3">
        <v>85.48</v>
      </c>
      <c r="G138" s="3">
        <v>1</v>
      </c>
      <c r="H138" s="4" t="s">
        <v>2</v>
      </c>
      <c r="I138" s="5">
        <v>1493</v>
      </c>
      <c r="J138" s="5">
        <v>1544</v>
      </c>
      <c r="K138" s="6">
        <f>IFERROR((J138-I138)/I138,"--")</f>
        <v>3.415941058271936E-2</v>
      </c>
      <c r="L138" s="6">
        <v>1.2702078521939953E-2</v>
      </c>
      <c r="M138" s="7">
        <v>36143</v>
      </c>
      <c r="N138" s="10" t="str">
        <f>IF(K138&lt;Criteria!$D$4,"Yes","No")</f>
        <v>No</v>
      </c>
      <c r="O138" s="10" t="str">
        <f>IF(L138&gt;Criteria!$D$5,"Yes","No")</f>
        <v>No</v>
      </c>
      <c r="P138" s="10" t="str">
        <f>IF(M138&lt;Criteria!$D$6,"Yes","No")</f>
        <v>No</v>
      </c>
      <c r="Q138" s="11">
        <f>COUNTIF(N138:P138,"Yes")</f>
        <v>0</v>
      </c>
      <c r="R138" s="12" t="str">
        <f>IF(Q138&gt;0,"Yes","No")</f>
        <v>No</v>
      </c>
    </row>
    <row r="139" spans="1:18" x14ac:dyDescent="0.35">
      <c r="A139" s="1">
        <v>80010085490</v>
      </c>
      <c r="B139" s="33" t="s">
        <v>881</v>
      </c>
      <c r="C139" s="4" t="s">
        <v>7</v>
      </c>
      <c r="D139" s="4" t="s">
        <v>467</v>
      </c>
      <c r="E139" s="4" t="s">
        <v>2</v>
      </c>
      <c r="F139" s="3">
        <v>85.49</v>
      </c>
      <c r="G139" s="3" t="s">
        <v>2</v>
      </c>
      <c r="H139" s="4" t="s">
        <v>2</v>
      </c>
      <c r="I139" s="5">
        <v>4310</v>
      </c>
      <c r="J139" s="5">
        <v>4320</v>
      </c>
      <c r="K139" s="6">
        <f>IFERROR((J139-I139)/I139,"--")</f>
        <v>2.3201856148491878E-3</v>
      </c>
      <c r="L139" s="6">
        <v>5.0257222002374355E-2</v>
      </c>
      <c r="M139" s="7">
        <v>30740</v>
      </c>
      <c r="N139" s="10" t="str">
        <f>IF(K139&lt;Criteria!$D$4,"Yes","No")</f>
        <v>Yes</v>
      </c>
      <c r="O139" s="10" t="str">
        <f>IF(L139&gt;Criteria!$D$5,"Yes","No")</f>
        <v>No</v>
      </c>
      <c r="P139" s="10" t="str">
        <f>IF(M139&lt;Criteria!$D$6,"Yes","No")</f>
        <v>No</v>
      </c>
      <c r="Q139" s="11">
        <f>COUNTIF(N139:P139,"Yes")</f>
        <v>1</v>
      </c>
      <c r="R139" s="12" t="str">
        <f>IF(Q139&gt;0,"Yes","No")</f>
        <v>Yes</v>
      </c>
    </row>
    <row r="140" spans="1:18" x14ac:dyDescent="0.35">
      <c r="A140" s="1">
        <v>80010085491</v>
      </c>
      <c r="B140" s="33" t="s">
        <v>882</v>
      </c>
      <c r="C140" s="4" t="s">
        <v>6</v>
      </c>
      <c r="D140" s="4" t="s">
        <v>467</v>
      </c>
      <c r="E140" s="4" t="s">
        <v>2</v>
      </c>
      <c r="F140" s="3">
        <v>85.49</v>
      </c>
      <c r="G140" s="3">
        <v>1</v>
      </c>
      <c r="H140" s="4" t="s">
        <v>2</v>
      </c>
      <c r="I140" s="5">
        <v>2806</v>
      </c>
      <c r="J140" s="5">
        <v>2951</v>
      </c>
      <c r="K140" s="6">
        <f>IFERROR((J140-I140)/I140,"--")</f>
        <v>5.1674982181040628E-2</v>
      </c>
      <c r="L140" s="6">
        <v>6.4516129032258063E-2</v>
      </c>
      <c r="M140" s="7">
        <v>31408</v>
      </c>
      <c r="N140" s="10" t="str">
        <f>IF(K140&lt;Criteria!$D$4,"Yes","No")</f>
        <v>No</v>
      </c>
      <c r="O140" s="10" t="str">
        <f>IF(L140&gt;Criteria!$D$5,"Yes","No")</f>
        <v>No</v>
      </c>
      <c r="P140" s="10" t="str">
        <f>IF(M140&lt;Criteria!$D$6,"Yes","No")</f>
        <v>No</v>
      </c>
      <c r="Q140" s="11">
        <f>COUNTIF(N140:P140,"Yes")</f>
        <v>0</v>
      </c>
      <c r="R140" s="12" t="str">
        <f>IF(Q140&gt;0,"Yes","No")</f>
        <v>No</v>
      </c>
    </row>
    <row r="141" spans="1:18" x14ac:dyDescent="0.35">
      <c r="A141" s="1">
        <v>80010085492</v>
      </c>
      <c r="B141" s="33" t="s">
        <v>883</v>
      </c>
      <c r="C141" s="4" t="s">
        <v>6</v>
      </c>
      <c r="D141" s="4" t="s">
        <v>467</v>
      </c>
      <c r="E141" s="4" t="s">
        <v>2</v>
      </c>
      <c r="F141" s="3">
        <v>85.49</v>
      </c>
      <c r="G141" s="3">
        <v>2</v>
      </c>
      <c r="H141" s="4" t="s">
        <v>2</v>
      </c>
      <c r="I141" s="5">
        <v>1504</v>
      </c>
      <c r="J141" s="5">
        <v>1369</v>
      </c>
      <c r="K141" s="6">
        <f>IFERROR((J141-I141)/I141,"--")</f>
        <v>-8.9760638297872342E-2</v>
      </c>
      <c r="L141" s="6">
        <v>1.5089163237311385E-2</v>
      </c>
      <c r="M141" s="7">
        <v>29299</v>
      </c>
      <c r="N141" s="10" t="str">
        <f>IF(K141&lt;Criteria!$D$4,"Yes","No")</f>
        <v>Yes</v>
      </c>
      <c r="O141" s="10" t="str">
        <f>IF(L141&gt;Criteria!$D$5,"Yes","No")</f>
        <v>No</v>
      </c>
      <c r="P141" s="10" t="str">
        <f>IF(M141&lt;Criteria!$D$6,"Yes","No")</f>
        <v>No</v>
      </c>
      <c r="Q141" s="11">
        <f>COUNTIF(N141:P141,"Yes")</f>
        <v>1</v>
      </c>
      <c r="R141" s="12" t="str">
        <f>IF(Q141&gt;0,"Yes","No")</f>
        <v>Yes</v>
      </c>
    </row>
    <row r="142" spans="1:18" x14ac:dyDescent="0.35">
      <c r="A142" s="1">
        <v>80010085500</v>
      </c>
      <c r="B142" s="33" t="s">
        <v>884</v>
      </c>
      <c r="C142" s="4" t="s">
        <v>7</v>
      </c>
      <c r="D142" s="4" t="s">
        <v>467</v>
      </c>
      <c r="E142" s="4" t="s">
        <v>2</v>
      </c>
      <c r="F142" s="3">
        <v>85.5</v>
      </c>
      <c r="G142" s="3" t="s">
        <v>2</v>
      </c>
      <c r="H142" s="4" t="s">
        <v>2</v>
      </c>
      <c r="I142" s="5">
        <v>7794</v>
      </c>
      <c r="J142" s="5">
        <v>7997</v>
      </c>
      <c r="K142" s="6">
        <f>IFERROR((J142-I142)/I142,"--")</f>
        <v>2.6045676161149601E-2</v>
      </c>
      <c r="L142" s="6">
        <v>4.2798175103193573E-2</v>
      </c>
      <c r="M142" s="7">
        <v>32312</v>
      </c>
      <c r="N142" s="10" t="str">
        <f>IF(K142&lt;Criteria!$D$4,"Yes","No")</f>
        <v>No</v>
      </c>
      <c r="O142" s="10" t="str">
        <f>IF(L142&gt;Criteria!$D$5,"Yes","No")</f>
        <v>No</v>
      </c>
      <c r="P142" s="10" t="str">
        <f>IF(M142&lt;Criteria!$D$6,"Yes","No")</f>
        <v>No</v>
      </c>
      <c r="Q142" s="11">
        <f>COUNTIF(N142:P142,"Yes")</f>
        <v>0</v>
      </c>
      <c r="R142" s="12" t="str">
        <f>IF(Q142&gt;0,"Yes","No")</f>
        <v>No</v>
      </c>
    </row>
    <row r="143" spans="1:18" x14ac:dyDescent="0.35">
      <c r="A143" s="1">
        <v>80010085501</v>
      </c>
      <c r="B143" s="33" t="s">
        <v>885</v>
      </c>
      <c r="C143" s="4" t="s">
        <v>6</v>
      </c>
      <c r="D143" s="4" t="s">
        <v>467</v>
      </c>
      <c r="E143" s="4" t="s">
        <v>2</v>
      </c>
      <c r="F143" s="3">
        <v>85.5</v>
      </c>
      <c r="G143" s="3">
        <v>1</v>
      </c>
      <c r="H143" s="4" t="s">
        <v>2</v>
      </c>
      <c r="I143" s="5">
        <v>1643</v>
      </c>
      <c r="J143" s="5">
        <v>1813</v>
      </c>
      <c r="K143" s="6">
        <f>IFERROR((J143-I143)/I143,"--")</f>
        <v>0.10346926354230067</v>
      </c>
      <c r="L143" s="6">
        <v>3.8048780487804877E-2</v>
      </c>
      <c r="M143" s="7">
        <v>35451</v>
      </c>
      <c r="N143" s="10" t="str">
        <f>IF(K143&lt;Criteria!$D$4,"Yes","No")</f>
        <v>No</v>
      </c>
      <c r="O143" s="10" t="str">
        <f>IF(L143&gt;Criteria!$D$5,"Yes","No")</f>
        <v>No</v>
      </c>
      <c r="P143" s="10" t="str">
        <f>IF(M143&lt;Criteria!$D$6,"Yes","No")</f>
        <v>No</v>
      </c>
      <c r="Q143" s="11">
        <f>COUNTIF(N143:P143,"Yes")</f>
        <v>0</v>
      </c>
      <c r="R143" s="12" t="str">
        <f>IF(Q143&gt;0,"Yes","No")</f>
        <v>No</v>
      </c>
    </row>
    <row r="144" spans="1:18" x14ac:dyDescent="0.35">
      <c r="A144" s="1">
        <v>80010085502</v>
      </c>
      <c r="B144" s="33" t="s">
        <v>886</v>
      </c>
      <c r="C144" s="4" t="s">
        <v>6</v>
      </c>
      <c r="D144" s="4" t="s">
        <v>467</v>
      </c>
      <c r="E144" s="4" t="s">
        <v>2</v>
      </c>
      <c r="F144" s="3">
        <v>85.5</v>
      </c>
      <c r="G144" s="3">
        <v>2</v>
      </c>
      <c r="H144" s="4" t="s">
        <v>2</v>
      </c>
      <c r="I144" s="5">
        <v>1200</v>
      </c>
      <c r="J144" s="5">
        <v>1252</v>
      </c>
      <c r="K144" s="6">
        <f>IFERROR((J144-I144)/I144,"--")</f>
        <v>4.3333333333333335E-2</v>
      </c>
      <c r="L144" s="6">
        <v>9.0354090354090352E-2</v>
      </c>
      <c r="M144" s="7">
        <v>25934</v>
      </c>
      <c r="N144" s="10" t="str">
        <f>IF(K144&lt;Criteria!$D$4,"Yes","No")</f>
        <v>No</v>
      </c>
      <c r="O144" s="10" t="str">
        <f>IF(L144&gt;Criteria!$D$5,"Yes","No")</f>
        <v>Yes</v>
      </c>
      <c r="P144" s="10" t="str">
        <f>IF(M144&lt;Criteria!$D$6,"Yes","No")</f>
        <v>Yes</v>
      </c>
      <c r="Q144" s="11">
        <f>COUNTIF(N144:P144,"Yes")</f>
        <v>2</v>
      </c>
      <c r="R144" s="12" t="str">
        <f>IF(Q144&gt;0,"Yes","No")</f>
        <v>Yes</v>
      </c>
    </row>
    <row r="145" spans="1:18" x14ac:dyDescent="0.35">
      <c r="A145" s="1">
        <v>80010085503</v>
      </c>
      <c r="B145" s="33" t="s">
        <v>887</v>
      </c>
      <c r="C145" s="4" t="s">
        <v>6</v>
      </c>
      <c r="D145" s="4" t="s">
        <v>467</v>
      </c>
      <c r="E145" s="4" t="s">
        <v>2</v>
      </c>
      <c r="F145" s="3">
        <v>85.5</v>
      </c>
      <c r="G145" s="3">
        <v>3</v>
      </c>
      <c r="H145" s="4" t="s">
        <v>2</v>
      </c>
      <c r="I145" s="5">
        <v>4046</v>
      </c>
      <c r="J145" s="5">
        <v>3732</v>
      </c>
      <c r="K145" s="6">
        <f>IFERROR((J145-I145)/I145,"--")</f>
        <v>-7.7607513593672767E-2</v>
      </c>
      <c r="L145" s="6">
        <v>2.9922779922779922E-2</v>
      </c>
      <c r="M145" s="7">
        <v>32872</v>
      </c>
      <c r="N145" s="10" t="str">
        <f>IF(K145&lt;Criteria!$D$4,"Yes","No")</f>
        <v>Yes</v>
      </c>
      <c r="O145" s="10" t="str">
        <f>IF(L145&gt;Criteria!$D$5,"Yes","No")</f>
        <v>No</v>
      </c>
      <c r="P145" s="10" t="str">
        <f>IF(M145&lt;Criteria!$D$6,"Yes","No")</f>
        <v>No</v>
      </c>
      <c r="Q145" s="11">
        <f>COUNTIF(N145:P145,"Yes")</f>
        <v>1</v>
      </c>
      <c r="R145" s="12" t="str">
        <f>IF(Q145&gt;0,"Yes","No")</f>
        <v>Yes</v>
      </c>
    </row>
    <row r="146" spans="1:18" x14ac:dyDescent="0.35">
      <c r="A146" s="1">
        <v>80010085504</v>
      </c>
      <c r="B146" s="33" t="s">
        <v>888</v>
      </c>
      <c r="C146" s="4" t="s">
        <v>6</v>
      </c>
      <c r="D146" s="4" t="s">
        <v>467</v>
      </c>
      <c r="E146" s="4" t="s">
        <v>2</v>
      </c>
      <c r="F146" s="3">
        <v>85.5</v>
      </c>
      <c r="G146" s="3">
        <v>4</v>
      </c>
      <c r="H146" s="4" t="s">
        <v>2</v>
      </c>
      <c r="I146" s="5">
        <v>905</v>
      </c>
      <c r="J146" s="5">
        <v>1200</v>
      </c>
      <c r="K146" s="6">
        <f>IFERROR((J146-I146)/I146,"--")</f>
        <v>0.32596685082872928</v>
      </c>
      <c r="L146" s="6">
        <v>3.2023289665211063E-2</v>
      </c>
      <c r="M146" s="7">
        <v>32482</v>
      </c>
      <c r="N146" s="10" t="str">
        <f>IF(K146&lt;Criteria!$D$4,"Yes","No")</f>
        <v>No</v>
      </c>
      <c r="O146" s="10" t="str">
        <f>IF(L146&gt;Criteria!$D$5,"Yes","No")</f>
        <v>No</v>
      </c>
      <c r="P146" s="10" t="str">
        <f>IF(M146&lt;Criteria!$D$6,"Yes","No")</f>
        <v>No</v>
      </c>
      <c r="Q146" s="11">
        <f>COUNTIF(N146:P146,"Yes")</f>
        <v>0</v>
      </c>
      <c r="R146" s="12" t="str">
        <f>IF(Q146&gt;0,"Yes","No")</f>
        <v>No</v>
      </c>
    </row>
    <row r="147" spans="1:18" x14ac:dyDescent="0.35">
      <c r="A147" s="1">
        <v>80010085510</v>
      </c>
      <c r="B147" s="33" t="s">
        <v>889</v>
      </c>
      <c r="C147" s="4" t="s">
        <v>7</v>
      </c>
      <c r="D147" s="4" t="s">
        <v>467</v>
      </c>
      <c r="E147" s="4" t="s">
        <v>2</v>
      </c>
      <c r="F147" s="3">
        <v>85.51</v>
      </c>
      <c r="G147" s="3" t="s">
        <v>2</v>
      </c>
      <c r="H147" s="4" t="s">
        <v>2</v>
      </c>
      <c r="I147" s="5">
        <v>1053</v>
      </c>
      <c r="J147" s="5">
        <v>1547</v>
      </c>
      <c r="K147" s="6">
        <f>IFERROR((J147-I147)/I147,"--")</f>
        <v>0.46913580246913578</v>
      </c>
      <c r="L147" s="6">
        <v>3.8610038610038611E-3</v>
      </c>
      <c r="M147" s="7">
        <v>39123</v>
      </c>
      <c r="N147" s="10" t="str">
        <f>IF(K147&lt;Criteria!$D$4,"Yes","No")</f>
        <v>No</v>
      </c>
      <c r="O147" s="10" t="str">
        <f>IF(L147&gt;Criteria!$D$5,"Yes","No")</f>
        <v>No</v>
      </c>
      <c r="P147" s="10" t="str">
        <f>IF(M147&lt;Criteria!$D$6,"Yes","No")</f>
        <v>No</v>
      </c>
      <c r="Q147" s="11">
        <f>COUNTIF(N147:P147,"Yes")</f>
        <v>0</v>
      </c>
      <c r="R147" s="12" t="str">
        <f>IF(Q147&gt;0,"Yes","No")</f>
        <v>No</v>
      </c>
    </row>
    <row r="148" spans="1:18" x14ac:dyDescent="0.35">
      <c r="A148" s="1">
        <v>80010085511</v>
      </c>
      <c r="B148" s="33" t="s">
        <v>890</v>
      </c>
      <c r="C148" s="4" t="s">
        <v>6</v>
      </c>
      <c r="D148" s="4" t="s">
        <v>467</v>
      </c>
      <c r="E148" s="4" t="s">
        <v>2</v>
      </c>
      <c r="F148" s="3">
        <v>85.51</v>
      </c>
      <c r="G148" s="3">
        <v>1</v>
      </c>
      <c r="H148" s="4" t="s">
        <v>2</v>
      </c>
      <c r="I148" s="5">
        <v>1053</v>
      </c>
      <c r="J148" s="5">
        <v>1547</v>
      </c>
      <c r="K148" s="6">
        <f>IFERROR((J148-I148)/I148,"--")</f>
        <v>0.46913580246913578</v>
      </c>
      <c r="L148" s="6">
        <v>3.8610038610038611E-3</v>
      </c>
      <c r="M148" s="7">
        <v>39123</v>
      </c>
      <c r="N148" s="10" t="str">
        <f>IF(K148&lt;Criteria!$D$4,"Yes","No")</f>
        <v>No</v>
      </c>
      <c r="O148" s="10" t="str">
        <f>IF(L148&gt;Criteria!$D$5,"Yes","No")</f>
        <v>No</v>
      </c>
      <c r="P148" s="10" t="str">
        <f>IF(M148&lt;Criteria!$D$6,"Yes","No")</f>
        <v>No</v>
      </c>
      <c r="Q148" s="11">
        <f>COUNTIF(N148:P148,"Yes")</f>
        <v>0</v>
      </c>
      <c r="R148" s="12" t="str">
        <f>IF(Q148&gt;0,"Yes","No")</f>
        <v>No</v>
      </c>
    </row>
    <row r="149" spans="1:18" x14ac:dyDescent="0.35">
      <c r="A149" s="1">
        <v>80010086030</v>
      </c>
      <c r="B149" s="33" t="s">
        <v>891</v>
      </c>
      <c r="C149" s="4" t="s">
        <v>7</v>
      </c>
      <c r="D149" s="4" t="s">
        <v>467</v>
      </c>
      <c r="E149" s="4" t="s">
        <v>2</v>
      </c>
      <c r="F149" s="3">
        <v>86.03</v>
      </c>
      <c r="G149" s="3" t="s">
        <v>2</v>
      </c>
      <c r="H149" s="4" t="s">
        <v>2</v>
      </c>
      <c r="I149" s="5">
        <v>2217</v>
      </c>
      <c r="J149" s="5">
        <v>1954</v>
      </c>
      <c r="K149" s="6">
        <f>IFERROR((J149-I149)/I149,"--")</f>
        <v>-0.11862877762742445</v>
      </c>
      <c r="L149" s="6">
        <v>3.5123966942148761E-2</v>
      </c>
      <c r="M149" s="7">
        <v>19692</v>
      </c>
      <c r="N149" s="10" t="str">
        <f>IF(K149&lt;Criteria!$D$4,"Yes","No")</f>
        <v>Yes</v>
      </c>
      <c r="O149" s="10" t="str">
        <f>IF(L149&gt;Criteria!$D$5,"Yes","No")</f>
        <v>No</v>
      </c>
      <c r="P149" s="10" t="str">
        <f>IF(M149&lt;Criteria!$D$6,"Yes","No")</f>
        <v>Yes</v>
      </c>
      <c r="Q149" s="11">
        <f>COUNTIF(N149:P149,"Yes")</f>
        <v>2</v>
      </c>
      <c r="R149" s="12" t="str">
        <f>IF(Q149&gt;0,"Yes","No")</f>
        <v>Yes</v>
      </c>
    </row>
    <row r="150" spans="1:18" x14ac:dyDescent="0.35">
      <c r="A150" s="1">
        <v>80010086031</v>
      </c>
      <c r="B150" s="33" t="s">
        <v>892</v>
      </c>
      <c r="C150" s="4" t="s">
        <v>6</v>
      </c>
      <c r="D150" s="4" t="s">
        <v>467</v>
      </c>
      <c r="E150" s="4" t="s">
        <v>2</v>
      </c>
      <c r="F150" s="3">
        <v>86.03</v>
      </c>
      <c r="G150" s="3">
        <v>1</v>
      </c>
      <c r="H150" s="4" t="s">
        <v>2</v>
      </c>
      <c r="I150" s="5">
        <v>2217</v>
      </c>
      <c r="J150" s="5">
        <v>1954</v>
      </c>
      <c r="K150" s="6">
        <f>IFERROR((J150-I150)/I150,"--")</f>
        <v>-0.11862877762742445</v>
      </c>
      <c r="L150" s="6">
        <v>3.5123966942148761E-2</v>
      </c>
      <c r="M150" s="7">
        <v>19692</v>
      </c>
      <c r="N150" s="10" t="str">
        <f>IF(K150&lt;Criteria!$D$4,"Yes","No")</f>
        <v>Yes</v>
      </c>
      <c r="O150" s="10" t="str">
        <f>IF(L150&gt;Criteria!$D$5,"Yes","No")</f>
        <v>No</v>
      </c>
      <c r="P150" s="10" t="str">
        <f>IF(M150&lt;Criteria!$D$6,"Yes","No")</f>
        <v>Yes</v>
      </c>
      <c r="Q150" s="11">
        <f>COUNTIF(N150:P150,"Yes")</f>
        <v>2</v>
      </c>
      <c r="R150" s="12" t="str">
        <f>IF(Q150&gt;0,"Yes","No")</f>
        <v>Yes</v>
      </c>
    </row>
    <row r="151" spans="1:18" x14ac:dyDescent="0.35">
      <c r="A151" s="1">
        <v>80010086040</v>
      </c>
      <c r="B151" s="33" t="s">
        <v>893</v>
      </c>
      <c r="C151" s="4" t="s">
        <v>7</v>
      </c>
      <c r="D151" s="4" t="s">
        <v>467</v>
      </c>
      <c r="E151" s="4" t="s">
        <v>2</v>
      </c>
      <c r="F151" s="3">
        <v>86.04</v>
      </c>
      <c r="G151" s="3" t="s">
        <v>2</v>
      </c>
      <c r="H151" s="4" t="s">
        <v>2</v>
      </c>
      <c r="I151" s="5">
        <v>5172</v>
      </c>
      <c r="J151" s="5">
        <v>5111</v>
      </c>
      <c r="K151" s="6">
        <f>IFERROR((J151-I151)/I151,"--")</f>
        <v>-1.1794276875483373E-2</v>
      </c>
      <c r="L151" s="6">
        <v>5.4353054353054354E-2</v>
      </c>
      <c r="M151" s="7">
        <v>22172</v>
      </c>
      <c r="N151" s="10" t="str">
        <f>IF(K151&lt;Criteria!$D$4,"Yes","No")</f>
        <v>Yes</v>
      </c>
      <c r="O151" s="10" t="str">
        <f>IF(L151&gt;Criteria!$D$5,"Yes","No")</f>
        <v>No</v>
      </c>
      <c r="P151" s="10" t="str">
        <f>IF(M151&lt;Criteria!$D$6,"Yes","No")</f>
        <v>Yes</v>
      </c>
      <c r="Q151" s="11">
        <f>COUNTIF(N151:P151,"Yes")</f>
        <v>2</v>
      </c>
      <c r="R151" s="12" t="str">
        <f>IF(Q151&gt;0,"Yes","No")</f>
        <v>Yes</v>
      </c>
    </row>
    <row r="152" spans="1:18" x14ac:dyDescent="0.35">
      <c r="A152" s="1">
        <v>80010086041</v>
      </c>
      <c r="B152" s="33" t="s">
        <v>894</v>
      </c>
      <c r="C152" s="4" t="s">
        <v>6</v>
      </c>
      <c r="D152" s="4" t="s">
        <v>467</v>
      </c>
      <c r="E152" s="4" t="s">
        <v>2</v>
      </c>
      <c r="F152" s="3">
        <v>86.04</v>
      </c>
      <c r="G152" s="3">
        <v>1</v>
      </c>
      <c r="H152" s="4" t="s">
        <v>2</v>
      </c>
      <c r="I152" s="5">
        <v>3498</v>
      </c>
      <c r="J152" s="5">
        <v>3653</v>
      </c>
      <c r="K152" s="6">
        <f>IFERROR((J152-I152)/I152,"--")</f>
        <v>4.4311034877072615E-2</v>
      </c>
      <c r="L152" s="6">
        <v>6.9730586370839939E-2</v>
      </c>
      <c r="M152" s="7">
        <v>23139</v>
      </c>
      <c r="N152" s="10" t="str">
        <f>IF(K152&lt;Criteria!$D$4,"Yes","No")</f>
        <v>No</v>
      </c>
      <c r="O152" s="10" t="str">
        <f>IF(L152&gt;Criteria!$D$5,"Yes","No")</f>
        <v>Yes</v>
      </c>
      <c r="P152" s="10" t="str">
        <f>IF(M152&lt;Criteria!$D$6,"Yes","No")</f>
        <v>Yes</v>
      </c>
      <c r="Q152" s="11">
        <f>COUNTIF(N152:P152,"Yes")</f>
        <v>2</v>
      </c>
      <c r="R152" s="12" t="str">
        <f>IF(Q152&gt;0,"Yes","No")</f>
        <v>Yes</v>
      </c>
    </row>
    <row r="153" spans="1:18" x14ac:dyDescent="0.35">
      <c r="A153" s="1">
        <v>80010086042</v>
      </c>
      <c r="B153" s="33" t="s">
        <v>895</v>
      </c>
      <c r="C153" s="4" t="s">
        <v>6</v>
      </c>
      <c r="D153" s="4" t="s">
        <v>467</v>
      </c>
      <c r="E153" s="4" t="s">
        <v>2</v>
      </c>
      <c r="F153" s="3">
        <v>86.04</v>
      </c>
      <c r="G153" s="3">
        <v>2</v>
      </c>
      <c r="H153" s="4" t="s">
        <v>2</v>
      </c>
      <c r="I153" s="5">
        <v>1674</v>
      </c>
      <c r="J153" s="5">
        <v>1458</v>
      </c>
      <c r="K153" s="6">
        <f>IFERROR((J153-I153)/I153,"--")</f>
        <v>-0.12903225806451613</v>
      </c>
      <c r="L153" s="6">
        <v>3.0599755201958383E-2</v>
      </c>
      <c r="M153" s="7">
        <v>19747</v>
      </c>
      <c r="N153" s="10" t="str">
        <f>IF(K153&lt;Criteria!$D$4,"Yes","No")</f>
        <v>Yes</v>
      </c>
      <c r="O153" s="10" t="str">
        <f>IF(L153&gt;Criteria!$D$5,"Yes","No")</f>
        <v>No</v>
      </c>
      <c r="P153" s="10" t="str">
        <f>IF(M153&lt;Criteria!$D$6,"Yes","No")</f>
        <v>Yes</v>
      </c>
      <c r="Q153" s="11">
        <f>COUNTIF(N153:P153,"Yes")</f>
        <v>2</v>
      </c>
      <c r="R153" s="12" t="str">
        <f>IF(Q153&gt;0,"Yes","No")</f>
        <v>Yes</v>
      </c>
    </row>
    <row r="154" spans="1:18" x14ac:dyDescent="0.35">
      <c r="A154" s="1">
        <v>80010086050</v>
      </c>
      <c r="B154" s="33" t="s">
        <v>896</v>
      </c>
      <c r="C154" s="4" t="s">
        <v>7</v>
      </c>
      <c r="D154" s="4" t="s">
        <v>467</v>
      </c>
      <c r="E154" s="4" t="s">
        <v>2</v>
      </c>
      <c r="F154" s="3">
        <v>86.05</v>
      </c>
      <c r="G154" s="3" t="s">
        <v>2</v>
      </c>
      <c r="H154" s="4" t="s">
        <v>2</v>
      </c>
      <c r="I154" s="5">
        <v>3536</v>
      </c>
      <c r="J154" s="5">
        <v>3927</v>
      </c>
      <c r="K154" s="6">
        <f>IFERROR((J154-I154)/I154,"--")</f>
        <v>0.11057692307692307</v>
      </c>
      <c r="L154" s="6">
        <v>4.7888774459320285E-2</v>
      </c>
      <c r="M154" s="7">
        <v>27455</v>
      </c>
      <c r="N154" s="10" t="str">
        <f>IF(K154&lt;Criteria!$D$4,"Yes","No")</f>
        <v>No</v>
      </c>
      <c r="O154" s="10" t="str">
        <f>IF(L154&gt;Criteria!$D$5,"Yes","No")</f>
        <v>No</v>
      </c>
      <c r="P154" s="10" t="str">
        <f>IF(M154&lt;Criteria!$D$6,"Yes","No")</f>
        <v>No</v>
      </c>
      <c r="Q154" s="11">
        <f>COUNTIF(N154:P154,"Yes")</f>
        <v>0</v>
      </c>
      <c r="R154" s="12" t="str">
        <f>IF(Q154&gt;0,"Yes","No")</f>
        <v>No</v>
      </c>
    </row>
    <row r="155" spans="1:18" x14ac:dyDescent="0.35">
      <c r="A155" s="1">
        <v>80010086051</v>
      </c>
      <c r="B155" s="33" t="s">
        <v>897</v>
      </c>
      <c r="C155" s="4" t="s">
        <v>6</v>
      </c>
      <c r="D155" s="4" t="s">
        <v>467</v>
      </c>
      <c r="E155" s="4" t="s">
        <v>2</v>
      </c>
      <c r="F155" s="3">
        <v>86.05</v>
      </c>
      <c r="G155" s="3">
        <v>1</v>
      </c>
      <c r="H155" s="4" t="s">
        <v>2</v>
      </c>
      <c r="I155" s="5">
        <v>1647</v>
      </c>
      <c r="J155" s="5">
        <v>1787</v>
      </c>
      <c r="K155" s="6">
        <f>IFERROR((J155-I155)/I155,"--")</f>
        <v>8.5003035822707948E-2</v>
      </c>
      <c r="L155" s="6">
        <v>3.8946162657502864E-2</v>
      </c>
      <c r="M155" s="7">
        <v>20795</v>
      </c>
      <c r="N155" s="10" t="str">
        <f>IF(K155&lt;Criteria!$D$4,"Yes","No")</f>
        <v>No</v>
      </c>
      <c r="O155" s="10" t="str">
        <f>IF(L155&gt;Criteria!$D$5,"Yes","No")</f>
        <v>No</v>
      </c>
      <c r="P155" s="10" t="str">
        <f>IF(M155&lt;Criteria!$D$6,"Yes","No")</f>
        <v>Yes</v>
      </c>
      <c r="Q155" s="11">
        <f>COUNTIF(N155:P155,"Yes")</f>
        <v>1</v>
      </c>
      <c r="R155" s="12" t="str">
        <f>IF(Q155&gt;0,"Yes","No")</f>
        <v>Yes</v>
      </c>
    </row>
    <row r="156" spans="1:18" x14ac:dyDescent="0.35">
      <c r="A156" s="1">
        <v>80010086052</v>
      </c>
      <c r="B156" s="33" t="s">
        <v>898</v>
      </c>
      <c r="C156" s="4" t="s">
        <v>6</v>
      </c>
      <c r="D156" s="4" t="s">
        <v>467</v>
      </c>
      <c r="E156" s="4" t="s">
        <v>2</v>
      </c>
      <c r="F156" s="3">
        <v>86.05</v>
      </c>
      <c r="G156" s="3">
        <v>2</v>
      </c>
      <c r="H156" s="4" t="s">
        <v>2</v>
      </c>
      <c r="I156" s="5">
        <v>1889</v>
      </c>
      <c r="J156" s="5">
        <v>2140</v>
      </c>
      <c r="K156" s="6">
        <f>IFERROR((J156-I156)/I156,"--")</f>
        <v>0.13287453679195341</v>
      </c>
      <c r="L156" s="6">
        <v>5.5191768007483627E-2</v>
      </c>
      <c r="M156" s="7">
        <v>33018</v>
      </c>
      <c r="N156" s="10" t="str">
        <f>IF(K156&lt;Criteria!$D$4,"Yes","No")</f>
        <v>No</v>
      </c>
      <c r="O156" s="10" t="str">
        <f>IF(L156&gt;Criteria!$D$5,"Yes","No")</f>
        <v>No</v>
      </c>
      <c r="P156" s="10" t="str">
        <f>IF(M156&lt;Criteria!$D$6,"Yes","No")</f>
        <v>No</v>
      </c>
      <c r="Q156" s="11">
        <f>COUNTIF(N156:P156,"Yes")</f>
        <v>0</v>
      </c>
      <c r="R156" s="12" t="str">
        <f>IF(Q156&gt;0,"Yes","No")</f>
        <v>No</v>
      </c>
    </row>
    <row r="157" spans="1:18" x14ac:dyDescent="0.35">
      <c r="A157" s="1">
        <v>80010086060</v>
      </c>
      <c r="B157" s="33" t="s">
        <v>899</v>
      </c>
      <c r="C157" s="4" t="s">
        <v>7</v>
      </c>
      <c r="D157" s="4" t="s">
        <v>467</v>
      </c>
      <c r="E157" s="4" t="s">
        <v>2</v>
      </c>
      <c r="F157" s="3">
        <v>86.06</v>
      </c>
      <c r="G157" s="3" t="s">
        <v>2</v>
      </c>
      <c r="H157" s="4" t="s">
        <v>2</v>
      </c>
      <c r="I157" s="5">
        <v>6800</v>
      </c>
      <c r="J157" s="5">
        <v>6818</v>
      </c>
      <c r="K157" s="6">
        <f>IFERROR((J157-I157)/I157,"--")</f>
        <v>2.6470588235294116E-3</v>
      </c>
      <c r="L157" s="6">
        <v>5.959684487291849E-2</v>
      </c>
      <c r="M157" s="7">
        <v>22170</v>
      </c>
      <c r="N157" s="10" t="str">
        <f>IF(K157&lt;Criteria!$D$4,"Yes","No")</f>
        <v>Yes</v>
      </c>
      <c r="O157" s="10" t="str">
        <f>IF(L157&gt;Criteria!$D$5,"Yes","No")</f>
        <v>No</v>
      </c>
      <c r="P157" s="10" t="str">
        <f>IF(M157&lt;Criteria!$D$6,"Yes","No")</f>
        <v>Yes</v>
      </c>
      <c r="Q157" s="11">
        <f>COUNTIF(N157:P157,"Yes")</f>
        <v>2</v>
      </c>
      <c r="R157" s="12" t="str">
        <f>IF(Q157&gt;0,"Yes","No")</f>
        <v>Yes</v>
      </c>
    </row>
    <row r="158" spans="1:18" x14ac:dyDescent="0.35">
      <c r="A158" s="1">
        <v>80010086061</v>
      </c>
      <c r="B158" s="33" t="s">
        <v>900</v>
      </c>
      <c r="C158" s="4" t="s">
        <v>6</v>
      </c>
      <c r="D158" s="4" t="s">
        <v>467</v>
      </c>
      <c r="E158" s="4" t="s">
        <v>2</v>
      </c>
      <c r="F158" s="3">
        <v>86.06</v>
      </c>
      <c r="G158" s="3">
        <v>1</v>
      </c>
      <c r="H158" s="4" t="s">
        <v>2</v>
      </c>
      <c r="I158" s="5">
        <v>1971</v>
      </c>
      <c r="J158" s="5">
        <v>2188</v>
      </c>
      <c r="K158" s="6">
        <f>IFERROR((J158-I158)/I158,"--")</f>
        <v>0.11009639776763064</v>
      </c>
      <c r="L158" s="6">
        <v>6.8265682656826573E-2</v>
      </c>
      <c r="M158" s="7">
        <v>22487</v>
      </c>
      <c r="N158" s="10" t="str">
        <f>IF(K158&lt;Criteria!$D$4,"Yes","No")</f>
        <v>No</v>
      </c>
      <c r="O158" s="10" t="str">
        <f>IF(L158&gt;Criteria!$D$5,"Yes","No")</f>
        <v>Yes</v>
      </c>
      <c r="P158" s="10" t="str">
        <f>IF(M158&lt;Criteria!$D$6,"Yes","No")</f>
        <v>Yes</v>
      </c>
      <c r="Q158" s="11">
        <f>COUNTIF(N158:P158,"Yes")</f>
        <v>2</v>
      </c>
      <c r="R158" s="12" t="str">
        <f>IF(Q158&gt;0,"Yes","No")</f>
        <v>Yes</v>
      </c>
    </row>
    <row r="159" spans="1:18" x14ac:dyDescent="0.35">
      <c r="A159" s="1">
        <v>80010086062</v>
      </c>
      <c r="B159" s="33" t="s">
        <v>901</v>
      </c>
      <c r="C159" s="4" t="s">
        <v>6</v>
      </c>
      <c r="D159" s="4" t="s">
        <v>467</v>
      </c>
      <c r="E159" s="4" t="s">
        <v>2</v>
      </c>
      <c r="F159" s="3">
        <v>86.06</v>
      </c>
      <c r="G159" s="3">
        <v>2</v>
      </c>
      <c r="H159" s="4" t="s">
        <v>2</v>
      </c>
      <c r="I159" s="5">
        <v>1780</v>
      </c>
      <c r="J159" s="5">
        <v>959</v>
      </c>
      <c r="K159" s="6">
        <f>IFERROR((J159-I159)/I159,"--")</f>
        <v>-0.46123595505617976</v>
      </c>
      <c r="L159" s="6">
        <v>0</v>
      </c>
      <c r="M159" s="7">
        <v>27303</v>
      </c>
      <c r="N159" s="10" t="str">
        <f>IF(K159&lt;Criteria!$D$4,"Yes","No")</f>
        <v>Yes</v>
      </c>
      <c r="O159" s="10" t="str">
        <f>IF(L159&gt;Criteria!$D$5,"Yes","No")</f>
        <v>No</v>
      </c>
      <c r="P159" s="10" t="str">
        <f>IF(M159&lt;Criteria!$D$6,"Yes","No")</f>
        <v>No</v>
      </c>
      <c r="Q159" s="11">
        <f>COUNTIF(N159:P159,"Yes")</f>
        <v>1</v>
      </c>
      <c r="R159" s="12" t="str">
        <f>IF(Q159&gt;0,"Yes","No")</f>
        <v>Yes</v>
      </c>
    </row>
    <row r="160" spans="1:18" x14ac:dyDescent="0.35">
      <c r="A160" s="1">
        <v>80010086063</v>
      </c>
      <c r="B160" s="33" t="s">
        <v>902</v>
      </c>
      <c r="C160" s="4" t="s">
        <v>6</v>
      </c>
      <c r="D160" s="4" t="s">
        <v>467</v>
      </c>
      <c r="E160" s="4" t="s">
        <v>2</v>
      </c>
      <c r="F160" s="3">
        <v>86.06</v>
      </c>
      <c r="G160" s="3">
        <v>3</v>
      </c>
      <c r="H160" s="4" t="s">
        <v>2</v>
      </c>
      <c r="I160" s="5">
        <v>3049</v>
      </c>
      <c r="J160" s="5">
        <v>3671</v>
      </c>
      <c r="K160" s="6">
        <f>IFERROR((J160-I160)/I160,"--")</f>
        <v>0.2040013119055428</v>
      </c>
      <c r="L160" s="6">
        <v>7.382169222032936E-2</v>
      </c>
      <c r="M160" s="7">
        <v>20641</v>
      </c>
      <c r="N160" s="10" t="str">
        <f>IF(K160&lt;Criteria!$D$4,"Yes","No")</f>
        <v>No</v>
      </c>
      <c r="O160" s="10" t="str">
        <f>IF(L160&gt;Criteria!$D$5,"Yes","No")</f>
        <v>Yes</v>
      </c>
      <c r="P160" s="10" t="str">
        <f>IF(M160&lt;Criteria!$D$6,"Yes","No")</f>
        <v>Yes</v>
      </c>
      <c r="Q160" s="11">
        <f>COUNTIF(N160:P160,"Yes")</f>
        <v>2</v>
      </c>
      <c r="R160" s="12" t="str">
        <f>IF(Q160&gt;0,"Yes","No")</f>
        <v>Yes</v>
      </c>
    </row>
    <row r="161" spans="1:18" x14ac:dyDescent="0.35">
      <c r="A161" s="1">
        <v>80010087050</v>
      </c>
      <c r="B161" s="33" t="s">
        <v>903</v>
      </c>
      <c r="C161" s="4" t="s">
        <v>7</v>
      </c>
      <c r="D161" s="4" t="s">
        <v>467</v>
      </c>
      <c r="E161" s="4" t="s">
        <v>2</v>
      </c>
      <c r="F161" s="3">
        <v>87.05</v>
      </c>
      <c r="G161" s="3" t="s">
        <v>2</v>
      </c>
      <c r="H161" s="4" t="s">
        <v>2</v>
      </c>
      <c r="I161" s="5">
        <v>4685</v>
      </c>
      <c r="J161" s="5">
        <v>5197</v>
      </c>
      <c r="K161" s="6">
        <f>IFERROR((J161-I161)/I161,"--")</f>
        <v>0.10928495197438634</v>
      </c>
      <c r="L161" s="6">
        <v>5.4366438356164386E-2</v>
      </c>
      <c r="M161" s="7">
        <v>15910</v>
      </c>
      <c r="N161" s="10" t="str">
        <f>IF(K161&lt;Criteria!$D$4,"Yes","No")</f>
        <v>No</v>
      </c>
      <c r="O161" s="10" t="str">
        <f>IF(L161&gt;Criteria!$D$5,"Yes","No")</f>
        <v>No</v>
      </c>
      <c r="P161" s="10" t="str">
        <f>IF(M161&lt;Criteria!$D$6,"Yes","No")</f>
        <v>Yes</v>
      </c>
      <c r="Q161" s="11">
        <f>COUNTIF(N161:P161,"Yes")</f>
        <v>1</v>
      </c>
      <c r="R161" s="12" t="str">
        <f>IF(Q161&gt;0,"Yes","No")</f>
        <v>Yes</v>
      </c>
    </row>
    <row r="162" spans="1:18" x14ac:dyDescent="0.35">
      <c r="A162" s="1">
        <v>80010087051</v>
      </c>
      <c r="B162" s="33" t="s">
        <v>904</v>
      </c>
      <c r="C162" s="4" t="s">
        <v>6</v>
      </c>
      <c r="D162" s="4" t="s">
        <v>467</v>
      </c>
      <c r="E162" s="4" t="s">
        <v>2</v>
      </c>
      <c r="F162" s="3">
        <v>87.05</v>
      </c>
      <c r="G162" s="3">
        <v>1</v>
      </c>
      <c r="H162" s="4" t="s">
        <v>2</v>
      </c>
      <c r="I162" s="5">
        <v>1540</v>
      </c>
      <c r="J162" s="5">
        <v>1564</v>
      </c>
      <c r="K162" s="6">
        <f>IFERROR((J162-I162)/I162,"--")</f>
        <v>1.5584415584415584E-2</v>
      </c>
      <c r="L162" s="6">
        <v>5.0179211469534052E-2</v>
      </c>
      <c r="M162" s="7">
        <v>19714</v>
      </c>
      <c r="N162" s="10" t="str">
        <f>IF(K162&lt;Criteria!$D$4,"Yes","No")</f>
        <v>Yes</v>
      </c>
      <c r="O162" s="10" t="str">
        <f>IF(L162&gt;Criteria!$D$5,"Yes","No")</f>
        <v>No</v>
      </c>
      <c r="P162" s="10" t="str">
        <f>IF(M162&lt;Criteria!$D$6,"Yes","No")</f>
        <v>Yes</v>
      </c>
      <c r="Q162" s="11">
        <f>COUNTIF(N162:P162,"Yes")</f>
        <v>2</v>
      </c>
      <c r="R162" s="12" t="str">
        <f>IF(Q162&gt;0,"Yes","No")</f>
        <v>Yes</v>
      </c>
    </row>
    <row r="163" spans="1:18" x14ac:dyDescent="0.35">
      <c r="A163" s="1">
        <v>80010087052</v>
      </c>
      <c r="B163" s="33" t="s">
        <v>905</v>
      </c>
      <c r="C163" s="4" t="s">
        <v>6</v>
      </c>
      <c r="D163" s="4" t="s">
        <v>467</v>
      </c>
      <c r="E163" s="4" t="s">
        <v>2</v>
      </c>
      <c r="F163" s="3">
        <v>87.05</v>
      </c>
      <c r="G163" s="3">
        <v>2</v>
      </c>
      <c r="H163" s="4" t="s">
        <v>2</v>
      </c>
      <c r="I163" s="5">
        <v>1403</v>
      </c>
      <c r="J163" s="5">
        <v>1204</v>
      </c>
      <c r="K163" s="6">
        <f>IFERROR((J163-I163)/I163,"--")</f>
        <v>-0.14183891660727013</v>
      </c>
      <c r="L163" s="6">
        <v>1.5355086372360844E-2</v>
      </c>
      <c r="M163" s="7">
        <v>13679</v>
      </c>
      <c r="N163" s="10" t="str">
        <f>IF(K163&lt;Criteria!$D$4,"Yes","No")</f>
        <v>Yes</v>
      </c>
      <c r="O163" s="10" t="str">
        <f>IF(L163&gt;Criteria!$D$5,"Yes","No")</f>
        <v>No</v>
      </c>
      <c r="P163" s="10" t="str">
        <f>IF(M163&lt;Criteria!$D$6,"Yes","No")</f>
        <v>Yes</v>
      </c>
      <c r="Q163" s="11">
        <f>COUNTIF(N163:P163,"Yes")</f>
        <v>2</v>
      </c>
      <c r="R163" s="12" t="str">
        <f>IF(Q163&gt;0,"Yes","No")</f>
        <v>Yes</v>
      </c>
    </row>
    <row r="164" spans="1:18" x14ac:dyDescent="0.35">
      <c r="A164" s="1">
        <v>80010087053</v>
      </c>
      <c r="B164" s="33" t="s">
        <v>906</v>
      </c>
      <c r="C164" s="4" t="s">
        <v>6</v>
      </c>
      <c r="D164" s="4" t="s">
        <v>467</v>
      </c>
      <c r="E164" s="4" t="s">
        <v>2</v>
      </c>
      <c r="F164" s="3">
        <v>87.05</v>
      </c>
      <c r="G164" s="3">
        <v>3</v>
      </c>
      <c r="H164" s="4" t="s">
        <v>2</v>
      </c>
      <c r="I164" s="5">
        <v>673</v>
      </c>
      <c r="J164" s="5">
        <v>1343</v>
      </c>
      <c r="K164" s="6">
        <f>IFERROR((J164-I164)/I164,"--")</f>
        <v>0.99554234769687966</v>
      </c>
      <c r="L164" s="6">
        <v>0.14256198347107438</v>
      </c>
      <c r="M164" s="7">
        <v>13554</v>
      </c>
      <c r="N164" s="10" t="str">
        <f>IF(K164&lt;Criteria!$D$4,"Yes","No")</f>
        <v>No</v>
      </c>
      <c r="O164" s="10" t="str">
        <f>IF(L164&gt;Criteria!$D$5,"Yes","No")</f>
        <v>Yes</v>
      </c>
      <c r="P164" s="10" t="str">
        <f>IF(M164&lt;Criteria!$D$6,"Yes","No")</f>
        <v>Yes</v>
      </c>
      <c r="Q164" s="11">
        <f>COUNTIF(N164:P164,"Yes")</f>
        <v>2</v>
      </c>
      <c r="R164" s="12" t="str">
        <f>IF(Q164&gt;0,"Yes","No")</f>
        <v>Yes</v>
      </c>
    </row>
    <row r="165" spans="1:18" x14ac:dyDescent="0.35">
      <c r="A165" s="1">
        <v>80010087054</v>
      </c>
      <c r="B165" s="33" t="s">
        <v>907</v>
      </c>
      <c r="C165" s="4" t="s">
        <v>6</v>
      </c>
      <c r="D165" s="4" t="s">
        <v>467</v>
      </c>
      <c r="E165" s="4" t="s">
        <v>2</v>
      </c>
      <c r="F165" s="3">
        <v>87.05</v>
      </c>
      <c r="G165" s="3">
        <v>4</v>
      </c>
      <c r="H165" s="4" t="s">
        <v>2</v>
      </c>
      <c r="I165" s="5">
        <v>1069</v>
      </c>
      <c r="J165" s="5">
        <v>1086</v>
      </c>
      <c r="K165" s="6">
        <f>IFERROR((J165-I165)/I165,"--")</f>
        <v>1.5902712815715623E-2</v>
      </c>
      <c r="L165" s="6">
        <v>1.6194331983805668E-2</v>
      </c>
      <c r="M165" s="7">
        <v>15817</v>
      </c>
      <c r="N165" s="10" t="str">
        <f>IF(K165&lt;Criteria!$D$4,"Yes","No")</f>
        <v>Yes</v>
      </c>
      <c r="O165" s="10" t="str">
        <f>IF(L165&gt;Criteria!$D$5,"Yes","No")</f>
        <v>No</v>
      </c>
      <c r="P165" s="10" t="str">
        <f>IF(M165&lt;Criteria!$D$6,"Yes","No")</f>
        <v>Yes</v>
      </c>
      <c r="Q165" s="11">
        <f>COUNTIF(N165:P165,"Yes")</f>
        <v>2</v>
      </c>
      <c r="R165" s="12" t="str">
        <f>IF(Q165&gt;0,"Yes","No")</f>
        <v>Yes</v>
      </c>
    </row>
    <row r="166" spans="1:18" x14ac:dyDescent="0.35">
      <c r="A166" s="1">
        <v>80010087060</v>
      </c>
      <c r="B166" s="33" t="s">
        <v>908</v>
      </c>
      <c r="C166" s="4" t="s">
        <v>7</v>
      </c>
      <c r="D166" s="4" t="s">
        <v>467</v>
      </c>
      <c r="E166" s="4" t="s">
        <v>2</v>
      </c>
      <c r="F166" s="3">
        <v>87.06</v>
      </c>
      <c r="G166" s="3" t="s">
        <v>2</v>
      </c>
      <c r="H166" s="4" t="s">
        <v>2</v>
      </c>
      <c r="I166" s="5">
        <v>5090</v>
      </c>
      <c r="J166" s="5">
        <v>5253</v>
      </c>
      <c r="K166" s="6">
        <f>IFERROR((J166-I166)/I166,"--")</f>
        <v>3.2023575638506878E-2</v>
      </c>
      <c r="L166" s="6">
        <v>2.8060187067913786E-2</v>
      </c>
      <c r="M166" s="7">
        <v>17825</v>
      </c>
      <c r="N166" s="10" t="str">
        <f>IF(K166&lt;Criteria!$D$4,"Yes","No")</f>
        <v>No</v>
      </c>
      <c r="O166" s="10" t="str">
        <f>IF(L166&gt;Criteria!$D$5,"Yes","No")</f>
        <v>No</v>
      </c>
      <c r="P166" s="10" t="str">
        <f>IF(M166&lt;Criteria!$D$6,"Yes","No")</f>
        <v>Yes</v>
      </c>
      <c r="Q166" s="11">
        <f>COUNTIF(N166:P166,"Yes")</f>
        <v>1</v>
      </c>
      <c r="R166" s="12" t="str">
        <f>IF(Q166&gt;0,"Yes","No")</f>
        <v>Yes</v>
      </c>
    </row>
    <row r="167" spans="1:18" x14ac:dyDescent="0.35">
      <c r="A167" s="1">
        <v>80010087061</v>
      </c>
      <c r="B167" s="33" t="s">
        <v>909</v>
      </c>
      <c r="C167" s="4" t="s">
        <v>6</v>
      </c>
      <c r="D167" s="4" t="s">
        <v>467</v>
      </c>
      <c r="E167" s="4" t="s">
        <v>2</v>
      </c>
      <c r="F167" s="3">
        <v>87.06</v>
      </c>
      <c r="G167" s="3">
        <v>1</v>
      </c>
      <c r="H167" s="4" t="s">
        <v>2</v>
      </c>
      <c r="I167" s="5">
        <v>1659</v>
      </c>
      <c r="J167" s="5">
        <v>1156</v>
      </c>
      <c r="K167" s="6">
        <f>IFERROR((J167-I167)/I167,"--")</f>
        <v>-0.30319469559975887</v>
      </c>
      <c r="L167" s="6">
        <v>7.2222222222222215E-2</v>
      </c>
      <c r="M167" s="7">
        <v>14782</v>
      </c>
      <c r="N167" s="10" t="str">
        <f>IF(K167&lt;Criteria!$D$4,"Yes","No")</f>
        <v>Yes</v>
      </c>
      <c r="O167" s="10" t="str">
        <f>IF(L167&gt;Criteria!$D$5,"Yes","No")</f>
        <v>Yes</v>
      </c>
      <c r="P167" s="10" t="str">
        <f>IF(M167&lt;Criteria!$D$6,"Yes","No")</f>
        <v>Yes</v>
      </c>
      <c r="Q167" s="11">
        <f>COUNTIF(N167:P167,"Yes")</f>
        <v>3</v>
      </c>
      <c r="R167" s="12" t="str">
        <f>IF(Q167&gt;0,"Yes","No")</f>
        <v>Yes</v>
      </c>
    </row>
    <row r="168" spans="1:18" x14ac:dyDescent="0.35">
      <c r="A168" s="1">
        <v>80010087062</v>
      </c>
      <c r="B168" s="33" t="s">
        <v>910</v>
      </c>
      <c r="C168" s="4" t="s">
        <v>6</v>
      </c>
      <c r="D168" s="4" t="s">
        <v>467</v>
      </c>
      <c r="E168" s="4" t="s">
        <v>2</v>
      </c>
      <c r="F168" s="3">
        <v>87.06</v>
      </c>
      <c r="G168" s="3">
        <v>2</v>
      </c>
      <c r="H168" s="4" t="s">
        <v>2</v>
      </c>
      <c r="I168" s="5">
        <v>2169</v>
      </c>
      <c r="J168" s="5">
        <v>2853</v>
      </c>
      <c r="K168" s="6">
        <f>IFERROR((J168-I168)/I168,"--")</f>
        <v>0.31535269709543567</v>
      </c>
      <c r="L168" s="6">
        <v>8.8353413654618466E-3</v>
      </c>
      <c r="M168" s="7">
        <v>17172</v>
      </c>
      <c r="N168" s="10" t="str">
        <f>IF(K168&lt;Criteria!$D$4,"Yes","No")</f>
        <v>No</v>
      </c>
      <c r="O168" s="10" t="str">
        <f>IF(L168&gt;Criteria!$D$5,"Yes","No")</f>
        <v>No</v>
      </c>
      <c r="P168" s="10" t="str">
        <f>IF(M168&lt;Criteria!$D$6,"Yes","No")</f>
        <v>Yes</v>
      </c>
      <c r="Q168" s="11">
        <f>COUNTIF(N168:P168,"Yes")</f>
        <v>1</v>
      </c>
      <c r="R168" s="12" t="str">
        <f>IF(Q168&gt;0,"Yes","No")</f>
        <v>Yes</v>
      </c>
    </row>
    <row r="169" spans="1:18" x14ac:dyDescent="0.35">
      <c r="A169" s="1">
        <v>80010087063</v>
      </c>
      <c r="B169" s="33" t="s">
        <v>911</v>
      </c>
      <c r="C169" s="4" t="s">
        <v>6</v>
      </c>
      <c r="D169" s="4" t="s">
        <v>467</v>
      </c>
      <c r="E169" s="4" t="s">
        <v>2</v>
      </c>
      <c r="F169" s="3">
        <v>87.06</v>
      </c>
      <c r="G169" s="3">
        <v>3</v>
      </c>
      <c r="H169" s="4" t="s">
        <v>2</v>
      </c>
      <c r="I169" s="5">
        <v>1262</v>
      </c>
      <c r="J169" s="5">
        <v>1244</v>
      </c>
      <c r="K169" s="6">
        <f>IFERROR((J169-I169)/I169,"--")</f>
        <v>-1.4263074484944533E-2</v>
      </c>
      <c r="L169" s="6">
        <v>2.8189910979228485E-2</v>
      </c>
      <c r="M169" s="7">
        <v>22150</v>
      </c>
      <c r="N169" s="10" t="str">
        <f>IF(K169&lt;Criteria!$D$4,"Yes","No")</f>
        <v>Yes</v>
      </c>
      <c r="O169" s="10" t="str">
        <f>IF(L169&gt;Criteria!$D$5,"Yes","No")</f>
        <v>No</v>
      </c>
      <c r="P169" s="10" t="str">
        <f>IF(M169&lt;Criteria!$D$6,"Yes","No")</f>
        <v>Yes</v>
      </c>
      <c r="Q169" s="11">
        <f>COUNTIF(N169:P169,"Yes")</f>
        <v>2</v>
      </c>
      <c r="R169" s="12" t="str">
        <f>IF(Q169&gt;0,"Yes","No")</f>
        <v>Yes</v>
      </c>
    </row>
    <row r="170" spans="1:18" x14ac:dyDescent="0.35">
      <c r="A170" s="1">
        <v>80010087090</v>
      </c>
      <c r="B170" s="33" t="s">
        <v>912</v>
      </c>
      <c r="C170" s="4" t="s">
        <v>7</v>
      </c>
      <c r="D170" s="4" t="s">
        <v>467</v>
      </c>
      <c r="E170" s="4" t="s">
        <v>2</v>
      </c>
      <c r="F170" s="3">
        <v>87.09</v>
      </c>
      <c r="G170" s="3" t="s">
        <v>2</v>
      </c>
      <c r="H170" s="4" t="s">
        <v>2</v>
      </c>
      <c r="I170" s="5">
        <v>8273</v>
      </c>
      <c r="J170" s="5">
        <v>7997</v>
      </c>
      <c r="K170" s="6">
        <f>IFERROR((J170-I170)/I170,"--")</f>
        <v>-3.3361537531729726E-2</v>
      </c>
      <c r="L170" s="6">
        <v>0.10997229916897507</v>
      </c>
      <c r="M170" s="7">
        <v>15000</v>
      </c>
      <c r="N170" s="10" t="str">
        <f>IF(K170&lt;Criteria!$D$4,"Yes","No")</f>
        <v>Yes</v>
      </c>
      <c r="O170" s="10" t="str">
        <f>IF(L170&gt;Criteria!$D$5,"Yes","No")</f>
        <v>Yes</v>
      </c>
      <c r="P170" s="10" t="str">
        <f>IF(M170&lt;Criteria!$D$6,"Yes","No")</f>
        <v>Yes</v>
      </c>
      <c r="Q170" s="11">
        <f>COUNTIF(N170:P170,"Yes")</f>
        <v>3</v>
      </c>
      <c r="R170" s="12" t="str">
        <f>IF(Q170&gt;0,"Yes","No")</f>
        <v>Yes</v>
      </c>
    </row>
    <row r="171" spans="1:18" x14ac:dyDescent="0.35">
      <c r="A171" s="1">
        <v>80010087091</v>
      </c>
      <c r="B171" s="33" t="s">
        <v>913</v>
      </c>
      <c r="C171" s="4" t="s">
        <v>6</v>
      </c>
      <c r="D171" s="4" t="s">
        <v>467</v>
      </c>
      <c r="E171" s="4" t="s">
        <v>2</v>
      </c>
      <c r="F171" s="3">
        <v>87.09</v>
      </c>
      <c r="G171" s="3">
        <v>1</v>
      </c>
      <c r="H171" s="4" t="s">
        <v>2</v>
      </c>
      <c r="I171" s="5">
        <v>1252</v>
      </c>
      <c r="J171" s="5">
        <v>982</v>
      </c>
      <c r="K171" s="6">
        <f>IFERROR((J171-I171)/I171,"--")</f>
        <v>-0.21565495207667731</v>
      </c>
      <c r="L171" s="6">
        <v>7.9579579579579576E-2</v>
      </c>
      <c r="M171" s="7">
        <v>27364</v>
      </c>
      <c r="N171" s="10" t="str">
        <f>IF(K171&lt;Criteria!$D$4,"Yes","No")</f>
        <v>Yes</v>
      </c>
      <c r="O171" s="10" t="str">
        <f>IF(L171&gt;Criteria!$D$5,"Yes","No")</f>
        <v>Yes</v>
      </c>
      <c r="P171" s="10" t="str">
        <f>IF(M171&lt;Criteria!$D$6,"Yes","No")</f>
        <v>No</v>
      </c>
      <c r="Q171" s="11">
        <f>COUNTIF(N171:P171,"Yes")</f>
        <v>2</v>
      </c>
      <c r="R171" s="12" t="str">
        <f>IF(Q171&gt;0,"Yes","No")</f>
        <v>Yes</v>
      </c>
    </row>
    <row r="172" spans="1:18" x14ac:dyDescent="0.35">
      <c r="A172" s="1">
        <v>80010087092</v>
      </c>
      <c r="B172" s="33" t="s">
        <v>914</v>
      </c>
      <c r="C172" s="4" t="s">
        <v>6</v>
      </c>
      <c r="D172" s="4" t="s">
        <v>467</v>
      </c>
      <c r="E172" s="4" t="s">
        <v>2</v>
      </c>
      <c r="F172" s="3">
        <v>87.09</v>
      </c>
      <c r="G172" s="3">
        <v>2</v>
      </c>
      <c r="H172" s="4" t="s">
        <v>2</v>
      </c>
      <c r="I172" s="5">
        <v>2505</v>
      </c>
      <c r="J172" s="5">
        <v>2353</v>
      </c>
      <c r="K172" s="6">
        <f>IFERROR((J172-I172)/I172,"--")</f>
        <v>-6.0678642714570859E-2</v>
      </c>
      <c r="L172" s="6">
        <v>0.17443012884043607</v>
      </c>
      <c r="M172" s="7">
        <v>11352</v>
      </c>
      <c r="N172" s="10" t="str">
        <f>IF(K172&lt;Criteria!$D$4,"Yes","No")</f>
        <v>Yes</v>
      </c>
      <c r="O172" s="10" t="str">
        <f>IF(L172&gt;Criteria!$D$5,"Yes","No")</f>
        <v>Yes</v>
      </c>
      <c r="P172" s="10" t="str">
        <f>IF(M172&lt;Criteria!$D$6,"Yes","No")</f>
        <v>Yes</v>
      </c>
      <c r="Q172" s="11">
        <f>COUNTIF(N172:P172,"Yes")</f>
        <v>3</v>
      </c>
      <c r="R172" s="12" t="str">
        <f>IF(Q172&gt;0,"Yes","No")</f>
        <v>Yes</v>
      </c>
    </row>
    <row r="173" spans="1:18" x14ac:dyDescent="0.35">
      <c r="A173" s="1">
        <v>80010087093</v>
      </c>
      <c r="B173" s="33" t="s">
        <v>915</v>
      </c>
      <c r="C173" s="4" t="s">
        <v>6</v>
      </c>
      <c r="D173" s="4" t="s">
        <v>467</v>
      </c>
      <c r="E173" s="4" t="s">
        <v>2</v>
      </c>
      <c r="F173" s="3">
        <v>87.09</v>
      </c>
      <c r="G173" s="3">
        <v>3</v>
      </c>
      <c r="H173" s="4" t="s">
        <v>2</v>
      </c>
      <c r="I173" s="5">
        <v>1203</v>
      </c>
      <c r="J173" s="5">
        <v>1379</v>
      </c>
      <c r="K173" s="6">
        <f>IFERROR((J173-I173)/I173,"--")</f>
        <v>0.14630091438071488</v>
      </c>
      <c r="L173" s="6">
        <v>8.1415929203539822E-2</v>
      </c>
      <c r="M173" s="7">
        <v>17077</v>
      </c>
      <c r="N173" s="10" t="str">
        <f>IF(K173&lt;Criteria!$D$4,"Yes","No")</f>
        <v>No</v>
      </c>
      <c r="O173" s="10" t="str">
        <f>IF(L173&gt;Criteria!$D$5,"Yes","No")</f>
        <v>Yes</v>
      </c>
      <c r="P173" s="10" t="str">
        <f>IF(M173&lt;Criteria!$D$6,"Yes","No")</f>
        <v>Yes</v>
      </c>
      <c r="Q173" s="11">
        <f>COUNTIF(N173:P173,"Yes")</f>
        <v>2</v>
      </c>
      <c r="R173" s="12" t="str">
        <f>IF(Q173&gt;0,"Yes","No")</f>
        <v>Yes</v>
      </c>
    </row>
    <row r="174" spans="1:18" x14ac:dyDescent="0.35">
      <c r="A174" s="1">
        <v>80010087094</v>
      </c>
      <c r="B174" s="33" t="s">
        <v>916</v>
      </c>
      <c r="C174" s="4" t="s">
        <v>6</v>
      </c>
      <c r="D174" s="4" t="s">
        <v>467</v>
      </c>
      <c r="E174" s="4" t="s">
        <v>2</v>
      </c>
      <c r="F174" s="3">
        <v>87.09</v>
      </c>
      <c r="G174" s="3">
        <v>4</v>
      </c>
      <c r="H174" s="4" t="s">
        <v>2</v>
      </c>
      <c r="I174" s="5">
        <v>1369</v>
      </c>
      <c r="J174" s="5">
        <v>1016</v>
      </c>
      <c r="K174" s="6">
        <f>IFERROR((J174-I174)/I174,"--")</f>
        <v>-0.25785244704163623</v>
      </c>
      <c r="L174" s="6">
        <v>4.1739130434782612E-2</v>
      </c>
      <c r="M174" s="7">
        <v>16964</v>
      </c>
      <c r="N174" s="10" t="str">
        <f>IF(K174&lt;Criteria!$D$4,"Yes","No")</f>
        <v>Yes</v>
      </c>
      <c r="O174" s="10" t="str">
        <f>IF(L174&gt;Criteria!$D$5,"Yes","No")</f>
        <v>No</v>
      </c>
      <c r="P174" s="10" t="str">
        <f>IF(M174&lt;Criteria!$D$6,"Yes","No")</f>
        <v>Yes</v>
      </c>
      <c r="Q174" s="11">
        <f>COUNTIF(N174:P174,"Yes")</f>
        <v>2</v>
      </c>
      <c r="R174" s="12" t="str">
        <f>IF(Q174&gt;0,"Yes","No")</f>
        <v>Yes</v>
      </c>
    </row>
    <row r="175" spans="1:18" x14ac:dyDescent="0.35">
      <c r="A175" s="1">
        <v>80010087095</v>
      </c>
      <c r="B175" s="33" t="s">
        <v>917</v>
      </c>
      <c r="C175" s="4" t="s">
        <v>6</v>
      </c>
      <c r="D175" s="4" t="s">
        <v>467</v>
      </c>
      <c r="E175" s="4" t="s">
        <v>2</v>
      </c>
      <c r="F175" s="3">
        <v>87.09</v>
      </c>
      <c r="G175" s="3">
        <v>5</v>
      </c>
      <c r="H175" s="4" t="s">
        <v>2</v>
      </c>
      <c r="I175" s="5">
        <v>1944</v>
      </c>
      <c r="J175" s="5">
        <v>2267</v>
      </c>
      <c r="K175" s="6">
        <f>IFERROR((J175-I175)/I175,"--")</f>
        <v>0.1661522633744856</v>
      </c>
      <c r="L175" s="6">
        <v>0.12327044025157233</v>
      </c>
      <c r="M175" s="7">
        <v>11287</v>
      </c>
      <c r="N175" s="10" t="str">
        <f>IF(K175&lt;Criteria!$D$4,"Yes","No")</f>
        <v>No</v>
      </c>
      <c r="O175" s="10" t="str">
        <f>IF(L175&gt;Criteria!$D$5,"Yes","No")</f>
        <v>Yes</v>
      </c>
      <c r="P175" s="10" t="str">
        <f>IF(M175&lt;Criteria!$D$6,"Yes","No")</f>
        <v>Yes</v>
      </c>
      <c r="Q175" s="11">
        <f>COUNTIF(N175:P175,"Yes")</f>
        <v>2</v>
      </c>
      <c r="R175" s="12" t="str">
        <f>IF(Q175&gt;0,"Yes","No")</f>
        <v>Yes</v>
      </c>
    </row>
    <row r="176" spans="1:18" x14ac:dyDescent="0.35">
      <c r="A176" s="1">
        <v>80010088010</v>
      </c>
      <c r="B176" s="33" t="s">
        <v>918</v>
      </c>
      <c r="C176" s="4" t="s">
        <v>7</v>
      </c>
      <c r="D176" s="4" t="s">
        <v>467</v>
      </c>
      <c r="E176" s="4" t="s">
        <v>2</v>
      </c>
      <c r="F176" s="3">
        <v>88.01</v>
      </c>
      <c r="G176" s="3" t="s">
        <v>2</v>
      </c>
      <c r="H176" s="4" t="s">
        <v>2</v>
      </c>
      <c r="I176" s="5">
        <v>4904</v>
      </c>
      <c r="J176" s="5">
        <v>5873</v>
      </c>
      <c r="K176" s="6">
        <f>IFERROR((J176-I176)/I176,"--")</f>
        <v>0.19759380097879281</v>
      </c>
      <c r="L176" s="6">
        <v>7.8359723913926108E-2</v>
      </c>
      <c r="M176" s="7">
        <v>14943</v>
      </c>
      <c r="N176" s="10" t="str">
        <f>IF(K176&lt;Criteria!$D$4,"Yes","No")</f>
        <v>No</v>
      </c>
      <c r="O176" s="10" t="str">
        <f>IF(L176&gt;Criteria!$D$5,"Yes","No")</f>
        <v>Yes</v>
      </c>
      <c r="P176" s="10" t="str">
        <f>IF(M176&lt;Criteria!$D$6,"Yes","No")</f>
        <v>Yes</v>
      </c>
      <c r="Q176" s="11">
        <f>COUNTIF(N176:P176,"Yes")</f>
        <v>2</v>
      </c>
      <c r="R176" s="12" t="str">
        <f>IF(Q176&gt;0,"Yes","No")</f>
        <v>Yes</v>
      </c>
    </row>
    <row r="177" spans="1:18" x14ac:dyDescent="0.35">
      <c r="A177" s="1">
        <v>80010088011</v>
      </c>
      <c r="B177" s="33" t="s">
        <v>919</v>
      </c>
      <c r="C177" s="4" t="s">
        <v>6</v>
      </c>
      <c r="D177" s="4" t="s">
        <v>467</v>
      </c>
      <c r="E177" s="4" t="s">
        <v>2</v>
      </c>
      <c r="F177" s="3">
        <v>88.01</v>
      </c>
      <c r="G177" s="3">
        <v>1</v>
      </c>
      <c r="H177" s="4" t="s">
        <v>2</v>
      </c>
      <c r="I177" s="5">
        <v>703</v>
      </c>
      <c r="J177" s="5">
        <v>911</v>
      </c>
      <c r="K177" s="6">
        <f>IFERROR((J177-I177)/I177,"--")</f>
        <v>0.29587482219061167</v>
      </c>
      <c r="L177" s="6">
        <v>0.13479623824451412</v>
      </c>
      <c r="M177" s="7">
        <v>11608</v>
      </c>
      <c r="N177" s="10" t="str">
        <f>IF(K177&lt;Criteria!$D$4,"Yes","No")</f>
        <v>No</v>
      </c>
      <c r="O177" s="10" t="str">
        <f>IF(L177&gt;Criteria!$D$5,"Yes","No")</f>
        <v>Yes</v>
      </c>
      <c r="P177" s="10" t="str">
        <f>IF(M177&lt;Criteria!$D$6,"Yes","No")</f>
        <v>Yes</v>
      </c>
      <c r="Q177" s="11">
        <f>COUNTIF(N177:P177,"Yes")</f>
        <v>2</v>
      </c>
      <c r="R177" s="12" t="str">
        <f>IF(Q177&gt;0,"Yes","No")</f>
        <v>Yes</v>
      </c>
    </row>
    <row r="178" spans="1:18" x14ac:dyDescent="0.35">
      <c r="A178" s="1">
        <v>80010088012</v>
      </c>
      <c r="B178" s="33" t="s">
        <v>920</v>
      </c>
      <c r="C178" s="4" t="s">
        <v>6</v>
      </c>
      <c r="D178" s="4" t="s">
        <v>467</v>
      </c>
      <c r="E178" s="4" t="s">
        <v>2</v>
      </c>
      <c r="F178" s="3">
        <v>88.01</v>
      </c>
      <c r="G178" s="3">
        <v>2</v>
      </c>
      <c r="H178" s="4" t="s">
        <v>2</v>
      </c>
      <c r="I178" s="5">
        <v>2312</v>
      </c>
      <c r="J178" s="5">
        <v>2596</v>
      </c>
      <c r="K178" s="6">
        <f>IFERROR((J178-I178)/I178,"--")</f>
        <v>0.12283737024221453</v>
      </c>
      <c r="L178" s="6">
        <v>0.11723534558180228</v>
      </c>
      <c r="M178" s="7">
        <v>16140</v>
      </c>
      <c r="N178" s="10" t="str">
        <f>IF(K178&lt;Criteria!$D$4,"Yes","No")</f>
        <v>No</v>
      </c>
      <c r="O178" s="10" t="str">
        <f>IF(L178&gt;Criteria!$D$5,"Yes","No")</f>
        <v>Yes</v>
      </c>
      <c r="P178" s="10" t="str">
        <f>IF(M178&lt;Criteria!$D$6,"Yes","No")</f>
        <v>Yes</v>
      </c>
      <c r="Q178" s="11">
        <f>COUNTIF(N178:P178,"Yes")</f>
        <v>2</v>
      </c>
      <c r="R178" s="12" t="str">
        <f>IF(Q178&gt;0,"Yes","No")</f>
        <v>Yes</v>
      </c>
    </row>
    <row r="179" spans="1:18" x14ac:dyDescent="0.35">
      <c r="A179" s="1">
        <v>80010088013</v>
      </c>
      <c r="B179" s="33" t="s">
        <v>921</v>
      </c>
      <c r="C179" s="4" t="s">
        <v>6</v>
      </c>
      <c r="D179" s="4" t="s">
        <v>467</v>
      </c>
      <c r="E179" s="4" t="s">
        <v>2</v>
      </c>
      <c r="F179" s="3">
        <v>88.01</v>
      </c>
      <c r="G179" s="3">
        <v>3</v>
      </c>
      <c r="H179" s="4" t="s">
        <v>2</v>
      </c>
      <c r="I179" s="5">
        <v>1889</v>
      </c>
      <c r="J179" s="5">
        <v>2366</v>
      </c>
      <c r="K179" s="6">
        <f>IFERROR((J179-I179)/I179,"--")</f>
        <v>0.25251455796717842</v>
      </c>
      <c r="L179" s="6">
        <v>1.5984015984015984E-2</v>
      </c>
      <c r="M179" s="7">
        <v>14914</v>
      </c>
      <c r="N179" s="10" t="str">
        <f>IF(K179&lt;Criteria!$D$4,"Yes","No")</f>
        <v>No</v>
      </c>
      <c r="O179" s="10" t="str">
        <f>IF(L179&gt;Criteria!$D$5,"Yes","No")</f>
        <v>No</v>
      </c>
      <c r="P179" s="10" t="str">
        <f>IF(M179&lt;Criteria!$D$6,"Yes","No")</f>
        <v>Yes</v>
      </c>
      <c r="Q179" s="11">
        <f>COUNTIF(N179:P179,"Yes")</f>
        <v>1</v>
      </c>
      <c r="R179" s="12" t="str">
        <f>IF(Q179&gt;0,"Yes","No")</f>
        <v>Yes</v>
      </c>
    </row>
    <row r="180" spans="1:18" x14ac:dyDescent="0.35">
      <c r="A180" s="1">
        <v>80010088020</v>
      </c>
      <c r="B180" s="33" t="s">
        <v>922</v>
      </c>
      <c r="C180" s="4" t="s">
        <v>7</v>
      </c>
      <c r="D180" s="4" t="s">
        <v>467</v>
      </c>
      <c r="E180" s="4" t="s">
        <v>2</v>
      </c>
      <c r="F180" s="3">
        <v>88.02</v>
      </c>
      <c r="G180" s="3" t="s">
        <v>2</v>
      </c>
      <c r="H180" s="4" t="s">
        <v>2</v>
      </c>
      <c r="I180" s="5">
        <v>4574</v>
      </c>
      <c r="J180" s="5">
        <v>5081</v>
      </c>
      <c r="K180" s="6">
        <f>IFERROR((J180-I180)/I180,"--")</f>
        <v>0.11084390030607782</v>
      </c>
      <c r="L180" s="6">
        <v>9.12311780336581E-2</v>
      </c>
      <c r="M180" s="7">
        <v>15852</v>
      </c>
      <c r="N180" s="10" t="str">
        <f>IF(K180&lt;Criteria!$D$4,"Yes","No")</f>
        <v>No</v>
      </c>
      <c r="O180" s="10" t="str">
        <f>IF(L180&gt;Criteria!$D$5,"Yes","No")</f>
        <v>Yes</v>
      </c>
      <c r="P180" s="10" t="str">
        <f>IF(M180&lt;Criteria!$D$6,"Yes","No")</f>
        <v>Yes</v>
      </c>
      <c r="Q180" s="11">
        <f>COUNTIF(N180:P180,"Yes")</f>
        <v>2</v>
      </c>
      <c r="R180" s="12" t="str">
        <f>IF(Q180&gt;0,"Yes","No")</f>
        <v>Yes</v>
      </c>
    </row>
    <row r="181" spans="1:18" x14ac:dyDescent="0.35">
      <c r="A181" s="1">
        <v>80010088021</v>
      </c>
      <c r="B181" s="33" t="s">
        <v>923</v>
      </c>
      <c r="C181" s="4" t="s">
        <v>6</v>
      </c>
      <c r="D181" s="4" t="s">
        <v>467</v>
      </c>
      <c r="E181" s="4" t="s">
        <v>2</v>
      </c>
      <c r="F181" s="3">
        <v>88.02</v>
      </c>
      <c r="G181" s="3">
        <v>1</v>
      </c>
      <c r="H181" s="4" t="s">
        <v>2</v>
      </c>
      <c r="I181" s="5">
        <v>1916</v>
      </c>
      <c r="J181" s="5">
        <v>2101</v>
      </c>
      <c r="K181" s="6">
        <f>IFERROR((J181-I181)/I181,"--")</f>
        <v>9.6555323590814202E-2</v>
      </c>
      <c r="L181" s="6">
        <v>8.0942622950819679E-2</v>
      </c>
      <c r="M181" s="7">
        <v>16781</v>
      </c>
      <c r="N181" s="10" t="str">
        <f>IF(K181&lt;Criteria!$D$4,"Yes","No")</f>
        <v>No</v>
      </c>
      <c r="O181" s="10" t="str">
        <f>IF(L181&gt;Criteria!$D$5,"Yes","No")</f>
        <v>Yes</v>
      </c>
      <c r="P181" s="10" t="str">
        <f>IF(M181&lt;Criteria!$D$6,"Yes","No")</f>
        <v>Yes</v>
      </c>
      <c r="Q181" s="11">
        <f>COUNTIF(N181:P181,"Yes")</f>
        <v>2</v>
      </c>
      <c r="R181" s="12" t="str">
        <f>IF(Q181&gt;0,"Yes","No")</f>
        <v>Yes</v>
      </c>
    </row>
    <row r="182" spans="1:18" x14ac:dyDescent="0.35">
      <c r="A182" s="1">
        <v>80010088022</v>
      </c>
      <c r="B182" s="33" t="s">
        <v>924</v>
      </c>
      <c r="C182" s="4" t="s">
        <v>6</v>
      </c>
      <c r="D182" s="4" t="s">
        <v>467</v>
      </c>
      <c r="E182" s="4" t="s">
        <v>2</v>
      </c>
      <c r="F182" s="3">
        <v>88.02</v>
      </c>
      <c r="G182" s="3">
        <v>2</v>
      </c>
      <c r="H182" s="4" t="s">
        <v>2</v>
      </c>
      <c r="I182" s="5">
        <v>1987</v>
      </c>
      <c r="J182" s="5">
        <v>2275</v>
      </c>
      <c r="K182" s="6">
        <f>IFERROR((J182-I182)/I182,"--")</f>
        <v>0.14494212380473076</v>
      </c>
      <c r="L182" s="6">
        <v>8.073196986006459E-2</v>
      </c>
      <c r="M182" s="7">
        <v>14157</v>
      </c>
      <c r="N182" s="10" t="str">
        <f>IF(K182&lt;Criteria!$D$4,"Yes","No")</f>
        <v>No</v>
      </c>
      <c r="O182" s="10" t="str">
        <f>IF(L182&gt;Criteria!$D$5,"Yes","No")</f>
        <v>Yes</v>
      </c>
      <c r="P182" s="10" t="str">
        <f>IF(M182&lt;Criteria!$D$6,"Yes","No")</f>
        <v>Yes</v>
      </c>
      <c r="Q182" s="11">
        <f>COUNTIF(N182:P182,"Yes")</f>
        <v>2</v>
      </c>
      <c r="R182" s="12" t="str">
        <f>IF(Q182&gt;0,"Yes","No")</f>
        <v>Yes</v>
      </c>
    </row>
    <row r="183" spans="1:18" x14ac:dyDescent="0.35">
      <c r="A183" s="1">
        <v>80010088023</v>
      </c>
      <c r="B183" s="33" t="s">
        <v>925</v>
      </c>
      <c r="C183" s="4" t="s">
        <v>6</v>
      </c>
      <c r="D183" s="4" t="s">
        <v>467</v>
      </c>
      <c r="E183" s="4" t="s">
        <v>2</v>
      </c>
      <c r="F183" s="3">
        <v>88.02</v>
      </c>
      <c r="G183" s="3">
        <v>3</v>
      </c>
      <c r="H183" s="4" t="s">
        <v>2</v>
      </c>
      <c r="I183" s="5">
        <v>671</v>
      </c>
      <c r="J183" s="5">
        <v>705</v>
      </c>
      <c r="K183" s="6">
        <f>IFERROR((J183-I183)/I183,"--")</f>
        <v>5.0670640834575259E-2</v>
      </c>
      <c r="L183" s="6">
        <v>0.14730878186968838</v>
      </c>
      <c r="M183" s="7">
        <v>18554</v>
      </c>
      <c r="N183" s="10" t="str">
        <f>IF(K183&lt;Criteria!$D$4,"Yes","No")</f>
        <v>No</v>
      </c>
      <c r="O183" s="10" t="str">
        <f>IF(L183&gt;Criteria!$D$5,"Yes","No")</f>
        <v>Yes</v>
      </c>
      <c r="P183" s="10" t="str">
        <f>IF(M183&lt;Criteria!$D$6,"Yes","No")</f>
        <v>Yes</v>
      </c>
      <c r="Q183" s="11">
        <f>COUNTIF(N183:P183,"Yes")</f>
        <v>2</v>
      </c>
      <c r="R183" s="12" t="str">
        <f>IF(Q183&gt;0,"Yes","No")</f>
        <v>Yes</v>
      </c>
    </row>
    <row r="184" spans="1:18" x14ac:dyDescent="0.35">
      <c r="A184" s="1">
        <v>80010089010</v>
      </c>
      <c r="B184" s="33" t="s">
        <v>926</v>
      </c>
      <c r="C184" s="4" t="s">
        <v>7</v>
      </c>
      <c r="D184" s="4" t="s">
        <v>467</v>
      </c>
      <c r="E184" s="4" t="s">
        <v>2</v>
      </c>
      <c r="F184" s="3">
        <v>89.01</v>
      </c>
      <c r="G184" s="3" t="s">
        <v>2</v>
      </c>
      <c r="H184" s="4" t="s">
        <v>2</v>
      </c>
      <c r="I184" s="5">
        <v>2609</v>
      </c>
      <c r="J184" s="5">
        <v>2494</v>
      </c>
      <c r="K184" s="6">
        <f>IFERROR((J184-I184)/I184,"--")</f>
        <v>-4.4078190877730933E-2</v>
      </c>
      <c r="L184" s="6">
        <v>8.4018264840182655E-2</v>
      </c>
      <c r="M184" s="7">
        <v>18057</v>
      </c>
      <c r="N184" s="10" t="str">
        <f>IF(K184&lt;Criteria!$D$4,"Yes","No")</f>
        <v>Yes</v>
      </c>
      <c r="O184" s="10" t="str">
        <f>IF(L184&gt;Criteria!$D$5,"Yes","No")</f>
        <v>Yes</v>
      </c>
      <c r="P184" s="10" t="str">
        <f>IF(M184&lt;Criteria!$D$6,"Yes","No")</f>
        <v>Yes</v>
      </c>
      <c r="Q184" s="11">
        <f>COUNTIF(N184:P184,"Yes")</f>
        <v>3</v>
      </c>
      <c r="R184" s="12" t="str">
        <f>IF(Q184&gt;0,"Yes","No")</f>
        <v>Yes</v>
      </c>
    </row>
    <row r="185" spans="1:18" x14ac:dyDescent="0.35">
      <c r="A185" s="1">
        <v>80010089011</v>
      </c>
      <c r="B185" s="33" t="s">
        <v>927</v>
      </c>
      <c r="C185" s="4" t="s">
        <v>6</v>
      </c>
      <c r="D185" s="4" t="s">
        <v>467</v>
      </c>
      <c r="E185" s="4" t="s">
        <v>2</v>
      </c>
      <c r="F185" s="3">
        <v>89.01</v>
      </c>
      <c r="G185" s="3">
        <v>1</v>
      </c>
      <c r="H185" s="4" t="s">
        <v>2</v>
      </c>
      <c r="I185" s="5">
        <v>1248</v>
      </c>
      <c r="J185" s="5">
        <v>1051</v>
      </c>
      <c r="K185" s="6">
        <f>IFERROR((J185-I185)/I185,"--")</f>
        <v>-0.1578525641025641</v>
      </c>
      <c r="L185" s="6">
        <v>0.12770137524557956</v>
      </c>
      <c r="M185" s="7">
        <v>21845</v>
      </c>
      <c r="N185" s="10" t="str">
        <f>IF(K185&lt;Criteria!$D$4,"Yes","No")</f>
        <v>Yes</v>
      </c>
      <c r="O185" s="10" t="str">
        <f>IF(L185&gt;Criteria!$D$5,"Yes","No")</f>
        <v>Yes</v>
      </c>
      <c r="P185" s="10" t="str">
        <f>IF(M185&lt;Criteria!$D$6,"Yes","No")</f>
        <v>Yes</v>
      </c>
      <c r="Q185" s="11">
        <f>COUNTIF(N185:P185,"Yes")</f>
        <v>3</v>
      </c>
      <c r="R185" s="12" t="str">
        <f>IF(Q185&gt;0,"Yes","No")</f>
        <v>Yes</v>
      </c>
    </row>
    <row r="186" spans="1:18" x14ac:dyDescent="0.35">
      <c r="A186" s="1">
        <v>80010089012</v>
      </c>
      <c r="B186" s="33" t="s">
        <v>928</v>
      </c>
      <c r="C186" s="4" t="s">
        <v>6</v>
      </c>
      <c r="D186" s="4" t="s">
        <v>467</v>
      </c>
      <c r="E186" s="4" t="s">
        <v>2</v>
      </c>
      <c r="F186" s="3">
        <v>89.01</v>
      </c>
      <c r="G186" s="3">
        <v>2</v>
      </c>
      <c r="H186" s="4" t="s">
        <v>2</v>
      </c>
      <c r="I186" s="5">
        <v>1361</v>
      </c>
      <c r="J186" s="5">
        <v>1443</v>
      </c>
      <c r="K186" s="6">
        <f>IFERROR((J186-I186)/I186,"--")</f>
        <v>6.0249816311535635E-2</v>
      </c>
      <c r="L186" s="6">
        <v>4.607508532423208E-2</v>
      </c>
      <c r="M186" s="7">
        <v>15298</v>
      </c>
      <c r="N186" s="10" t="str">
        <f>IF(K186&lt;Criteria!$D$4,"Yes","No")</f>
        <v>No</v>
      </c>
      <c r="O186" s="10" t="str">
        <f>IF(L186&gt;Criteria!$D$5,"Yes","No")</f>
        <v>No</v>
      </c>
      <c r="P186" s="10" t="str">
        <f>IF(M186&lt;Criteria!$D$6,"Yes","No")</f>
        <v>Yes</v>
      </c>
      <c r="Q186" s="11">
        <f>COUNTIF(N186:P186,"Yes")</f>
        <v>1</v>
      </c>
      <c r="R186" s="12" t="str">
        <f>IF(Q186&gt;0,"Yes","No")</f>
        <v>Yes</v>
      </c>
    </row>
    <row r="187" spans="1:18" x14ac:dyDescent="0.35">
      <c r="A187" s="1">
        <v>80010090010</v>
      </c>
      <c r="B187" s="33" t="s">
        <v>929</v>
      </c>
      <c r="C187" s="4" t="s">
        <v>7</v>
      </c>
      <c r="D187" s="4" t="s">
        <v>467</v>
      </c>
      <c r="E187" s="4" t="s">
        <v>2</v>
      </c>
      <c r="F187" s="3">
        <v>90.01</v>
      </c>
      <c r="G187" s="3" t="s">
        <v>2</v>
      </c>
      <c r="H187" s="4" t="s">
        <v>2</v>
      </c>
      <c r="I187" s="5">
        <v>4737</v>
      </c>
      <c r="J187" s="5">
        <v>4528</v>
      </c>
      <c r="K187" s="6">
        <f>IFERROR((J187-I187)/I187,"--")</f>
        <v>-4.4120751530504536E-2</v>
      </c>
      <c r="L187" s="6">
        <v>7.1308016877637131E-2</v>
      </c>
      <c r="M187" s="7">
        <v>20916</v>
      </c>
      <c r="N187" s="10" t="str">
        <f>IF(K187&lt;Criteria!$D$4,"Yes","No")</f>
        <v>Yes</v>
      </c>
      <c r="O187" s="10" t="str">
        <f>IF(L187&gt;Criteria!$D$5,"Yes","No")</f>
        <v>Yes</v>
      </c>
      <c r="P187" s="10" t="str">
        <f>IF(M187&lt;Criteria!$D$6,"Yes","No")</f>
        <v>Yes</v>
      </c>
      <c r="Q187" s="11">
        <f>COUNTIF(N187:P187,"Yes")</f>
        <v>3</v>
      </c>
      <c r="R187" s="12" t="str">
        <f>IF(Q187&gt;0,"Yes","No")</f>
        <v>Yes</v>
      </c>
    </row>
    <row r="188" spans="1:18" x14ac:dyDescent="0.35">
      <c r="A188" s="1">
        <v>80010090011</v>
      </c>
      <c r="B188" s="33" t="s">
        <v>930</v>
      </c>
      <c r="C188" s="4" t="s">
        <v>6</v>
      </c>
      <c r="D188" s="4" t="s">
        <v>467</v>
      </c>
      <c r="E188" s="4" t="s">
        <v>2</v>
      </c>
      <c r="F188" s="3">
        <v>90.01</v>
      </c>
      <c r="G188" s="3">
        <v>1</v>
      </c>
      <c r="H188" s="4" t="s">
        <v>2</v>
      </c>
      <c r="I188" s="5">
        <v>2135</v>
      </c>
      <c r="J188" s="5">
        <v>2136</v>
      </c>
      <c r="K188" s="6">
        <f>IFERROR((J188-I188)/I188,"--")</f>
        <v>4.6838407494145199E-4</v>
      </c>
      <c r="L188" s="6">
        <v>8.3892617449664433E-2</v>
      </c>
      <c r="M188" s="7">
        <v>23334</v>
      </c>
      <c r="N188" s="10" t="str">
        <f>IF(K188&lt;Criteria!$D$4,"Yes","No")</f>
        <v>Yes</v>
      </c>
      <c r="O188" s="10" t="str">
        <f>IF(L188&gt;Criteria!$D$5,"Yes","No")</f>
        <v>Yes</v>
      </c>
      <c r="P188" s="10" t="str">
        <f>IF(M188&lt;Criteria!$D$6,"Yes","No")</f>
        <v>Yes</v>
      </c>
      <c r="Q188" s="11">
        <f>COUNTIF(N188:P188,"Yes")</f>
        <v>3</v>
      </c>
      <c r="R188" s="12" t="str">
        <f>IF(Q188&gt;0,"Yes","No")</f>
        <v>Yes</v>
      </c>
    </row>
    <row r="189" spans="1:18" x14ac:dyDescent="0.35">
      <c r="A189" s="1">
        <v>80010090012</v>
      </c>
      <c r="B189" s="33" t="s">
        <v>931</v>
      </c>
      <c r="C189" s="4" t="s">
        <v>6</v>
      </c>
      <c r="D189" s="4" t="s">
        <v>467</v>
      </c>
      <c r="E189" s="4" t="s">
        <v>2</v>
      </c>
      <c r="F189" s="3">
        <v>90.01</v>
      </c>
      <c r="G189" s="3">
        <v>2</v>
      </c>
      <c r="H189" s="4" t="s">
        <v>2</v>
      </c>
      <c r="I189" s="5">
        <v>2602</v>
      </c>
      <c r="J189" s="5">
        <v>2392</v>
      </c>
      <c r="K189" s="6">
        <f>IFERROR((J189-I189)/I189,"--")</f>
        <v>-8.0707148347425053E-2</v>
      </c>
      <c r="L189" s="6">
        <v>5.857385398981324E-2</v>
      </c>
      <c r="M189" s="7">
        <v>18756</v>
      </c>
      <c r="N189" s="10" t="str">
        <f>IF(K189&lt;Criteria!$D$4,"Yes","No")</f>
        <v>Yes</v>
      </c>
      <c r="O189" s="10" t="str">
        <f>IF(L189&gt;Criteria!$D$5,"Yes","No")</f>
        <v>No</v>
      </c>
      <c r="P189" s="10" t="str">
        <f>IF(M189&lt;Criteria!$D$6,"Yes","No")</f>
        <v>Yes</v>
      </c>
      <c r="Q189" s="11">
        <f>COUNTIF(N189:P189,"Yes")</f>
        <v>2</v>
      </c>
      <c r="R189" s="12" t="str">
        <f>IF(Q189&gt;0,"Yes","No")</f>
        <v>Yes</v>
      </c>
    </row>
    <row r="190" spans="1:18" x14ac:dyDescent="0.35">
      <c r="A190" s="1">
        <v>80010090020</v>
      </c>
      <c r="B190" s="33" t="s">
        <v>932</v>
      </c>
      <c r="C190" s="4" t="s">
        <v>7</v>
      </c>
      <c r="D190" s="4" t="s">
        <v>467</v>
      </c>
      <c r="E190" s="4" t="s">
        <v>2</v>
      </c>
      <c r="F190" s="3">
        <v>90.02</v>
      </c>
      <c r="G190" s="3" t="s">
        <v>2</v>
      </c>
      <c r="H190" s="4" t="s">
        <v>2</v>
      </c>
      <c r="I190" s="5">
        <v>9588</v>
      </c>
      <c r="J190" s="5">
        <v>9860</v>
      </c>
      <c r="K190" s="6">
        <f>IFERROR((J190-I190)/I190,"--")</f>
        <v>2.8368794326241134E-2</v>
      </c>
      <c r="L190" s="6">
        <v>3.4111675126903551E-2</v>
      </c>
      <c r="M190" s="7">
        <v>21652</v>
      </c>
      <c r="N190" s="10" t="str">
        <f>IF(K190&lt;Criteria!$D$4,"Yes","No")</f>
        <v>No</v>
      </c>
      <c r="O190" s="10" t="str">
        <f>IF(L190&gt;Criteria!$D$5,"Yes","No")</f>
        <v>No</v>
      </c>
      <c r="P190" s="10" t="str">
        <f>IF(M190&lt;Criteria!$D$6,"Yes","No")</f>
        <v>Yes</v>
      </c>
      <c r="Q190" s="11">
        <f>COUNTIF(N190:P190,"Yes")</f>
        <v>1</v>
      </c>
      <c r="R190" s="12" t="str">
        <f>IF(Q190&gt;0,"Yes","No")</f>
        <v>Yes</v>
      </c>
    </row>
    <row r="191" spans="1:18" x14ac:dyDescent="0.35">
      <c r="A191" s="1">
        <v>80010090021</v>
      </c>
      <c r="B191" s="33" t="s">
        <v>933</v>
      </c>
      <c r="C191" s="4" t="s">
        <v>6</v>
      </c>
      <c r="D191" s="4" t="s">
        <v>467</v>
      </c>
      <c r="E191" s="4" t="s">
        <v>2</v>
      </c>
      <c r="F191" s="3">
        <v>90.02</v>
      </c>
      <c r="G191" s="3">
        <v>1</v>
      </c>
      <c r="H191" s="4" t="s">
        <v>2</v>
      </c>
      <c r="I191" s="5">
        <v>3848</v>
      </c>
      <c r="J191" s="5">
        <v>3621</v>
      </c>
      <c r="K191" s="6">
        <f>IFERROR((J191-I191)/I191,"--")</f>
        <v>-5.8991683991683995E-2</v>
      </c>
      <c r="L191" s="6">
        <v>6.463478717813978E-2</v>
      </c>
      <c r="M191" s="7">
        <v>19284</v>
      </c>
      <c r="N191" s="10" t="str">
        <f>IF(K191&lt;Criteria!$D$4,"Yes","No")</f>
        <v>Yes</v>
      </c>
      <c r="O191" s="10" t="str">
        <f>IF(L191&gt;Criteria!$D$5,"Yes","No")</f>
        <v>No</v>
      </c>
      <c r="P191" s="10" t="str">
        <f>IF(M191&lt;Criteria!$D$6,"Yes","No")</f>
        <v>Yes</v>
      </c>
      <c r="Q191" s="11">
        <f>COUNTIF(N191:P191,"Yes")</f>
        <v>2</v>
      </c>
      <c r="R191" s="12" t="str">
        <f>IF(Q191&gt;0,"Yes","No")</f>
        <v>Yes</v>
      </c>
    </row>
    <row r="192" spans="1:18" x14ac:dyDescent="0.35">
      <c r="A192" s="1">
        <v>80010090022</v>
      </c>
      <c r="B192" s="33" t="s">
        <v>934</v>
      </c>
      <c r="C192" s="4" t="s">
        <v>6</v>
      </c>
      <c r="D192" s="4" t="s">
        <v>467</v>
      </c>
      <c r="E192" s="4" t="s">
        <v>2</v>
      </c>
      <c r="F192" s="3">
        <v>90.02</v>
      </c>
      <c r="G192" s="3">
        <v>2</v>
      </c>
      <c r="H192" s="4" t="s">
        <v>2</v>
      </c>
      <c r="I192" s="5">
        <v>1747</v>
      </c>
      <c r="J192" s="5">
        <v>2046</v>
      </c>
      <c r="K192" s="6">
        <f>IFERROR((J192-I192)/I192,"--")</f>
        <v>0.17115054378935318</v>
      </c>
      <c r="L192" s="6">
        <v>0</v>
      </c>
      <c r="M192" s="7">
        <v>16172</v>
      </c>
      <c r="N192" s="10" t="str">
        <f>IF(K192&lt;Criteria!$D$4,"Yes","No")</f>
        <v>No</v>
      </c>
      <c r="O192" s="10" t="str">
        <f>IF(L192&gt;Criteria!$D$5,"Yes","No")</f>
        <v>No</v>
      </c>
      <c r="P192" s="10" t="str">
        <f>IF(M192&lt;Criteria!$D$6,"Yes","No")</f>
        <v>Yes</v>
      </c>
      <c r="Q192" s="11">
        <f>COUNTIF(N192:P192,"Yes")</f>
        <v>1</v>
      </c>
      <c r="R192" s="12" t="str">
        <f>IF(Q192&gt;0,"Yes","No")</f>
        <v>Yes</v>
      </c>
    </row>
    <row r="193" spans="1:18" x14ac:dyDescent="0.35">
      <c r="A193" s="1">
        <v>80010090023</v>
      </c>
      <c r="B193" s="33" t="s">
        <v>935</v>
      </c>
      <c r="C193" s="4" t="s">
        <v>6</v>
      </c>
      <c r="D193" s="4" t="s">
        <v>467</v>
      </c>
      <c r="E193" s="4" t="s">
        <v>2</v>
      </c>
      <c r="F193" s="3">
        <v>90.02</v>
      </c>
      <c r="G193" s="3">
        <v>3</v>
      </c>
      <c r="H193" s="4" t="s">
        <v>2</v>
      </c>
      <c r="I193" s="5">
        <v>1237</v>
      </c>
      <c r="J193" s="5">
        <v>1399</v>
      </c>
      <c r="K193" s="6">
        <f>IFERROR((J193-I193)/I193,"--")</f>
        <v>0.13096200485044462</v>
      </c>
      <c r="L193" s="6">
        <v>3.3613445378151259E-2</v>
      </c>
      <c r="M193" s="7">
        <v>25314</v>
      </c>
      <c r="N193" s="10" t="str">
        <f>IF(K193&lt;Criteria!$D$4,"Yes","No")</f>
        <v>No</v>
      </c>
      <c r="O193" s="10" t="str">
        <f>IF(L193&gt;Criteria!$D$5,"Yes","No")</f>
        <v>No</v>
      </c>
      <c r="P193" s="10" t="str">
        <f>IF(M193&lt;Criteria!$D$6,"Yes","No")</f>
        <v>Yes</v>
      </c>
      <c r="Q193" s="11">
        <f>COUNTIF(N193:P193,"Yes")</f>
        <v>1</v>
      </c>
      <c r="R193" s="12" t="str">
        <f>IF(Q193&gt;0,"Yes","No")</f>
        <v>Yes</v>
      </c>
    </row>
    <row r="194" spans="1:18" x14ac:dyDescent="0.35">
      <c r="A194" s="1">
        <v>80010090024</v>
      </c>
      <c r="B194" s="33" t="s">
        <v>936</v>
      </c>
      <c r="C194" s="4" t="s">
        <v>6</v>
      </c>
      <c r="D194" s="4" t="s">
        <v>467</v>
      </c>
      <c r="E194" s="4" t="s">
        <v>2</v>
      </c>
      <c r="F194" s="3">
        <v>90.02</v>
      </c>
      <c r="G194" s="3">
        <v>4</v>
      </c>
      <c r="H194" s="4" t="s">
        <v>2</v>
      </c>
      <c r="I194" s="5">
        <v>1297</v>
      </c>
      <c r="J194" s="5">
        <v>1290</v>
      </c>
      <c r="K194" s="6">
        <f>IFERROR((J194-I194)/I194,"--")</f>
        <v>-5.3970701619121047E-3</v>
      </c>
      <c r="L194" s="6">
        <v>0</v>
      </c>
      <c r="M194" s="7">
        <v>32390</v>
      </c>
      <c r="N194" s="10" t="str">
        <f>IF(K194&lt;Criteria!$D$4,"Yes","No")</f>
        <v>Yes</v>
      </c>
      <c r="O194" s="10" t="str">
        <f>IF(L194&gt;Criteria!$D$5,"Yes","No")</f>
        <v>No</v>
      </c>
      <c r="P194" s="10" t="str">
        <f>IF(M194&lt;Criteria!$D$6,"Yes","No")</f>
        <v>No</v>
      </c>
      <c r="Q194" s="11">
        <f>COUNTIF(N194:P194,"Yes")</f>
        <v>1</v>
      </c>
      <c r="R194" s="12" t="str">
        <f>IF(Q194&gt;0,"Yes","No")</f>
        <v>Yes</v>
      </c>
    </row>
    <row r="195" spans="1:18" x14ac:dyDescent="0.35">
      <c r="A195" s="1">
        <v>80010090025</v>
      </c>
      <c r="B195" s="33" t="s">
        <v>937</v>
      </c>
      <c r="C195" s="4" t="s">
        <v>6</v>
      </c>
      <c r="D195" s="4" t="s">
        <v>467</v>
      </c>
      <c r="E195" s="4" t="s">
        <v>2</v>
      </c>
      <c r="F195" s="3">
        <v>90.02</v>
      </c>
      <c r="G195" s="3">
        <v>5</v>
      </c>
      <c r="H195" s="4" t="s">
        <v>2</v>
      </c>
      <c r="I195" s="5">
        <v>1459</v>
      </c>
      <c r="J195" s="5">
        <v>1504</v>
      </c>
      <c r="K195" s="6">
        <f>IFERROR((J195-I195)/I195,"--")</f>
        <v>3.0843043180260453E-2</v>
      </c>
      <c r="L195" s="6">
        <v>3.0339805825242719E-2</v>
      </c>
      <c r="M195" s="7">
        <v>22188</v>
      </c>
      <c r="N195" s="10" t="str">
        <f>IF(K195&lt;Criteria!$D$4,"Yes","No")</f>
        <v>No</v>
      </c>
      <c r="O195" s="10" t="str">
        <f>IF(L195&gt;Criteria!$D$5,"Yes","No")</f>
        <v>No</v>
      </c>
      <c r="P195" s="10" t="str">
        <f>IF(M195&lt;Criteria!$D$6,"Yes","No")</f>
        <v>Yes</v>
      </c>
      <c r="Q195" s="11">
        <f>COUNTIF(N195:P195,"Yes")</f>
        <v>1</v>
      </c>
      <c r="R195" s="12" t="str">
        <f>IF(Q195&gt;0,"Yes","No")</f>
        <v>Yes</v>
      </c>
    </row>
    <row r="196" spans="1:18" x14ac:dyDescent="0.35">
      <c r="A196" s="1">
        <v>80010091010</v>
      </c>
      <c r="B196" s="33" t="s">
        <v>938</v>
      </c>
      <c r="C196" s="4" t="s">
        <v>7</v>
      </c>
      <c r="D196" s="4" t="s">
        <v>467</v>
      </c>
      <c r="E196" s="4" t="s">
        <v>2</v>
      </c>
      <c r="F196" s="3">
        <v>91.01</v>
      </c>
      <c r="G196" s="3" t="s">
        <v>2</v>
      </c>
      <c r="H196" s="4" t="s">
        <v>2</v>
      </c>
      <c r="I196" s="5">
        <v>4333</v>
      </c>
      <c r="J196" s="5">
        <v>4876</v>
      </c>
      <c r="K196" s="6">
        <f>IFERROR((J196-I196)/I196,"--")</f>
        <v>0.12531733210246943</v>
      </c>
      <c r="L196" s="6">
        <v>3.4416826003824091E-2</v>
      </c>
      <c r="M196" s="7">
        <v>20732</v>
      </c>
      <c r="N196" s="10" t="str">
        <f>IF(K196&lt;Criteria!$D$4,"Yes","No")</f>
        <v>No</v>
      </c>
      <c r="O196" s="10" t="str">
        <f>IF(L196&gt;Criteria!$D$5,"Yes","No")</f>
        <v>No</v>
      </c>
      <c r="P196" s="10" t="str">
        <f>IF(M196&lt;Criteria!$D$6,"Yes","No")</f>
        <v>Yes</v>
      </c>
      <c r="Q196" s="11">
        <f>COUNTIF(N196:P196,"Yes")</f>
        <v>1</v>
      </c>
      <c r="R196" s="12" t="str">
        <f>IF(Q196&gt;0,"Yes","No")</f>
        <v>Yes</v>
      </c>
    </row>
    <row r="197" spans="1:18" x14ac:dyDescent="0.35">
      <c r="A197" s="1">
        <v>80010091011</v>
      </c>
      <c r="B197" s="33" t="s">
        <v>939</v>
      </c>
      <c r="C197" s="4" t="s">
        <v>6</v>
      </c>
      <c r="D197" s="4" t="s">
        <v>467</v>
      </c>
      <c r="E197" s="4" t="s">
        <v>2</v>
      </c>
      <c r="F197" s="3">
        <v>91.01</v>
      </c>
      <c r="G197" s="3">
        <v>1</v>
      </c>
      <c r="H197" s="4" t="s">
        <v>2</v>
      </c>
      <c r="I197" s="5">
        <v>2230</v>
      </c>
      <c r="J197" s="5">
        <v>2565</v>
      </c>
      <c r="K197" s="6">
        <f>IFERROR((J197-I197)/I197,"--")</f>
        <v>0.15022421524663676</v>
      </c>
      <c r="L197" s="6">
        <v>1.6606498194945848E-2</v>
      </c>
      <c r="M197" s="7">
        <v>18935</v>
      </c>
      <c r="N197" s="10" t="str">
        <f>IF(K197&lt;Criteria!$D$4,"Yes","No")</f>
        <v>No</v>
      </c>
      <c r="O197" s="10" t="str">
        <f>IF(L197&gt;Criteria!$D$5,"Yes","No")</f>
        <v>No</v>
      </c>
      <c r="P197" s="10" t="str">
        <f>IF(M197&lt;Criteria!$D$6,"Yes","No")</f>
        <v>Yes</v>
      </c>
      <c r="Q197" s="11">
        <f>COUNTIF(N197:P197,"Yes")</f>
        <v>1</v>
      </c>
      <c r="R197" s="12" t="str">
        <f>IF(Q197&gt;0,"Yes","No")</f>
        <v>Yes</v>
      </c>
    </row>
    <row r="198" spans="1:18" x14ac:dyDescent="0.35">
      <c r="A198" s="1">
        <v>80010091012</v>
      </c>
      <c r="B198" s="33" t="s">
        <v>940</v>
      </c>
      <c r="C198" s="4" t="s">
        <v>6</v>
      </c>
      <c r="D198" s="4" t="s">
        <v>467</v>
      </c>
      <c r="E198" s="4" t="s">
        <v>2</v>
      </c>
      <c r="F198" s="3">
        <v>91.01</v>
      </c>
      <c r="G198" s="3">
        <v>2</v>
      </c>
      <c r="H198" s="4" t="s">
        <v>2</v>
      </c>
      <c r="I198" s="5">
        <v>1340</v>
      </c>
      <c r="J198" s="5">
        <v>1085</v>
      </c>
      <c r="K198" s="6">
        <f>IFERROR((J198-I198)/I198,"--")</f>
        <v>-0.19029850746268656</v>
      </c>
      <c r="L198" s="6">
        <v>5.4151624548736461E-2</v>
      </c>
      <c r="M198" s="7">
        <v>19104</v>
      </c>
      <c r="N198" s="10" t="str">
        <f>IF(K198&lt;Criteria!$D$4,"Yes","No")</f>
        <v>Yes</v>
      </c>
      <c r="O198" s="10" t="str">
        <f>IF(L198&gt;Criteria!$D$5,"Yes","No")</f>
        <v>No</v>
      </c>
      <c r="P198" s="10" t="str">
        <f>IF(M198&lt;Criteria!$D$6,"Yes","No")</f>
        <v>Yes</v>
      </c>
      <c r="Q198" s="11">
        <f>COUNTIF(N198:P198,"Yes")</f>
        <v>2</v>
      </c>
      <c r="R198" s="12" t="str">
        <f>IF(Q198&gt;0,"Yes","No")</f>
        <v>Yes</v>
      </c>
    </row>
    <row r="199" spans="1:18" x14ac:dyDescent="0.35">
      <c r="A199" s="1">
        <v>80010091013</v>
      </c>
      <c r="B199" s="33" t="s">
        <v>941</v>
      </c>
      <c r="C199" s="4" t="s">
        <v>6</v>
      </c>
      <c r="D199" s="4" t="s">
        <v>467</v>
      </c>
      <c r="E199" s="4" t="s">
        <v>2</v>
      </c>
      <c r="F199" s="3">
        <v>91.01</v>
      </c>
      <c r="G199" s="3">
        <v>3</v>
      </c>
      <c r="H199" s="4" t="s">
        <v>2</v>
      </c>
      <c r="I199" s="5">
        <v>763</v>
      </c>
      <c r="J199" s="5">
        <v>1226</v>
      </c>
      <c r="K199" s="6">
        <f>IFERROR((J199-I199)/I199,"--")</f>
        <v>0.60681520314547832</v>
      </c>
      <c r="L199" s="6">
        <v>5.473372781065089E-2</v>
      </c>
      <c r="M199" s="7">
        <v>25930</v>
      </c>
      <c r="N199" s="10" t="str">
        <f>IF(K199&lt;Criteria!$D$4,"Yes","No")</f>
        <v>No</v>
      </c>
      <c r="O199" s="10" t="str">
        <f>IF(L199&gt;Criteria!$D$5,"Yes","No")</f>
        <v>No</v>
      </c>
      <c r="P199" s="10" t="str">
        <f>IF(M199&lt;Criteria!$D$6,"Yes","No")</f>
        <v>Yes</v>
      </c>
      <c r="Q199" s="11">
        <f>COUNTIF(N199:P199,"Yes")</f>
        <v>1</v>
      </c>
      <c r="R199" s="12" t="str">
        <f>IF(Q199&gt;0,"Yes","No")</f>
        <v>Yes</v>
      </c>
    </row>
    <row r="200" spans="1:18" x14ac:dyDescent="0.35">
      <c r="A200" s="1">
        <v>80010091030</v>
      </c>
      <c r="B200" s="33" t="s">
        <v>942</v>
      </c>
      <c r="C200" s="4" t="s">
        <v>7</v>
      </c>
      <c r="D200" s="4" t="s">
        <v>467</v>
      </c>
      <c r="E200" s="4" t="s">
        <v>2</v>
      </c>
      <c r="F200" s="3">
        <v>91.03</v>
      </c>
      <c r="G200" s="3" t="s">
        <v>2</v>
      </c>
      <c r="H200" s="4" t="s">
        <v>2</v>
      </c>
      <c r="I200" s="5">
        <v>3390</v>
      </c>
      <c r="J200" s="5">
        <v>3918</v>
      </c>
      <c r="K200" s="6">
        <f>IFERROR((J200-I200)/I200,"--")</f>
        <v>0.15575221238938053</v>
      </c>
      <c r="L200" s="6">
        <v>4.4223327805417358E-2</v>
      </c>
      <c r="M200" s="7">
        <v>16125</v>
      </c>
      <c r="N200" s="10" t="str">
        <f>IF(K200&lt;Criteria!$D$4,"Yes","No")</f>
        <v>No</v>
      </c>
      <c r="O200" s="10" t="str">
        <f>IF(L200&gt;Criteria!$D$5,"Yes","No")</f>
        <v>No</v>
      </c>
      <c r="P200" s="10" t="str">
        <f>IF(M200&lt;Criteria!$D$6,"Yes","No")</f>
        <v>Yes</v>
      </c>
      <c r="Q200" s="11">
        <f>COUNTIF(N200:P200,"Yes")</f>
        <v>1</v>
      </c>
      <c r="R200" s="12" t="str">
        <f>IF(Q200&gt;0,"Yes","No")</f>
        <v>Yes</v>
      </c>
    </row>
    <row r="201" spans="1:18" x14ac:dyDescent="0.35">
      <c r="A201" s="1">
        <v>80010091031</v>
      </c>
      <c r="B201" s="33" t="s">
        <v>943</v>
      </c>
      <c r="C201" s="4" t="s">
        <v>6</v>
      </c>
      <c r="D201" s="4" t="s">
        <v>467</v>
      </c>
      <c r="E201" s="4" t="s">
        <v>2</v>
      </c>
      <c r="F201" s="3">
        <v>91.03</v>
      </c>
      <c r="G201" s="3">
        <v>1</v>
      </c>
      <c r="H201" s="4" t="s">
        <v>2</v>
      </c>
      <c r="I201" s="5">
        <v>2304</v>
      </c>
      <c r="J201" s="5">
        <v>2396</v>
      </c>
      <c r="K201" s="6">
        <f>IFERROR((J201-I201)/I201,"--")</f>
        <v>3.9930555555555552E-2</v>
      </c>
      <c r="L201" s="6">
        <v>6.8901303538175043E-2</v>
      </c>
      <c r="M201" s="7">
        <v>17471</v>
      </c>
      <c r="N201" s="10" t="str">
        <f>IF(K201&lt;Criteria!$D$4,"Yes","No")</f>
        <v>No</v>
      </c>
      <c r="O201" s="10" t="str">
        <f>IF(L201&gt;Criteria!$D$5,"Yes","No")</f>
        <v>Yes</v>
      </c>
      <c r="P201" s="10" t="str">
        <f>IF(M201&lt;Criteria!$D$6,"Yes","No")</f>
        <v>Yes</v>
      </c>
      <c r="Q201" s="11">
        <f>COUNTIF(N201:P201,"Yes")</f>
        <v>2</v>
      </c>
      <c r="R201" s="12" t="str">
        <f>IF(Q201&gt;0,"Yes","No")</f>
        <v>Yes</v>
      </c>
    </row>
    <row r="202" spans="1:18" x14ac:dyDescent="0.35">
      <c r="A202" s="1">
        <v>80010091032</v>
      </c>
      <c r="B202" s="33" t="s">
        <v>944</v>
      </c>
      <c r="C202" s="4" t="s">
        <v>6</v>
      </c>
      <c r="D202" s="4" t="s">
        <v>467</v>
      </c>
      <c r="E202" s="4" t="s">
        <v>2</v>
      </c>
      <c r="F202" s="3">
        <v>91.03</v>
      </c>
      <c r="G202" s="3">
        <v>2</v>
      </c>
      <c r="H202" s="4" t="s">
        <v>2</v>
      </c>
      <c r="I202" s="5">
        <v>1086</v>
      </c>
      <c r="J202" s="5">
        <v>1522</v>
      </c>
      <c r="K202" s="6">
        <f>IFERROR((J202-I202)/I202,"--")</f>
        <v>0.40147329650092078</v>
      </c>
      <c r="L202" s="6">
        <v>8.1632653061224497E-3</v>
      </c>
      <c r="M202" s="7">
        <v>14007</v>
      </c>
      <c r="N202" s="10" t="str">
        <f>IF(K202&lt;Criteria!$D$4,"Yes","No")</f>
        <v>No</v>
      </c>
      <c r="O202" s="10" t="str">
        <f>IF(L202&gt;Criteria!$D$5,"Yes","No")</f>
        <v>No</v>
      </c>
      <c r="P202" s="10" t="str">
        <f>IF(M202&lt;Criteria!$D$6,"Yes","No")</f>
        <v>Yes</v>
      </c>
      <c r="Q202" s="11">
        <f>COUNTIF(N202:P202,"Yes")</f>
        <v>1</v>
      </c>
      <c r="R202" s="12" t="str">
        <f>IF(Q202&gt;0,"Yes","No")</f>
        <v>Yes</v>
      </c>
    </row>
    <row r="203" spans="1:18" x14ac:dyDescent="0.35">
      <c r="A203" s="1">
        <v>80010091040</v>
      </c>
      <c r="B203" s="33" t="s">
        <v>945</v>
      </c>
      <c r="C203" s="4" t="s">
        <v>7</v>
      </c>
      <c r="D203" s="4" t="s">
        <v>467</v>
      </c>
      <c r="E203" s="4" t="s">
        <v>2</v>
      </c>
      <c r="F203" s="3">
        <v>91.04</v>
      </c>
      <c r="G203" s="3" t="s">
        <v>2</v>
      </c>
      <c r="H203" s="4" t="s">
        <v>2</v>
      </c>
      <c r="I203" s="5">
        <v>5851</v>
      </c>
      <c r="J203" s="5">
        <v>5967</v>
      </c>
      <c r="K203" s="6">
        <f>IFERROR((J203-I203)/I203,"--")</f>
        <v>1.9825670825499915E-2</v>
      </c>
      <c r="L203" s="6">
        <v>4.3531575720416923E-2</v>
      </c>
      <c r="M203" s="7">
        <v>22680</v>
      </c>
      <c r="N203" s="10" t="str">
        <f>IF(K203&lt;Criteria!$D$4,"Yes","No")</f>
        <v>No</v>
      </c>
      <c r="O203" s="10" t="str">
        <f>IF(L203&gt;Criteria!$D$5,"Yes","No")</f>
        <v>No</v>
      </c>
      <c r="P203" s="10" t="str">
        <f>IF(M203&lt;Criteria!$D$6,"Yes","No")</f>
        <v>Yes</v>
      </c>
      <c r="Q203" s="11">
        <f>COUNTIF(N203:P203,"Yes")</f>
        <v>1</v>
      </c>
      <c r="R203" s="12" t="str">
        <f>IF(Q203&gt;0,"Yes","No")</f>
        <v>Yes</v>
      </c>
    </row>
    <row r="204" spans="1:18" x14ac:dyDescent="0.35">
      <c r="A204" s="1">
        <v>80010091041</v>
      </c>
      <c r="B204" s="33" t="s">
        <v>946</v>
      </c>
      <c r="C204" s="4" t="s">
        <v>6</v>
      </c>
      <c r="D204" s="4" t="s">
        <v>467</v>
      </c>
      <c r="E204" s="4" t="s">
        <v>2</v>
      </c>
      <c r="F204" s="3">
        <v>91.04</v>
      </c>
      <c r="G204" s="3">
        <v>1</v>
      </c>
      <c r="H204" s="4" t="s">
        <v>2</v>
      </c>
      <c r="I204" s="5">
        <v>2817</v>
      </c>
      <c r="J204" s="5">
        <v>2919</v>
      </c>
      <c r="K204" s="6">
        <f>IFERROR((J204-I204)/I204,"--")</f>
        <v>3.6208732694355698E-2</v>
      </c>
      <c r="L204" s="6">
        <v>8.4996780424983903E-2</v>
      </c>
      <c r="M204" s="7">
        <v>20351</v>
      </c>
      <c r="N204" s="10" t="str">
        <f>IF(K204&lt;Criteria!$D$4,"Yes","No")</f>
        <v>No</v>
      </c>
      <c r="O204" s="10" t="str">
        <f>IF(L204&gt;Criteria!$D$5,"Yes","No")</f>
        <v>Yes</v>
      </c>
      <c r="P204" s="10" t="str">
        <f>IF(M204&lt;Criteria!$D$6,"Yes","No")</f>
        <v>Yes</v>
      </c>
      <c r="Q204" s="11">
        <f>COUNTIF(N204:P204,"Yes")</f>
        <v>2</v>
      </c>
      <c r="R204" s="12" t="str">
        <f>IF(Q204&gt;0,"Yes","No")</f>
        <v>Yes</v>
      </c>
    </row>
    <row r="205" spans="1:18" x14ac:dyDescent="0.35">
      <c r="A205" s="1">
        <v>80010091042</v>
      </c>
      <c r="B205" s="33" t="s">
        <v>947</v>
      </c>
      <c r="C205" s="4" t="s">
        <v>6</v>
      </c>
      <c r="D205" s="4" t="s">
        <v>467</v>
      </c>
      <c r="E205" s="4" t="s">
        <v>2</v>
      </c>
      <c r="F205" s="3">
        <v>91.04</v>
      </c>
      <c r="G205" s="3">
        <v>2</v>
      </c>
      <c r="H205" s="4" t="s">
        <v>2</v>
      </c>
      <c r="I205" s="5">
        <v>3034</v>
      </c>
      <c r="J205" s="5">
        <v>3048</v>
      </c>
      <c r="K205" s="6">
        <f>IFERROR((J205-I205)/I205,"--")</f>
        <v>4.6143704680290049E-3</v>
      </c>
      <c r="L205" s="6">
        <v>5.8513750731421883E-3</v>
      </c>
      <c r="M205" s="7">
        <v>24910</v>
      </c>
      <c r="N205" s="10" t="str">
        <f>IF(K205&lt;Criteria!$D$4,"Yes","No")</f>
        <v>Yes</v>
      </c>
      <c r="O205" s="10" t="str">
        <f>IF(L205&gt;Criteria!$D$5,"Yes","No")</f>
        <v>No</v>
      </c>
      <c r="P205" s="10" t="str">
        <f>IF(M205&lt;Criteria!$D$6,"Yes","No")</f>
        <v>Yes</v>
      </c>
      <c r="Q205" s="11">
        <f>COUNTIF(N205:P205,"Yes")</f>
        <v>2</v>
      </c>
      <c r="R205" s="12" t="str">
        <f>IF(Q205&gt;0,"Yes","No")</f>
        <v>Yes</v>
      </c>
    </row>
    <row r="206" spans="1:18" x14ac:dyDescent="0.35">
      <c r="A206" s="1">
        <v>80010092020</v>
      </c>
      <c r="B206" s="33" t="s">
        <v>948</v>
      </c>
      <c r="C206" s="4" t="s">
        <v>7</v>
      </c>
      <c r="D206" s="4" t="s">
        <v>467</v>
      </c>
      <c r="E206" s="4" t="s">
        <v>2</v>
      </c>
      <c r="F206" s="3">
        <v>92.02</v>
      </c>
      <c r="G206" s="3" t="s">
        <v>2</v>
      </c>
      <c r="H206" s="4" t="s">
        <v>2</v>
      </c>
      <c r="I206" s="5">
        <v>4482</v>
      </c>
      <c r="J206" s="5">
        <v>4555</v>
      </c>
      <c r="K206" s="6">
        <f>IFERROR((J206-I206)/I206,"--")</f>
        <v>1.6287371709058456E-2</v>
      </c>
      <c r="L206" s="6">
        <v>8.4823284823284828E-2</v>
      </c>
      <c r="M206" s="7">
        <v>19447</v>
      </c>
      <c r="N206" s="10" t="str">
        <f>IF(K206&lt;Criteria!$D$4,"Yes","No")</f>
        <v>Yes</v>
      </c>
      <c r="O206" s="10" t="str">
        <f>IF(L206&gt;Criteria!$D$5,"Yes","No")</f>
        <v>Yes</v>
      </c>
      <c r="P206" s="10" t="str">
        <f>IF(M206&lt;Criteria!$D$6,"Yes","No")</f>
        <v>Yes</v>
      </c>
      <c r="Q206" s="11">
        <f>COUNTIF(N206:P206,"Yes")</f>
        <v>3</v>
      </c>
      <c r="R206" s="12" t="str">
        <f>IF(Q206&gt;0,"Yes","No")</f>
        <v>Yes</v>
      </c>
    </row>
    <row r="207" spans="1:18" x14ac:dyDescent="0.35">
      <c r="A207" s="1">
        <v>80010092021</v>
      </c>
      <c r="B207" s="33" t="s">
        <v>949</v>
      </c>
      <c r="C207" s="4" t="s">
        <v>6</v>
      </c>
      <c r="D207" s="4" t="s">
        <v>467</v>
      </c>
      <c r="E207" s="4" t="s">
        <v>2</v>
      </c>
      <c r="F207" s="3">
        <v>92.02</v>
      </c>
      <c r="G207" s="3">
        <v>1</v>
      </c>
      <c r="H207" s="4" t="s">
        <v>2</v>
      </c>
      <c r="I207" s="5">
        <v>1940</v>
      </c>
      <c r="J207" s="5">
        <v>2157</v>
      </c>
      <c r="K207" s="6">
        <f>IFERROR((J207-I207)/I207,"--")</f>
        <v>0.11185567010309279</v>
      </c>
      <c r="L207" s="6">
        <v>3.8367346938775512E-2</v>
      </c>
      <c r="M207" s="7">
        <v>20832</v>
      </c>
      <c r="N207" s="10" t="str">
        <f>IF(K207&lt;Criteria!$D$4,"Yes","No")</f>
        <v>No</v>
      </c>
      <c r="O207" s="10" t="str">
        <f>IF(L207&gt;Criteria!$D$5,"Yes","No")</f>
        <v>No</v>
      </c>
      <c r="P207" s="10" t="str">
        <f>IF(M207&lt;Criteria!$D$6,"Yes","No")</f>
        <v>Yes</v>
      </c>
      <c r="Q207" s="11">
        <f>COUNTIF(N207:P207,"Yes")</f>
        <v>1</v>
      </c>
      <c r="R207" s="12" t="str">
        <f>IF(Q207&gt;0,"Yes","No")</f>
        <v>Yes</v>
      </c>
    </row>
    <row r="208" spans="1:18" x14ac:dyDescent="0.35">
      <c r="A208" s="1">
        <v>80010092022</v>
      </c>
      <c r="B208" s="33" t="s">
        <v>950</v>
      </c>
      <c r="C208" s="4" t="s">
        <v>6</v>
      </c>
      <c r="D208" s="4" t="s">
        <v>467</v>
      </c>
      <c r="E208" s="4" t="s">
        <v>2</v>
      </c>
      <c r="F208" s="3">
        <v>92.02</v>
      </c>
      <c r="G208" s="3">
        <v>2</v>
      </c>
      <c r="H208" s="4" t="s">
        <v>2</v>
      </c>
      <c r="I208" s="5">
        <v>1483</v>
      </c>
      <c r="J208" s="5">
        <v>1331</v>
      </c>
      <c r="K208" s="6">
        <f>IFERROR((J208-I208)/I208,"--")</f>
        <v>-0.10249494268374916</v>
      </c>
      <c r="L208" s="6">
        <v>0.16051364365971107</v>
      </c>
      <c r="M208" s="7">
        <v>16708</v>
      </c>
      <c r="N208" s="10" t="str">
        <f>IF(K208&lt;Criteria!$D$4,"Yes","No")</f>
        <v>Yes</v>
      </c>
      <c r="O208" s="10" t="str">
        <f>IF(L208&gt;Criteria!$D$5,"Yes","No")</f>
        <v>Yes</v>
      </c>
      <c r="P208" s="10" t="str">
        <f>IF(M208&lt;Criteria!$D$6,"Yes","No")</f>
        <v>Yes</v>
      </c>
      <c r="Q208" s="11">
        <f>COUNTIF(N208:P208,"Yes")</f>
        <v>3</v>
      </c>
      <c r="R208" s="12" t="str">
        <f>IF(Q208&gt;0,"Yes","No")</f>
        <v>Yes</v>
      </c>
    </row>
    <row r="209" spans="1:18" x14ac:dyDescent="0.35">
      <c r="A209" s="1">
        <v>80010092023</v>
      </c>
      <c r="B209" s="33" t="s">
        <v>951</v>
      </c>
      <c r="C209" s="4" t="s">
        <v>6</v>
      </c>
      <c r="D209" s="4" t="s">
        <v>467</v>
      </c>
      <c r="E209" s="4" t="s">
        <v>2</v>
      </c>
      <c r="F209" s="3">
        <v>92.02</v>
      </c>
      <c r="G209" s="3">
        <v>3</v>
      </c>
      <c r="H209" s="4" t="s">
        <v>2</v>
      </c>
      <c r="I209" s="5">
        <v>1059</v>
      </c>
      <c r="J209" s="5">
        <v>1067</v>
      </c>
      <c r="K209" s="6">
        <f>IFERROR((J209-I209)/I209,"--")</f>
        <v>7.5542965061378663E-3</v>
      </c>
      <c r="L209" s="6">
        <v>0.10233393177737882</v>
      </c>
      <c r="M209" s="7">
        <v>20066</v>
      </c>
      <c r="N209" s="10" t="str">
        <f>IF(K209&lt;Criteria!$D$4,"Yes","No")</f>
        <v>Yes</v>
      </c>
      <c r="O209" s="10" t="str">
        <f>IF(L209&gt;Criteria!$D$5,"Yes","No")</f>
        <v>Yes</v>
      </c>
      <c r="P209" s="10" t="str">
        <f>IF(M209&lt;Criteria!$D$6,"Yes","No")</f>
        <v>Yes</v>
      </c>
      <c r="Q209" s="11">
        <f>COUNTIF(N209:P209,"Yes")</f>
        <v>3</v>
      </c>
      <c r="R209" s="12" t="str">
        <f>IF(Q209&gt;0,"Yes","No")</f>
        <v>Yes</v>
      </c>
    </row>
    <row r="210" spans="1:18" x14ac:dyDescent="0.35">
      <c r="A210" s="1">
        <v>80010092030</v>
      </c>
      <c r="B210" s="33" t="s">
        <v>952</v>
      </c>
      <c r="C210" s="4" t="s">
        <v>7</v>
      </c>
      <c r="D210" s="4" t="s">
        <v>467</v>
      </c>
      <c r="E210" s="4" t="s">
        <v>2</v>
      </c>
      <c r="F210" s="3">
        <v>92.03</v>
      </c>
      <c r="G210" s="3" t="s">
        <v>2</v>
      </c>
      <c r="H210" s="4" t="s">
        <v>2</v>
      </c>
      <c r="I210" s="5">
        <v>4145</v>
      </c>
      <c r="J210" s="5">
        <v>4200</v>
      </c>
      <c r="K210" s="6">
        <f>IFERROR((J210-I210)/I210,"--")</f>
        <v>1.3268998793727383E-2</v>
      </c>
      <c r="L210" s="6">
        <v>7.3109243697478996E-2</v>
      </c>
      <c r="M210" s="7">
        <v>20184</v>
      </c>
      <c r="N210" s="10" t="str">
        <f>IF(K210&lt;Criteria!$D$4,"Yes","No")</f>
        <v>Yes</v>
      </c>
      <c r="O210" s="10" t="str">
        <f>IF(L210&gt;Criteria!$D$5,"Yes","No")</f>
        <v>Yes</v>
      </c>
      <c r="P210" s="10" t="str">
        <f>IF(M210&lt;Criteria!$D$6,"Yes","No")</f>
        <v>Yes</v>
      </c>
      <c r="Q210" s="11">
        <f>COUNTIF(N210:P210,"Yes")</f>
        <v>3</v>
      </c>
      <c r="R210" s="12" t="str">
        <f>IF(Q210&gt;0,"Yes","No")</f>
        <v>Yes</v>
      </c>
    </row>
    <row r="211" spans="1:18" x14ac:dyDescent="0.35">
      <c r="A211" s="1">
        <v>80010092031</v>
      </c>
      <c r="B211" s="33" t="s">
        <v>953</v>
      </c>
      <c r="C211" s="4" t="s">
        <v>6</v>
      </c>
      <c r="D211" s="4" t="s">
        <v>467</v>
      </c>
      <c r="E211" s="4" t="s">
        <v>2</v>
      </c>
      <c r="F211" s="3">
        <v>92.03</v>
      </c>
      <c r="G211" s="3">
        <v>1</v>
      </c>
      <c r="H211" s="4" t="s">
        <v>2</v>
      </c>
      <c r="I211" s="5">
        <v>637</v>
      </c>
      <c r="J211" s="5">
        <v>973</v>
      </c>
      <c r="K211" s="6">
        <f>IFERROR((J211-I211)/I211,"--")</f>
        <v>0.52747252747252749</v>
      </c>
      <c r="L211" s="6">
        <v>4.0339702760084924E-2</v>
      </c>
      <c r="M211" s="7">
        <v>21542</v>
      </c>
      <c r="N211" s="10" t="str">
        <f>IF(K211&lt;Criteria!$D$4,"Yes","No")</f>
        <v>No</v>
      </c>
      <c r="O211" s="10" t="str">
        <f>IF(L211&gt;Criteria!$D$5,"Yes","No")</f>
        <v>No</v>
      </c>
      <c r="P211" s="10" t="str">
        <f>IF(M211&lt;Criteria!$D$6,"Yes","No")</f>
        <v>Yes</v>
      </c>
      <c r="Q211" s="11">
        <f>COUNTIF(N211:P211,"Yes")</f>
        <v>1</v>
      </c>
      <c r="R211" s="12" t="str">
        <f>IF(Q211&gt;0,"Yes","No")</f>
        <v>Yes</v>
      </c>
    </row>
    <row r="212" spans="1:18" x14ac:dyDescent="0.35">
      <c r="A212" s="1">
        <v>80010092032</v>
      </c>
      <c r="B212" s="33" t="s">
        <v>954</v>
      </c>
      <c r="C212" s="4" t="s">
        <v>6</v>
      </c>
      <c r="D212" s="4" t="s">
        <v>467</v>
      </c>
      <c r="E212" s="4" t="s">
        <v>2</v>
      </c>
      <c r="F212" s="3">
        <v>92.03</v>
      </c>
      <c r="G212" s="3">
        <v>2</v>
      </c>
      <c r="H212" s="4" t="s">
        <v>2</v>
      </c>
      <c r="I212" s="5">
        <v>1630</v>
      </c>
      <c r="J212" s="5">
        <v>1031</v>
      </c>
      <c r="K212" s="6">
        <f>IFERROR((J212-I212)/I212,"--")</f>
        <v>-0.3674846625766871</v>
      </c>
      <c r="L212" s="6">
        <v>3.6923076923076927E-2</v>
      </c>
      <c r="M212" s="7">
        <v>23114</v>
      </c>
      <c r="N212" s="10" t="str">
        <f>IF(K212&lt;Criteria!$D$4,"Yes","No")</f>
        <v>Yes</v>
      </c>
      <c r="O212" s="10" t="str">
        <f>IF(L212&gt;Criteria!$D$5,"Yes","No")</f>
        <v>No</v>
      </c>
      <c r="P212" s="10" t="str">
        <f>IF(M212&lt;Criteria!$D$6,"Yes","No")</f>
        <v>Yes</v>
      </c>
      <c r="Q212" s="11">
        <f>COUNTIF(N212:P212,"Yes")</f>
        <v>2</v>
      </c>
      <c r="R212" s="12" t="str">
        <f>IF(Q212&gt;0,"Yes","No")</f>
        <v>Yes</v>
      </c>
    </row>
    <row r="213" spans="1:18" x14ac:dyDescent="0.35">
      <c r="A213" s="1">
        <v>80010092033</v>
      </c>
      <c r="B213" s="33" t="s">
        <v>955</v>
      </c>
      <c r="C213" s="4" t="s">
        <v>6</v>
      </c>
      <c r="D213" s="4" t="s">
        <v>467</v>
      </c>
      <c r="E213" s="4" t="s">
        <v>2</v>
      </c>
      <c r="F213" s="3">
        <v>92.03</v>
      </c>
      <c r="G213" s="3">
        <v>3</v>
      </c>
      <c r="H213" s="4" t="s">
        <v>2</v>
      </c>
      <c r="I213" s="5">
        <v>1878</v>
      </c>
      <c r="J213" s="5">
        <v>2196</v>
      </c>
      <c r="K213" s="6">
        <f>IFERROR((J213-I213)/I213,"--")</f>
        <v>0.16932907348242812</v>
      </c>
      <c r="L213" s="6">
        <v>0.10405083399523431</v>
      </c>
      <c r="M213" s="7">
        <v>18206</v>
      </c>
      <c r="N213" s="10" t="str">
        <f>IF(K213&lt;Criteria!$D$4,"Yes","No")</f>
        <v>No</v>
      </c>
      <c r="O213" s="10" t="str">
        <f>IF(L213&gt;Criteria!$D$5,"Yes","No")</f>
        <v>Yes</v>
      </c>
      <c r="P213" s="10" t="str">
        <f>IF(M213&lt;Criteria!$D$6,"Yes","No")</f>
        <v>Yes</v>
      </c>
      <c r="Q213" s="11">
        <f>COUNTIF(N213:P213,"Yes")</f>
        <v>2</v>
      </c>
      <c r="R213" s="12" t="str">
        <f>IF(Q213&gt;0,"Yes","No")</f>
        <v>Yes</v>
      </c>
    </row>
    <row r="214" spans="1:18" x14ac:dyDescent="0.35">
      <c r="A214" s="1">
        <v>80010092040</v>
      </c>
      <c r="B214" s="33" t="s">
        <v>956</v>
      </c>
      <c r="C214" s="4" t="s">
        <v>7</v>
      </c>
      <c r="D214" s="4" t="s">
        <v>467</v>
      </c>
      <c r="E214" s="4" t="s">
        <v>2</v>
      </c>
      <c r="F214" s="3">
        <v>92.04</v>
      </c>
      <c r="G214" s="3" t="s">
        <v>2</v>
      </c>
      <c r="H214" s="4" t="s">
        <v>2</v>
      </c>
      <c r="I214" s="5">
        <v>6797</v>
      </c>
      <c r="J214" s="5">
        <v>7486</v>
      </c>
      <c r="K214" s="6">
        <f>IFERROR((J214-I214)/I214,"--")</f>
        <v>0.10136825069883772</v>
      </c>
      <c r="L214" s="6">
        <v>2.0192748967416244E-2</v>
      </c>
      <c r="M214" s="7">
        <v>26109</v>
      </c>
      <c r="N214" s="10" t="str">
        <f>IF(K214&lt;Criteria!$D$4,"Yes","No")</f>
        <v>No</v>
      </c>
      <c r="O214" s="10" t="str">
        <f>IF(L214&gt;Criteria!$D$5,"Yes","No")</f>
        <v>No</v>
      </c>
      <c r="P214" s="10" t="str">
        <f>IF(M214&lt;Criteria!$D$6,"Yes","No")</f>
        <v>Yes</v>
      </c>
      <c r="Q214" s="11">
        <f>COUNTIF(N214:P214,"Yes")</f>
        <v>1</v>
      </c>
      <c r="R214" s="12" t="str">
        <f>IF(Q214&gt;0,"Yes","No")</f>
        <v>Yes</v>
      </c>
    </row>
    <row r="215" spans="1:18" x14ac:dyDescent="0.35">
      <c r="A215" s="1">
        <v>80010092041</v>
      </c>
      <c r="B215" s="33" t="s">
        <v>957</v>
      </c>
      <c r="C215" s="4" t="s">
        <v>6</v>
      </c>
      <c r="D215" s="4" t="s">
        <v>467</v>
      </c>
      <c r="E215" s="4" t="s">
        <v>2</v>
      </c>
      <c r="F215" s="3">
        <v>92.04</v>
      </c>
      <c r="G215" s="3">
        <v>1</v>
      </c>
      <c r="H215" s="4" t="s">
        <v>2</v>
      </c>
      <c r="I215" s="5">
        <v>3274</v>
      </c>
      <c r="J215" s="5">
        <v>3449</v>
      </c>
      <c r="K215" s="6">
        <f>IFERROR((J215-I215)/I215,"--")</f>
        <v>5.3451435552840564E-2</v>
      </c>
      <c r="L215" s="6">
        <v>1.0550458715596331E-2</v>
      </c>
      <c r="M215" s="7">
        <v>27665</v>
      </c>
      <c r="N215" s="10" t="str">
        <f>IF(K215&lt;Criteria!$D$4,"Yes","No")</f>
        <v>No</v>
      </c>
      <c r="O215" s="10" t="str">
        <f>IF(L215&gt;Criteria!$D$5,"Yes","No")</f>
        <v>No</v>
      </c>
      <c r="P215" s="10" t="str">
        <f>IF(M215&lt;Criteria!$D$6,"Yes","No")</f>
        <v>No</v>
      </c>
      <c r="Q215" s="11">
        <f>COUNTIF(N215:P215,"Yes")</f>
        <v>0</v>
      </c>
      <c r="R215" s="12" t="str">
        <f>IF(Q215&gt;0,"Yes","No")</f>
        <v>No</v>
      </c>
    </row>
    <row r="216" spans="1:18" x14ac:dyDescent="0.35">
      <c r="A216" s="1">
        <v>80010092042</v>
      </c>
      <c r="B216" s="33" t="s">
        <v>958</v>
      </c>
      <c r="C216" s="4" t="s">
        <v>6</v>
      </c>
      <c r="D216" s="4" t="s">
        <v>467</v>
      </c>
      <c r="E216" s="4" t="s">
        <v>2</v>
      </c>
      <c r="F216" s="3">
        <v>92.04</v>
      </c>
      <c r="G216" s="3">
        <v>2</v>
      </c>
      <c r="H216" s="4" t="s">
        <v>2</v>
      </c>
      <c r="I216" s="5">
        <v>1677</v>
      </c>
      <c r="J216" s="5">
        <v>2126</v>
      </c>
      <c r="K216" s="6">
        <f>IFERROR((J216-I216)/I216,"--")</f>
        <v>0.26774001192605845</v>
      </c>
      <c r="L216" s="6">
        <v>1.5287769784172662E-2</v>
      </c>
      <c r="M216" s="7">
        <v>25931</v>
      </c>
      <c r="N216" s="10" t="str">
        <f>IF(K216&lt;Criteria!$D$4,"Yes","No")</f>
        <v>No</v>
      </c>
      <c r="O216" s="10" t="str">
        <f>IF(L216&gt;Criteria!$D$5,"Yes","No")</f>
        <v>No</v>
      </c>
      <c r="P216" s="10" t="str">
        <f>IF(M216&lt;Criteria!$D$6,"Yes","No")</f>
        <v>Yes</v>
      </c>
      <c r="Q216" s="11">
        <f>COUNTIF(N216:P216,"Yes")</f>
        <v>1</v>
      </c>
      <c r="R216" s="12" t="str">
        <f>IF(Q216&gt;0,"Yes","No")</f>
        <v>Yes</v>
      </c>
    </row>
    <row r="217" spans="1:18" x14ac:dyDescent="0.35">
      <c r="A217" s="1">
        <v>80010092043</v>
      </c>
      <c r="B217" s="33" t="s">
        <v>959</v>
      </c>
      <c r="C217" s="4" t="s">
        <v>6</v>
      </c>
      <c r="D217" s="4" t="s">
        <v>467</v>
      </c>
      <c r="E217" s="4" t="s">
        <v>2</v>
      </c>
      <c r="F217" s="3">
        <v>92.04</v>
      </c>
      <c r="G217" s="3">
        <v>3</v>
      </c>
      <c r="H217" s="4" t="s">
        <v>2</v>
      </c>
      <c r="I217" s="5">
        <v>1846</v>
      </c>
      <c r="J217" s="5">
        <v>1911</v>
      </c>
      <c r="K217" s="6">
        <f>IFERROR((J217-I217)/I217,"--")</f>
        <v>3.5211267605633804E-2</v>
      </c>
      <c r="L217" s="6">
        <v>4.5028142589118199E-2</v>
      </c>
      <c r="M217" s="7">
        <v>23497</v>
      </c>
      <c r="N217" s="10" t="str">
        <f>IF(K217&lt;Criteria!$D$4,"Yes","No")</f>
        <v>No</v>
      </c>
      <c r="O217" s="10" t="str">
        <f>IF(L217&gt;Criteria!$D$5,"Yes","No")</f>
        <v>No</v>
      </c>
      <c r="P217" s="10" t="str">
        <f>IF(M217&lt;Criteria!$D$6,"Yes","No")</f>
        <v>Yes</v>
      </c>
      <c r="Q217" s="11">
        <f>COUNTIF(N217:P217,"Yes")</f>
        <v>1</v>
      </c>
      <c r="R217" s="12" t="str">
        <f>IF(Q217&gt;0,"Yes","No")</f>
        <v>Yes</v>
      </c>
    </row>
    <row r="218" spans="1:18" x14ac:dyDescent="0.35">
      <c r="A218" s="1">
        <v>80010092060</v>
      </c>
      <c r="B218" s="33" t="s">
        <v>960</v>
      </c>
      <c r="C218" s="4" t="s">
        <v>7</v>
      </c>
      <c r="D218" s="4" t="s">
        <v>467</v>
      </c>
      <c r="E218" s="4" t="s">
        <v>2</v>
      </c>
      <c r="F218" s="3">
        <v>92.06</v>
      </c>
      <c r="G218" s="3" t="s">
        <v>2</v>
      </c>
      <c r="H218" s="4" t="s">
        <v>2</v>
      </c>
      <c r="I218" s="5">
        <v>2016</v>
      </c>
      <c r="J218" s="5">
        <v>2163</v>
      </c>
      <c r="K218" s="6">
        <f>IFERROR((J218-I218)/I218,"--")</f>
        <v>7.2916666666666671E-2</v>
      </c>
      <c r="L218" s="6">
        <v>6.6439522998296419E-2</v>
      </c>
      <c r="M218" s="7">
        <v>30748</v>
      </c>
      <c r="N218" s="10" t="str">
        <f>IF(K218&lt;Criteria!$D$4,"Yes","No")</f>
        <v>No</v>
      </c>
      <c r="O218" s="10" t="str">
        <f>IF(L218&gt;Criteria!$D$5,"Yes","No")</f>
        <v>Yes</v>
      </c>
      <c r="P218" s="10" t="str">
        <f>IF(M218&lt;Criteria!$D$6,"Yes","No")</f>
        <v>No</v>
      </c>
      <c r="Q218" s="11">
        <f>COUNTIF(N218:P218,"Yes")</f>
        <v>1</v>
      </c>
      <c r="R218" s="12" t="str">
        <f>IF(Q218&gt;0,"Yes","No")</f>
        <v>Yes</v>
      </c>
    </row>
    <row r="219" spans="1:18" x14ac:dyDescent="0.35">
      <c r="A219" s="1">
        <v>80010092061</v>
      </c>
      <c r="B219" s="33" t="s">
        <v>961</v>
      </c>
      <c r="C219" s="4" t="s">
        <v>6</v>
      </c>
      <c r="D219" s="4" t="s">
        <v>467</v>
      </c>
      <c r="E219" s="4" t="s">
        <v>2</v>
      </c>
      <c r="F219" s="3">
        <v>92.06</v>
      </c>
      <c r="G219" s="3">
        <v>1</v>
      </c>
      <c r="H219" s="4" t="s">
        <v>2</v>
      </c>
      <c r="I219" s="5">
        <v>2016</v>
      </c>
      <c r="J219" s="5">
        <v>2163</v>
      </c>
      <c r="K219" s="6">
        <f>IFERROR((J219-I219)/I219,"--")</f>
        <v>7.2916666666666671E-2</v>
      </c>
      <c r="L219" s="6">
        <v>6.6439522998296419E-2</v>
      </c>
      <c r="M219" s="7">
        <v>30748</v>
      </c>
      <c r="N219" s="10" t="str">
        <f>IF(K219&lt;Criteria!$D$4,"Yes","No")</f>
        <v>No</v>
      </c>
      <c r="O219" s="10" t="str">
        <f>IF(L219&gt;Criteria!$D$5,"Yes","No")</f>
        <v>Yes</v>
      </c>
      <c r="P219" s="10" t="str">
        <f>IF(M219&lt;Criteria!$D$6,"Yes","No")</f>
        <v>No</v>
      </c>
      <c r="Q219" s="11">
        <f>COUNTIF(N219:P219,"Yes")</f>
        <v>1</v>
      </c>
      <c r="R219" s="12" t="str">
        <f>IF(Q219&gt;0,"Yes","No")</f>
        <v>Yes</v>
      </c>
    </row>
    <row r="220" spans="1:18" x14ac:dyDescent="0.35">
      <c r="A220" s="1">
        <v>80010092070</v>
      </c>
      <c r="B220" s="33" t="s">
        <v>962</v>
      </c>
      <c r="C220" s="4" t="s">
        <v>7</v>
      </c>
      <c r="D220" s="4" t="s">
        <v>467</v>
      </c>
      <c r="E220" s="4" t="s">
        <v>2</v>
      </c>
      <c r="F220" s="3">
        <v>92.07</v>
      </c>
      <c r="G220" s="3" t="s">
        <v>2</v>
      </c>
      <c r="H220" s="4" t="s">
        <v>2</v>
      </c>
      <c r="I220" s="5">
        <v>4052</v>
      </c>
      <c r="J220" s="5">
        <v>4891</v>
      </c>
      <c r="K220" s="6">
        <f>IFERROR((J220-I220)/I220,"--")</f>
        <v>0.20705824284304047</v>
      </c>
      <c r="L220" s="6">
        <v>4.0574506283662479E-2</v>
      </c>
      <c r="M220" s="7">
        <v>22714</v>
      </c>
      <c r="N220" s="10" t="str">
        <f>IF(K220&lt;Criteria!$D$4,"Yes","No")</f>
        <v>No</v>
      </c>
      <c r="O220" s="10" t="str">
        <f>IF(L220&gt;Criteria!$D$5,"Yes","No")</f>
        <v>No</v>
      </c>
      <c r="P220" s="10" t="str">
        <f>IF(M220&lt;Criteria!$D$6,"Yes","No")</f>
        <v>Yes</v>
      </c>
      <c r="Q220" s="11">
        <f>COUNTIF(N220:P220,"Yes")</f>
        <v>1</v>
      </c>
      <c r="R220" s="12" t="str">
        <f>IF(Q220&gt;0,"Yes","No")</f>
        <v>Yes</v>
      </c>
    </row>
    <row r="221" spans="1:18" x14ac:dyDescent="0.35">
      <c r="A221" s="1">
        <v>80010092071</v>
      </c>
      <c r="B221" s="33" t="s">
        <v>963</v>
      </c>
      <c r="C221" s="4" t="s">
        <v>6</v>
      </c>
      <c r="D221" s="4" t="s">
        <v>467</v>
      </c>
      <c r="E221" s="4" t="s">
        <v>2</v>
      </c>
      <c r="F221" s="3">
        <v>92.07</v>
      </c>
      <c r="G221" s="3">
        <v>1</v>
      </c>
      <c r="H221" s="4" t="s">
        <v>2</v>
      </c>
      <c r="I221" s="5">
        <v>2508</v>
      </c>
      <c r="J221" s="5">
        <v>2900</v>
      </c>
      <c r="K221" s="6">
        <f>IFERROR((J221-I221)/I221,"--")</f>
        <v>0.15629984051036683</v>
      </c>
      <c r="L221" s="6">
        <v>3.5130224106602062E-2</v>
      </c>
      <c r="M221" s="7">
        <v>23812</v>
      </c>
      <c r="N221" s="10" t="str">
        <f>IF(K221&lt;Criteria!$D$4,"Yes","No")</f>
        <v>No</v>
      </c>
      <c r="O221" s="10" t="str">
        <f>IF(L221&gt;Criteria!$D$5,"Yes","No")</f>
        <v>No</v>
      </c>
      <c r="P221" s="10" t="str">
        <f>IF(M221&lt;Criteria!$D$6,"Yes","No")</f>
        <v>Yes</v>
      </c>
      <c r="Q221" s="11">
        <f>COUNTIF(N221:P221,"Yes")</f>
        <v>1</v>
      </c>
      <c r="R221" s="12" t="str">
        <f>IF(Q221&gt;0,"Yes","No")</f>
        <v>Yes</v>
      </c>
    </row>
    <row r="222" spans="1:18" x14ac:dyDescent="0.35">
      <c r="A222" s="1">
        <v>80010092072</v>
      </c>
      <c r="B222" s="33" t="s">
        <v>964</v>
      </c>
      <c r="C222" s="4" t="s">
        <v>6</v>
      </c>
      <c r="D222" s="4" t="s">
        <v>467</v>
      </c>
      <c r="E222" s="4" t="s">
        <v>2</v>
      </c>
      <c r="F222" s="3">
        <v>92.07</v>
      </c>
      <c r="G222" s="3">
        <v>2</v>
      </c>
      <c r="H222" s="4" t="s">
        <v>2</v>
      </c>
      <c r="I222" s="5">
        <v>1544</v>
      </c>
      <c r="J222" s="5">
        <v>1991</v>
      </c>
      <c r="K222" s="6">
        <f>IFERROR((J222-I222)/I222,"--")</f>
        <v>0.28950777202072536</v>
      </c>
      <c r="L222" s="6">
        <v>4.8500881834215165E-2</v>
      </c>
      <c r="M222" s="7">
        <v>21115</v>
      </c>
      <c r="N222" s="10" t="str">
        <f>IF(K222&lt;Criteria!$D$4,"Yes","No")</f>
        <v>No</v>
      </c>
      <c r="O222" s="10" t="str">
        <f>IF(L222&gt;Criteria!$D$5,"Yes","No")</f>
        <v>No</v>
      </c>
      <c r="P222" s="10" t="str">
        <f>IF(M222&lt;Criteria!$D$6,"Yes","No")</f>
        <v>Yes</v>
      </c>
      <c r="Q222" s="11">
        <f>COUNTIF(N222:P222,"Yes")</f>
        <v>1</v>
      </c>
      <c r="R222" s="12" t="str">
        <f>IF(Q222&gt;0,"Yes","No")</f>
        <v>Yes</v>
      </c>
    </row>
    <row r="223" spans="1:18" x14ac:dyDescent="0.35">
      <c r="A223" s="1">
        <v>80010093040</v>
      </c>
      <c r="B223" s="33" t="s">
        <v>965</v>
      </c>
      <c r="C223" s="4" t="s">
        <v>7</v>
      </c>
      <c r="D223" s="4" t="s">
        <v>467</v>
      </c>
      <c r="E223" s="4" t="s">
        <v>2</v>
      </c>
      <c r="F223" s="3">
        <v>93.04</v>
      </c>
      <c r="G223" s="3" t="s">
        <v>2</v>
      </c>
      <c r="H223" s="4" t="s">
        <v>2</v>
      </c>
      <c r="I223" s="5">
        <v>5529</v>
      </c>
      <c r="J223" s="5">
        <v>6016</v>
      </c>
      <c r="K223" s="6">
        <f>IFERROR((J223-I223)/I223,"--")</f>
        <v>8.8081027310544402E-2</v>
      </c>
      <c r="L223" s="6">
        <v>6.8294190358467247E-2</v>
      </c>
      <c r="M223" s="7">
        <v>24283</v>
      </c>
      <c r="N223" s="10" t="str">
        <f>IF(K223&lt;Criteria!$D$4,"Yes","No")</f>
        <v>No</v>
      </c>
      <c r="O223" s="10" t="str">
        <f>IF(L223&gt;Criteria!$D$5,"Yes","No")</f>
        <v>Yes</v>
      </c>
      <c r="P223" s="10" t="str">
        <f>IF(M223&lt;Criteria!$D$6,"Yes","No")</f>
        <v>Yes</v>
      </c>
      <c r="Q223" s="11">
        <f>COUNTIF(N223:P223,"Yes")</f>
        <v>2</v>
      </c>
      <c r="R223" s="12" t="str">
        <f>IF(Q223&gt;0,"Yes","No")</f>
        <v>Yes</v>
      </c>
    </row>
    <row r="224" spans="1:18" x14ac:dyDescent="0.35">
      <c r="A224" s="1">
        <v>80010093041</v>
      </c>
      <c r="B224" s="33" t="s">
        <v>966</v>
      </c>
      <c r="C224" s="4" t="s">
        <v>6</v>
      </c>
      <c r="D224" s="4" t="s">
        <v>467</v>
      </c>
      <c r="E224" s="4" t="s">
        <v>2</v>
      </c>
      <c r="F224" s="3">
        <v>93.04</v>
      </c>
      <c r="G224" s="3">
        <v>1</v>
      </c>
      <c r="H224" s="4" t="s">
        <v>2</v>
      </c>
      <c r="I224" s="5">
        <v>733</v>
      </c>
      <c r="J224" s="5">
        <v>1049</v>
      </c>
      <c r="K224" s="6">
        <f>IFERROR((J224-I224)/I224,"--")</f>
        <v>0.43110504774897679</v>
      </c>
      <c r="L224" s="6">
        <v>4.0498442367601244E-2</v>
      </c>
      <c r="M224" s="7">
        <v>29840</v>
      </c>
      <c r="N224" s="10" t="str">
        <f>IF(K224&lt;Criteria!$D$4,"Yes","No")</f>
        <v>No</v>
      </c>
      <c r="O224" s="10" t="str">
        <f>IF(L224&gt;Criteria!$D$5,"Yes","No")</f>
        <v>No</v>
      </c>
      <c r="P224" s="10" t="str">
        <f>IF(M224&lt;Criteria!$D$6,"Yes","No")</f>
        <v>No</v>
      </c>
      <c r="Q224" s="11">
        <f>COUNTIF(N224:P224,"Yes")</f>
        <v>0</v>
      </c>
      <c r="R224" s="12" t="str">
        <f>IF(Q224&gt;0,"Yes","No")</f>
        <v>No</v>
      </c>
    </row>
    <row r="225" spans="1:18" x14ac:dyDescent="0.35">
      <c r="A225" s="1">
        <v>80010093042</v>
      </c>
      <c r="B225" s="33" t="s">
        <v>967</v>
      </c>
      <c r="C225" s="4" t="s">
        <v>6</v>
      </c>
      <c r="D225" s="4" t="s">
        <v>467</v>
      </c>
      <c r="E225" s="4" t="s">
        <v>2</v>
      </c>
      <c r="F225" s="3">
        <v>93.04</v>
      </c>
      <c r="G225" s="3">
        <v>2</v>
      </c>
      <c r="H225" s="4" t="s">
        <v>2</v>
      </c>
      <c r="I225" s="5">
        <v>1052</v>
      </c>
      <c r="J225" s="5">
        <v>994</v>
      </c>
      <c r="K225" s="6">
        <f>IFERROR((J225-I225)/I225,"--")</f>
        <v>-5.5133079847908745E-2</v>
      </c>
      <c r="L225" s="6">
        <v>0</v>
      </c>
      <c r="M225" s="7">
        <v>24508</v>
      </c>
      <c r="N225" s="10" t="str">
        <f>IF(K225&lt;Criteria!$D$4,"Yes","No")</f>
        <v>Yes</v>
      </c>
      <c r="O225" s="10" t="str">
        <f>IF(L225&gt;Criteria!$D$5,"Yes","No")</f>
        <v>No</v>
      </c>
      <c r="P225" s="10" t="str">
        <f>IF(M225&lt;Criteria!$D$6,"Yes","No")</f>
        <v>Yes</v>
      </c>
      <c r="Q225" s="11">
        <f>COUNTIF(N225:P225,"Yes")</f>
        <v>2</v>
      </c>
      <c r="R225" s="12" t="str">
        <f>IF(Q225&gt;0,"Yes","No")</f>
        <v>Yes</v>
      </c>
    </row>
    <row r="226" spans="1:18" x14ac:dyDescent="0.35">
      <c r="A226" s="1">
        <v>80010093043</v>
      </c>
      <c r="B226" s="33" t="s">
        <v>968</v>
      </c>
      <c r="C226" s="4" t="s">
        <v>6</v>
      </c>
      <c r="D226" s="4" t="s">
        <v>467</v>
      </c>
      <c r="E226" s="4" t="s">
        <v>2</v>
      </c>
      <c r="F226" s="3">
        <v>93.04</v>
      </c>
      <c r="G226" s="3">
        <v>3</v>
      </c>
      <c r="H226" s="4" t="s">
        <v>2</v>
      </c>
      <c r="I226" s="5">
        <v>1450</v>
      </c>
      <c r="J226" s="5">
        <v>1089</v>
      </c>
      <c r="K226" s="6">
        <f>IFERROR((J226-I226)/I226,"--")</f>
        <v>-0.2489655172413793</v>
      </c>
      <c r="L226" s="6">
        <v>0.18639455782312925</v>
      </c>
      <c r="M226" s="7">
        <v>25845</v>
      </c>
      <c r="N226" s="10" t="str">
        <f>IF(K226&lt;Criteria!$D$4,"Yes","No")</f>
        <v>Yes</v>
      </c>
      <c r="O226" s="10" t="str">
        <f>IF(L226&gt;Criteria!$D$5,"Yes","No")</f>
        <v>Yes</v>
      </c>
      <c r="P226" s="10" t="str">
        <f>IF(M226&lt;Criteria!$D$6,"Yes","No")</f>
        <v>Yes</v>
      </c>
      <c r="Q226" s="11">
        <f>COUNTIF(N226:P226,"Yes")</f>
        <v>3</v>
      </c>
      <c r="R226" s="12" t="str">
        <f>IF(Q226&gt;0,"Yes","No")</f>
        <v>Yes</v>
      </c>
    </row>
    <row r="227" spans="1:18" x14ac:dyDescent="0.35">
      <c r="A227" s="1">
        <v>80010093044</v>
      </c>
      <c r="B227" s="33" t="s">
        <v>969</v>
      </c>
      <c r="C227" s="4" t="s">
        <v>6</v>
      </c>
      <c r="D227" s="4" t="s">
        <v>467</v>
      </c>
      <c r="E227" s="4" t="s">
        <v>2</v>
      </c>
      <c r="F227" s="3">
        <v>93.04</v>
      </c>
      <c r="G227" s="3">
        <v>4</v>
      </c>
      <c r="H227" s="4" t="s">
        <v>2</v>
      </c>
      <c r="I227" s="5">
        <v>1218</v>
      </c>
      <c r="J227" s="5">
        <v>1495</v>
      </c>
      <c r="K227" s="6">
        <f>IFERROR((J227-I227)/I227,"--")</f>
        <v>0.22742200328407225</v>
      </c>
      <c r="L227" s="6">
        <v>7.7747989276139406E-2</v>
      </c>
      <c r="M227" s="7">
        <v>19197</v>
      </c>
      <c r="N227" s="10" t="str">
        <f>IF(K227&lt;Criteria!$D$4,"Yes","No")</f>
        <v>No</v>
      </c>
      <c r="O227" s="10" t="str">
        <f>IF(L227&gt;Criteria!$D$5,"Yes","No")</f>
        <v>Yes</v>
      </c>
      <c r="P227" s="10" t="str">
        <f>IF(M227&lt;Criteria!$D$6,"Yes","No")</f>
        <v>Yes</v>
      </c>
      <c r="Q227" s="11">
        <f>COUNTIF(N227:P227,"Yes")</f>
        <v>2</v>
      </c>
      <c r="R227" s="12" t="str">
        <f>IF(Q227&gt;0,"Yes","No")</f>
        <v>Yes</v>
      </c>
    </row>
    <row r="228" spans="1:18" x14ac:dyDescent="0.35">
      <c r="A228" s="1">
        <v>80010093045</v>
      </c>
      <c r="B228" s="33" t="s">
        <v>970</v>
      </c>
      <c r="C228" s="4" t="s">
        <v>6</v>
      </c>
      <c r="D228" s="4" t="s">
        <v>467</v>
      </c>
      <c r="E228" s="4" t="s">
        <v>2</v>
      </c>
      <c r="F228" s="3">
        <v>93.04</v>
      </c>
      <c r="G228" s="3">
        <v>5</v>
      </c>
      <c r="H228" s="4" t="s">
        <v>2</v>
      </c>
      <c r="I228" s="5">
        <v>1076</v>
      </c>
      <c r="J228" s="5">
        <v>1389</v>
      </c>
      <c r="K228" s="6">
        <f>IFERROR((J228-I228)/I228,"--")</f>
        <v>0.29089219330855021</v>
      </c>
      <c r="L228" s="6">
        <v>0</v>
      </c>
      <c r="M228" s="7">
        <v>24174</v>
      </c>
      <c r="N228" s="10" t="str">
        <f>IF(K228&lt;Criteria!$D$4,"Yes","No")</f>
        <v>No</v>
      </c>
      <c r="O228" s="10" t="str">
        <f>IF(L228&gt;Criteria!$D$5,"Yes","No")</f>
        <v>No</v>
      </c>
      <c r="P228" s="10" t="str">
        <f>IF(M228&lt;Criteria!$D$6,"Yes","No")</f>
        <v>Yes</v>
      </c>
      <c r="Q228" s="11">
        <f>COUNTIF(N228:P228,"Yes")</f>
        <v>1</v>
      </c>
      <c r="R228" s="12" t="str">
        <f>IF(Q228&gt;0,"Yes","No")</f>
        <v>Yes</v>
      </c>
    </row>
    <row r="229" spans="1:18" x14ac:dyDescent="0.35">
      <c r="A229" s="1">
        <v>80010093060</v>
      </c>
      <c r="B229" s="33" t="s">
        <v>971</v>
      </c>
      <c r="C229" s="4" t="s">
        <v>7</v>
      </c>
      <c r="D229" s="4" t="s">
        <v>467</v>
      </c>
      <c r="E229" s="4" t="s">
        <v>2</v>
      </c>
      <c r="F229" s="3">
        <v>93.06</v>
      </c>
      <c r="G229" s="3" t="s">
        <v>2</v>
      </c>
      <c r="H229" s="4" t="s">
        <v>2</v>
      </c>
      <c r="I229" s="5">
        <v>3763</v>
      </c>
      <c r="J229" s="5">
        <v>3469</v>
      </c>
      <c r="K229" s="6">
        <f>IFERROR((J229-I229)/I229,"--")</f>
        <v>-7.8129152272123303E-2</v>
      </c>
      <c r="L229" s="6">
        <v>4.5965270684371805E-2</v>
      </c>
      <c r="M229" s="7">
        <v>26389</v>
      </c>
      <c r="N229" s="10" t="str">
        <f>IF(K229&lt;Criteria!$D$4,"Yes","No")</f>
        <v>Yes</v>
      </c>
      <c r="O229" s="10" t="str">
        <f>IF(L229&gt;Criteria!$D$5,"Yes","No")</f>
        <v>No</v>
      </c>
      <c r="P229" s="10" t="str">
        <f>IF(M229&lt;Criteria!$D$6,"Yes","No")</f>
        <v>No</v>
      </c>
      <c r="Q229" s="11">
        <f>COUNTIF(N229:P229,"Yes")</f>
        <v>1</v>
      </c>
      <c r="R229" s="12" t="str">
        <f>IF(Q229&gt;0,"Yes","No")</f>
        <v>Yes</v>
      </c>
    </row>
    <row r="230" spans="1:18" x14ac:dyDescent="0.35">
      <c r="A230" s="1">
        <v>80010093061</v>
      </c>
      <c r="B230" s="33" t="s">
        <v>972</v>
      </c>
      <c r="C230" s="4" t="s">
        <v>6</v>
      </c>
      <c r="D230" s="4" t="s">
        <v>467</v>
      </c>
      <c r="E230" s="4" t="s">
        <v>2</v>
      </c>
      <c r="F230" s="3">
        <v>93.06</v>
      </c>
      <c r="G230" s="3">
        <v>1</v>
      </c>
      <c r="H230" s="4" t="s">
        <v>2</v>
      </c>
      <c r="I230" s="5">
        <v>1749</v>
      </c>
      <c r="J230" s="5">
        <v>1675</v>
      </c>
      <c r="K230" s="6">
        <f>IFERROR((J230-I230)/I230,"--")</f>
        <v>-4.2309891366495142E-2</v>
      </c>
      <c r="L230" s="6">
        <v>4.6758767268862911E-2</v>
      </c>
      <c r="M230" s="7">
        <v>25243</v>
      </c>
      <c r="N230" s="10" t="str">
        <f>IF(K230&lt;Criteria!$D$4,"Yes","No")</f>
        <v>Yes</v>
      </c>
      <c r="O230" s="10" t="str">
        <f>IF(L230&gt;Criteria!$D$5,"Yes","No")</f>
        <v>No</v>
      </c>
      <c r="P230" s="10" t="str">
        <f>IF(M230&lt;Criteria!$D$6,"Yes","No")</f>
        <v>Yes</v>
      </c>
      <c r="Q230" s="11">
        <f>COUNTIF(N230:P230,"Yes")</f>
        <v>2</v>
      </c>
      <c r="R230" s="12" t="str">
        <f>IF(Q230&gt;0,"Yes","No")</f>
        <v>Yes</v>
      </c>
    </row>
    <row r="231" spans="1:18" x14ac:dyDescent="0.35">
      <c r="A231" s="1">
        <v>80010093062</v>
      </c>
      <c r="B231" s="33" t="s">
        <v>973</v>
      </c>
      <c r="C231" s="4" t="s">
        <v>6</v>
      </c>
      <c r="D231" s="4" t="s">
        <v>467</v>
      </c>
      <c r="E231" s="4" t="s">
        <v>2</v>
      </c>
      <c r="F231" s="3">
        <v>93.06</v>
      </c>
      <c r="G231" s="3">
        <v>2</v>
      </c>
      <c r="H231" s="4" t="s">
        <v>2</v>
      </c>
      <c r="I231" s="5">
        <v>2014</v>
      </c>
      <c r="J231" s="5">
        <v>1794</v>
      </c>
      <c r="K231" s="6">
        <f>IFERROR((J231-I231)/I231,"--")</f>
        <v>-0.10923535253227408</v>
      </c>
      <c r="L231" s="6">
        <v>4.5231071779744343E-2</v>
      </c>
      <c r="M231" s="7">
        <v>27459</v>
      </c>
      <c r="N231" s="10" t="str">
        <f>IF(K231&lt;Criteria!$D$4,"Yes","No")</f>
        <v>Yes</v>
      </c>
      <c r="O231" s="10" t="str">
        <f>IF(L231&gt;Criteria!$D$5,"Yes","No")</f>
        <v>No</v>
      </c>
      <c r="P231" s="10" t="str">
        <f>IF(M231&lt;Criteria!$D$6,"Yes","No")</f>
        <v>No</v>
      </c>
      <c r="Q231" s="11">
        <f>COUNTIF(N231:P231,"Yes")</f>
        <v>1</v>
      </c>
      <c r="R231" s="12" t="str">
        <f>IF(Q231&gt;0,"Yes","No")</f>
        <v>Yes</v>
      </c>
    </row>
    <row r="232" spans="1:18" x14ac:dyDescent="0.35">
      <c r="A232" s="1">
        <v>80010093070</v>
      </c>
      <c r="B232" s="33" t="s">
        <v>974</v>
      </c>
      <c r="C232" s="4" t="s">
        <v>7</v>
      </c>
      <c r="D232" s="4" t="s">
        <v>467</v>
      </c>
      <c r="E232" s="4" t="s">
        <v>2</v>
      </c>
      <c r="F232" s="3">
        <v>93.07</v>
      </c>
      <c r="G232" s="3" t="s">
        <v>2</v>
      </c>
      <c r="H232" s="4" t="s">
        <v>2</v>
      </c>
      <c r="I232" s="5">
        <v>3566</v>
      </c>
      <c r="J232" s="5">
        <v>3830</v>
      </c>
      <c r="K232" s="6">
        <f>IFERROR((J232-I232)/I232,"--")</f>
        <v>7.4032529444756023E-2</v>
      </c>
      <c r="L232" s="6">
        <v>4.5544554455445543E-2</v>
      </c>
      <c r="M232" s="7">
        <v>19160</v>
      </c>
      <c r="N232" s="10" t="str">
        <f>IF(K232&lt;Criteria!$D$4,"Yes","No")</f>
        <v>No</v>
      </c>
      <c r="O232" s="10" t="str">
        <f>IF(L232&gt;Criteria!$D$5,"Yes","No")</f>
        <v>No</v>
      </c>
      <c r="P232" s="10" t="str">
        <f>IF(M232&lt;Criteria!$D$6,"Yes","No")</f>
        <v>Yes</v>
      </c>
      <c r="Q232" s="11">
        <f>COUNTIF(N232:P232,"Yes")</f>
        <v>1</v>
      </c>
      <c r="R232" s="12" t="str">
        <f>IF(Q232&gt;0,"Yes","No")</f>
        <v>Yes</v>
      </c>
    </row>
    <row r="233" spans="1:18" x14ac:dyDescent="0.35">
      <c r="A233" s="1">
        <v>80010093071</v>
      </c>
      <c r="B233" s="33" t="s">
        <v>975</v>
      </c>
      <c r="C233" s="4" t="s">
        <v>6</v>
      </c>
      <c r="D233" s="4" t="s">
        <v>467</v>
      </c>
      <c r="E233" s="4" t="s">
        <v>2</v>
      </c>
      <c r="F233" s="3">
        <v>93.07</v>
      </c>
      <c r="G233" s="3">
        <v>1</v>
      </c>
      <c r="H233" s="4" t="s">
        <v>2</v>
      </c>
      <c r="I233" s="5">
        <v>1920</v>
      </c>
      <c r="J233" s="5">
        <v>2085</v>
      </c>
      <c r="K233" s="6">
        <f>IFERROR((J233-I233)/I233,"--")</f>
        <v>8.59375E-2</v>
      </c>
      <c r="L233" s="6">
        <v>2.6915113871635612E-2</v>
      </c>
      <c r="M233" s="7">
        <v>20977</v>
      </c>
      <c r="N233" s="10" t="str">
        <f>IF(K233&lt;Criteria!$D$4,"Yes","No")</f>
        <v>No</v>
      </c>
      <c r="O233" s="10" t="str">
        <f>IF(L233&gt;Criteria!$D$5,"Yes","No")</f>
        <v>No</v>
      </c>
      <c r="P233" s="10" t="str">
        <f>IF(M233&lt;Criteria!$D$6,"Yes","No")</f>
        <v>Yes</v>
      </c>
      <c r="Q233" s="11">
        <f>COUNTIF(N233:P233,"Yes")</f>
        <v>1</v>
      </c>
      <c r="R233" s="12" t="str">
        <f>IF(Q233&gt;0,"Yes","No")</f>
        <v>Yes</v>
      </c>
    </row>
    <row r="234" spans="1:18" x14ac:dyDescent="0.35">
      <c r="A234" s="1">
        <v>80010093072</v>
      </c>
      <c r="B234" s="33" t="s">
        <v>976</v>
      </c>
      <c r="C234" s="4" t="s">
        <v>6</v>
      </c>
      <c r="D234" s="4" t="s">
        <v>467</v>
      </c>
      <c r="E234" s="4" t="s">
        <v>2</v>
      </c>
      <c r="F234" s="3">
        <v>93.07</v>
      </c>
      <c r="G234" s="3">
        <v>2</v>
      </c>
      <c r="H234" s="4" t="s">
        <v>2</v>
      </c>
      <c r="I234" s="5">
        <v>1646</v>
      </c>
      <c r="J234" s="5">
        <v>1745</v>
      </c>
      <c r="K234" s="6">
        <f>IFERROR((J234-I234)/I234,"--")</f>
        <v>6.0145808019441069E-2</v>
      </c>
      <c r="L234" s="6">
        <v>6.2618595825426948E-2</v>
      </c>
      <c r="M234" s="7">
        <v>16988</v>
      </c>
      <c r="N234" s="10" t="str">
        <f>IF(K234&lt;Criteria!$D$4,"Yes","No")</f>
        <v>No</v>
      </c>
      <c r="O234" s="10" t="str">
        <f>IF(L234&gt;Criteria!$D$5,"Yes","No")</f>
        <v>No</v>
      </c>
      <c r="P234" s="10" t="str">
        <f>IF(M234&lt;Criteria!$D$6,"Yes","No")</f>
        <v>Yes</v>
      </c>
      <c r="Q234" s="11">
        <f>COUNTIF(N234:P234,"Yes")</f>
        <v>1</v>
      </c>
      <c r="R234" s="12" t="str">
        <f>IF(Q234&gt;0,"Yes","No")</f>
        <v>Yes</v>
      </c>
    </row>
    <row r="235" spans="1:18" x14ac:dyDescent="0.35">
      <c r="A235" s="1">
        <v>80010093080</v>
      </c>
      <c r="B235" s="33" t="s">
        <v>977</v>
      </c>
      <c r="C235" s="4" t="s">
        <v>7</v>
      </c>
      <c r="D235" s="4" t="s">
        <v>467</v>
      </c>
      <c r="E235" s="4" t="s">
        <v>2</v>
      </c>
      <c r="F235" s="3">
        <v>93.08</v>
      </c>
      <c r="G235" s="3" t="s">
        <v>2</v>
      </c>
      <c r="H235" s="4" t="s">
        <v>2</v>
      </c>
      <c r="I235" s="5">
        <v>4414</v>
      </c>
      <c r="J235" s="5">
        <v>4500</v>
      </c>
      <c r="K235" s="6">
        <f>IFERROR((J235-I235)/I235,"--")</f>
        <v>1.9483461712732214E-2</v>
      </c>
      <c r="L235" s="6">
        <v>5.5400557991231565E-2</v>
      </c>
      <c r="M235" s="7">
        <v>21103</v>
      </c>
      <c r="N235" s="10" t="str">
        <f>IF(K235&lt;Criteria!$D$4,"Yes","No")</f>
        <v>No</v>
      </c>
      <c r="O235" s="10" t="str">
        <f>IF(L235&gt;Criteria!$D$5,"Yes","No")</f>
        <v>No</v>
      </c>
      <c r="P235" s="10" t="str">
        <f>IF(M235&lt;Criteria!$D$6,"Yes","No")</f>
        <v>Yes</v>
      </c>
      <c r="Q235" s="11">
        <f>COUNTIF(N235:P235,"Yes")</f>
        <v>1</v>
      </c>
      <c r="R235" s="12" t="str">
        <f>IF(Q235&gt;0,"Yes","No")</f>
        <v>Yes</v>
      </c>
    </row>
    <row r="236" spans="1:18" x14ac:dyDescent="0.35">
      <c r="A236" s="1">
        <v>80010093081</v>
      </c>
      <c r="B236" s="33" t="s">
        <v>978</v>
      </c>
      <c r="C236" s="4" t="s">
        <v>6</v>
      </c>
      <c r="D236" s="4" t="s">
        <v>467</v>
      </c>
      <c r="E236" s="4" t="s">
        <v>2</v>
      </c>
      <c r="F236" s="3">
        <v>93.08</v>
      </c>
      <c r="G236" s="3">
        <v>1</v>
      </c>
      <c r="H236" s="4" t="s">
        <v>2</v>
      </c>
      <c r="I236" s="5">
        <v>1027</v>
      </c>
      <c r="J236" s="5">
        <v>1046</v>
      </c>
      <c r="K236" s="6">
        <f>IFERROR((J236-I236)/I236,"--")</f>
        <v>1.8500486854917234E-2</v>
      </c>
      <c r="L236" s="6">
        <v>7.8025477707006366E-2</v>
      </c>
      <c r="M236" s="7">
        <v>19938</v>
      </c>
      <c r="N236" s="10" t="str">
        <f>IF(K236&lt;Criteria!$D$4,"Yes","No")</f>
        <v>No</v>
      </c>
      <c r="O236" s="10" t="str">
        <f>IF(L236&gt;Criteria!$D$5,"Yes","No")</f>
        <v>Yes</v>
      </c>
      <c r="P236" s="10" t="str">
        <f>IF(M236&lt;Criteria!$D$6,"Yes","No")</f>
        <v>Yes</v>
      </c>
      <c r="Q236" s="11">
        <f>COUNTIF(N236:P236,"Yes")</f>
        <v>2</v>
      </c>
      <c r="R236" s="12" t="str">
        <f>IF(Q236&gt;0,"Yes","No")</f>
        <v>Yes</v>
      </c>
    </row>
    <row r="237" spans="1:18" x14ac:dyDescent="0.35">
      <c r="A237" s="1">
        <v>80010093082</v>
      </c>
      <c r="B237" s="33" t="s">
        <v>979</v>
      </c>
      <c r="C237" s="4" t="s">
        <v>6</v>
      </c>
      <c r="D237" s="4" t="s">
        <v>467</v>
      </c>
      <c r="E237" s="4" t="s">
        <v>2</v>
      </c>
      <c r="F237" s="3">
        <v>93.08</v>
      </c>
      <c r="G237" s="3">
        <v>2</v>
      </c>
      <c r="H237" s="4" t="s">
        <v>2</v>
      </c>
      <c r="I237" s="5">
        <v>1243</v>
      </c>
      <c r="J237" s="5">
        <v>842</v>
      </c>
      <c r="K237" s="6">
        <f>IFERROR((J237-I237)/I237,"--")</f>
        <v>-0.32260659694288013</v>
      </c>
      <c r="L237" s="6">
        <v>6.9716775599128547E-2</v>
      </c>
      <c r="M237" s="7">
        <v>16847</v>
      </c>
      <c r="N237" s="10" t="str">
        <f>IF(K237&lt;Criteria!$D$4,"Yes","No")</f>
        <v>Yes</v>
      </c>
      <c r="O237" s="10" t="str">
        <f>IF(L237&gt;Criteria!$D$5,"Yes","No")</f>
        <v>Yes</v>
      </c>
      <c r="P237" s="10" t="str">
        <f>IF(M237&lt;Criteria!$D$6,"Yes","No")</f>
        <v>Yes</v>
      </c>
      <c r="Q237" s="11">
        <f>COUNTIF(N237:P237,"Yes")</f>
        <v>3</v>
      </c>
      <c r="R237" s="12" t="str">
        <f>IF(Q237&gt;0,"Yes","No")</f>
        <v>Yes</v>
      </c>
    </row>
    <row r="238" spans="1:18" x14ac:dyDescent="0.35">
      <c r="A238" s="1">
        <v>80010093083</v>
      </c>
      <c r="B238" s="33" t="s">
        <v>980</v>
      </c>
      <c r="C238" s="4" t="s">
        <v>6</v>
      </c>
      <c r="D238" s="4" t="s">
        <v>467</v>
      </c>
      <c r="E238" s="4" t="s">
        <v>2</v>
      </c>
      <c r="F238" s="3">
        <v>93.08</v>
      </c>
      <c r="G238" s="3">
        <v>3</v>
      </c>
      <c r="H238" s="4" t="s">
        <v>2</v>
      </c>
      <c r="I238" s="5">
        <v>910</v>
      </c>
      <c r="J238" s="5">
        <v>1338</v>
      </c>
      <c r="K238" s="6">
        <f>IFERROR((J238-I238)/I238,"--")</f>
        <v>0.47032967032967032</v>
      </c>
      <c r="L238" s="6">
        <v>4.6852122986822842E-2</v>
      </c>
      <c r="M238" s="7">
        <v>23454</v>
      </c>
      <c r="N238" s="10" t="str">
        <f>IF(K238&lt;Criteria!$D$4,"Yes","No")</f>
        <v>No</v>
      </c>
      <c r="O238" s="10" t="str">
        <f>IF(L238&gt;Criteria!$D$5,"Yes","No")</f>
        <v>No</v>
      </c>
      <c r="P238" s="10" t="str">
        <f>IF(M238&lt;Criteria!$D$6,"Yes","No")</f>
        <v>Yes</v>
      </c>
      <c r="Q238" s="11">
        <f>COUNTIF(N238:P238,"Yes")</f>
        <v>1</v>
      </c>
      <c r="R238" s="12" t="str">
        <f>IF(Q238&gt;0,"Yes","No")</f>
        <v>Yes</v>
      </c>
    </row>
    <row r="239" spans="1:18" x14ac:dyDescent="0.35">
      <c r="A239" s="1">
        <v>80010093084</v>
      </c>
      <c r="B239" s="33" t="s">
        <v>981</v>
      </c>
      <c r="C239" s="4" t="s">
        <v>6</v>
      </c>
      <c r="D239" s="4" t="s">
        <v>467</v>
      </c>
      <c r="E239" s="4" t="s">
        <v>2</v>
      </c>
      <c r="F239" s="3">
        <v>93.08</v>
      </c>
      <c r="G239" s="3">
        <v>4</v>
      </c>
      <c r="H239" s="4" t="s">
        <v>2</v>
      </c>
      <c r="I239" s="5">
        <v>1234</v>
      </c>
      <c r="J239" s="5">
        <v>1274</v>
      </c>
      <c r="K239" s="6">
        <f>IFERROR((J239-I239)/I239,"--")</f>
        <v>3.2414910858995137E-2</v>
      </c>
      <c r="L239" s="6">
        <v>3.5182679296346414E-2</v>
      </c>
      <c r="M239" s="7">
        <v>22404</v>
      </c>
      <c r="N239" s="10" t="str">
        <f>IF(K239&lt;Criteria!$D$4,"Yes","No")</f>
        <v>No</v>
      </c>
      <c r="O239" s="10" t="str">
        <f>IF(L239&gt;Criteria!$D$5,"Yes","No")</f>
        <v>No</v>
      </c>
      <c r="P239" s="10" t="str">
        <f>IF(M239&lt;Criteria!$D$6,"Yes","No")</f>
        <v>Yes</v>
      </c>
      <c r="Q239" s="11">
        <f>COUNTIF(N239:P239,"Yes")</f>
        <v>1</v>
      </c>
      <c r="R239" s="12" t="str">
        <f>IF(Q239&gt;0,"Yes","No")</f>
        <v>Yes</v>
      </c>
    </row>
    <row r="240" spans="1:18" x14ac:dyDescent="0.35">
      <c r="A240" s="1">
        <v>80010093090</v>
      </c>
      <c r="B240" s="33" t="s">
        <v>982</v>
      </c>
      <c r="C240" s="4" t="s">
        <v>7</v>
      </c>
      <c r="D240" s="4" t="s">
        <v>467</v>
      </c>
      <c r="E240" s="4" t="s">
        <v>2</v>
      </c>
      <c r="F240" s="3">
        <v>93.09</v>
      </c>
      <c r="G240" s="3" t="s">
        <v>2</v>
      </c>
      <c r="H240" s="4" t="s">
        <v>2</v>
      </c>
      <c r="I240" s="5">
        <v>3720</v>
      </c>
      <c r="J240" s="5">
        <v>4040</v>
      </c>
      <c r="K240" s="6">
        <f>IFERROR((J240-I240)/I240,"--")</f>
        <v>8.6021505376344093E-2</v>
      </c>
      <c r="L240" s="6">
        <v>4.7115384615384615E-2</v>
      </c>
      <c r="M240" s="7">
        <v>23498</v>
      </c>
      <c r="N240" s="10" t="str">
        <f>IF(K240&lt;Criteria!$D$4,"Yes","No")</f>
        <v>No</v>
      </c>
      <c r="O240" s="10" t="str">
        <f>IF(L240&gt;Criteria!$D$5,"Yes","No")</f>
        <v>No</v>
      </c>
      <c r="P240" s="10" t="str">
        <f>IF(M240&lt;Criteria!$D$6,"Yes","No")</f>
        <v>Yes</v>
      </c>
      <c r="Q240" s="11">
        <f>COUNTIF(N240:P240,"Yes")</f>
        <v>1</v>
      </c>
      <c r="R240" s="12" t="str">
        <f>IF(Q240&gt;0,"Yes","No")</f>
        <v>Yes</v>
      </c>
    </row>
    <row r="241" spans="1:18" x14ac:dyDescent="0.35">
      <c r="A241" s="1">
        <v>80010093091</v>
      </c>
      <c r="B241" s="33" t="s">
        <v>983</v>
      </c>
      <c r="C241" s="4" t="s">
        <v>6</v>
      </c>
      <c r="D241" s="4" t="s">
        <v>467</v>
      </c>
      <c r="E241" s="4" t="s">
        <v>2</v>
      </c>
      <c r="F241" s="3">
        <v>93.09</v>
      </c>
      <c r="G241" s="3">
        <v>1</v>
      </c>
      <c r="H241" s="4" t="s">
        <v>2</v>
      </c>
      <c r="I241" s="5">
        <v>2407</v>
      </c>
      <c r="J241" s="5">
        <v>2411</v>
      </c>
      <c r="K241" s="6">
        <f>IFERROR((J241-I241)/I241,"--")</f>
        <v>1.6618196925633569E-3</v>
      </c>
      <c r="L241" s="6">
        <v>4.2366107114308556E-2</v>
      </c>
      <c r="M241" s="7">
        <v>22481</v>
      </c>
      <c r="N241" s="10" t="str">
        <f>IF(K241&lt;Criteria!$D$4,"Yes","No")</f>
        <v>Yes</v>
      </c>
      <c r="O241" s="10" t="str">
        <f>IF(L241&gt;Criteria!$D$5,"Yes","No")</f>
        <v>No</v>
      </c>
      <c r="P241" s="10" t="str">
        <f>IF(M241&lt;Criteria!$D$6,"Yes","No")</f>
        <v>Yes</v>
      </c>
      <c r="Q241" s="11">
        <f>COUNTIF(N241:P241,"Yes")</f>
        <v>2</v>
      </c>
      <c r="R241" s="12" t="str">
        <f>IF(Q241&gt;0,"Yes","No")</f>
        <v>Yes</v>
      </c>
    </row>
    <row r="242" spans="1:18" x14ac:dyDescent="0.35">
      <c r="A242" s="1">
        <v>80010093092</v>
      </c>
      <c r="B242" s="33" t="s">
        <v>984</v>
      </c>
      <c r="C242" s="4" t="s">
        <v>6</v>
      </c>
      <c r="D242" s="4" t="s">
        <v>467</v>
      </c>
      <c r="E242" s="4" t="s">
        <v>2</v>
      </c>
      <c r="F242" s="3">
        <v>93.09</v>
      </c>
      <c r="G242" s="3">
        <v>2</v>
      </c>
      <c r="H242" s="4" t="s">
        <v>2</v>
      </c>
      <c r="I242" s="5">
        <v>1313</v>
      </c>
      <c r="J242" s="5">
        <v>1629</v>
      </c>
      <c r="K242" s="6">
        <f>IFERROR((J242-I242)/I242,"--")</f>
        <v>0.24067022086824066</v>
      </c>
      <c r="L242" s="6">
        <v>5.4282267792521106E-2</v>
      </c>
      <c r="M242" s="7">
        <v>25003</v>
      </c>
      <c r="N242" s="10" t="str">
        <f>IF(K242&lt;Criteria!$D$4,"Yes","No")</f>
        <v>No</v>
      </c>
      <c r="O242" s="10" t="str">
        <f>IF(L242&gt;Criteria!$D$5,"Yes","No")</f>
        <v>No</v>
      </c>
      <c r="P242" s="10" t="str">
        <f>IF(M242&lt;Criteria!$D$6,"Yes","No")</f>
        <v>Yes</v>
      </c>
      <c r="Q242" s="11">
        <f>COUNTIF(N242:P242,"Yes")</f>
        <v>1</v>
      </c>
      <c r="R242" s="12" t="str">
        <f>IF(Q242&gt;0,"Yes","No")</f>
        <v>Yes</v>
      </c>
    </row>
    <row r="243" spans="1:18" x14ac:dyDescent="0.35">
      <c r="A243" s="1">
        <v>80010093100</v>
      </c>
      <c r="B243" s="33" t="s">
        <v>985</v>
      </c>
      <c r="C243" s="4" t="s">
        <v>7</v>
      </c>
      <c r="D243" s="4" t="s">
        <v>467</v>
      </c>
      <c r="E243" s="4" t="s">
        <v>2</v>
      </c>
      <c r="F243" s="3">
        <v>93.1</v>
      </c>
      <c r="G243" s="3" t="s">
        <v>2</v>
      </c>
      <c r="H243" s="4" t="s">
        <v>2</v>
      </c>
      <c r="I243" s="5">
        <v>6205</v>
      </c>
      <c r="J243" s="5">
        <v>5591</v>
      </c>
      <c r="K243" s="6">
        <f>IFERROR((J243-I243)/I243,"--")</f>
        <v>-9.8952457695406934E-2</v>
      </c>
      <c r="L243" s="6">
        <v>6.5755208333333329E-2</v>
      </c>
      <c r="M243" s="7">
        <v>22254</v>
      </c>
      <c r="N243" s="10" t="str">
        <f>IF(K243&lt;Criteria!$D$4,"Yes","No")</f>
        <v>Yes</v>
      </c>
      <c r="O243" s="10" t="str">
        <f>IF(L243&gt;Criteria!$D$5,"Yes","No")</f>
        <v>Yes</v>
      </c>
      <c r="P243" s="10" t="str">
        <f>IF(M243&lt;Criteria!$D$6,"Yes","No")</f>
        <v>Yes</v>
      </c>
      <c r="Q243" s="11">
        <f>COUNTIF(N243:P243,"Yes")</f>
        <v>3</v>
      </c>
      <c r="R243" s="12" t="str">
        <f>IF(Q243&gt;0,"Yes","No")</f>
        <v>Yes</v>
      </c>
    </row>
    <row r="244" spans="1:18" x14ac:dyDescent="0.35">
      <c r="A244" s="1">
        <v>80010093101</v>
      </c>
      <c r="B244" s="33" t="s">
        <v>986</v>
      </c>
      <c r="C244" s="4" t="s">
        <v>6</v>
      </c>
      <c r="D244" s="4" t="s">
        <v>467</v>
      </c>
      <c r="E244" s="4" t="s">
        <v>2</v>
      </c>
      <c r="F244" s="3">
        <v>93.1</v>
      </c>
      <c r="G244" s="3">
        <v>1</v>
      </c>
      <c r="H244" s="4" t="s">
        <v>2</v>
      </c>
      <c r="I244" s="5">
        <v>1403</v>
      </c>
      <c r="J244" s="5">
        <v>1386</v>
      </c>
      <c r="K244" s="6">
        <f>IFERROR((J244-I244)/I244,"--")</f>
        <v>-1.2116892373485389E-2</v>
      </c>
      <c r="L244" s="6">
        <v>5.7771664374140302E-2</v>
      </c>
      <c r="M244" s="7">
        <v>24533</v>
      </c>
      <c r="N244" s="10" t="str">
        <f>IF(K244&lt;Criteria!$D$4,"Yes","No")</f>
        <v>Yes</v>
      </c>
      <c r="O244" s="10" t="str">
        <f>IF(L244&gt;Criteria!$D$5,"Yes","No")</f>
        <v>No</v>
      </c>
      <c r="P244" s="10" t="str">
        <f>IF(M244&lt;Criteria!$D$6,"Yes","No")</f>
        <v>Yes</v>
      </c>
      <c r="Q244" s="11">
        <f>COUNTIF(N244:P244,"Yes")</f>
        <v>2</v>
      </c>
      <c r="R244" s="12" t="str">
        <f>IF(Q244&gt;0,"Yes","No")</f>
        <v>Yes</v>
      </c>
    </row>
    <row r="245" spans="1:18" x14ac:dyDescent="0.35">
      <c r="A245" s="1">
        <v>80010093102</v>
      </c>
      <c r="B245" s="33" t="s">
        <v>987</v>
      </c>
      <c r="C245" s="4" t="s">
        <v>6</v>
      </c>
      <c r="D245" s="4" t="s">
        <v>467</v>
      </c>
      <c r="E245" s="4" t="s">
        <v>2</v>
      </c>
      <c r="F245" s="3">
        <v>93.1</v>
      </c>
      <c r="G245" s="3">
        <v>2</v>
      </c>
      <c r="H245" s="4" t="s">
        <v>2</v>
      </c>
      <c r="I245" s="5">
        <v>1311</v>
      </c>
      <c r="J245" s="5">
        <v>730</v>
      </c>
      <c r="K245" s="6">
        <f>IFERROR((J245-I245)/I245,"--")</f>
        <v>-0.44317315026697179</v>
      </c>
      <c r="L245" s="6">
        <v>9.8039215686274508E-2</v>
      </c>
      <c r="M245" s="7">
        <v>23318</v>
      </c>
      <c r="N245" s="10" t="str">
        <f>IF(K245&lt;Criteria!$D$4,"Yes","No")</f>
        <v>Yes</v>
      </c>
      <c r="O245" s="10" t="str">
        <f>IF(L245&gt;Criteria!$D$5,"Yes","No")</f>
        <v>Yes</v>
      </c>
      <c r="P245" s="10" t="str">
        <f>IF(M245&lt;Criteria!$D$6,"Yes","No")</f>
        <v>Yes</v>
      </c>
      <c r="Q245" s="11">
        <f>COUNTIF(N245:P245,"Yes")</f>
        <v>3</v>
      </c>
      <c r="R245" s="12" t="str">
        <f>IF(Q245&gt;0,"Yes","No")</f>
        <v>Yes</v>
      </c>
    </row>
    <row r="246" spans="1:18" x14ac:dyDescent="0.35">
      <c r="A246" s="1">
        <v>80010093103</v>
      </c>
      <c r="B246" s="33" t="s">
        <v>988</v>
      </c>
      <c r="C246" s="4" t="s">
        <v>6</v>
      </c>
      <c r="D246" s="4" t="s">
        <v>467</v>
      </c>
      <c r="E246" s="4" t="s">
        <v>2</v>
      </c>
      <c r="F246" s="3">
        <v>93.1</v>
      </c>
      <c r="G246" s="3">
        <v>3</v>
      </c>
      <c r="H246" s="4" t="s">
        <v>2</v>
      </c>
      <c r="I246" s="5">
        <v>1249</v>
      </c>
      <c r="J246" s="5">
        <v>1458</v>
      </c>
      <c r="K246" s="6">
        <f>IFERROR((J246-I246)/I246,"--")</f>
        <v>0.16733386709367493</v>
      </c>
      <c r="L246" s="6">
        <v>2.5373134328358207E-2</v>
      </c>
      <c r="M246" s="7">
        <v>19350</v>
      </c>
      <c r="N246" s="10" t="str">
        <f>IF(K246&lt;Criteria!$D$4,"Yes","No")</f>
        <v>No</v>
      </c>
      <c r="O246" s="10" t="str">
        <f>IF(L246&gt;Criteria!$D$5,"Yes","No")</f>
        <v>No</v>
      </c>
      <c r="P246" s="10" t="str">
        <f>IF(M246&lt;Criteria!$D$6,"Yes","No")</f>
        <v>Yes</v>
      </c>
      <c r="Q246" s="11">
        <f>COUNTIF(N246:P246,"Yes")</f>
        <v>1</v>
      </c>
      <c r="R246" s="12" t="str">
        <f>IF(Q246&gt;0,"Yes","No")</f>
        <v>Yes</v>
      </c>
    </row>
    <row r="247" spans="1:18" x14ac:dyDescent="0.35">
      <c r="A247" s="1">
        <v>80010093104</v>
      </c>
      <c r="B247" s="33" t="s">
        <v>989</v>
      </c>
      <c r="C247" s="4" t="s">
        <v>6</v>
      </c>
      <c r="D247" s="4" t="s">
        <v>467</v>
      </c>
      <c r="E247" s="4" t="s">
        <v>2</v>
      </c>
      <c r="F247" s="3">
        <v>93.1</v>
      </c>
      <c r="G247" s="3">
        <v>4</v>
      </c>
      <c r="H247" s="4" t="s">
        <v>2</v>
      </c>
      <c r="I247" s="5">
        <v>2242</v>
      </c>
      <c r="J247" s="5">
        <v>2017</v>
      </c>
      <c r="K247" s="6">
        <f>IFERROR((J247-I247)/I247,"--")</f>
        <v>-0.10035682426404996</v>
      </c>
      <c r="L247" s="6">
        <v>8.129439621152329E-2</v>
      </c>
      <c r="M247" s="7">
        <v>22401</v>
      </c>
      <c r="N247" s="10" t="str">
        <f>IF(K247&lt;Criteria!$D$4,"Yes","No")</f>
        <v>Yes</v>
      </c>
      <c r="O247" s="10" t="str">
        <f>IF(L247&gt;Criteria!$D$5,"Yes","No")</f>
        <v>Yes</v>
      </c>
      <c r="P247" s="10" t="str">
        <f>IF(M247&lt;Criteria!$D$6,"Yes","No")</f>
        <v>Yes</v>
      </c>
      <c r="Q247" s="11">
        <f>COUNTIF(N247:P247,"Yes")</f>
        <v>3</v>
      </c>
      <c r="R247" s="12" t="str">
        <f>IF(Q247&gt;0,"Yes","No")</f>
        <v>Yes</v>
      </c>
    </row>
    <row r="248" spans="1:18" x14ac:dyDescent="0.35">
      <c r="A248" s="1">
        <v>80010093160</v>
      </c>
      <c r="B248" s="33" t="s">
        <v>990</v>
      </c>
      <c r="C248" s="4" t="s">
        <v>7</v>
      </c>
      <c r="D248" s="4" t="s">
        <v>467</v>
      </c>
      <c r="E248" s="4" t="s">
        <v>2</v>
      </c>
      <c r="F248" s="3">
        <v>93.16</v>
      </c>
      <c r="G248" s="3" t="s">
        <v>2</v>
      </c>
      <c r="H248" s="4" t="s">
        <v>2</v>
      </c>
      <c r="I248" s="5">
        <v>6409</v>
      </c>
      <c r="J248" s="5">
        <v>7337</v>
      </c>
      <c r="K248" s="6">
        <f>IFERROR((J248-I248)/I248,"--")</f>
        <v>0.14479638009049775</v>
      </c>
      <c r="L248" s="6">
        <v>4.2245989304812832E-2</v>
      </c>
      <c r="M248" s="7">
        <v>19877</v>
      </c>
      <c r="N248" s="10" t="str">
        <f>IF(K248&lt;Criteria!$D$4,"Yes","No")</f>
        <v>No</v>
      </c>
      <c r="O248" s="10" t="str">
        <f>IF(L248&gt;Criteria!$D$5,"Yes","No")</f>
        <v>No</v>
      </c>
      <c r="P248" s="10" t="str">
        <f>IF(M248&lt;Criteria!$D$6,"Yes","No")</f>
        <v>Yes</v>
      </c>
      <c r="Q248" s="11">
        <f>COUNTIF(N248:P248,"Yes")</f>
        <v>1</v>
      </c>
      <c r="R248" s="12" t="str">
        <f>IF(Q248&gt;0,"Yes","No")</f>
        <v>Yes</v>
      </c>
    </row>
    <row r="249" spans="1:18" x14ac:dyDescent="0.35">
      <c r="A249" s="1">
        <v>80010093161</v>
      </c>
      <c r="B249" s="33" t="s">
        <v>991</v>
      </c>
      <c r="C249" s="4" t="s">
        <v>6</v>
      </c>
      <c r="D249" s="4" t="s">
        <v>467</v>
      </c>
      <c r="E249" s="4" t="s">
        <v>2</v>
      </c>
      <c r="F249" s="3">
        <v>93.16</v>
      </c>
      <c r="G249" s="3">
        <v>1</v>
      </c>
      <c r="H249" s="4" t="s">
        <v>2</v>
      </c>
      <c r="I249" s="5">
        <v>2170</v>
      </c>
      <c r="J249" s="5">
        <v>2273</v>
      </c>
      <c r="K249" s="6">
        <f>IFERROR((J249-I249)/I249,"--")</f>
        <v>4.7465437788018434E-2</v>
      </c>
      <c r="L249" s="6">
        <v>1.2529365700861394E-2</v>
      </c>
      <c r="M249" s="7">
        <v>30132</v>
      </c>
      <c r="N249" s="10" t="str">
        <f>IF(K249&lt;Criteria!$D$4,"Yes","No")</f>
        <v>No</v>
      </c>
      <c r="O249" s="10" t="str">
        <f>IF(L249&gt;Criteria!$D$5,"Yes","No")</f>
        <v>No</v>
      </c>
      <c r="P249" s="10" t="str">
        <f>IF(M249&lt;Criteria!$D$6,"Yes","No")</f>
        <v>No</v>
      </c>
      <c r="Q249" s="11">
        <f>COUNTIF(N249:P249,"Yes")</f>
        <v>0</v>
      </c>
      <c r="R249" s="12" t="str">
        <f>IF(Q249&gt;0,"Yes","No")</f>
        <v>No</v>
      </c>
    </row>
    <row r="250" spans="1:18" x14ac:dyDescent="0.35">
      <c r="A250" s="1">
        <v>80010093162</v>
      </c>
      <c r="B250" s="33" t="s">
        <v>992</v>
      </c>
      <c r="C250" s="4" t="s">
        <v>6</v>
      </c>
      <c r="D250" s="4" t="s">
        <v>467</v>
      </c>
      <c r="E250" s="4" t="s">
        <v>2</v>
      </c>
      <c r="F250" s="3">
        <v>93.16</v>
      </c>
      <c r="G250" s="3">
        <v>2</v>
      </c>
      <c r="H250" s="4" t="s">
        <v>2</v>
      </c>
      <c r="I250" s="5">
        <v>1545</v>
      </c>
      <c r="J250" s="5">
        <v>1166</v>
      </c>
      <c r="K250" s="6">
        <f>IFERROR((J250-I250)/I250,"--")</f>
        <v>-0.24530744336569579</v>
      </c>
      <c r="L250" s="6">
        <v>0</v>
      </c>
      <c r="M250" s="7">
        <v>11762</v>
      </c>
      <c r="N250" s="10" t="str">
        <f>IF(K250&lt;Criteria!$D$4,"Yes","No")</f>
        <v>Yes</v>
      </c>
      <c r="O250" s="10" t="str">
        <f>IF(L250&gt;Criteria!$D$5,"Yes","No")</f>
        <v>No</v>
      </c>
      <c r="P250" s="10" t="str">
        <f>IF(M250&lt;Criteria!$D$6,"Yes","No")</f>
        <v>Yes</v>
      </c>
      <c r="Q250" s="11">
        <f>COUNTIF(N250:P250,"Yes")</f>
        <v>2</v>
      </c>
      <c r="R250" s="12" t="str">
        <f>IF(Q250&gt;0,"Yes","No")</f>
        <v>Yes</v>
      </c>
    </row>
    <row r="251" spans="1:18" x14ac:dyDescent="0.35">
      <c r="A251" s="1">
        <v>80010093163</v>
      </c>
      <c r="B251" s="33" t="s">
        <v>993</v>
      </c>
      <c r="C251" s="4" t="s">
        <v>6</v>
      </c>
      <c r="D251" s="4" t="s">
        <v>467</v>
      </c>
      <c r="E251" s="4" t="s">
        <v>2</v>
      </c>
      <c r="F251" s="3">
        <v>93.16</v>
      </c>
      <c r="G251" s="3">
        <v>3</v>
      </c>
      <c r="H251" s="4" t="s">
        <v>2</v>
      </c>
      <c r="I251" s="5">
        <v>723</v>
      </c>
      <c r="J251" s="5">
        <v>547</v>
      </c>
      <c r="K251" s="6">
        <f>IFERROR((J251-I251)/I251,"--")</f>
        <v>-0.24343015214384509</v>
      </c>
      <c r="L251" s="6">
        <v>0.10638297872340426</v>
      </c>
      <c r="M251" s="7">
        <v>29307</v>
      </c>
      <c r="N251" s="10" t="str">
        <f>IF(K251&lt;Criteria!$D$4,"Yes","No")</f>
        <v>Yes</v>
      </c>
      <c r="O251" s="10" t="str">
        <f>IF(L251&gt;Criteria!$D$5,"Yes","No")</f>
        <v>Yes</v>
      </c>
      <c r="P251" s="10" t="str">
        <f>IF(M251&lt;Criteria!$D$6,"Yes","No")</f>
        <v>No</v>
      </c>
      <c r="Q251" s="11">
        <f>COUNTIF(N251:P251,"Yes")</f>
        <v>2</v>
      </c>
      <c r="R251" s="12" t="str">
        <f>IF(Q251&gt;0,"Yes","No")</f>
        <v>Yes</v>
      </c>
    </row>
    <row r="252" spans="1:18" x14ac:dyDescent="0.35">
      <c r="A252" s="1">
        <v>80010093164</v>
      </c>
      <c r="B252" s="33" t="s">
        <v>994</v>
      </c>
      <c r="C252" s="4" t="s">
        <v>6</v>
      </c>
      <c r="D252" s="4" t="s">
        <v>467</v>
      </c>
      <c r="E252" s="4" t="s">
        <v>2</v>
      </c>
      <c r="F252" s="3">
        <v>93.16</v>
      </c>
      <c r="G252" s="3">
        <v>4</v>
      </c>
      <c r="H252" s="4" t="s">
        <v>2</v>
      </c>
      <c r="I252" s="5">
        <v>888</v>
      </c>
      <c r="J252" s="5">
        <v>1531</v>
      </c>
      <c r="K252" s="6">
        <f>IFERROR((J252-I252)/I252,"--")</f>
        <v>0.72409909909909909</v>
      </c>
      <c r="L252" s="6">
        <v>0</v>
      </c>
      <c r="M252" s="7">
        <v>14247</v>
      </c>
      <c r="N252" s="10" t="str">
        <f>IF(K252&lt;Criteria!$D$4,"Yes","No")</f>
        <v>No</v>
      </c>
      <c r="O252" s="10" t="str">
        <f>IF(L252&gt;Criteria!$D$5,"Yes","No")</f>
        <v>No</v>
      </c>
      <c r="P252" s="10" t="str">
        <f>IF(M252&lt;Criteria!$D$6,"Yes","No")</f>
        <v>Yes</v>
      </c>
      <c r="Q252" s="11">
        <f>COUNTIF(N252:P252,"Yes")</f>
        <v>1</v>
      </c>
      <c r="R252" s="12" t="str">
        <f>IF(Q252&gt;0,"Yes","No")</f>
        <v>Yes</v>
      </c>
    </row>
    <row r="253" spans="1:18" x14ac:dyDescent="0.35">
      <c r="A253" s="1">
        <v>80010093165</v>
      </c>
      <c r="B253" s="33" t="s">
        <v>995</v>
      </c>
      <c r="C253" s="4" t="s">
        <v>6</v>
      </c>
      <c r="D253" s="4" t="s">
        <v>467</v>
      </c>
      <c r="E253" s="4" t="s">
        <v>2</v>
      </c>
      <c r="F253" s="3">
        <v>93.16</v>
      </c>
      <c r="G253" s="3">
        <v>5</v>
      </c>
      <c r="H253" s="4" t="s">
        <v>2</v>
      </c>
      <c r="I253" s="5">
        <v>1083</v>
      </c>
      <c r="J253" s="5">
        <v>1820</v>
      </c>
      <c r="K253" s="6">
        <f>IFERROR((J253-I253)/I253,"--")</f>
        <v>0.68051708217913209</v>
      </c>
      <c r="L253" s="6">
        <v>0.11466165413533834</v>
      </c>
      <c r="M253" s="7">
        <v>14173</v>
      </c>
      <c r="N253" s="10" t="str">
        <f>IF(K253&lt;Criteria!$D$4,"Yes","No")</f>
        <v>No</v>
      </c>
      <c r="O253" s="10" t="str">
        <f>IF(L253&gt;Criteria!$D$5,"Yes","No")</f>
        <v>Yes</v>
      </c>
      <c r="P253" s="10" t="str">
        <f>IF(M253&lt;Criteria!$D$6,"Yes","No")</f>
        <v>Yes</v>
      </c>
      <c r="Q253" s="11">
        <f>COUNTIF(N253:P253,"Yes")</f>
        <v>2</v>
      </c>
      <c r="R253" s="12" t="str">
        <f>IF(Q253&gt;0,"Yes","No")</f>
        <v>Yes</v>
      </c>
    </row>
    <row r="254" spans="1:18" x14ac:dyDescent="0.35">
      <c r="A254" s="1">
        <v>80010093180</v>
      </c>
      <c r="B254" s="33" t="s">
        <v>996</v>
      </c>
      <c r="C254" s="4" t="s">
        <v>7</v>
      </c>
      <c r="D254" s="4" t="s">
        <v>467</v>
      </c>
      <c r="E254" s="4" t="s">
        <v>2</v>
      </c>
      <c r="F254" s="3">
        <v>93.18</v>
      </c>
      <c r="G254" s="3" t="s">
        <v>2</v>
      </c>
      <c r="H254" s="4" t="s">
        <v>2</v>
      </c>
      <c r="I254" s="5">
        <v>6096</v>
      </c>
      <c r="J254" s="5">
        <v>6891</v>
      </c>
      <c r="K254" s="6">
        <f>IFERROR((J254-I254)/I254,"--")</f>
        <v>0.13041338582677164</v>
      </c>
      <c r="L254" s="6">
        <v>6.1125392744930021E-2</v>
      </c>
      <c r="M254" s="7">
        <v>18549</v>
      </c>
      <c r="N254" s="10" t="str">
        <f>IF(K254&lt;Criteria!$D$4,"Yes","No")</f>
        <v>No</v>
      </c>
      <c r="O254" s="10" t="str">
        <f>IF(L254&gt;Criteria!$D$5,"Yes","No")</f>
        <v>No</v>
      </c>
      <c r="P254" s="10" t="str">
        <f>IF(M254&lt;Criteria!$D$6,"Yes","No")</f>
        <v>Yes</v>
      </c>
      <c r="Q254" s="11">
        <f>COUNTIF(N254:P254,"Yes")</f>
        <v>1</v>
      </c>
      <c r="R254" s="12" t="str">
        <f>IF(Q254&gt;0,"Yes","No")</f>
        <v>Yes</v>
      </c>
    </row>
    <row r="255" spans="1:18" x14ac:dyDescent="0.35">
      <c r="A255" s="1">
        <v>80010093181</v>
      </c>
      <c r="B255" s="33" t="s">
        <v>997</v>
      </c>
      <c r="C255" s="4" t="s">
        <v>6</v>
      </c>
      <c r="D255" s="4" t="s">
        <v>467</v>
      </c>
      <c r="E255" s="4" t="s">
        <v>2</v>
      </c>
      <c r="F255" s="3">
        <v>93.18</v>
      </c>
      <c r="G255" s="3">
        <v>1</v>
      </c>
      <c r="H255" s="4" t="s">
        <v>2</v>
      </c>
      <c r="I255" s="5">
        <v>2619</v>
      </c>
      <c r="J255" s="5">
        <v>3188</v>
      </c>
      <c r="K255" s="6">
        <f>IFERROR((J255-I255)/I255,"--")</f>
        <v>0.21725849560901106</v>
      </c>
      <c r="L255" s="6">
        <v>0</v>
      </c>
      <c r="M255" s="7">
        <v>18402</v>
      </c>
      <c r="N255" s="10" t="str">
        <f>IF(K255&lt;Criteria!$D$4,"Yes","No")</f>
        <v>No</v>
      </c>
      <c r="O255" s="10" t="str">
        <f>IF(L255&gt;Criteria!$D$5,"Yes","No")</f>
        <v>No</v>
      </c>
      <c r="P255" s="10" t="str">
        <f>IF(M255&lt;Criteria!$D$6,"Yes","No")</f>
        <v>Yes</v>
      </c>
      <c r="Q255" s="11">
        <f>COUNTIF(N255:P255,"Yes")</f>
        <v>1</v>
      </c>
      <c r="R255" s="12" t="str">
        <f>IF(Q255&gt;0,"Yes","No")</f>
        <v>Yes</v>
      </c>
    </row>
    <row r="256" spans="1:18" x14ac:dyDescent="0.35">
      <c r="A256" s="1">
        <v>80010093182</v>
      </c>
      <c r="B256" s="33" t="s">
        <v>998</v>
      </c>
      <c r="C256" s="4" t="s">
        <v>6</v>
      </c>
      <c r="D256" s="4" t="s">
        <v>467</v>
      </c>
      <c r="E256" s="4" t="s">
        <v>2</v>
      </c>
      <c r="F256" s="3">
        <v>93.18</v>
      </c>
      <c r="G256" s="3">
        <v>2</v>
      </c>
      <c r="H256" s="4" t="s">
        <v>2</v>
      </c>
      <c r="I256" s="5">
        <v>3477</v>
      </c>
      <c r="J256" s="5">
        <v>3703</v>
      </c>
      <c r="K256" s="6">
        <f>IFERROR((J256-I256)/I256,"--")</f>
        <v>6.4998561978717284E-2</v>
      </c>
      <c r="L256" s="6">
        <v>0.11401172083111348</v>
      </c>
      <c r="M256" s="7">
        <v>18675</v>
      </c>
      <c r="N256" s="10" t="str">
        <f>IF(K256&lt;Criteria!$D$4,"Yes","No")</f>
        <v>No</v>
      </c>
      <c r="O256" s="10" t="str">
        <f>IF(L256&gt;Criteria!$D$5,"Yes","No")</f>
        <v>Yes</v>
      </c>
      <c r="P256" s="10" t="str">
        <f>IF(M256&lt;Criteria!$D$6,"Yes","No")</f>
        <v>Yes</v>
      </c>
      <c r="Q256" s="11">
        <f>COUNTIF(N256:P256,"Yes")</f>
        <v>2</v>
      </c>
      <c r="R256" s="12" t="str">
        <f>IF(Q256&gt;0,"Yes","No")</f>
        <v>Yes</v>
      </c>
    </row>
    <row r="257" spans="1:18" x14ac:dyDescent="0.35">
      <c r="A257" s="1">
        <v>80010093190</v>
      </c>
      <c r="B257" s="33" t="s">
        <v>999</v>
      </c>
      <c r="C257" s="4" t="s">
        <v>7</v>
      </c>
      <c r="D257" s="4" t="s">
        <v>467</v>
      </c>
      <c r="E257" s="4" t="s">
        <v>2</v>
      </c>
      <c r="F257" s="3">
        <v>93.19</v>
      </c>
      <c r="G257" s="3" t="s">
        <v>2</v>
      </c>
      <c r="H257" s="4" t="s">
        <v>2</v>
      </c>
      <c r="I257" s="5">
        <v>2137</v>
      </c>
      <c r="J257" s="5">
        <v>2550</v>
      </c>
      <c r="K257" s="6">
        <f>IFERROR((J257-I257)/I257,"--")</f>
        <v>0.19326158165652785</v>
      </c>
      <c r="L257" s="6">
        <v>5.1107325383304938E-2</v>
      </c>
      <c r="M257" s="7">
        <v>20961</v>
      </c>
      <c r="N257" s="10" t="str">
        <f>IF(K257&lt;Criteria!$D$4,"Yes","No")</f>
        <v>No</v>
      </c>
      <c r="O257" s="10" t="str">
        <f>IF(L257&gt;Criteria!$D$5,"Yes","No")</f>
        <v>No</v>
      </c>
      <c r="P257" s="10" t="str">
        <f>IF(M257&lt;Criteria!$D$6,"Yes","No")</f>
        <v>Yes</v>
      </c>
      <c r="Q257" s="11">
        <f>COUNTIF(N257:P257,"Yes")</f>
        <v>1</v>
      </c>
      <c r="R257" s="12" t="str">
        <f>IF(Q257&gt;0,"Yes","No")</f>
        <v>Yes</v>
      </c>
    </row>
    <row r="258" spans="1:18" x14ac:dyDescent="0.35">
      <c r="A258" s="1">
        <v>80010093191</v>
      </c>
      <c r="B258" s="33" t="s">
        <v>1000</v>
      </c>
      <c r="C258" s="4" t="s">
        <v>6</v>
      </c>
      <c r="D258" s="4" t="s">
        <v>467</v>
      </c>
      <c r="E258" s="4" t="s">
        <v>2</v>
      </c>
      <c r="F258" s="3">
        <v>93.19</v>
      </c>
      <c r="G258" s="3">
        <v>1</v>
      </c>
      <c r="H258" s="4" t="s">
        <v>2</v>
      </c>
      <c r="I258" s="5">
        <v>720</v>
      </c>
      <c r="J258" s="5">
        <v>815</v>
      </c>
      <c r="K258" s="6">
        <f>IFERROR((J258-I258)/I258,"--")</f>
        <v>0.13194444444444445</v>
      </c>
      <c r="L258" s="6">
        <v>2.3936170212765957E-2</v>
      </c>
      <c r="M258" s="7">
        <v>19265</v>
      </c>
      <c r="N258" s="10" t="str">
        <f>IF(K258&lt;Criteria!$D$4,"Yes","No")</f>
        <v>No</v>
      </c>
      <c r="O258" s="10" t="str">
        <f>IF(L258&gt;Criteria!$D$5,"Yes","No")</f>
        <v>No</v>
      </c>
      <c r="P258" s="10" t="str">
        <f>IF(M258&lt;Criteria!$D$6,"Yes","No")</f>
        <v>Yes</v>
      </c>
      <c r="Q258" s="11">
        <f>COUNTIF(N258:P258,"Yes")</f>
        <v>1</v>
      </c>
      <c r="R258" s="12" t="str">
        <f>IF(Q258&gt;0,"Yes","No")</f>
        <v>Yes</v>
      </c>
    </row>
    <row r="259" spans="1:18" x14ac:dyDescent="0.35">
      <c r="A259" s="1">
        <v>80010093192</v>
      </c>
      <c r="B259" s="33" t="s">
        <v>1001</v>
      </c>
      <c r="C259" s="4" t="s">
        <v>6</v>
      </c>
      <c r="D259" s="4" t="s">
        <v>467</v>
      </c>
      <c r="E259" s="4" t="s">
        <v>2</v>
      </c>
      <c r="F259" s="3">
        <v>93.19</v>
      </c>
      <c r="G259" s="3">
        <v>2</v>
      </c>
      <c r="H259" s="4" t="s">
        <v>2</v>
      </c>
      <c r="I259" s="5">
        <v>592</v>
      </c>
      <c r="J259" s="5">
        <v>611</v>
      </c>
      <c r="K259" s="6">
        <f>IFERROR((J259-I259)/I259,"--")</f>
        <v>3.2094594594594593E-2</v>
      </c>
      <c r="L259" s="6">
        <v>4.8338368580060423E-2</v>
      </c>
      <c r="M259" s="7">
        <v>36667</v>
      </c>
      <c r="N259" s="10" t="str">
        <f>IF(K259&lt;Criteria!$D$4,"Yes","No")</f>
        <v>No</v>
      </c>
      <c r="O259" s="10" t="str">
        <f>IF(L259&gt;Criteria!$D$5,"Yes","No")</f>
        <v>No</v>
      </c>
      <c r="P259" s="10" t="str">
        <f>IF(M259&lt;Criteria!$D$6,"Yes","No")</f>
        <v>No</v>
      </c>
      <c r="Q259" s="11">
        <f>COUNTIF(N259:P259,"Yes")</f>
        <v>0</v>
      </c>
      <c r="R259" s="12" t="str">
        <f>IF(Q259&gt;0,"Yes","No")</f>
        <v>No</v>
      </c>
    </row>
    <row r="260" spans="1:18" x14ac:dyDescent="0.35">
      <c r="A260" s="1">
        <v>80010093193</v>
      </c>
      <c r="B260" s="33" t="s">
        <v>1002</v>
      </c>
      <c r="C260" s="4" t="s">
        <v>6</v>
      </c>
      <c r="D260" s="4" t="s">
        <v>467</v>
      </c>
      <c r="E260" s="4" t="s">
        <v>2</v>
      </c>
      <c r="F260" s="3">
        <v>93.19</v>
      </c>
      <c r="G260" s="3">
        <v>3</v>
      </c>
      <c r="H260" s="4" t="s">
        <v>2</v>
      </c>
      <c r="I260" s="5">
        <v>825</v>
      </c>
      <c r="J260" s="5">
        <v>1124</v>
      </c>
      <c r="K260" s="6">
        <f>IFERROR((J260-I260)/I260,"--")</f>
        <v>0.36242424242424243</v>
      </c>
      <c r="L260" s="6">
        <v>7.4946466809421838E-2</v>
      </c>
      <c r="M260" s="7">
        <v>13654</v>
      </c>
      <c r="N260" s="10" t="str">
        <f>IF(K260&lt;Criteria!$D$4,"Yes","No")</f>
        <v>No</v>
      </c>
      <c r="O260" s="10" t="str">
        <f>IF(L260&gt;Criteria!$D$5,"Yes","No")</f>
        <v>Yes</v>
      </c>
      <c r="P260" s="10" t="str">
        <f>IF(M260&lt;Criteria!$D$6,"Yes","No")</f>
        <v>Yes</v>
      </c>
      <c r="Q260" s="11">
        <f>COUNTIF(N260:P260,"Yes")</f>
        <v>2</v>
      </c>
      <c r="R260" s="12" t="str">
        <f>IF(Q260&gt;0,"Yes","No")</f>
        <v>Yes</v>
      </c>
    </row>
    <row r="261" spans="1:18" x14ac:dyDescent="0.35">
      <c r="A261" s="1">
        <v>80010093200</v>
      </c>
      <c r="B261" s="33" t="s">
        <v>1003</v>
      </c>
      <c r="C261" s="4" t="s">
        <v>7</v>
      </c>
      <c r="D261" s="4" t="s">
        <v>467</v>
      </c>
      <c r="E261" s="4" t="s">
        <v>2</v>
      </c>
      <c r="F261" s="3">
        <v>93.2</v>
      </c>
      <c r="G261" s="3" t="s">
        <v>2</v>
      </c>
      <c r="H261" s="4" t="s">
        <v>2</v>
      </c>
      <c r="I261" s="5">
        <v>3097</v>
      </c>
      <c r="J261" s="5">
        <v>2760</v>
      </c>
      <c r="K261" s="6">
        <f>IFERROR((J261-I261)/I261,"--")</f>
        <v>-0.10881498224087827</v>
      </c>
      <c r="L261" s="6">
        <v>7.4914089347079035E-2</v>
      </c>
      <c r="M261" s="7">
        <v>16760</v>
      </c>
      <c r="N261" s="10" t="str">
        <f>IF(K261&lt;Criteria!$D$4,"Yes","No")</f>
        <v>Yes</v>
      </c>
      <c r="O261" s="10" t="str">
        <f>IF(L261&gt;Criteria!$D$5,"Yes","No")</f>
        <v>Yes</v>
      </c>
      <c r="P261" s="10" t="str">
        <f>IF(M261&lt;Criteria!$D$6,"Yes","No")</f>
        <v>Yes</v>
      </c>
      <c r="Q261" s="11">
        <f>COUNTIF(N261:P261,"Yes")</f>
        <v>3</v>
      </c>
      <c r="R261" s="12" t="str">
        <f>IF(Q261&gt;0,"Yes","No")</f>
        <v>Yes</v>
      </c>
    </row>
    <row r="262" spans="1:18" x14ac:dyDescent="0.35">
      <c r="A262" s="1">
        <v>80010093201</v>
      </c>
      <c r="B262" s="33" t="s">
        <v>1004</v>
      </c>
      <c r="C262" s="4" t="s">
        <v>6</v>
      </c>
      <c r="D262" s="4" t="s">
        <v>467</v>
      </c>
      <c r="E262" s="4" t="s">
        <v>2</v>
      </c>
      <c r="F262" s="3">
        <v>93.2</v>
      </c>
      <c r="G262" s="3">
        <v>1</v>
      </c>
      <c r="H262" s="4" t="s">
        <v>2</v>
      </c>
      <c r="I262" s="5">
        <v>1487</v>
      </c>
      <c r="J262" s="5">
        <v>1265</v>
      </c>
      <c r="K262" s="6">
        <f>IFERROR((J262-I262)/I262,"--")</f>
        <v>-0.14929388029589777</v>
      </c>
      <c r="L262" s="6">
        <v>0</v>
      </c>
      <c r="M262" s="7">
        <v>15377</v>
      </c>
      <c r="N262" s="10" t="str">
        <f>IF(K262&lt;Criteria!$D$4,"Yes","No")</f>
        <v>Yes</v>
      </c>
      <c r="O262" s="10" t="str">
        <f>IF(L262&gt;Criteria!$D$5,"Yes","No")</f>
        <v>No</v>
      </c>
      <c r="P262" s="10" t="str">
        <f>IF(M262&lt;Criteria!$D$6,"Yes","No")</f>
        <v>Yes</v>
      </c>
      <c r="Q262" s="11">
        <f>COUNTIF(N262:P262,"Yes")</f>
        <v>2</v>
      </c>
      <c r="R262" s="12" t="str">
        <f>IF(Q262&gt;0,"Yes","No")</f>
        <v>Yes</v>
      </c>
    </row>
    <row r="263" spans="1:18" x14ac:dyDescent="0.35">
      <c r="A263" s="1">
        <v>80010093202</v>
      </c>
      <c r="B263" s="33" t="s">
        <v>1005</v>
      </c>
      <c r="C263" s="4" t="s">
        <v>6</v>
      </c>
      <c r="D263" s="4" t="s">
        <v>467</v>
      </c>
      <c r="E263" s="4" t="s">
        <v>2</v>
      </c>
      <c r="F263" s="3">
        <v>93.2</v>
      </c>
      <c r="G263" s="3">
        <v>2</v>
      </c>
      <c r="H263" s="4" t="s">
        <v>2</v>
      </c>
      <c r="I263" s="5">
        <v>1610</v>
      </c>
      <c r="J263" s="5">
        <v>1495</v>
      </c>
      <c r="K263" s="6">
        <f>IFERROR((J263-I263)/I263,"--")</f>
        <v>-7.1428571428571425E-2</v>
      </c>
      <c r="L263" s="6">
        <v>0.14417989417989419</v>
      </c>
      <c r="M263" s="7">
        <v>17930</v>
      </c>
      <c r="N263" s="10" t="str">
        <f>IF(K263&lt;Criteria!$D$4,"Yes","No")</f>
        <v>Yes</v>
      </c>
      <c r="O263" s="10" t="str">
        <f>IF(L263&gt;Criteria!$D$5,"Yes","No")</f>
        <v>Yes</v>
      </c>
      <c r="P263" s="10" t="str">
        <f>IF(M263&lt;Criteria!$D$6,"Yes","No")</f>
        <v>Yes</v>
      </c>
      <c r="Q263" s="11">
        <f>COUNTIF(N263:P263,"Yes")</f>
        <v>3</v>
      </c>
      <c r="R263" s="12" t="str">
        <f>IF(Q263&gt;0,"Yes","No")</f>
        <v>Yes</v>
      </c>
    </row>
    <row r="264" spans="1:18" x14ac:dyDescent="0.35">
      <c r="A264" s="1">
        <v>80010093210</v>
      </c>
      <c r="B264" s="33" t="s">
        <v>1006</v>
      </c>
      <c r="C264" s="4" t="s">
        <v>7</v>
      </c>
      <c r="D264" s="4" t="s">
        <v>467</v>
      </c>
      <c r="E264" s="4" t="s">
        <v>2</v>
      </c>
      <c r="F264" s="3">
        <v>93.21</v>
      </c>
      <c r="G264" s="3" t="s">
        <v>2</v>
      </c>
      <c r="H264" s="4" t="s">
        <v>2</v>
      </c>
      <c r="I264" s="5">
        <v>3734</v>
      </c>
      <c r="J264" s="5">
        <v>3818</v>
      </c>
      <c r="K264" s="6">
        <f>IFERROR((J264-I264)/I264,"--")</f>
        <v>2.2495982860203535E-2</v>
      </c>
      <c r="L264" s="6">
        <v>2.4378352023403219E-2</v>
      </c>
      <c r="M264" s="7">
        <v>21366</v>
      </c>
      <c r="N264" s="10" t="str">
        <f>IF(K264&lt;Criteria!$D$4,"Yes","No")</f>
        <v>No</v>
      </c>
      <c r="O264" s="10" t="str">
        <f>IF(L264&gt;Criteria!$D$5,"Yes","No")</f>
        <v>No</v>
      </c>
      <c r="P264" s="10" t="str">
        <f>IF(M264&lt;Criteria!$D$6,"Yes","No")</f>
        <v>Yes</v>
      </c>
      <c r="Q264" s="11">
        <f>COUNTIF(N264:P264,"Yes")</f>
        <v>1</v>
      </c>
      <c r="R264" s="12" t="str">
        <f>IF(Q264&gt;0,"Yes","No")</f>
        <v>Yes</v>
      </c>
    </row>
    <row r="265" spans="1:18" x14ac:dyDescent="0.35">
      <c r="A265" s="1">
        <v>80010093211</v>
      </c>
      <c r="B265" s="33" t="s">
        <v>1007</v>
      </c>
      <c r="C265" s="4" t="s">
        <v>6</v>
      </c>
      <c r="D265" s="4" t="s">
        <v>467</v>
      </c>
      <c r="E265" s="4" t="s">
        <v>2</v>
      </c>
      <c r="F265" s="3">
        <v>93.21</v>
      </c>
      <c r="G265" s="3">
        <v>1</v>
      </c>
      <c r="H265" s="4" t="s">
        <v>2</v>
      </c>
      <c r="I265" s="5">
        <v>1781</v>
      </c>
      <c r="J265" s="5">
        <v>1841</v>
      </c>
      <c r="K265" s="6">
        <f>IFERROR((J265-I265)/I265,"--")</f>
        <v>3.3688938798427846E-2</v>
      </c>
      <c r="L265" s="6">
        <v>0</v>
      </c>
      <c r="M265" s="7">
        <v>13454</v>
      </c>
      <c r="N265" s="10" t="str">
        <f>IF(K265&lt;Criteria!$D$4,"Yes","No")</f>
        <v>No</v>
      </c>
      <c r="O265" s="10" t="str">
        <f>IF(L265&gt;Criteria!$D$5,"Yes","No")</f>
        <v>No</v>
      </c>
      <c r="P265" s="10" t="str">
        <f>IF(M265&lt;Criteria!$D$6,"Yes","No")</f>
        <v>Yes</v>
      </c>
      <c r="Q265" s="11">
        <f>COUNTIF(N265:P265,"Yes")</f>
        <v>1</v>
      </c>
      <c r="R265" s="12" t="str">
        <f>IF(Q265&gt;0,"Yes","No")</f>
        <v>Yes</v>
      </c>
    </row>
    <row r="266" spans="1:18" x14ac:dyDescent="0.35">
      <c r="A266" s="1">
        <v>80010093212</v>
      </c>
      <c r="B266" s="33" t="s">
        <v>1008</v>
      </c>
      <c r="C266" s="4" t="s">
        <v>6</v>
      </c>
      <c r="D266" s="4" t="s">
        <v>467</v>
      </c>
      <c r="E266" s="4" t="s">
        <v>2</v>
      </c>
      <c r="F266" s="3">
        <v>93.21</v>
      </c>
      <c r="G266" s="3">
        <v>2</v>
      </c>
      <c r="H266" s="4" t="s">
        <v>2</v>
      </c>
      <c r="I266" s="5">
        <v>862</v>
      </c>
      <c r="J266" s="5">
        <v>1042</v>
      </c>
      <c r="K266" s="6">
        <f>IFERROR((J266-I266)/I266,"--")</f>
        <v>0.20881670533642691</v>
      </c>
      <c r="L266" s="6">
        <v>1.6483516483516484E-2</v>
      </c>
      <c r="M266" s="7">
        <v>33754</v>
      </c>
      <c r="N266" s="10" t="str">
        <f>IF(K266&lt;Criteria!$D$4,"Yes","No")</f>
        <v>No</v>
      </c>
      <c r="O266" s="10" t="str">
        <f>IF(L266&gt;Criteria!$D$5,"Yes","No")</f>
        <v>No</v>
      </c>
      <c r="P266" s="10" t="str">
        <f>IF(M266&lt;Criteria!$D$6,"Yes","No")</f>
        <v>No</v>
      </c>
      <c r="Q266" s="11">
        <f>COUNTIF(N266:P266,"Yes")</f>
        <v>0</v>
      </c>
      <c r="R266" s="12" t="str">
        <f>IF(Q266&gt;0,"Yes","No")</f>
        <v>No</v>
      </c>
    </row>
    <row r="267" spans="1:18" x14ac:dyDescent="0.35">
      <c r="A267" s="1">
        <v>80010093213</v>
      </c>
      <c r="B267" s="33" t="s">
        <v>1009</v>
      </c>
      <c r="C267" s="4" t="s">
        <v>6</v>
      </c>
      <c r="D267" s="4" t="s">
        <v>467</v>
      </c>
      <c r="E267" s="4" t="s">
        <v>2</v>
      </c>
      <c r="F267" s="3">
        <v>93.21</v>
      </c>
      <c r="G267" s="3">
        <v>3</v>
      </c>
      <c r="H267" s="4" t="s">
        <v>2</v>
      </c>
      <c r="I267" s="5">
        <v>1091</v>
      </c>
      <c r="J267" s="5">
        <v>935</v>
      </c>
      <c r="K267" s="6">
        <f>IFERROR((J267-I267)/I267,"--")</f>
        <v>-0.14298808432630614</v>
      </c>
      <c r="L267" s="6">
        <v>7.5367647058823525E-2</v>
      </c>
      <c r="M267" s="7">
        <v>23138</v>
      </c>
      <c r="N267" s="10" t="str">
        <f>IF(K267&lt;Criteria!$D$4,"Yes","No")</f>
        <v>Yes</v>
      </c>
      <c r="O267" s="10" t="str">
        <f>IF(L267&gt;Criteria!$D$5,"Yes","No")</f>
        <v>Yes</v>
      </c>
      <c r="P267" s="10" t="str">
        <f>IF(M267&lt;Criteria!$D$6,"Yes","No")</f>
        <v>Yes</v>
      </c>
      <c r="Q267" s="11">
        <f>COUNTIF(N267:P267,"Yes")</f>
        <v>3</v>
      </c>
      <c r="R267" s="12" t="str">
        <f>IF(Q267&gt;0,"Yes","No")</f>
        <v>Yes</v>
      </c>
    </row>
    <row r="268" spans="1:18" x14ac:dyDescent="0.35">
      <c r="A268" s="1">
        <v>80010093220</v>
      </c>
      <c r="B268" s="33" t="s">
        <v>1010</v>
      </c>
      <c r="C268" s="4" t="s">
        <v>7</v>
      </c>
      <c r="D268" s="4" t="s">
        <v>467</v>
      </c>
      <c r="E268" s="4" t="s">
        <v>2</v>
      </c>
      <c r="F268" s="3">
        <v>93.22</v>
      </c>
      <c r="G268" s="3" t="s">
        <v>2</v>
      </c>
      <c r="H268" s="4" t="s">
        <v>2</v>
      </c>
      <c r="I268" s="5">
        <v>3676</v>
      </c>
      <c r="J268" s="5">
        <v>4590</v>
      </c>
      <c r="K268" s="6">
        <f>IFERROR((J268-I268)/I268,"--")</f>
        <v>0.24863982589771491</v>
      </c>
      <c r="L268" s="6">
        <v>7.2832886505808755E-2</v>
      </c>
      <c r="M268" s="7">
        <v>26417</v>
      </c>
      <c r="N268" s="10" t="str">
        <f>IF(K268&lt;Criteria!$D$4,"Yes","No")</f>
        <v>No</v>
      </c>
      <c r="O268" s="10" t="str">
        <f>IF(L268&gt;Criteria!$D$5,"Yes","No")</f>
        <v>Yes</v>
      </c>
      <c r="P268" s="10" t="str">
        <f>IF(M268&lt;Criteria!$D$6,"Yes","No")</f>
        <v>No</v>
      </c>
      <c r="Q268" s="11">
        <f>COUNTIF(N268:P268,"Yes")</f>
        <v>1</v>
      </c>
      <c r="R268" s="12" t="str">
        <f>IF(Q268&gt;0,"Yes","No")</f>
        <v>Yes</v>
      </c>
    </row>
    <row r="269" spans="1:18" x14ac:dyDescent="0.35">
      <c r="A269" s="1">
        <v>80010093221</v>
      </c>
      <c r="B269" s="33" t="s">
        <v>1011</v>
      </c>
      <c r="C269" s="4" t="s">
        <v>6</v>
      </c>
      <c r="D269" s="4" t="s">
        <v>467</v>
      </c>
      <c r="E269" s="4" t="s">
        <v>2</v>
      </c>
      <c r="F269" s="3">
        <v>93.22</v>
      </c>
      <c r="G269" s="3">
        <v>1</v>
      </c>
      <c r="H269" s="4" t="s">
        <v>2</v>
      </c>
      <c r="I269" s="5">
        <v>2001</v>
      </c>
      <c r="J269" s="5">
        <v>2086</v>
      </c>
      <c r="K269" s="6">
        <f>IFERROR((J269-I269)/I269,"--")</f>
        <v>4.2478760619690158E-2</v>
      </c>
      <c r="L269" s="6">
        <v>7.7669902912621352E-2</v>
      </c>
      <c r="M269" s="7">
        <v>41351</v>
      </c>
      <c r="N269" s="10" t="str">
        <f>IF(K269&lt;Criteria!$D$4,"Yes","No")</f>
        <v>No</v>
      </c>
      <c r="O269" s="10" t="str">
        <f>IF(L269&gt;Criteria!$D$5,"Yes","No")</f>
        <v>Yes</v>
      </c>
      <c r="P269" s="10" t="str">
        <f>IF(M269&lt;Criteria!$D$6,"Yes","No")</f>
        <v>No</v>
      </c>
      <c r="Q269" s="11">
        <f>COUNTIF(N269:P269,"Yes")</f>
        <v>1</v>
      </c>
      <c r="R269" s="12" t="str">
        <f>IF(Q269&gt;0,"Yes","No")</f>
        <v>Yes</v>
      </c>
    </row>
    <row r="270" spans="1:18" x14ac:dyDescent="0.35">
      <c r="A270" s="1">
        <v>80010093222</v>
      </c>
      <c r="B270" s="33" t="s">
        <v>1012</v>
      </c>
      <c r="C270" s="4" t="s">
        <v>6</v>
      </c>
      <c r="D270" s="4" t="s">
        <v>467</v>
      </c>
      <c r="E270" s="4" t="s">
        <v>2</v>
      </c>
      <c r="F270" s="3">
        <v>93.22</v>
      </c>
      <c r="G270" s="3">
        <v>2</v>
      </c>
      <c r="H270" s="4" t="s">
        <v>2</v>
      </c>
      <c r="I270" s="5">
        <v>1675</v>
      </c>
      <c r="J270" s="5">
        <v>2504</v>
      </c>
      <c r="K270" s="6">
        <f>IFERROR((J270-I270)/I270,"--")</f>
        <v>0.49492537313432838</v>
      </c>
      <c r="L270" s="6">
        <v>6.7873303167420809E-2</v>
      </c>
      <c r="M270" s="7">
        <v>13976</v>
      </c>
      <c r="N270" s="10" t="str">
        <f>IF(K270&lt;Criteria!$D$4,"Yes","No")</f>
        <v>No</v>
      </c>
      <c r="O270" s="10" t="str">
        <f>IF(L270&gt;Criteria!$D$5,"Yes","No")</f>
        <v>Yes</v>
      </c>
      <c r="P270" s="10" t="str">
        <f>IF(M270&lt;Criteria!$D$6,"Yes","No")</f>
        <v>Yes</v>
      </c>
      <c r="Q270" s="11">
        <f>COUNTIF(N270:P270,"Yes")</f>
        <v>2</v>
      </c>
      <c r="R270" s="12" t="str">
        <f>IF(Q270&gt;0,"Yes","No")</f>
        <v>Yes</v>
      </c>
    </row>
    <row r="271" spans="1:18" x14ac:dyDescent="0.35">
      <c r="A271" s="1">
        <v>80010093230</v>
      </c>
      <c r="B271" s="33" t="s">
        <v>1013</v>
      </c>
      <c r="C271" s="4" t="s">
        <v>7</v>
      </c>
      <c r="D271" s="4" t="s">
        <v>467</v>
      </c>
      <c r="E271" s="4" t="s">
        <v>2</v>
      </c>
      <c r="F271" s="3">
        <v>93.23</v>
      </c>
      <c r="G271" s="3" t="s">
        <v>2</v>
      </c>
      <c r="H271" s="4" t="s">
        <v>2</v>
      </c>
      <c r="I271" s="5">
        <v>3896</v>
      </c>
      <c r="J271" s="5">
        <v>3923</v>
      </c>
      <c r="K271" s="6">
        <f>IFERROR((J271-I271)/I271,"--")</f>
        <v>6.9301848049281318E-3</v>
      </c>
      <c r="L271" s="6">
        <v>4.4794690999585232E-2</v>
      </c>
      <c r="M271" s="7">
        <v>25141</v>
      </c>
      <c r="N271" s="10" t="str">
        <f>IF(K271&lt;Criteria!$D$4,"Yes","No")</f>
        <v>Yes</v>
      </c>
      <c r="O271" s="10" t="str">
        <f>IF(L271&gt;Criteria!$D$5,"Yes","No")</f>
        <v>No</v>
      </c>
      <c r="P271" s="10" t="str">
        <f>IF(M271&lt;Criteria!$D$6,"Yes","No")</f>
        <v>Yes</v>
      </c>
      <c r="Q271" s="11">
        <f>COUNTIF(N271:P271,"Yes")</f>
        <v>2</v>
      </c>
      <c r="R271" s="12" t="str">
        <f>IF(Q271&gt;0,"Yes","No")</f>
        <v>Yes</v>
      </c>
    </row>
    <row r="272" spans="1:18" x14ac:dyDescent="0.35">
      <c r="A272" s="1">
        <v>80010093231</v>
      </c>
      <c r="B272" s="33" t="s">
        <v>1014</v>
      </c>
      <c r="C272" s="4" t="s">
        <v>6</v>
      </c>
      <c r="D272" s="4" t="s">
        <v>467</v>
      </c>
      <c r="E272" s="4" t="s">
        <v>2</v>
      </c>
      <c r="F272" s="3">
        <v>93.23</v>
      </c>
      <c r="G272" s="3">
        <v>1</v>
      </c>
      <c r="H272" s="4" t="s">
        <v>2</v>
      </c>
      <c r="I272" s="5">
        <v>1186</v>
      </c>
      <c r="J272" s="5">
        <v>1246</v>
      </c>
      <c r="K272" s="6">
        <f>IFERROR((J272-I272)/I272,"--")</f>
        <v>5.0590219224283306E-2</v>
      </c>
      <c r="L272" s="6">
        <v>8.65265760197775E-3</v>
      </c>
      <c r="M272" s="7">
        <v>30207</v>
      </c>
      <c r="N272" s="10" t="str">
        <f>IF(K272&lt;Criteria!$D$4,"Yes","No")</f>
        <v>No</v>
      </c>
      <c r="O272" s="10" t="str">
        <f>IF(L272&gt;Criteria!$D$5,"Yes","No")</f>
        <v>No</v>
      </c>
      <c r="P272" s="10" t="str">
        <f>IF(M272&lt;Criteria!$D$6,"Yes","No")</f>
        <v>No</v>
      </c>
      <c r="Q272" s="11">
        <f>COUNTIF(N272:P272,"Yes")</f>
        <v>0</v>
      </c>
      <c r="R272" s="12" t="str">
        <f>IF(Q272&gt;0,"Yes","No")</f>
        <v>No</v>
      </c>
    </row>
    <row r="273" spans="1:18" x14ac:dyDescent="0.35">
      <c r="A273" s="1">
        <v>80010093232</v>
      </c>
      <c r="B273" s="33" t="s">
        <v>1015</v>
      </c>
      <c r="C273" s="4" t="s">
        <v>6</v>
      </c>
      <c r="D273" s="4" t="s">
        <v>467</v>
      </c>
      <c r="E273" s="4" t="s">
        <v>2</v>
      </c>
      <c r="F273" s="3">
        <v>93.23</v>
      </c>
      <c r="G273" s="3">
        <v>2</v>
      </c>
      <c r="H273" s="4" t="s">
        <v>2</v>
      </c>
      <c r="I273" s="5">
        <v>890</v>
      </c>
      <c r="J273" s="5">
        <v>859</v>
      </c>
      <c r="K273" s="6">
        <f>IFERROR((J273-I273)/I273,"--")</f>
        <v>-3.4831460674157301E-2</v>
      </c>
      <c r="L273" s="6">
        <v>2.1226415094339621E-2</v>
      </c>
      <c r="M273" s="7">
        <v>15249</v>
      </c>
      <c r="N273" s="10" t="str">
        <f>IF(K273&lt;Criteria!$D$4,"Yes","No")</f>
        <v>Yes</v>
      </c>
      <c r="O273" s="10" t="str">
        <f>IF(L273&gt;Criteria!$D$5,"Yes","No")</f>
        <v>No</v>
      </c>
      <c r="P273" s="10" t="str">
        <f>IF(M273&lt;Criteria!$D$6,"Yes","No")</f>
        <v>Yes</v>
      </c>
      <c r="Q273" s="11">
        <f>COUNTIF(N273:P273,"Yes")</f>
        <v>2</v>
      </c>
      <c r="R273" s="12" t="str">
        <f>IF(Q273&gt;0,"Yes","No")</f>
        <v>Yes</v>
      </c>
    </row>
    <row r="274" spans="1:18" x14ac:dyDescent="0.35">
      <c r="A274" s="1">
        <v>80010093233</v>
      </c>
      <c r="B274" s="33" t="s">
        <v>1016</v>
      </c>
      <c r="C274" s="4" t="s">
        <v>6</v>
      </c>
      <c r="D274" s="4" t="s">
        <v>467</v>
      </c>
      <c r="E274" s="4" t="s">
        <v>2</v>
      </c>
      <c r="F274" s="3">
        <v>93.23</v>
      </c>
      <c r="G274" s="3">
        <v>3</v>
      </c>
      <c r="H274" s="4" t="s">
        <v>2</v>
      </c>
      <c r="I274" s="5">
        <v>1103</v>
      </c>
      <c r="J274" s="5">
        <v>697</v>
      </c>
      <c r="K274" s="6">
        <f>IFERROR((J274-I274)/I274,"--")</f>
        <v>-0.36808703535811421</v>
      </c>
      <c r="L274" s="6">
        <v>7.8125E-2</v>
      </c>
      <c r="M274" s="7">
        <v>38058</v>
      </c>
      <c r="N274" s="10" t="str">
        <f>IF(K274&lt;Criteria!$D$4,"Yes","No")</f>
        <v>Yes</v>
      </c>
      <c r="O274" s="10" t="str">
        <f>IF(L274&gt;Criteria!$D$5,"Yes","No")</f>
        <v>Yes</v>
      </c>
      <c r="P274" s="10" t="str">
        <f>IF(M274&lt;Criteria!$D$6,"Yes","No")</f>
        <v>No</v>
      </c>
      <c r="Q274" s="11">
        <f>COUNTIF(N274:P274,"Yes")</f>
        <v>2</v>
      </c>
      <c r="R274" s="12" t="str">
        <f>IF(Q274&gt;0,"Yes","No")</f>
        <v>Yes</v>
      </c>
    </row>
    <row r="275" spans="1:18" x14ac:dyDescent="0.35">
      <c r="A275" s="1">
        <v>80010093234</v>
      </c>
      <c r="B275" s="33" t="s">
        <v>1017</v>
      </c>
      <c r="C275" s="4" t="s">
        <v>6</v>
      </c>
      <c r="D275" s="4" t="s">
        <v>467</v>
      </c>
      <c r="E275" s="4" t="s">
        <v>2</v>
      </c>
      <c r="F275" s="3">
        <v>93.23</v>
      </c>
      <c r="G275" s="3">
        <v>4</v>
      </c>
      <c r="H275" s="4" t="s">
        <v>2</v>
      </c>
      <c r="I275" s="5">
        <v>717</v>
      </c>
      <c r="J275" s="5">
        <v>1121</v>
      </c>
      <c r="K275" s="6">
        <f>IFERROR((J275-I275)/I275,"--")</f>
        <v>0.56345885634588566</v>
      </c>
      <c r="L275" s="6">
        <v>7.8082191780821916E-2</v>
      </c>
      <c r="M275" s="7">
        <v>19057</v>
      </c>
      <c r="N275" s="10" t="str">
        <f>IF(K275&lt;Criteria!$D$4,"Yes","No")</f>
        <v>No</v>
      </c>
      <c r="O275" s="10" t="str">
        <f>IF(L275&gt;Criteria!$D$5,"Yes","No")</f>
        <v>Yes</v>
      </c>
      <c r="P275" s="10" t="str">
        <f>IF(M275&lt;Criteria!$D$6,"Yes","No")</f>
        <v>Yes</v>
      </c>
      <c r="Q275" s="11">
        <f>COUNTIF(N275:P275,"Yes")</f>
        <v>2</v>
      </c>
      <c r="R275" s="12" t="str">
        <f>IF(Q275&gt;0,"Yes","No")</f>
        <v>Yes</v>
      </c>
    </row>
    <row r="276" spans="1:18" x14ac:dyDescent="0.35">
      <c r="A276" s="1">
        <v>80010093250</v>
      </c>
      <c r="B276" s="33" t="s">
        <v>1018</v>
      </c>
      <c r="C276" s="4" t="s">
        <v>7</v>
      </c>
      <c r="D276" s="4" t="s">
        <v>467</v>
      </c>
      <c r="E276" s="4" t="s">
        <v>2</v>
      </c>
      <c r="F276" s="3">
        <v>93.25</v>
      </c>
      <c r="G276" s="3" t="s">
        <v>2</v>
      </c>
      <c r="H276" s="4" t="s">
        <v>2</v>
      </c>
      <c r="I276" s="5">
        <v>4524</v>
      </c>
      <c r="J276" s="5">
        <v>5281</v>
      </c>
      <c r="K276" s="6">
        <f>IFERROR((J276-I276)/I276,"--")</f>
        <v>0.16732979664014147</v>
      </c>
      <c r="L276" s="6">
        <v>7.7616747181964568E-2</v>
      </c>
      <c r="M276" s="7">
        <v>43618</v>
      </c>
      <c r="N276" s="10" t="str">
        <f>IF(K276&lt;Criteria!$D$4,"Yes","No")</f>
        <v>No</v>
      </c>
      <c r="O276" s="10" t="str">
        <f>IF(L276&gt;Criteria!$D$5,"Yes","No")</f>
        <v>Yes</v>
      </c>
      <c r="P276" s="10" t="str">
        <f>IF(M276&lt;Criteria!$D$6,"Yes","No")</f>
        <v>No</v>
      </c>
      <c r="Q276" s="11">
        <f>COUNTIF(N276:P276,"Yes")</f>
        <v>1</v>
      </c>
      <c r="R276" s="12" t="str">
        <f>IF(Q276&gt;0,"Yes","No")</f>
        <v>Yes</v>
      </c>
    </row>
    <row r="277" spans="1:18" x14ac:dyDescent="0.35">
      <c r="A277" s="1">
        <v>80010093251</v>
      </c>
      <c r="B277" s="33" t="s">
        <v>1019</v>
      </c>
      <c r="C277" s="4" t="s">
        <v>6</v>
      </c>
      <c r="D277" s="4" t="s">
        <v>467</v>
      </c>
      <c r="E277" s="4" t="s">
        <v>2</v>
      </c>
      <c r="F277" s="3">
        <v>93.25</v>
      </c>
      <c r="G277" s="3">
        <v>1</v>
      </c>
      <c r="H277" s="4" t="s">
        <v>2</v>
      </c>
      <c r="I277" s="5">
        <v>1321</v>
      </c>
      <c r="J277" s="5">
        <v>1895</v>
      </c>
      <c r="K277" s="6">
        <f>IFERROR((J277-I277)/I277,"--")</f>
        <v>0.43451930355791069</v>
      </c>
      <c r="L277" s="6">
        <v>0.18062088428974601</v>
      </c>
      <c r="M277" s="7">
        <v>24465</v>
      </c>
      <c r="N277" s="10" t="str">
        <f>IF(K277&lt;Criteria!$D$4,"Yes","No")</f>
        <v>No</v>
      </c>
      <c r="O277" s="10" t="str">
        <f>IF(L277&gt;Criteria!$D$5,"Yes","No")</f>
        <v>Yes</v>
      </c>
      <c r="P277" s="10" t="str">
        <f>IF(M277&lt;Criteria!$D$6,"Yes","No")</f>
        <v>Yes</v>
      </c>
      <c r="Q277" s="11">
        <f>COUNTIF(N277:P277,"Yes")</f>
        <v>2</v>
      </c>
      <c r="R277" s="12" t="str">
        <f>IF(Q277&gt;0,"Yes","No")</f>
        <v>Yes</v>
      </c>
    </row>
    <row r="278" spans="1:18" x14ac:dyDescent="0.35">
      <c r="A278" s="1">
        <v>80010093252</v>
      </c>
      <c r="B278" s="33" t="s">
        <v>1020</v>
      </c>
      <c r="C278" s="4" t="s">
        <v>6</v>
      </c>
      <c r="D278" s="4" t="s">
        <v>467</v>
      </c>
      <c r="E278" s="4" t="s">
        <v>2</v>
      </c>
      <c r="F278" s="3">
        <v>93.25</v>
      </c>
      <c r="G278" s="3">
        <v>2</v>
      </c>
      <c r="H278" s="4" t="s">
        <v>2</v>
      </c>
      <c r="I278" s="5">
        <v>1102</v>
      </c>
      <c r="J278" s="5">
        <v>1701</v>
      </c>
      <c r="K278" s="6">
        <f>IFERROR((J278-I278)/I278,"--")</f>
        <v>0.54355716878402904</v>
      </c>
      <c r="L278" s="6">
        <v>3.8815117466802863E-2</v>
      </c>
      <c r="M278" s="7">
        <v>57560</v>
      </c>
      <c r="N278" s="10" t="str">
        <f>IF(K278&lt;Criteria!$D$4,"Yes","No")</f>
        <v>No</v>
      </c>
      <c r="O278" s="10" t="str">
        <f>IF(L278&gt;Criteria!$D$5,"Yes","No")</f>
        <v>No</v>
      </c>
      <c r="P278" s="10" t="str">
        <f>IF(M278&lt;Criteria!$D$6,"Yes","No")</f>
        <v>No</v>
      </c>
      <c r="Q278" s="11">
        <f>COUNTIF(N278:P278,"Yes")</f>
        <v>0</v>
      </c>
      <c r="R278" s="12" t="str">
        <f>IF(Q278&gt;0,"Yes","No")</f>
        <v>No</v>
      </c>
    </row>
    <row r="279" spans="1:18" x14ac:dyDescent="0.35">
      <c r="A279" s="1">
        <v>80010093253</v>
      </c>
      <c r="B279" s="33" t="s">
        <v>1021</v>
      </c>
      <c r="C279" s="4" t="s">
        <v>6</v>
      </c>
      <c r="D279" s="4" t="s">
        <v>467</v>
      </c>
      <c r="E279" s="4" t="s">
        <v>2</v>
      </c>
      <c r="F279" s="3">
        <v>93.25</v>
      </c>
      <c r="G279" s="3">
        <v>3</v>
      </c>
      <c r="H279" s="4" t="s">
        <v>2</v>
      </c>
      <c r="I279" s="5">
        <v>2101</v>
      </c>
      <c r="J279" s="5">
        <v>1685</v>
      </c>
      <c r="K279" s="6">
        <f>IFERROR((J279-I279)/I279,"--")</f>
        <v>-0.19800095192765349</v>
      </c>
      <c r="L279" s="6">
        <v>1.0348071495766699E-2</v>
      </c>
      <c r="M279" s="7">
        <v>51085</v>
      </c>
      <c r="N279" s="10" t="str">
        <f>IF(K279&lt;Criteria!$D$4,"Yes","No")</f>
        <v>Yes</v>
      </c>
      <c r="O279" s="10" t="str">
        <f>IF(L279&gt;Criteria!$D$5,"Yes","No")</f>
        <v>No</v>
      </c>
      <c r="P279" s="10" t="str">
        <f>IF(M279&lt;Criteria!$D$6,"Yes","No")</f>
        <v>No</v>
      </c>
      <c r="Q279" s="11">
        <f>COUNTIF(N279:P279,"Yes")</f>
        <v>1</v>
      </c>
      <c r="R279" s="12" t="str">
        <f>IF(Q279&gt;0,"Yes","No")</f>
        <v>Yes</v>
      </c>
    </row>
    <row r="280" spans="1:18" x14ac:dyDescent="0.35">
      <c r="A280" s="1">
        <v>80010093260</v>
      </c>
      <c r="B280" s="33" t="s">
        <v>1022</v>
      </c>
      <c r="C280" s="4" t="s">
        <v>7</v>
      </c>
      <c r="D280" s="4" t="s">
        <v>467</v>
      </c>
      <c r="E280" s="4" t="s">
        <v>2</v>
      </c>
      <c r="F280" s="3">
        <v>93.26</v>
      </c>
      <c r="G280" s="3" t="s">
        <v>2</v>
      </c>
      <c r="H280" s="4" t="s">
        <v>2</v>
      </c>
      <c r="I280" s="5">
        <v>2446</v>
      </c>
      <c r="J280" s="5">
        <v>2620</v>
      </c>
      <c r="K280" s="6">
        <f>IFERROR((J280-I280)/I280,"--")</f>
        <v>7.1136549468520036E-2</v>
      </c>
      <c r="L280" s="6">
        <v>5.0650239561943873E-2</v>
      </c>
      <c r="M280" s="7">
        <v>42891</v>
      </c>
      <c r="N280" s="10" t="str">
        <f>IF(K280&lt;Criteria!$D$4,"Yes","No")</f>
        <v>No</v>
      </c>
      <c r="O280" s="10" t="str">
        <f>IF(L280&gt;Criteria!$D$5,"Yes","No")</f>
        <v>No</v>
      </c>
      <c r="P280" s="10" t="str">
        <f>IF(M280&lt;Criteria!$D$6,"Yes","No")</f>
        <v>No</v>
      </c>
      <c r="Q280" s="11">
        <f>COUNTIF(N280:P280,"Yes")</f>
        <v>0</v>
      </c>
      <c r="R280" s="12" t="str">
        <f>IF(Q280&gt;0,"Yes","No")</f>
        <v>No</v>
      </c>
    </row>
    <row r="281" spans="1:18" x14ac:dyDescent="0.35">
      <c r="A281" s="1">
        <v>80010093261</v>
      </c>
      <c r="B281" s="33" t="s">
        <v>1023</v>
      </c>
      <c r="C281" s="4" t="s">
        <v>6</v>
      </c>
      <c r="D281" s="4" t="s">
        <v>467</v>
      </c>
      <c r="E281" s="4" t="s">
        <v>2</v>
      </c>
      <c r="F281" s="3">
        <v>93.26</v>
      </c>
      <c r="G281" s="3">
        <v>1</v>
      </c>
      <c r="H281" s="4" t="s">
        <v>2</v>
      </c>
      <c r="I281" s="5">
        <v>1128</v>
      </c>
      <c r="J281" s="5">
        <v>1496</v>
      </c>
      <c r="K281" s="6">
        <f>IFERROR((J281-I281)/I281,"--")</f>
        <v>0.32624113475177308</v>
      </c>
      <c r="L281" s="6">
        <v>3.7383177570093455E-2</v>
      </c>
      <c r="M281" s="7">
        <v>40976</v>
      </c>
      <c r="N281" s="10" t="str">
        <f>IF(K281&lt;Criteria!$D$4,"Yes","No")</f>
        <v>No</v>
      </c>
      <c r="O281" s="10" t="str">
        <f>IF(L281&gt;Criteria!$D$5,"Yes","No")</f>
        <v>No</v>
      </c>
      <c r="P281" s="10" t="str">
        <f>IF(M281&lt;Criteria!$D$6,"Yes","No")</f>
        <v>No</v>
      </c>
      <c r="Q281" s="11">
        <f>COUNTIF(N281:P281,"Yes")</f>
        <v>0</v>
      </c>
      <c r="R281" s="12" t="str">
        <f>IF(Q281&gt;0,"Yes","No")</f>
        <v>No</v>
      </c>
    </row>
    <row r="282" spans="1:18" x14ac:dyDescent="0.35">
      <c r="A282" s="1">
        <v>80010093262</v>
      </c>
      <c r="B282" s="33" t="s">
        <v>1024</v>
      </c>
      <c r="C282" s="4" t="s">
        <v>6</v>
      </c>
      <c r="D282" s="4" t="s">
        <v>467</v>
      </c>
      <c r="E282" s="4" t="s">
        <v>2</v>
      </c>
      <c r="F282" s="3">
        <v>93.26</v>
      </c>
      <c r="G282" s="3">
        <v>2</v>
      </c>
      <c r="H282" s="4" t="s">
        <v>2</v>
      </c>
      <c r="I282" s="5">
        <v>1318</v>
      </c>
      <c r="J282" s="5">
        <v>1124</v>
      </c>
      <c r="K282" s="6">
        <f>IFERROR((J282-I282)/I282,"--")</f>
        <v>-0.14719271623672231</v>
      </c>
      <c r="L282" s="6">
        <v>6.4606741573033713E-2</v>
      </c>
      <c r="M282" s="7">
        <v>45440</v>
      </c>
      <c r="N282" s="10" t="str">
        <f>IF(K282&lt;Criteria!$D$4,"Yes","No")</f>
        <v>Yes</v>
      </c>
      <c r="O282" s="10" t="str">
        <f>IF(L282&gt;Criteria!$D$5,"Yes","No")</f>
        <v>No</v>
      </c>
      <c r="P282" s="10" t="str">
        <f>IF(M282&lt;Criteria!$D$6,"Yes","No")</f>
        <v>No</v>
      </c>
      <c r="Q282" s="11">
        <f>COUNTIF(N282:P282,"Yes")</f>
        <v>1</v>
      </c>
      <c r="R282" s="12" t="str">
        <f>IF(Q282&gt;0,"Yes","No")</f>
        <v>Yes</v>
      </c>
    </row>
    <row r="283" spans="1:18" x14ac:dyDescent="0.35">
      <c r="A283" s="1">
        <v>80010093270</v>
      </c>
      <c r="B283" s="33" t="s">
        <v>1025</v>
      </c>
      <c r="C283" s="4" t="s">
        <v>7</v>
      </c>
      <c r="D283" s="4" t="s">
        <v>467</v>
      </c>
      <c r="E283" s="4" t="s">
        <v>2</v>
      </c>
      <c r="F283" s="3">
        <v>93.27</v>
      </c>
      <c r="G283" s="3" t="s">
        <v>2</v>
      </c>
      <c r="H283" s="4" t="s">
        <v>2</v>
      </c>
      <c r="I283" s="5">
        <v>4611</v>
      </c>
      <c r="J283" s="5">
        <v>4031</v>
      </c>
      <c r="K283" s="6">
        <f>IFERROR((J283-I283)/I283,"--")</f>
        <v>-0.12578616352201258</v>
      </c>
      <c r="L283" s="6">
        <v>6.2769525634882611E-2</v>
      </c>
      <c r="M283" s="7">
        <v>32929</v>
      </c>
      <c r="N283" s="10" t="str">
        <f>IF(K283&lt;Criteria!$D$4,"Yes","No")</f>
        <v>Yes</v>
      </c>
      <c r="O283" s="10" t="str">
        <f>IF(L283&gt;Criteria!$D$5,"Yes","No")</f>
        <v>No</v>
      </c>
      <c r="P283" s="10" t="str">
        <f>IF(M283&lt;Criteria!$D$6,"Yes","No")</f>
        <v>No</v>
      </c>
      <c r="Q283" s="11">
        <f>COUNTIF(N283:P283,"Yes")</f>
        <v>1</v>
      </c>
      <c r="R283" s="12" t="str">
        <f>IF(Q283&gt;0,"Yes","No")</f>
        <v>Yes</v>
      </c>
    </row>
    <row r="284" spans="1:18" x14ac:dyDescent="0.35">
      <c r="A284" s="1">
        <v>80010093271</v>
      </c>
      <c r="B284" s="33" t="s">
        <v>1026</v>
      </c>
      <c r="C284" s="4" t="s">
        <v>6</v>
      </c>
      <c r="D284" s="4" t="s">
        <v>467</v>
      </c>
      <c r="E284" s="4" t="s">
        <v>2</v>
      </c>
      <c r="F284" s="3">
        <v>93.27</v>
      </c>
      <c r="G284" s="3">
        <v>1</v>
      </c>
      <c r="H284" s="4" t="s">
        <v>2</v>
      </c>
      <c r="I284" s="5">
        <v>993</v>
      </c>
      <c r="J284" s="5">
        <v>843</v>
      </c>
      <c r="K284" s="6">
        <f>IFERROR((J284-I284)/I284,"--")</f>
        <v>-0.15105740181268881</v>
      </c>
      <c r="L284" s="6">
        <v>5.9259259259259262E-2</v>
      </c>
      <c r="M284" s="7">
        <v>56840</v>
      </c>
      <c r="N284" s="10" t="str">
        <f>IF(K284&lt;Criteria!$D$4,"Yes","No")</f>
        <v>Yes</v>
      </c>
      <c r="O284" s="10" t="str">
        <f>IF(L284&gt;Criteria!$D$5,"Yes","No")</f>
        <v>No</v>
      </c>
      <c r="P284" s="10" t="str">
        <f>IF(M284&lt;Criteria!$D$6,"Yes","No")</f>
        <v>No</v>
      </c>
      <c r="Q284" s="11">
        <f>COUNTIF(N284:P284,"Yes")</f>
        <v>1</v>
      </c>
      <c r="R284" s="12" t="str">
        <f>IF(Q284&gt;0,"Yes","No")</f>
        <v>Yes</v>
      </c>
    </row>
    <row r="285" spans="1:18" x14ac:dyDescent="0.35">
      <c r="A285" s="1">
        <v>80010093272</v>
      </c>
      <c r="B285" s="33" t="s">
        <v>1027</v>
      </c>
      <c r="C285" s="4" t="s">
        <v>6</v>
      </c>
      <c r="D285" s="4" t="s">
        <v>467</v>
      </c>
      <c r="E285" s="4" t="s">
        <v>2</v>
      </c>
      <c r="F285" s="3">
        <v>93.27</v>
      </c>
      <c r="G285" s="3">
        <v>2</v>
      </c>
      <c r="H285" s="4" t="s">
        <v>2</v>
      </c>
      <c r="I285" s="5">
        <v>1065</v>
      </c>
      <c r="J285" s="5">
        <v>1332</v>
      </c>
      <c r="K285" s="6">
        <f>IFERROR((J285-I285)/I285,"--")</f>
        <v>0.25070422535211268</v>
      </c>
      <c r="L285" s="6">
        <v>1.4634146341463415E-2</v>
      </c>
      <c r="M285" s="7">
        <v>26511</v>
      </c>
      <c r="N285" s="10" t="str">
        <f>IF(K285&lt;Criteria!$D$4,"Yes","No")</f>
        <v>No</v>
      </c>
      <c r="O285" s="10" t="str">
        <f>IF(L285&gt;Criteria!$D$5,"Yes","No")</f>
        <v>No</v>
      </c>
      <c r="P285" s="10" t="str">
        <f>IF(M285&lt;Criteria!$D$6,"Yes","No")</f>
        <v>No</v>
      </c>
      <c r="Q285" s="11">
        <f>COUNTIF(N285:P285,"Yes")</f>
        <v>0</v>
      </c>
      <c r="R285" s="12" t="str">
        <f>IF(Q285&gt;0,"Yes","No")</f>
        <v>No</v>
      </c>
    </row>
    <row r="286" spans="1:18" x14ac:dyDescent="0.35">
      <c r="A286" s="1">
        <v>80010093273</v>
      </c>
      <c r="B286" s="33" t="s">
        <v>1028</v>
      </c>
      <c r="C286" s="4" t="s">
        <v>6</v>
      </c>
      <c r="D286" s="4" t="s">
        <v>467</v>
      </c>
      <c r="E286" s="4" t="s">
        <v>2</v>
      </c>
      <c r="F286" s="3">
        <v>93.27</v>
      </c>
      <c r="G286" s="3">
        <v>3</v>
      </c>
      <c r="H286" s="4" t="s">
        <v>2</v>
      </c>
      <c r="I286" s="5">
        <v>1734</v>
      </c>
      <c r="J286" s="5">
        <v>1207</v>
      </c>
      <c r="K286" s="6">
        <f>IFERROR((J286-I286)/I286,"--")</f>
        <v>-0.30392156862745096</v>
      </c>
      <c r="L286" s="6">
        <v>0.10510510510510511</v>
      </c>
      <c r="M286" s="7">
        <v>21403</v>
      </c>
      <c r="N286" s="10" t="str">
        <f>IF(K286&lt;Criteria!$D$4,"Yes","No")</f>
        <v>Yes</v>
      </c>
      <c r="O286" s="10" t="str">
        <f>IF(L286&gt;Criteria!$D$5,"Yes","No")</f>
        <v>Yes</v>
      </c>
      <c r="P286" s="10" t="str">
        <f>IF(M286&lt;Criteria!$D$6,"Yes","No")</f>
        <v>Yes</v>
      </c>
      <c r="Q286" s="11">
        <f>COUNTIF(N286:P286,"Yes")</f>
        <v>3</v>
      </c>
      <c r="R286" s="12" t="str">
        <f>IF(Q286&gt;0,"Yes","No")</f>
        <v>Yes</v>
      </c>
    </row>
    <row r="287" spans="1:18" x14ac:dyDescent="0.35">
      <c r="A287" s="1">
        <v>80010093274</v>
      </c>
      <c r="B287" s="33" t="s">
        <v>1029</v>
      </c>
      <c r="C287" s="4" t="s">
        <v>6</v>
      </c>
      <c r="D287" s="4" t="s">
        <v>467</v>
      </c>
      <c r="E287" s="4" t="s">
        <v>2</v>
      </c>
      <c r="F287" s="3">
        <v>93.27</v>
      </c>
      <c r="G287" s="3">
        <v>4</v>
      </c>
      <c r="H287" s="4" t="s">
        <v>2</v>
      </c>
      <c r="I287" s="5">
        <v>819</v>
      </c>
      <c r="J287" s="5">
        <v>649</v>
      </c>
      <c r="K287" s="6">
        <f>IFERROR((J287-I287)/I287,"--")</f>
        <v>-0.20757020757020758</v>
      </c>
      <c r="L287" s="6">
        <v>6.9825436408977551E-2</v>
      </c>
      <c r="M287" s="7">
        <v>36477</v>
      </c>
      <c r="N287" s="10" t="str">
        <f>IF(K287&lt;Criteria!$D$4,"Yes","No")</f>
        <v>Yes</v>
      </c>
      <c r="O287" s="10" t="str">
        <f>IF(L287&gt;Criteria!$D$5,"Yes","No")</f>
        <v>Yes</v>
      </c>
      <c r="P287" s="10" t="str">
        <f>IF(M287&lt;Criteria!$D$6,"Yes","No")</f>
        <v>No</v>
      </c>
      <c r="Q287" s="11">
        <f>COUNTIF(N287:P287,"Yes")</f>
        <v>2</v>
      </c>
      <c r="R287" s="12" t="str">
        <f>IF(Q287&gt;0,"Yes","No")</f>
        <v>Yes</v>
      </c>
    </row>
    <row r="288" spans="1:18" x14ac:dyDescent="0.35">
      <c r="A288" s="1">
        <v>80010094010</v>
      </c>
      <c r="B288" s="33" t="s">
        <v>1030</v>
      </c>
      <c r="C288" s="4" t="s">
        <v>7</v>
      </c>
      <c r="D288" s="4" t="s">
        <v>467</v>
      </c>
      <c r="E288" s="4" t="s">
        <v>2</v>
      </c>
      <c r="F288" s="3">
        <v>94.01</v>
      </c>
      <c r="G288" s="3" t="s">
        <v>2</v>
      </c>
      <c r="H288" s="4" t="s">
        <v>2</v>
      </c>
      <c r="I288" s="5">
        <v>4965</v>
      </c>
      <c r="J288" s="5">
        <v>5362</v>
      </c>
      <c r="K288" s="6">
        <f>IFERROR((J288-I288)/I288,"--")</f>
        <v>7.9959718026183277E-2</v>
      </c>
      <c r="L288" s="6">
        <v>9.1124661246612462E-2</v>
      </c>
      <c r="M288" s="7">
        <v>25125</v>
      </c>
      <c r="N288" s="10" t="str">
        <f>IF(K288&lt;Criteria!$D$4,"Yes","No")</f>
        <v>No</v>
      </c>
      <c r="O288" s="10" t="str">
        <f>IF(L288&gt;Criteria!$D$5,"Yes","No")</f>
        <v>Yes</v>
      </c>
      <c r="P288" s="10" t="str">
        <f>IF(M288&lt;Criteria!$D$6,"Yes","No")</f>
        <v>Yes</v>
      </c>
      <c r="Q288" s="11">
        <f>COUNTIF(N288:P288,"Yes")</f>
        <v>2</v>
      </c>
      <c r="R288" s="12" t="str">
        <f>IF(Q288&gt;0,"Yes","No")</f>
        <v>Yes</v>
      </c>
    </row>
    <row r="289" spans="1:18" x14ac:dyDescent="0.35">
      <c r="A289" s="1">
        <v>80010094011</v>
      </c>
      <c r="B289" s="33" t="s">
        <v>1031</v>
      </c>
      <c r="C289" s="4" t="s">
        <v>6</v>
      </c>
      <c r="D289" s="4" t="s">
        <v>467</v>
      </c>
      <c r="E289" s="4" t="s">
        <v>2</v>
      </c>
      <c r="F289" s="3">
        <v>94.01</v>
      </c>
      <c r="G289" s="3">
        <v>1</v>
      </c>
      <c r="H289" s="4" t="s">
        <v>2</v>
      </c>
      <c r="I289" s="5">
        <v>1359</v>
      </c>
      <c r="J289" s="5">
        <v>1152</v>
      </c>
      <c r="K289" s="6">
        <f>IFERROR((J289-I289)/I289,"--")</f>
        <v>-0.15231788079470199</v>
      </c>
      <c r="L289" s="6">
        <v>6.3943161634103018E-2</v>
      </c>
      <c r="M289" s="7">
        <v>29291</v>
      </c>
      <c r="N289" s="10" t="str">
        <f>IF(K289&lt;Criteria!$D$4,"Yes","No")</f>
        <v>Yes</v>
      </c>
      <c r="O289" s="10" t="str">
        <f>IF(L289&gt;Criteria!$D$5,"Yes","No")</f>
        <v>No</v>
      </c>
      <c r="P289" s="10" t="str">
        <f>IF(M289&lt;Criteria!$D$6,"Yes","No")</f>
        <v>No</v>
      </c>
      <c r="Q289" s="11">
        <f>COUNTIF(N289:P289,"Yes")</f>
        <v>1</v>
      </c>
      <c r="R289" s="12" t="str">
        <f>IF(Q289&gt;0,"Yes","No")</f>
        <v>Yes</v>
      </c>
    </row>
    <row r="290" spans="1:18" x14ac:dyDescent="0.35">
      <c r="A290" s="1">
        <v>80010094012</v>
      </c>
      <c r="B290" s="33" t="s">
        <v>1032</v>
      </c>
      <c r="C290" s="4" t="s">
        <v>6</v>
      </c>
      <c r="D290" s="4" t="s">
        <v>467</v>
      </c>
      <c r="E290" s="4" t="s">
        <v>2</v>
      </c>
      <c r="F290" s="3">
        <v>94.01</v>
      </c>
      <c r="G290" s="3">
        <v>2</v>
      </c>
      <c r="H290" s="4" t="s">
        <v>2</v>
      </c>
      <c r="I290" s="5">
        <v>1989</v>
      </c>
      <c r="J290" s="5">
        <v>1788</v>
      </c>
      <c r="K290" s="6">
        <f>IFERROR((J290-I290)/I290,"--")</f>
        <v>-0.10105580693815988</v>
      </c>
      <c r="L290" s="6">
        <v>7.2976054732041051E-2</v>
      </c>
      <c r="M290" s="7">
        <v>23059</v>
      </c>
      <c r="N290" s="10" t="str">
        <f>IF(K290&lt;Criteria!$D$4,"Yes","No")</f>
        <v>Yes</v>
      </c>
      <c r="O290" s="10" t="str">
        <f>IF(L290&gt;Criteria!$D$5,"Yes","No")</f>
        <v>Yes</v>
      </c>
      <c r="P290" s="10" t="str">
        <f>IF(M290&lt;Criteria!$D$6,"Yes","No")</f>
        <v>Yes</v>
      </c>
      <c r="Q290" s="11">
        <f>COUNTIF(N290:P290,"Yes")</f>
        <v>3</v>
      </c>
      <c r="R290" s="12" t="str">
        <f>IF(Q290&gt;0,"Yes","No")</f>
        <v>Yes</v>
      </c>
    </row>
    <row r="291" spans="1:18" x14ac:dyDescent="0.35">
      <c r="A291" s="1">
        <v>80010094013</v>
      </c>
      <c r="B291" s="33" t="s">
        <v>1033</v>
      </c>
      <c r="C291" s="4" t="s">
        <v>6</v>
      </c>
      <c r="D291" s="4" t="s">
        <v>467</v>
      </c>
      <c r="E291" s="4" t="s">
        <v>2</v>
      </c>
      <c r="F291" s="3">
        <v>94.01</v>
      </c>
      <c r="G291" s="3">
        <v>3</v>
      </c>
      <c r="H291" s="4" t="s">
        <v>2</v>
      </c>
      <c r="I291" s="5">
        <v>1617</v>
      </c>
      <c r="J291" s="5">
        <v>2422</v>
      </c>
      <c r="K291" s="6">
        <f>IFERROR((J291-I291)/I291,"--")</f>
        <v>0.49783549783549785</v>
      </c>
      <c r="L291" s="6">
        <v>0.11177248677248677</v>
      </c>
      <c r="M291" s="7">
        <v>24669</v>
      </c>
      <c r="N291" s="10" t="str">
        <f>IF(K291&lt;Criteria!$D$4,"Yes","No")</f>
        <v>No</v>
      </c>
      <c r="O291" s="10" t="str">
        <f>IF(L291&gt;Criteria!$D$5,"Yes","No")</f>
        <v>Yes</v>
      </c>
      <c r="P291" s="10" t="str">
        <f>IF(M291&lt;Criteria!$D$6,"Yes","No")</f>
        <v>Yes</v>
      </c>
      <c r="Q291" s="11">
        <f>COUNTIF(N291:P291,"Yes")</f>
        <v>2</v>
      </c>
      <c r="R291" s="12" t="str">
        <f>IF(Q291&gt;0,"Yes","No")</f>
        <v>Yes</v>
      </c>
    </row>
    <row r="292" spans="1:18" x14ac:dyDescent="0.35">
      <c r="A292" s="1">
        <v>80010094060</v>
      </c>
      <c r="B292" s="33" t="s">
        <v>1034</v>
      </c>
      <c r="C292" s="4" t="s">
        <v>7</v>
      </c>
      <c r="D292" s="4" t="s">
        <v>467</v>
      </c>
      <c r="E292" s="4" t="s">
        <v>2</v>
      </c>
      <c r="F292" s="3">
        <v>94.06</v>
      </c>
      <c r="G292" s="3" t="s">
        <v>2</v>
      </c>
      <c r="H292" s="4" t="s">
        <v>2</v>
      </c>
      <c r="I292" s="5">
        <v>4886</v>
      </c>
      <c r="J292" s="5">
        <v>4569</v>
      </c>
      <c r="K292" s="6">
        <f>IFERROR((J292-I292)/I292,"--")</f>
        <v>-6.4879246827670892E-2</v>
      </c>
      <c r="L292" s="6">
        <v>6.9378859426080644E-2</v>
      </c>
      <c r="M292" s="7">
        <v>28871</v>
      </c>
      <c r="N292" s="10" t="str">
        <f>IF(K292&lt;Criteria!$D$4,"Yes","No")</f>
        <v>Yes</v>
      </c>
      <c r="O292" s="10" t="str">
        <f>IF(L292&gt;Criteria!$D$5,"Yes","No")</f>
        <v>Yes</v>
      </c>
      <c r="P292" s="10" t="str">
        <f>IF(M292&lt;Criteria!$D$6,"Yes","No")</f>
        <v>No</v>
      </c>
      <c r="Q292" s="11">
        <f>COUNTIF(N292:P292,"Yes")</f>
        <v>2</v>
      </c>
      <c r="R292" s="12" t="str">
        <f>IF(Q292&gt;0,"Yes","No")</f>
        <v>Yes</v>
      </c>
    </row>
    <row r="293" spans="1:18" x14ac:dyDescent="0.35">
      <c r="A293" s="1">
        <v>80010094061</v>
      </c>
      <c r="B293" s="33" t="s">
        <v>1035</v>
      </c>
      <c r="C293" s="4" t="s">
        <v>6</v>
      </c>
      <c r="D293" s="4" t="s">
        <v>467</v>
      </c>
      <c r="E293" s="4" t="s">
        <v>2</v>
      </c>
      <c r="F293" s="3">
        <v>94.06</v>
      </c>
      <c r="G293" s="3">
        <v>1</v>
      </c>
      <c r="H293" s="4" t="s">
        <v>2</v>
      </c>
      <c r="I293" s="5">
        <v>2530</v>
      </c>
      <c r="J293" s="5">
        <v>1891</v>
      </c>
      <c r="K293" s="6">
        <f>IFERROR((J293-I293)/I293,"--")</f>
        <v>-0.25256916996047429</v>
      </c>
      <c r="L293" s="6">
        <v>5.7889822595704951E-2</v>
      </c>
      <c r="M293" s="7">
        <v>24827</v>
      </c>
      <c r="N293" s="10" t="str">
        <f>IF(K293&lt;Criteria!$D$4,"Yes","No")</f>
        <v>Yes</v>
      </c>
      <c r="O293" s="10" t="str">
        <f>IF(L293&gt;Criteria!$D$5,"Yes","No")</f>
        <v>No</v>
      </c>
      <c r="P293" s="10" t="str">
        <f>IF(M293&lt;Criteria!$D$6,"Yes","No")</f>
        <v>Yes</v>
      </c>
      <c r="Q293" s="11">
        <f>COUNTIF(N293:P293,"Yes")</f>
        <v>2</v>
      </c>
      <c r="R293" s="12" t="str">
        <f>IF(Q293&gt;0,"Yes","No")</f>
        <v>Yes</v>
      </c>
    </row>
    <row r="294" spans="1:18" x14ac:dyDescent="0.35">
      <c r="A294" s="1">
        <v>80010094062</v>
      </c>
      <c r="B294" s="33" t="s">
        <v>1036</v>
      </c>
      <c r="C294" s="4" t="s">
        <v>6</v>
      </c>
      <c r="D294" s="4" t="s">
        <v>467</v>
      </c>
      <c r="E294" s="4" t="s">
        <v>2</v>
      </c>
      <c r="F294" s="3">
        <v>94.06</v>
      </c>
      <c r="G294" s="3">
        <v>2</v>
      </c>
      <c r="H294" s="4" t="s">
        <v>2</v>
      </c>
      <c r="I294" s="5">
        <v>2356</v>
      </c>
      <c r="J294" s="5">
        <v>2678</v>
      </c>
      <c r="K294" s="6">
        <f>IFERROR((J294-I294)/I294,"--")</f>
        <v>0.13667232597623091</v>
      </c>
      <c r="L294" s="6">
        <v>7.6694411414982164E-2</v>
      </c>
      <c r="M294" s="7">
        <v>31726</v>
      </c>
      <c r="N294" s="10" t="str">
        <f>IF(K294&lt;Criteria!$D$4,"Yes","No")</f>
        <v>No</v>
      </c>
      <c r="O294" s="10" t="str">
        <f>IF(L294&gt;Criteria!$D$5,"Yes","No")</f>
        <v>Yes</v>
      </c>
      <c r="P294" s="10" t="str">
        <f>IF(M294&lt;Criteria!$D$6,"Yes","No")</f>
        <v>No</v>
      </c>
      <c r="Q294" s="11">
        <f>COUNTIF(N294:P294,"Yes")</f>
        <v>1</v>
      </c>
      <c r="R294" s="12" t="str">
        <f>IF(Q294&gt;0,"Yes","No")</f>
        <v>Yes</v>
      </c>
    </row>
    <row r="295" spans="1:18" x14ac:dyDescent="0.35">
      <c r="A295" s="1">
        <v>80010094070</v>
      </c>
      <c r="B295" s="33" t="s">
        <v>1037</v>
      </c>
      <c r="C295" s="4" t="s">
        <v>7</v>
      </c>
      <c r="D295" s="4" t="s">
        <v>467</v>
      </c>
      <c r="E295" s="4" t="s">
        <v>2</v>
      </c>
      <c r="F295" s="3">
        <v>94.07</v>
      </c>
      <c r="G295" s="3" t="s">
        <v>2</v>
      </c>
      <c r="H295" s="4" t="s">
        <v>2</v>
      </c>
      <c r="I295" s="5">
        <v>5351</v>
      </c>
      <c r="J295" s="5">
        <v>5357</v>
      </c>
      <c r="K295" s="6">
        <f>IFERROR((J295-I295)/I295,"--")</f>
        <v>1.1212857409829938E-3</v>
      </c>
      <c r="L295" s="6">
        <v>8.3717864205669082E-2</v>
      </c>
      <c r="M295" s="7">
        <v>26460</v>
      </c>
      <c r="N295" s="10" t="str">
        <f>IF(K295&lt;Criteria!$D$4,"Yes","No")</f>
        <v>Yes</v>
      </c>
      <c r="O295" s="10" t="str">
        <f>IF(L295&gt;Criteria!$D$5,"Yes","No")</f>
        <v>Yes</v>
      </c>
      <c r="P295" s="10" t="str">
        <f>IF(M295&lt;Criteria!$D$6,"Yes","No")</f>
        <v>No</v>
      </c>
      <c r="Q295" s="11">
        <f>COUNTIF(N295:P295,"Yes")</f>
        <v>2</v>
      </c>
      <c r="R295" s="12" t="str">
        <f>IF(Q295&gt;0,"Yes","No")</f>
        <v>Yes</v>
      </c>
    </row>
    <row r="296" spans="1:18" x14ac:dyDescent="0.35">
      <c r="A296" s="1">
        <v>80010094071</v>
      </c>
      <c r="B296" s="33" t="s">
        <v>1038</v>
      </c>
      <c r="C296" s="4" t="s">
        <v>6</v>
      </c>
      <c r="D296" s="4" t="s">
        <v>467</v>
      </c>
      <c r="E296" s="4" t="s">
        <v>2</v>
      </c>
      <c r="F296" s="3">
        <v>94.07</v>
      </c>
      <c r="G296" s="3">
        <v>1</v>
      </c>
      <c r="H296" s="4" t="s">
        <v>2</v>
      </c>
      <c r="I296" s="5">
        <v>2219</v>
      </c>
      <c r="J296" s="5">
        <v>1677</v>
      </c>
      <c r="K296" s="6">
        <f>IFERROR((J296-I296)/I296,"--")</f>
        <v>-0.24425416854438936</v>
      </c>
      <c r="L296" s="6">
        <v>4.5546558704453441E-2</v>
      </c>
      <c r="M296" s="7">
        <v>24473</v>
      </c>
      <c r="N296" s="10" t="str">
        <f>IF(K296&lt;Criteria!$D$4,"Yes","No")</f>
        <v>Yes</v>
      </c>
      <c r="O296" s="10" t="str">
        <f>IF(L296&gt;Criteria!$D$5,"Yes","No")</f>
        <v>No</v>
      </c>
      <c r="P296" s="10" t="str">
        <f>IF(M296&lt;Criteria!$D$6,"Yes","No")</f>
        <v>Yes</v>
      </c>
      <c r="Q296" s="11">
        <f>COUNTIF(N296:P296,"Yes")</f>
        <v>2</v>
      </c>
      <c r="R296" s="12" t="str">
        <f>IF(Q296&gt;0,"Yes","No")</f>
        <v>Yes</v>
      </c>
    </row>
    <row r="297" spans="1:18" x14ac:dyDescent="0.35">
      <c r="A297" s="1">
        <v>80010094072</v>
      </c>
      <c r="B297" s="33" t="s">
        <v>1039</v>
      </c>
      <c r="C297" s="4" t="s">
        <v>6</v>
      </c>
      <c r="D297" s="4" t="s">
        <v>467</v>
      </c>
      <c r="E297" s="4" t="s">
        <v>2</v>
      </c>
      <c r="F297" s="3">
        <v>94.07</v>
      </c>
      <c r="G297" s="3">
        <v>2</v>
      </c>
      <c r="H297" s="4" t="s">
        <v>2</v>
      </c>
      <c r="I297" s="5">
        <v>1964</v>
      </c>
      <c r="J297" s="5">
        <v>2275</v>
      </c>
      <c r="K297" s="6">
        <f>IFERROR((J297-I297)/I297,"--")</f>
        <v>0.15835030549898166</v>
      </c>
      <c r="L297" s="6">
        <v>0.15831344470962611</v>
      </c>
      <c r="M297" s="7">
        <v>25528</v>
      </c>
      <c r="N297" s="10" t="str">
        <f>IF(K297&lt;Criteria!$D$4,"Yes","No")</f>
        <v>No</v>
      </c>
      <c r="O297" s="10" t="str">
        <f>IF(L297&gt;Criteria!$D$5,"Yes","No")</f>
        <v>Yes</v>
      </c>
      <c r="P297" s="10" t="str">
        <f>IF(M297&lt;Criteria!$D$6,"Yes","No")</f>
        <v>Yes</v>
      </c>
      <c r="Q297" s="11">
        <f>COUNTIF(N297:P297,"Yes")</f>
        <v>2</v>
      </c>
      <c r="R297" s="12" t="str">
        <f>IF(Q297&gt;0,"Yes","No")</f>
        <v>Yes</v>
      </c>
    </row>
    <row r="298" spans="1:18" x14ac:dyDescent="0.35">
      <c r="A298" s="1">
        <v>80010094073</v>
      </c>
      <c r="B298" s="33" t="s">
        <v>1040</v>
      </c>
      <c r="C298" s="4" t="s">
        <v>6</v>
      </c>
      <c r="D298" s="4" t="s">
        <v>467</v>
      </c>
      <c r="E298" s="4" t="s">
        <v>2</v>
      </c>
      <c r="F298" s="3">
        <v>94.07</v>
      </c>
      <c r="G298" s="3">
        <v>3</v>
      </c>
      <c r="H298" s="4" t="s">
        <v>2</v>
      </c>
      <c r="I298" s="5">
        <v>1168</v>
      </c>
      <c r="J298" s="5">
        <v>1405</v>
      </c>
      <c r="K298" s="6">
        <f>IFERROR((J298-I298)/I298,"--")</f>
        <v>0.2029109589041096</v>
      </c>
      <c r="L298" s="6">
        <v>1.2674271229404309E-2</v>
      </c>
      <c r="M298" s="7">
        <v>30342</v>
      </c>
      <c r="N298" s="10" t="str">
        <f>IF(K298&lt;Criteria!$D$4,"Yes","No")</f>
        <v>No</v>
      </c>
      <c r="O298" s="10" t="str">
        <f>IF(L298&gt;Criteria!$D$5,"Yes","No")</f>
        <v>No</v>
      </c>
      <c r="P298" s="10" t="str">
        <f>IF(M298&lt;Criteria!$D$6,"Yes","No")</f>
        <v>No</v>
      </c>
      <c r="Q298" s="11">
        <f>COUNTIF(N298:P298,"Yes")</f>
        <v>0</v>
      </c>
      <c r="R298" s="12" t="str">
        <f>IF(Q298&gt;0,"Yes","No")</f>
        <v>No</v>
      </c>
    </row>
    <row r="299" spans="1:18" x14ac:dyDescent="0.35">
      <c r="A299" s="1">
        <v>80010094080</v>
      </c>
      <c r="B299" s="33" t="s">
        <v>1041</v>
      </c>
      <c r="C299" s="4" t="s">
        <v>7</v>
      </c>
      <c r="D299" s="4" t="s">
        <v>467</v>
      </c>
      <c r="E299" s="4" t="s">
        <v>2</v>
      </c>
      <c r="F299" s="3">
        <v>94.08</v>
      </c>
      <c r="G299" s="3" t="s">
        <v>2</v>
      </c>
      <c r="H299" s="4" t="s">
        <v>2</v>
      </c>
      <c r="I299" s="5">
        <v>4165</v>
      </c>
      <c r="J299" s="5">
        <v>4595</v>
      </c>
      <c r="K299" s="6">
        <f>IFERROR((J299-I299)/I299,"--")</f>
        <v>0.10324129651860744</v>
      </c>
      <c r="L299" s="6">
        <v>1.4095536413469069E-2</v>
      </c>
      <c r="M299" s="7">
        <v>44456</v>
      </c>
      <c r="N299" s="10" t="str">
        <f>IF(K299&lt;Criteria!$D$4,"Yes","No")</f>
        <v>No</v>
      </c>
      <c r="O299" s="10" t="str">
        <f>IF(L299&gt;Criteria!$D$5,"Yes","No")</f>
        <v>No</v>
      </c>
      <c r="P299" s="10" t="str">
        <f>IF(M299&lt;Criteria!$D$6,"Yes","No")</f>
        <v>No</v>
      </c>
      <c r="Q299" s="11">
        <f>COUNTIF(N299:P299,"Yes")</f>
        <v>0</v>
      </c>
      <c r="R299" s="12" t="str">
        <f>IF(Q299&gt;0,"Yes","No")</f>
        <v>No</v>
      </c>
    </row>
    <row r="300" spans="1:18" x14ac:dyDescent="0.35">
      <c r="A300" s="1">
        <v>80010094081</v>
      </c>
      <c r="B300" s="33" t="s">
        <v>1042</v>
      </c>
      <c r="C300" s="4" t="s">
        <v>6</v>
      </c>
      <c r="D300" s="4" t="s">
        <v>467</v>
      </c>
      <c r="E300" s="4" t="s">
        <v>2</v>
      </c>
      <c r="F300" s="3">
        <v>94.08</v>
      </c>
      <c r="G300" s="3">
        <v>1</v>
      </c>
      <c r="H300" s="4" t="s">
        <v>2</v>
      </c>
      <c r="I300" s="5">
        <v>4165</v>
      </c>
      <c r="J300" s="5">
        <v>4595</v>
      </c>
      <c r="K300" s="6">
        <f>IFERROR((J300-I300)/I300,"--")</f>
        <v>0.10324129651860744</v>
      </c>
      <c r="L300" s="6">
        <v>1.4095536413469069E-2</v>
      </c>
      <c r="M300" s="7">
        <v>44456</v>
      </c>
      <c r="N300" s="10" t="str">
        <f>IF(K300&lt;Criteria!$D$4,"Yes","No")</f>
        <v>No</v>
      </c>
      <c r="O300" s="10" t="str">
        <f>IF(L300&gt;Criteria!$D$5,"Yes","No")</f>
        <v>No</v>
      </c>
      <c r="P300" s="10" t="str">
        <f>IF(M300&lt;Criteria!$D$6,"Yes","No")</f>
        <v>No</v>
      </c>
      <c r="Q300" s="11">
        <f>COUNTIF(N300:P300,"Yes")</f>
        <v>0</v>
      </c>
      <c r="R300" s="12" t="str">
        <f>IF(Q300&gt;0,"Yes","No")</f>
        <v>No</v>
      </c>
    </row>
    <row r="301" spans="1:18" x14ac:dyDescent="0.35">
      <c r="A301" s="1">
        <v>80010094090</v>
      </c>
      <c r="B301" s="33" t="s">
        <v>1043</v>
      </c>
      <c r="C301" s="4" t="s">
        <v>7</v>
      </c>
      <c r="D301" s="4" t="s">
        <v>467</v>
      </c>
      <c r="E301" s="4" t="s">
        <v>2</v>
      </c>
      <c r="F301" s="3">
        <v>94.09</v>
      </c>
      <c r="G301" s="3" t="s">
        <v>2</v>
      </c>
      <c r="H301" s="4" t="s">
        <v>2</v>
      </c>
      <c r="I301" s="5">
        <v>5326</v>
      </c>
      <c r="J301" s="5">
        <v>5494</v>
      </c>
      <c r="K301" s="6">
        <f>IFERROR((J301-I301)/I301,"--")</f>
        <v>3.1543372136687946E-2</v>
      </c>
      <c r="L301" s="6">
        <v>2.0074855392990813E-2</v>
      </c>
      <c r="M301" s="7">
        <v>49333</v>
      </c>
      <c r="N301" s="10" t="str">
        <f>IF(K301&lt;Criteria!$D$4,"Yes","No")</f>
        <v>No</v>
      </c>
      <c r="O301" s="10" t="str">
        <f>IF(L301&gt;Criteria!$D$5,"Yes","No")</f>
        <v>No</v>
      </c>
      <c r="P301" s="10" t="str">
        <f>IF(M301&lt;Criteria!$D$6,"Yes","No")</f>
        <v>No</v>
      </c>
      <c r="Q301" s="11">
        <f>COUNTIF(N301:P301,"Yes")</f>
        <v>0</v>
      </c>
      <c r="R301" s="12" t="str">
        <f>IF(Q301&gt;0,"Yes","No")</f>
        <v>No</v>
      </c>
    </row>
    <row r="302" spans="1:18" x14ac:dyDescent="0.35">
      <c r="A302" s="1">
        <v>80010094091</v>
      </c>
      <c r="B302" s="33" t="s">
        <v>1044</v>
      </c>
      <c r="C302" s="4" t="s">
        <v>6</v>
      </c>
      <c r="D302" s="4" t="s">
        <v>467</v>
      </c>
      <c r="E302" s="4" t="s">
        <v>2</v>
      </c>
      <c r="F302" s="3">
        <v>94.09</v>
      </c>
      <c r="G302" s="3">
        <v>1</v>
      </c>
      <c r="H302" s="4" t="s">
        <v>2</v>
      </c>
      <c r="I302" s="5">
        <v>2472</v>
      </c>
      <c r="J302" s="5">
        <v>3188</v>
      </c>
      <c r="K302" s="6">
        <f>IFERROR((J302-I302)/I302,"--")</f>
        <v>0.28964401294498382</v>
      </c>
      <c r="L302" s="6">
        <v>3.4064665127020784E-2</v>
      </c>
      <c r="M302" s="7">
        <v>45245</v>
      </c>
      <c r="N302" s="10" t="str">
        <f>IF(K302&lt;Criteria!$D$4,"Yes","No")</f>
        <v>No</v>
      </c>
      <c r="O302" s="10" t="str">
        <f>IF(L302&gt;Criteria!$D$5,"Yes","No")</f>
        <v>No</v>
      </c>
      <c r="P302" s="10" t="str">
        <f>IF(M302&lt;Criteria!$D$6,"Yes","No")</f>
        <v>No</v>
      </c>
      <c r="Q302" s="11">
        <f>COUNTIF(N302:P302,"Yes")</f>
        <v>0</v>
      </c>
      <c r="R302" s="12" t="str">
        <f>IF(Q302&gt;0,"Yes","No")</f>
        <v>No</v>
      </c>
    </row>
    <row r="303" spans="1:18" x14ac:dyDescent="0.35">
      <c r="A303" s="1">
        <v>80010094092</v>
      </c>
      <c r="B303" s="33" t="s">
        <v>1045</v>
      </c>
      <c r="C303" s="4" t="s">
        <v>6</v>
      </c>
      <c r="D303" s="4" t="s">
        <v>467</v>
      </c>
      <c r="E303" s="4" t="s">
        <v>2</v>
      </c>
      <c r="F303" s="3">
        <v>94.09</v>
      </c>
      <c r="G303" s="3">
        <v>2</v>
      </c>
      <c r="H303" s="4" t="s">
        <v>2</v>
      </c>
      <c r="I303" s="5">
        <v>2854</v>
      </c>
      <c r="J303" s="5">
        <v>2306</v>
      </c>
      <c r="K303" s="6">
        <f>IFERROR((J303-I303)/I303,"--")</f>
        <v>-0.19201121233356691</v>
      </c>
      <c r="L303" s="6">
        <v>0</v>
      </c>
      <c r="M303" s="7">
        <v>54985</v>
      </c>
      <c r="N303" s="10" t="str">
        <f>IF(K303&lt;Criteria!$D$4,"Yes","No")</f>
        <v>Yes</v>
      </c>
      <c r="O303" s="10" t="str">
        <f>IF(L303&gt;Criteria!$D$5,"Yes","No")</f>
        <v>No</v>
      </c>
      <c r="P303" s="10" t="str">
        <f>IF(M303&lt;Criteria!$D$6,"Yes","No")</f>
        <v>No</v>
      </c>
      <c r="Q303" s="11">
        <f>COUNTIF(N303:P303,"Yes")</f>
        <v>1</v>
      </c>
      <c r="R303" s="12" t="str">
        <f>IF(Q303&gt;0,"Yes","No")</f>
        <v>Yes</v>
      </c>
    </row>
    <row r="304" spans="1:18" x14ac:dyDescent="0.35">
      <c r="A304" s="1">
        <v>80010094100</v>
      </c>
      <c r="B304" s="33" t="s">
        <v>1046</v>
      </c>
      <c r="C304" s="4" t="s">
        <v>7</v>
      </c>
      <c r="D304" s="4" t="s">
        <v>467</v>
      </c>
      <c r="E304" s="4" t="s">
        <v>2</v>
      </c>
      <c r="F304" s="3">
        <v>94.1</v>
      </c>
      <c r="G304" s="3" t="s">
        <v>2</v>
      </c>
      <c r="H304" s="4" t="s">
        <v>2</v>
      </c>
      <c r="I304" s="5">
        <v>3210</v>
      </c>
      <c r="J304" s="5">
        <v>3106</v>
      </c>
      <c r="K304" s="6">
        <f>IFERROR((J304-I304)/I304,"--")</f>
        <v>-3.2398753894080999E-2</v>
      </c>
      <c r="L304" s="6">
        <v>3.8229376257545272E-2</v>
      </c>
      <c r="M304" s="7">
        <v>52721</v>
      </c>
      <c r="N304" s="10" t="str">
        <f>IF(K304&lt;Criteria!$D$4,"Yes","No")</f>
        <v>Yes</v>
      </c>
      <c r="O304" s="10" t="str">
        <f>IF(L304&gt;Criteria!$D$5,"Yes","No")</f>
        <v>No</v>
      </c>
      <c r="P304" s="10" t="str">
        <f>IF(M304&lt;Criteria!$D$6,"Yes","No")</f>
        <v>No</v>
      </c>
      <c r="Q304" s="11">
        <f>COUNTIF(N304:P304,"Yes")</f>
        <v>1</v>
      </c>
      <c r="R304" s="12" t="str">
        <f>IF(Q304&gt;0,"Yes","No")</f>
        <v>Yes</v>
      </c>
    </row>
    <row r="305" spans="1:18" x14ac:dyDescent="0.35">
      <c r="A305" s="1">
        <v>80010094101</v>
      </c>
      <c r="B305" s="33" t="s">
        <v>1047</v>
      </c>
      <c r="C305" s="4" t="s">
        <v>6</v>
      </c>
      <c r="D305" s="4" t="s">
        <v>467</v>
      </c>
      <c r="E305" s="4" t="s">
        <v>2</v>
      </c>
      <c r="F305" s="3">
        <v>94.1</v>
      </c>
      <c r="G305" s="3">
        <v>1</v>
      </c>
      <c r="H305" s="4" t="s">
        <v>2</v>
      </c>
      <c r="I305" s="5">
        <v>2038</v>
      </c>
      <c r="J305" s="5">
        <v>1801</v>
      </c>
      <c r="K305" s="6">
        <f>IFERROR((J305-I305)/I305,"--")</f>
        <v>-0.11629048086359176</v>
      </c>
      <c r="L305" s="6">
        <v>1.9565217391304349E-2</v>
      </c>
      <c r="M305" s="7">
        <v>50132</v>
      </c>
      <c r="N305" s="10" t="str">
        <f>IF(K305&lt;Criteria!$D$4,"Yes","No")</f>
        <v>Yes</v>
      </c>
      <c r="O305" s="10" t="str">
        <f>IF(L305&gt;Criteria!$D$5,"Yes","No")</f>
        <v>No</v>
      </c>
      <c r="P305" s="10" t="str">
        <f>IF(M305&lt;Criteria!$D$6,"Yes","No")</f>
        <v>No</v>
      </c>
      <c r="Q305" s="11">
        <f>COUNTIF(N305:P305,"Yes")</f>
        <v>1</v>
      </c>
      <c r="R305" s="12" t="str">
        <f>IF(Q305&gt;0,"Yes","No")</f>
        <v>Yes</v>
      </c>
    </row>
    <row r="306" spans="1:18" x14ac:dyDescent="0.35">
      <c r="A306" s="1">
        <v>80010094102</v>
      </c>
      <c r="B306" s="33" t="s">
        <v>1048</v>
      </c>
      <c r="C306" s="4" t="s">
        <v>6</v>
      </c>
      <c r="D306" s="4" t="s">
        <v>467</v>
      </c>
      <c r="E306" s="4" t="s">
        <v>2</v>
      </c>
      <c r="F306" s="3">
        <v>94.1</v>
      </c>
      <c r="G306" s="3">
        <v>2</v>
      </c>
      <c r="H306" s="4" t="s">
        <v>2</v>
      </c>
      <c r="I306" s="5">
        <v>1172</v>
      </c>
      <c r="J306" s="5">
        <v>1305</v>
      </c>
      <c r="K306" s="6">
        <f>IFERROR((J306-I306)/I306,"--")</f>
        <v>0.11348122866894197</v>
      </c>
      <c r="L306" s="6">
        <v>6.8301225919439573E-2</v>
      </c>
      <c r="M306" s="7">
        <v>56295</v>
      </c>
      <c r="N306" s="10" t="str">
        <f>IF(K306&lt;Criteria!$D$4,"Yes","No")</f>
        <v>No</v>
      </c>
      <c r="O306" s="10" t="str">
        <f>IF(L306&gt;Criteria!$D$5,"Yes","No")</f>
        <v>Yes</v>
      </c>
      <c r="P306" s="10" t="str">
        <f>IF(M306&lt;Criteria!$D$6,"Yes","No")</f>
        <v>No</v>
      </c>
      <c r="Q306" s="11">
        <f>COUNTIF(N306:P306,"Yes")</f>
        <v>1</v>
      </c>
      <c r="R306" s="12" t="str">
        <f>IF(Q306&gt;0,"Yes","No")</f>
        <v>Yes</v>
      </c>
    </row>
    <row r="307" spans="1:18" x14ac:dyDescent="0.35">
      <c r="A307" s="1">
        <v>80010094110</v>
      </c>
      <c r="B307" s="33" t="s">
        <v>1049</v>
      </c>
      <c r="C307" s="4" t="s">
        <v>7</v>
      </c>
      <c r="D307" s="4" t="s">
        <v>467</v>
      </c>
      <c r="E307" s="4" t="s">
        <v>2</v>
      </c>
      <c r="F307" s="3">
        <v>94.11</v>
      </c>
      <c r="G307" s="3" t="s">
        <v>2</v>
      </c>
      <c r="H307" s="4" t="s">
        <v>2</v>
      </c>
      <c r="I307" s="5">
        <v>2799</v>
      </c>
      <c r="J307" s="5">
        <v>3029</v>
      </c>
      <c r="K307" s="6">
        <f>IFERROR((J307-I307)/I307,"--")</f>
        <v>8.2172204358699541E-2</v>
      </c>
      <c r="L307" s="6">
        <v>4.7826086956521741E-2</v>
      </c>
      <c r="M307" s="7">
        <v>38023</v>
      </c>
      <c r="N307" s="10" t="str">
        <f>IF(K307&lt;Criteria!$D$4,"Yes","No")</f>
        <v>No</v>
      </c>
      <c r="O307" s="10" t="str">
        <f>IF(L307&gt;Criteria!$D$5,"Yes","No")</f>
        <v>No</v>
      </c>
      <c r="P307" s="10" t="str">
        <f>IF(M307&lt;Criteria!$D$6,"Yes","No")</f>
        <v>No</v>
      </c>
      <c r="Q307" s="11">
        <f>COUNTIF(N307:P307,"Yes")</f>
        <v>0</v>
      </c>
      <c r="R307" s="12" t="str">
        <f>IF(Q307&gt;0,"Yes","No")</f>
        <v>No</v>
      </c>
    </row>
    <row r="308" spans="1:18" x14ac:dyDescent="0.35">
      <c r="A308" s="1">
        <v>80010094111</v>
      </c>
      <c r="B308" s="33" t="s">
        <v>1050</v>
      </c>
      <c r="C308" s="4" t="s">
        <v>6</v>
      </c>
      <c r="D308" s="4" t="s">
        <v>467</v>
      </c>
      <c r="E308" s="4" t="s">
        <v>2</v>
      </c>
      <c r="F308" s="3">
        <v>94.11</v>
      </c>
      <c r="G308" s="3">
        <v>1</v>
      </c>
      <c r="H308" s="4" t="s">
        <v>2</v>
      </c>
      <c r="I308" s="5">
        <v>1512</v>
      </c>
      <c r="J308" s="5">
        <v>1474</v>
      </c>
      <c r="K308" s="6">
        <f>IFERROR((J308-I308)/I308,"--")</f>
        <v>-2.5132275132275131E-2</v>
      </c>
      <c r="L308" s="6">
        <v>0</v>
      </c>
      <c r="M308" s="7">
        <v>44718</v>
      </c>
      <c r="N308" s="10" t="str">
        <f>IF(K308&lt;Criteria!$D$4,"Yes","No")</f>
        <v>Yes</v>
      </c>
      <c r="O308" s="10" t="str">
        <f>IF(L308&gt;Criteria!$D$5,"Yes","No")</f>
        <v>No</v>
      </c>
      <c r="P308" s="10" t="str">
        <f>IF(M308&lt;Criteria!$D$6,"Yes","No")</f>
        <v>No</v>
      </c>
      <c r="Q308" s="11">
        <f>COUNTIF(N308:P308,"Yes")</f>
        <v>1</v>
      </c>
      <c r="R308" s="12" t="str">
        <f>IF(Q308&gt;0,"Yes","No")</f>
        <v>Yes</v>
      </c>
    </row>
    <row r="309" spans="1:18" x14ac:dyDescent="0.35">
      <c r="A309" s="1">
        <v>80010094112</v>
      </c>
      <c r="B309" s="33" t="s">
        <v>1051</v>
      </c>
      <c r="C309" s="4" t="s">
        <v>6</v>
      </c>
      <c r="D309" s="4" t="s">
        <v>467</v>
      </c>
      <c r="E309" s="4" t="s">
        <v>2</v>
      </c>
      <c r="F309" s="3">
        <v>94.11</v>
      </c>
      <c r="G309" s="3">
        <v>2</v>
      </c>
      <c r="H309" s="4" t="s">
        <v>2</v>
      </c>
      <c r="I309" s="5">
        <v>1287</v>
      </c>
      <c r="J309" s="5">
        <v>1555</v>
      </c>
      <c r="K309" s="6">
        <f>IFERROR((J309-I309)/I309,"--")</f>
        <v>0.20823620823620823</v>
      </c>
      <c r="L309" s="6">
        <v>9.3121693121693119E-2</v>
      </c>
      <c r="M309" s="7">
        <v>31676</v>
      </c>
      <c r="N309" s="10" t="str">
        <f>IF(K309&lt;Criteria!$D$4,"Yes","No")</f>
        <v>No</v>
      </c>
      <c r="O309" s="10" t="str">
        <f>IF(L309&gt;Criteria!$D$5,"Yes","No")</f>
        <v>Yes</v>
      </c>
      <c r="P309" s="10" t="str">
        <f>IF(M309&lt;Criteria!$D$6,"Yes","No")</f>
        <v>No</v>
      </c>
      <c r="Q309" s="11">
        <f>COUNTIF(N309:P309,"Yes")</f>
        <v>1</v>
      </c>
      <c r="R309" s="12" t="str">
        <f>IF(Q309&gt;0,"Yes","No")</f>
        <v>Yes</v>
      </c>
    </row>
    <row r="310" spans="1:18" x14ac:dyDescent="0.35">
      <c r="A310" s="1">
        <v>80010095010</v>
      </c>
      <c r="B310" s="33" t="s">
        <v>1052</v>
      </c>
      <c r="C310" s="4" t="s">
        <v>7</v>
      </c>
      <c r="D310" s="4" t="s">
        <v>467</v>
      </c>
      <c r="E310" s="4" t="s">
        <v>2</v>
      </c>
      <c r="F310" s="3">
        <v>95.01</v>
      </c>
      <c r="G310" s="3" t="s">
        <v>2</v>
      </c>
      <c r="H310" s="4" t="s">
        <v>2</v>
      </c>
      <c r="I310" s="5">
        <v>3148</v>
      </c>
      <c r="J310" s="5">
        <v>3132</v>
      </c>
      <c r="K310" s="6">
        <f>IFERROR((J310-I310)/I310,"--")</f>
        <v>-5.0825921219822112E-3</v>
      </c>
      <c r="L310" s="6">
        <v>3.117505995203837E-2</v>
      </c>
      <c r="M310" s="7">
        <v>22496</v>
      </c>
      <c r="N310" s="10" t="str">
        <f>IF(K310&lt;Criteria!$D$4,"Yes","No")</f>
        <v>Yes</v>
      </c>
      <c r="O310" s="10" t="str">
        <f>IF(L310&gt;Criteria!$D$5,"Yes","No")</f>
        <v>No</v>
      </c>
      <c r="P310" s="10" t="str">
        <f>IF(M310&lt;Criteria!$D$6,"Yes","No")</f>
        <v>Yes</v>
      </c>
      <c r="Q310" s="11">
        <f>COUNTIF(N310:P310,"Yes")</f>
        <v>2</v>
      </c>
      <c r="R310" s="12" t="str">
        <f>IF(Q310&gt;0,"Yes","No")</f>
        <v>Yes</v>
      </c>
    </row>
    <row r="311" spans="1:18" x14ac:dyDescent="0.35">
      <c r="A311" s="1">
        <v>80010095011</v>
      </c>
      <c r="B311" s="33" t="s">
        <v>1053</v>
      </c>
      <c r="C311" s="4" t="s">
        <v>6</v>
      </c>
      <c r="D311" s="4" t="s">
        <v>467</v>
      </c>
      <c r="E311" s="4" t="s">
        <v>2</v>
      </c>
      <c r="F311" s="3">
        <v>95.01</v>
      </c>
      <c r="G311" s="3">
        <v>1</v>
      </c>
      <c r="H311" s="4" t="s">
        <v>2</v>
      </c>
      <c r="I311" s="5">
        <v>1030</v>
      </c>
      <c r="J311" s="5">
        <v>1071</v>
      </c>
      <c r="K311" s="6">
        <f>IFERROR((J311-I311)/I311,"--")</f>
        <v>3.9805825242718446E-2</v>
      </c>
      <c r="L311" s="6">
        <v>0</v>
      </c>
      <c r="M311" s="7">
        <v>21696</v>
      </c>
      <c r="N311" s="10" t="str">
        <f>IF(K311&lt;Criteria!$D$4,"Yes","No")</f>
        <v>No</v>
      </c>
      <c r="O311" s="10" t="str">
        <f>IF(L311&gt;Criteria!$D$5,"Yes","No")</f>
        <v>No</v>
      </c>
      <c r="P311" s="10" t="str">
        <f>IF(M311&lt;Criteria!$D$6,"Yes","No")</f>
        <v>Yes</v>
      </c>
      <c r="Q311" s="11">
        <f>COUNTIF(N311:P311,"Yes")</f>
        <v>1</v>
      </c>
      <c r="R311" s="12" t="str">
        <f>IF(Q311&gt;0,"Yes","No")</f>
        <v>Yes</v>
      </c>
    </row>
    <row r="312" spans="1:18" x14ac:dyDescent="0.35">
      <c r="A312" s="1">
        <v>80010095012</v>
      </c>
      <c r="B312" s="33" t="s">
        <v>1054</v>
      </c>
      <c r="C312" s="4" t="s">
        <v>6</v>
      </c>
      <c r="D312" s="4" t="s">
        <v>467</v>
      </c>
      <c r="E312" s="4" t="s">
        <v>2</v>
      </c>
      <c r="F312" s="3">
        <v>95.01</v>
      </c>
      <c r="G312" s="3">
        <v>2</v>
      </c>
      <c r="H312" s="4" t="s">
        <v>2</v>
      </c>
      <c r="I312" s="5">
        <v>2118</v>
      </c>
      <c r="J312" s="5">
        <v>2061</v>
      </c>
      <c r="K312" s="6">
        <f>IFERROR((J312-I312)/I312,"--")</f>
        <v>-2.6912181303116147E-2</v>
      </c>
      <c r="L312" s="6">
        <v>4.6762589928057555E-2</v>
      </c>
      <c r="M312" s="7">
        <v>22912</v>
      </c>
      <c r="N312" s="10" t="str">
        <f>IF(K312&lt;Criteria!$D$4,"Yes","No")</f>
        <v>Yes</v>
      </c>
      <c r="O312" s="10" t="str">
        <f>IF(L312&gt;Criteria!$D$5,"Yes","No")</f>
        <v>No</v>
      </c>
      <c r="P312" s="10" t="str">
        <f>IF(M312&lt;Criteria!$D$6,"Yes","No")</f>
        <v>Yes</v>
      </c>
      <c r="Q312" s="11">
        <f>COUNTIF(N312:P312,"Yes")</f>
        <v>2</v>
      </c>
      <c r="R312" s="12" t="str">
        <f>IF(Q312&gt;0,"Yes","No")</f>
        <v>Yes</v>
      </c>
    </row>
    <row r="313" spans="1:18" x14ac:dyDescent="0.35">
      <c r="A313" s="1">
        <v>80010095020</v>
      </c>
      <c r="B313" s="33" t="s">
        <v>1055</v>
      </c>
      <c r="C313" s="4" t="s">
        <v>7</v>
      </c>
      <c r="D313" s="4" t="s">
        <v>467</v>
      </c>
      <c r="E313" s="4" t="s">
        <v>2</v>
      </c>
      <c r="F313" s="3">
        <v>95.02</v>
      </c>
      <c r="G313" s="3" t="s">
        <v>2</v>
      </c>
      <c r="H313" s="4" t="s">
        <v>2</v>
      </c>
      <c r="I313" s="5">
        <v>4574</v>
      </c>
      <c r="J313" s="5">
        <v>4439</v>
      </c>
      <c r="K313" s="6">
        <f>IFERROR((J313-I313)/I313,"--")</f>
        <v>-2.9514648010494096E-2</v>
      </c>
      <c r="L313" s="6">
        <v>6.640625E-2</v>
      </c>
      <c r="M313" s="7">
        <v>26485</v>
      </c>
      <c r="N313" s="10" t="str">
        <f>IF(K313&lt;Criteria!$D$4,"Yes","No")</f>
        <v>Yes</v>
      </c>
      <c r="O313" s="10" t="str">
        <f>IF(L313&gt;Criteria!$D$5,"Yes","No")</f>
        <v>Yes</v>
      </c>
      <c r="P313" s="10" t="str">
        <f>IF(M313&lt;Criteria!$D$6,"Yes","No")</f>
        <v>No</v>
      </c>
      <c r="Q313" s="11">
        <f>COUNTIF(N313:P313,"Yes")</f>
        <v>2</v>
      </c>
      <c r="R313" s="12" t="str">
        <f>IF(Q313&gt;0,"Yes","No")</f>
        <v>Yes</v>
      </c>
    </row>
    <row r="314" spans="1:18" x14ac:dyDescent="0.35">
      <c r="A314" s="1">
        <v>80010095021</v>
      </c>
      <c r="B314" s="33" t="s">
        <v>1056</v>
      </c>
      <c r="C314" s="4" t="s">
        <v>6</v>
      </c>
      <c r="D314" s="4" t="s">
        <v>467</v>
      </c>
      <c r="E314" s="4" t="s">
        <v>2</v>
      </c>
      <c r="F314" s="3">
        <v>95.02</v>
      </c>
      <c r="G314" s="3">
        <v>1</v>
      </c>
      <c r="H314" s="4" t="s">
        <v>2</v>
      </c>
      <c r="I314" s="5">
        <v>1933</v>
      </c>
      <c r="J314" s="5">
        <v>1611</v>
      </c>
      <c r="K314" s="6">
        <f>IFERROR((J314-I314)/I314,"--")</f>
        <v>-0.16658044490429386</v>
      </c>
      <c r="L314" s="6">
        <v>8.9775561097256859E-2</v>
      </c>
      <c r="M314" s="7">
        <v>20536</v>
      </c>
      <c r="N314" s="10" t="str">
        <f>IF(K314&lt;Criteria!$D$4,"Yes","No")</f>
        <v>Yes</v>
      </c>
      <c r="O314" s="10" t="str">
        <f>IF(L314&gt;Criteria!$D$5,"Yes","No")</f>
        <v>Yes</v>
      </c>
      <c r="P314" s="10" t="str">
        <f>IF(M314&lt;Criteria!$D$6,"Yes","No")</f>
        <v>Yes</v>
      </c>
      <c r="Q314" s="11">
        <f>COUNTIF(N314:P314,"Yes")</f>
        <v>3</v>
      </c>
      <c r="R314" s="12" t="str">
        <f>IF(Q314&gt;0,"Yes","No")</f>
        <v>Yes</v>
      </c>
    </row>
    <row r="315" spans="1:18" x14ac:dyDescent="0.35">
      <c r="A315" s="1">
        <v>80010095022</v>
      </c>
      <c r="B315" s="33" t="s">
        <v>1057</v>
      </c>
      <c r="C315" s="4" t="s">
        <v>6</v>
      </c>
      <c r="D315" s="4" t="s">
        <v>467</v>
      </c>
      <c r="E315" s="4" t="s">
        <v>2</v>
      </c>
      <c r="F315" s="3">
        <v>95.02</v>
      </c>
      <c r="G315" s="3">
        <v>2</v>
      </c>
      <c r="H315" s="4" t="s">
        <v>2</v>
      </c>
      <c r="I315" s="5">
        <v>1175</v>
      </c>
      <c r="J315" s="5">
        <v>1390</v>
      </c>
      <c r="K315" s="6">
        <f>IFERROR((J315-I315)/I315,"--")</f>
        <v>0.18297872340425531</v>
      </c>
      <c r="L315" s="6">
        <v>0.13682432432432431</v>
      </c>
      <c r="M315" s="7">
        <v>21719</v>
      </c>
      <c r="N315" s="10" t="str">
        <f>IF(K315&lt;Criteria!$D$4,"Yes","No")</f>
        <v>No</v>
      </c>
      <c r="O315" s="10" t="str">
        <f>IF(L315&gt;Criteria!$D$5,"Yes","No")</f>
        <v>Yes</v>
      </c>
      <c r="P315" s="10" t="str">
        <f>IF(M315&lt;Criteria!$D$6,"Yes","No")</f>
        <v>Yes</v>
      </c>
      <c r="Q315" s="11">
        <f>COUNTIF(N315:P315,"Yes")</f>
        <v>2</v>
      </c>
      <c r="R315" s="12" t="str">
        <f>IF(Q315&gt;0,"Yes","No")</f>
        <v>Yes</v>
      </c>
    </row>
    <row r="316" spans="1:18" x14ac:dyDescent="0.35">
      <c r="A316" s="1">
        <v>80010095023</v>
      </c>
      <c r="B316" s="33" t="s">
        <v>1058</v>
      </c>
      <c r="C316" s="4" t="s">
        <v>6</v>
      </c>
      <c r="D316" s="4" t="s">
        <v>467</v>
      </c>
      <c r="E316" s="4" t="s">
        <v>2</v>
      </c>
      <c r="F316" s="3">
        <v>95.02</v>
      </c>
      <c r="G316" s="3">
        <v>3</v>
      </c>
      <c r="H316" s="4" t="s">
        <v>2</v>
      </c>
      <c r="I316" s="5">
        <v>1466</v>
      </c>
      <c r="J316" s="5">
        <v>1438</v>
      </c>
      <c r="K316" s="6">
        <f>IFERROR((J316-I316)/I316,"--")</f>
        <v>-1.9099590723055934E-2</v>
      </c>
      <c r="L316" s="6">
        <v>0</v>
      </c>
      <c r="M316" s="7">
        <v>37758</v>
      </c>
      <c r="N316" s="10" t="str">
        <f>IF(K316&lt;Criteria!$D$4,"Yes","No")</f>
        <v>Yes</v>
      </c>
      <c r="O316" s="10" t="str">
        <f>IF(L316&gt;Criteria!$D$5,"Yes","No")</f>
        <v>No</v>
      </c>
      <c r="P316" s="10" t="str">
        <f>IF(M316&lt;Criteria!$D$6,"Yes","No")</f>
        <v>No</v>
      </c>
      <c r="Q316" s="11">
        <f>COUNTIF(N316:P316,"Yes")</f>
        <v>1</v>
      </c>
      <c r="R316" s="12" t="str">
        <f>IF(Q316&gt;0,"Yes","No")</f>
        <v>Yes</v>
      </c>
    </row>
    <row r="317" spans="1:18" x14ac:dyDescent="0.35">
      <c r="A317" s="1">
        <v>80010095530</v>
      </c>
      <c r="B317" s="33" t="s">
        <v>1059</v>
      </c>
      <c r="C317" s="4" t="s">
        <v>7</v>
      </c>
      <c r="D317" s="4" t="s">
        <v>467</v>
      </c>
      <c r="E317" s="4" t="s">
        <v>2</v>
      </c>
      <c r="F317" s="3">
        <v>95.53</v>
      </c>
      <c r="G317" s="3" t="s">
        <v>2</v>
      </c>
      <c r="H317" s="4" t="s">
        <v>2</v>
      </c>
      <c r="I317" s="5">
        <v>3070</v>
      </c>
      <c r="J317" s="5">
        <v>3284</v>
      </c>
      <c r="K317" s="6">
        <f>IFERROR((J317-I317)/I317,"--")</f>
        <v>6.9706840390879474E-2</v>
      </c>
      <c r="L317" s="6">
        <v>4.8368953880764905E-2</v>
      </c>
      <c r="M317" s="7">
        <v>19537</v>
      </c>
      <c r="N317" s="10" t="str">
        <f>IF(K317&lt;Criteria!$D$4,"Yes","No")</f>
        <v>No</v>
      </c>
      <c r="O317" s="10" t="str">
        <f>IF(L317&gt;Criteria!$D$5,"Yes","No")</f>
        <v>No</v>
      </c>
      <c r="P317" s="10" t="str">
        <f>IF(M317&lt;Criteria!$D$6,"Yes","No")</f>
        <v>Yes</v>
      </c>
      <c r="Q317" s="11">
        <f>COUNTIF(N317:P317,"Yes")</f>
        <v>1</v>
      </c>
      <c r="R317" s="12" t="str">
        <f>IF(Q317&gt;0,"Yes","No")</f>
        <v>Yes</v>
      </c>
    </row>
    <row r="318" spans="1:18" x14ac:dyDescent="0.35">
      <c r="A318" s="1">
        <v>80010095531</v>
      </c>
      <c r="B318" s="33" t="s">
        <v>1060</v>
      </c>
      <c r="C318" s="4" t="s">
        <v>6</v>
      </c>
      <c r="D318" s="4" t="s">
        <v>467</v>
      </c>
      <c r="E318" s="4" t="s">
        <v>2</v>
      </c>
      <c r="F318" s="3">
        <v>95.53</v>
      </c>
      <c r="G318" s="3">
        <v>1</v>
      </c>
      <c r="H318" s="4" t="s">
        <v>2</v>
      </c>
      <c r="I318" s="5">
        <v>2192</v>
      </c>
      <c r="J318" s="5">
        <v>2253</v>
      </c>
      <c r="K318" s="6">
        <f>IFERROR((J318-I318)/I318,"--")</f>
        <v>2.7828467153284672E-2</v>
      </c>
      <c r="L318" s="6">
        <v>4.9257232212666147E-2</v>
      </c>
      <c r="M318" s="7">
        <v>19327</v>
      </c>
      <c r="N318" s="10" t="str">
        <f>IF(K318&lt;Criteria!$D$4,"Yes","No")</f>
        <v>No</v>
      </c>
      <c r="O318" s="10" t="str">
        <f>IF(L318&gt;Criteria!$D$5,"Yes","No")</f>
        <v>No</v>
      </c>
      <c r="P318" s="10" t="str">
        <f>IF(M318&lt;Criteria!$D$6,"Yes","No")</f>
        <v>Yes</v>
      </c>
      <c r="Q318" s="11">
        <f>COUNTIF(N318:P318,"Yes")</f>
        <v>1</v>
      </c>
      <c r="R318" s="12" t="str">
        <f>IF(Q318&gt;0,"Yes","No")</f>
        <v>Yes</v>
      </c>
    </row>
    <row r="319" spans="1:18" x14ac:dyDescent="0.35">
      <c r="A319" s="1">
        <v>80010095532</v>
      </c>
      <c r="B319" s="33" t="s">
        <v>1061</v>
      </c>
      <c r="C319" s="4" t="s">
        <v>6</v>
      </c>
      <c r="D319" s="4" t="s">
        <v>467</v>
      </c>
      <c r="E319" s="4" t="s">
        <v>2</v>
      </c>
      <c r="F319" s="3">
        <v>95.53</v>
      </c>
      <c r="G319" s="3">
        <v>2</v>
      </c>
      <c r="H319" s="4" t="s">
        <v>2</v>
      </c>
      <c r="I319" s="5">
        <v>878</v>
      </c>
      <c r="J319" s="5">
        <v>1031</v>
      </c>
      <c r="K319" s="6">
        <f>IFERROR((J319-I319)/I319,"--")</f>
        <v>0.17425968109339407</v>
      </c>
      <c r="L319" s="6">
        <v>4.6092184368737472E-2</v>
      </c>
      <c r="M319" s="7">
        <v>19995</v>
      </c>
      <c r="N319" s="10" t="str">
        <f>IF(K319&lt;Criteria!$D$4,"Yes","No")</f>
        <v>No</v>
      </c>
      <c r="O319" s="10" t="str">
        <f>IF(L319&gt;Criteria!$D$5,"Yes","No")</f>
        <v>No</v>
      </c>
      <c r="P319" s="10" t="str">
        <f>IF(M319&lt;Criteria!$D$6,"Yes","No")</f>
        <v>Yes</v>
      </c>
      <c r="Q319" s="11">
        <f>COUNTIF(N319:P319,"Yes")</f>
        <v>1</v>
      </c>
      <c r="R319" s="12" t="str">
        <f>IF(Q319&gt;0,"Yes","No")</f>
        <v>Yes</v>
      </c>
    </row>
    <row r="320" spans="1:18" x14ac:dyDescent="0.35">
      <c r="A320" s="1">
        <v>80010096030</v>
      </c>
      <c r="B320" s="33" t="s">
        <v>1062</v>
      </c>
      <c r="C320" s="4" t="s">
        <v>7</v>
      </c>
      <c r="D320" s="4" t="s">
        <v>467</v>
      </c>
      <c r="E320" s="4" t="s">
        <v>2</v>
      </c>
      <c r="F320" s="3">
        <v>96.03</v>
      </c>
      <c r="G320" s="3" t="s">
        <v>2</v>
      </c>
      <c r="H320" s="4" t="s">
        <v>2</v>
      </c>
      <c r="I320" s="5">
        <v>5906</v>
      </c>
      <c r="J320" s="5">
        <v>6395</v>
      </c>
      <c r="K320" s="6">
        <f>IFERROR((J320-I320)/I320,"--")</f>
        <v>8.2797155435150691E-2</v>
      </c>
      <c r="L320" s="6">
        <v>5.16651104886399E-2</v>
      </c>
      <c r="M320" s="7">
        <v>19649</v>
      </c>
      <c r="N320" s="10" t="str">
        <f>IF(K320&lt;Criteria!$D$4,"Yes","No")</f>
        <v>No</v>
      </c>
      <c r="O320" s="10" t="str">
        <f>IF(L320&gt;Criteria!$D$5,"Yes","No")</f>
        <v>No</v>
      </c>
      <c r="P320" s="10" t="str">
        <f>IF(M320&lt;Criteria!$D$6,"Yes","No")</f>
        <v>Yes</v>
      </c>
      <c r="Q320" s="11">
        <f>COUNTIF(N320:P320,"Yes")</f>
        <v>1</v>
      </c>
      <c r="R320" s="12" t="str">
        <f>IF(Q320&gt;0,"Yes","No")</f>
        <v>Yes</v>
      </c>
    </row>
    <row r="321" spans="1:18" x14ac:dyDescent="0.35">
      <c r="A321" s="1">
        <v>80010096031</v>
      </c>
      <c r="B321" s="33" t="s">
        <v>1063</v>
      </c>
      <c r="C321" s="4" t="s">
        <v>6</v>
      </c>
      <c r="D321" s="4" t="s">
        <v>467</v>
      </c>
      <c r="E321" s="4" t="s">
        <v>2</v>
      </c>
      <c r="F321" s="3">
        <v>96.03</v>
      </c>
      <c r="G321" s="3">
        <v>1</v>
      </c>
      <c r="H321" s="4" t="s">
        <v>2</v>
      </c>
      <c r="I321" s="5">
        <v>2149</v>
      </c>
      <c r="J321" s="5">
        <v>2653</v>
      </c>
      <c r="K321" s="6">
        <f>IFERROR((J321-I321)/I321,"--")</f>
        <v>0.23452768729641693</v>
      </c>
      <c r="L321" s="6">
        <v>5.5219364599092283E-2</v>
      </c>
      <c r="M321" s="7">
        <v>17811</v>
      </c>
      <c r="N321" s="10" t="str">
        <f>IF(K321&lt;Criteria!$D$4,"Yes","No")</f>
        <v>No</v>
      </c>
      <c r="O321" s="10" t="str">
        <f>IF(L321&gt;Criteria!$D$5,"Yes","No")</f>
        <v>No</v>
      </c>
      <c r="P321" s="10" t="str">
        <f>IF(M321&lt;Criteria!$D$6,"Yes","No")</f>
        <v>Yes</v>
      </c>
      <c r="Q321" s="11">
        <f>COUNTIF(N321:P321,"Yes")</f>
        <v>1</v>
      </c>
      <c r="R321" s="12" t="str">
        <f>IF(Q321&gt;0,"Yes","No")</f>
        <v>Yes</v>
      </c>
    </row>
    <row r="322" spans="1:18" x14ac:dyDescent="0.35">
      <c r="A322" s="1">
        <v>80010096032</v>
      </c>
      <c r="B322" s="33" t="s">
        <v>1064</v>
      </c>
      <c r="C322" s="4" t="s">
        <v>6</v>
      </c>
      <c r="D322" s="4" t="s">
        <v>467</v>
      </c>
      <c r="E322" s="4" t="s">
        <v>2</v>
      </c>
      <c r="F322" s="3">
        <v>96.03</v>
      </c>
      <c r="G322" s="3">
        <v>2</v>
      </c>
      <c r="H322" s="4" t="s">
        <v>2</v>
      </c>
      <c r="I322" s="5">
        <v>447</v>
      </c>
      <c r="J322" s="5">
        <v>575</v>
      </c>
      <c r="K322" s="6">
        <f>IFERROR((J322-I322)/I322,"--")</f>
        <v>0.28635346756152125</v>
      </c>
      <c r="L322" s="6">
        <v>2.356020942408377E-2</v>
      </c>
      <c r="M322" s="7">
        <v>33147</v>
      </c>
      <c r="N322" s="10" t="str">
        <f>IF(K322&lt;Criteria!$D$4,"Yes","No")</f>
        <v>No</v>
      </c>
      <c r="O322" s="10" t="str">
        <f>IF(L322&gt;Criteria!$D$5,"Yes","No")</f>
        <v>No</v>
      </c>
      <c r="P322" s="10" t="str">
        <f>IF(M322&lt;Criteria!$D$6,"Yes","No")</f>
        <v>No</v>
      </c>
      <c r="Q322" s="11">
        <f>COUNTIF(N322:P322,"Yes")</f>
        <v>0</v>
      </c>
      <c r="R322" s="12" t="str">
        <f>IF(Q322&gt;0,"Yes","No")</f>
        <v>No</v>
      </c>
    </row>
    <row r="323" spans="1:18" x14ac:dyDescent="0.35">
      <c r="A323" s="1">
        <v>80010096033</v>
      </c>
      <c r="B323" s="33" t="s">
        <v>1065</v>
      </c>
      <c r="C323" s="4" t="s">
        <v>6</v>
      </c>
      <c r="D323" s="4" t="s">
        <v>467</v>
      </c>
      <c r="E323" s="4" t="s">
        <v>2</v>
      </c>
      <c r="F323" s="3">
        <v>96.03</v>
      </c>
      <c r="G323" s="3">
        <v>3</v>
      </c>
      <c r="H323" s="4" t="s">
        <v>2</v>
      </c>
      <c r="I323" s="5">
        <v>1116</v>
      </c>
      <c r="J323" s="5">
        <v>953</v>
      </c>
      <c r="K323" s="6">
        <f>IFERROR((J323-I323)/I323,"--")</f>
        <v>-0.14605734767025089</v>
      </c>
      <c r="L323" s="6">
        <v>1.9607843137254902E-2</v>
      </c>
      <c r="M323" s="7">
        <v>18440</v>
      </c>
      <c r="N323" s="10" t="str">
        <f>IF(K323&lt;Criteria!$D$4,"Yes","No")</f>
        <v>Yes</v>
      </c>
      <c r="O323" s="10" t="str">
        <f>IF(L323&gt;Criteria!$D$5,"Yes","No")</f>
        <v>No</v>
      </c>
      <c r="P323" s="10" t="str">
        <f>IF(M323&lt;Criteria!$D$6,"Yes","No")</f>
        <v>Yes</v>
      </c>
      <c r="Q323" s="11">
        <f>COUNTIF(N323:P323,"Yes")</f>
        <v>2</v>
      </c>
      <c r="R323" s="12" t="str">
        <f>IF(Q323&gt;0,"Yes","No")</f>
        <v>Yes</v>
      </c>
    </row>
    <row r="324" spans="1:18" x14ac:dyDescent="0.35">
      <c r="A324" s="1">
        <v>80010096034</v>
      </c>
      <c r="B324" s="33" t="s">
        <v>1066</v>
      </c>
      <c r="C324" s="4" t="s">
        <v>6</v>
      </c>
      <c r="D324" s="4" t="s">
        <v>467</v>
      </c>
      <c r="E324" s="4" t="s">
        <v>2</v>
      </c>
      <c r="F324" s="3">
        <v>96.03</v>
      </c>
      <c r="G324" s="3">
        <v>4</v>
      </c>
      <c r="H324" s="4" t="s">
        <v>2</v>
      </c>
      <c r="I324" s="5">
        <v>540</v>
      </c>
      <c r="J324" s="5">
        <v>485</v>
      </c>
      <c r="K324" s="6">
        <f>IFERROR((J324-I324)/I324,"--")</f>
        <v>-0.10185185185185185</v>
      </c>
      <c r="L324" s="6">
        <v>0.18947368421052632</v>
      </c>
      <c r="M324" s="7">
        <v>18393</v>
      </c>
      <c r="N324" s="10" t="str">
        <f>IF(K324&lt;Criteria!$D$4,"Yes","No")</f>
        <v>Yes</v>
      </c>
      <c r="O324" s="10" t="str">
        <f>IF(L324&gt;Criteria!$D$5,"Yes","No")</f>
        <v>Yes</v>
      </c>
      <c r="P324" s="10" t="str">
        <f>IF(M324&lt;Criteria!$D$6,"Yes","No")</f>
        <v>Yes</v>
      </c>
      <c r="Q324" s="11">
        <f>COUNTIF(N324:P324,"Yes")</f>
        <v>3</v>
      </c>
      <c r="R324" s="12" t="str">
        <f>IF(Q324&gt;0,"Yes","No")</f>
        <v>Yes</v>
      </c>
    </row>
    <row r="325" spans="1:18" x14ac:dyDescent="0.35">
      <c r="A325" s="1">
        <v>80010096035</v>
      </c>
      <c r="B325" s="33" t="s">
        <v>1067</v>
      </c>
      <c r="C325" s="4" t="s">
        <v>6</v>
      </c>
      <c r="D325" s="4" t="s">
        <v>467</v>
      </c>
      <c r="E325" s="4" t="s">
        <v>2</v>
      </c>
      <c r="F325" s="3">
        <v>96.03</v>
      </c>
      <c r="G325" s="3">
        <v>5</v>
      </c>
      <c r="H325" s="4" t="s">
        <v>2</v>
      </c>
      <c r="I325" s="5">
        <v>1654</v>
      </c>
      <c r="J325" s="5">
        <v>1729</v>
      </c>
      <c r="K325" s="6">
        <f>IFERROR((J325-I325)/I325,"--")</f>
        <v>4.5344619105199518E-2</v>
      </c>
      <c r="L325" s="6">
        <v>2.5799793601651185E-2</v>
      </c>
      <c r="M325" s="7">
        <v>19000</v>
      </c>
      <c r="N325" s="10" t="str">
        <f>IF(K325&lt;Criteria!$D$4,"Yes","No")</f>
        <v>No</v>
      </c>
      <c r="O325" s="10" t="str">
        <f>IF(L325&gt;Criteria!$D$5,"Yes","No")</f>
        <v>No</v>
      </c>
      <c r="P325" s="10" t="str">
        <f>IF(M325&lt;Criteria!$D$6,"Yes","No")</f>
        <v>Yes</v>
      </c>
      <c r="Q325" s="11">
        <f>COUNTIF(N325:P325,"Yes")</f>
        <v>1</v>
      </c>
      <c r="R325" s="12" t="str">
        <f>IF(Q325&gt;0,"Yes","No")</f>
        <v>Yes</v>
      </c>
    </row>
    <row r="326" spans="1:18" x14ac:dyDescent="0.35">
      <c r="A326" s="1">
        <v>80010096040</v>
      </c>
      <c r="B326" s="33" t="s">
        <v>1068</v>
      </c>
      <c r="C326" s="4" t="s">
        <v>7</v>
      </c>
      <c r="D326" s="4" t="s">
        <v>467</v>
      </c>
      <c r="E326" s="4" t="s">
        <v>2</v>
      </c>
      <c r="F326" s="3">
        <v>96.04</v>
      </c>
      <c r="G326" s="3" t="s">
        <v>2</v>
      </c>
      <c r="H326" s="4" t="s">
        <v>2</v>
      </c>
      <c r="I326" s="5">
        <v>4527</v>
      </c>
      <c r="J326" s="5">
        <v>4496</v>
      </c>
      <c r="K326" s="6">
        <f>IFERROR((J326-I326)/I326,"--")</f>
        <v>-6.8478020764303075E-3</v>
      </c>
      <c r="L326" s="6">
        <v>0.12478260869565218</v>
      </c>
      <c r="M326" s="7">
        <v>26164</v>
      </c>
      <c r="N326" s="10" t="str">
        <f>IF(K326&lt;Criteria!$D$4,"Yes","No")</f>
        <v>Yes</v>
      </c>
      <c r="O326" s="10" t="str">
        <f>IF(L326&gt;Criteria!$D$5,"Yes","No")</f>
        <v>Yes</v>
      </c>
      <c r="P326" s="10" t="str">
        <f>IF(M326&lt;Criteria!$D$6,"Yes","No")</f>
        <v>No</v>
      </c>
      <c r="Q326" s="11">
        <f>COUNTIF(N326:P326,"Yes")</f>
        <v>2</v>
      </c>
      <c r="R326" s="12" t="str">
        <f>IF(Q326&gt;0,"Yes","No")</f>
        <v>Yes</v>
      </c>
    </row>
    <row r="327" spans="1:18" x14ac:dyDescent="0.35">
      <c r="A327" s="1">
        <v>80010096041</v>
      </c>
      <c r="B327" s="33" t="s">
        <v>1069</v>
      </c>
      <c r="C327" s="4" t="s">
        <v>6</v>
      </c>
      <c r="D327" s="4" t="s">
        <v>467</v>
      </c>
      <c r="E327" s="4" t="s">
        <v>2</v>
      </c>
      <c r="F327" s="3">
        <v>96.04</v>
      </c>
      <c r="G327" s="3">
        <v>1</v>
      </c>
      <c r="H327" s="4" t="s">
        <v>2</v>
      </c>
      <c r="I327" s="5">
        <v>2701</v>
      </c>
      <c r="J327" s="5">
        <v>2456</v>
      </c>
      <c r="K327" s="6">
        <f>IFERROR((J327-I327)/I327,"--")</f>
        <v>-9.0707145501666045E-2</v>
      </c>
      <c r="L327" s="6">
        <v>0.13705179282868526</v>
      </c>
      <c r="M327" s="7">
        <v>22433</v>
      </c>
      <c r="N327" s="10" t="str">
        <f>IF(K327&lt;Criteria!$D$4,"Yes","No")</f>
        <v>Yes</v>
      </c>
      <c r="O327" s="10" t="str">
        <f>IF(L327&gt;Criteria!$D$5,"Yes","No")</f>
        <v>Yes</v>
      </c>
      <c r="P327" s="10" t="str">
        <f>IF(M327&lt;Criteria!$D$6,"Yes","No")</f>
        <v>Yes</v>
      </c>
      <c r="Q327" s="11">
        <f>COUNTIF(N327:P327,"Yes")</f>
        <v>3</v>
      </c>
      <c r="R327" s="12" t="str">
        <f>IF(Q327&gt;0,"Yes","No")</f>
        <v>Yes</v>
      </c>
    </row>
    <row r="328" spans="1:18" x14ac:dyDescent="0.35">
      <c r="A328" s="1">
        <v>80010096042</v>
      </c>
      <c r="B328" s="33" t="s">
        <v>1070</v>
      </c>
      <c r="C328" s="4" t="s">
        <v>6</v>
      </c>
      <c r="D328" s="4" t="s">
        <v>467</v>
      </c>
      <c r="E328" s="4" t="s">
        <v>2</v>
      </c>
      <c r="F328" s="3">
        <v>96.04</v>
      </c>
      <c r="G328" s="3">
        <v>2</v>
      </c>
      <c r="H328" s="4" t="s">
        <v>2</v>
      </c>
      <c r="I328" s="5">
        <v>1826</v>
      </c>
      <c r="J328" s="5">
        <v>2040</v>
      </c>
      <c r="K328" s="6">
        <f>IFERROR((J328-I328)/I328,"--")</f>
        <v>0.11719605695509309</v>
      </c>
      <c r="L328" s="6">
        <v>0.11004784688995216</v>
      </c>
      <c r="M328" s="7">
        <v>30657</v>
      </c>
      <c r="N328" s="10" t="str">
        <f>IF(K328&lt;Criteria!$D$4,"Yes","No")</f>
        <v>No</v>
      </c>
      <c r="O328" s="10" t="str">
        <f>IF(L328&gt;Criteria!$D$5,"Yes","No")</f>
        <v>Yes</v>
      </c>
      <c r="P328" s="10" t="str">
        <f>IF(M328&lt;Criteria!$D$6,"Yes","No")</f>
        <v>No</v>
      </c>
      <c r="Q328" s="11">
        <f>COUNTIF(N328:P328,"Yes")</f>
        <v>1</v>
      </c>
      <c r="R328" s="12" t="str">
        <f>IF(Q328&gt;0,"Yes","No")</f>
        <v>Yes</v>
      </c>
    </row>
    <row r="329" spans="1:18" x14ac:dyDescent="0.35">
      <c r="A329" s="1">
        <v>80010096060</v>
      </c>
      <c r="B329" s="33" t="s">
        <v>1071</v>
      </c>
      <c r="C329" s="4" t="s">
        <v>7</v>
      </c>
      <c r="D329" s="4" t="s">
        <v>467</v>
      </c>
      <c r="E329" s="4" t="s">
        <v>2</v>
      </c>
      <c r="F329" s="3">
        <v>96.06</v>
      </c>
      <c r="G329" s="3" t="s">
        <v>2</v>
      </c>
      <c r="H329" s="4" t="s">
        <v>2</v>
      </c>
      <c r="I329" s="5">
        <v>2482</v>
      </c>
      <c r="J329" s="5">
        <v>2817</v>
      </c>
      <c r="K329" s="6">
        <f>IFERROR((J329-I329)/I329,"--")</f>
        <v>0.13497179693795328</v>
      </c>
      <c r="L329" s="6">
        <v>2.0087884494664157E-2</v>
      </c>
      <c r="M329" s="7">
        <v>21050</v>
      </c>
      <c r="N329" s="10" t="str">
        <f>IF(K329&lt;Criteria!$D$4,"Yes","No")</f>
        <v>No</v>
      </c>
      <c r="O329" s="10" t="str">
        <f>IF(L329&gt;Criteria!$D$5,"Yes","No")</f>
        <v>No</v>
      </c>
      <c r="P329" s="10" t="str">
        <f>IF(M329&lt;Criteria!$D$6,"Yes","No")</f>
        <v>Yes</v>
      </c>
      <c r="Q329" s="11">
        <f>COUNTIF(N329:P329,"Yes")</f>
        <v>1</v>
      </c>
      <c r="R329" s="12" t="str">
        <f>IF(Q329&gt;0,"Yes","No")</f>
        <v>Yes</v>
      </c>
    </row>
    <row r="330" spans="1:18" x14ac:dyDescent="0.35">
      <c r="A330" s="1">
        <v>80010096061</v>
      </c>
      <c r="B330" s="33" t="s">
        <v>1072</v>
      </c>
      <c r="C330" s="4" t="s">
        <v>6</v>
      </c>
      <c r="D330" s="4" t="s">
        <v>467</v>
      </c>
      <c r="E330" s="4" t="s">
        <v>2</v>
      </c>
      <c r="F330" s="3">
        <v>96.06</v>
      </c>
      <c r="G330" s="3">
        <v>1</v>
      </c>
      <c r="H330" s="4" t="s">
        <v>2</v>
      </c>
      <c r="I330" s="5">
        <v>1326</v>
      </c>
      <c r="J330" s="5">
        <v>1680</v>
      </c>
      <c r="K330" s="6">
        <f>IFERROR((J330-I330)/I330,"--")</f>
        <v>0.2669683257918552</v>
      </c>
      <c r="L330" s="6">
        <v>7.1868583162217657E-3</v>
      </c>
      <c r="M330" s="7">
        <v>20006</v>
      </c>
      <c r="N330" s="10" t="str">
        <f>IF(K330&lt;Criteria!$D$4,"Yes","No")</f>
        <v>No</v>
      </c>
      <c r="O330" s="10" t="str">
        <f>IF(L330&gt;Criteria!$D$5,"Yes","No")</f>
        <v>No</v>
      </c>
      <c r="P330" s="10" t="str">
        <f>IF(M330&lt;Criteria!$D$6,"Yes","No")</f>
        <v>Yes</v>
      </c>
      <c r="Q330" s="11">
        <f>COUNTIF(N330:P330,"Yes")</f>
        <v>1</v>
      </c>
      <c r="R330" s="12" t="str">
        <f>IF(Q330&gt;0,"Yes","No")</f>
        <v>Yes</v>
      </c>
    </row>
    <row r="331" spans="1:18" x14ac:dyDescent="0.35">
      <c r="A331" s="1">
        <v>80010096062</v>
      </c>
      <c r="B331" s="33" t="s">
        <v>1073</v>
      </c>
      <c r="C331" s="4" t="s">
        <v>6</v>
      </c>
      <c r="D331" s="4" t="s">
        <v>467</v>
      </c>
      <c r="E331" s="4" t="s">
        <v>2</v>
      </c>
      <c r="F331" s="3">
        <v>96.06</v>
      </c>
      <c r="G331" s="3">
        <v>2</v>
      </c>
      <c r="H331" s="4" t="s">
        <v>2</v>
      </c>
      <c r="I331" s="5">
        <v>1156</v>
      </c>
      <c r="J331" s="5">
        <v>1137</v>
      </c>
      <c r="K331" s="6">
        <f>IFERROR((J331-I331)/I331,"--")</f>
        <v>-1.6435986159169549E-2</v>
      </c>
      <c r="L331" s="6">
        <v>4.0387722132471729E-2</v>
      </c>
      <c r="M331" s="7">
        <v>22593</v>
      </c>
      <c r="N331" s="10" t="str">
        <f>IF(K331&lt;Criteria!$D$4,"Yes","No")</f>
        <v>Yes</v>
      </c>
      <c r="O331" s="10" t="str">
        <f>IF(L331&gt;Criteria!$D$5,"Yes","No")</f>
        <v>No</v>
      </c>
      <c r="P331" s="10" t="str">
        <f>IF(M331&lt;Criteria!$D$6,"Yes","No")</f>
        <v>Yes</v>
      </c>
      <c r="Q331" s="11">
        <f>COUNTIF(N331:P331,"Yes")</f>
        <v>2</v>
      </c>
      <c r="R331" s="12" t="str">
        <f>IF(Q331&gt;0,"Yes","No")</f>
        <v>Yes</v>
      </c>
    </row>
    <row r="332" spans="1:18" x14ac:dyDescent="0.35">
      <c r="A332" s="1">
        <v>80010096070</v>
      </c>
      <c r="B332" s="33" t="s">
        <v>1074</v>
      </c>
      <c r="C332" s="4" t="s">
        <v>7</v>
      </c>
      <c r="D332" s="4" t="s">
        <v>467</v>
      </c>
      <c r="E332" s="4" t="s">
        <v>2</v>
      </c>
      <c r="F332" s="3">
        <v>96.07</v>
      </c>
      <c r="G332" s="3" t="s">
        <v>2</v>
      </c>
      <c r="H332" s="4" t="s">
        <v>2</v>
      </c>
      <c r="I332" s="5">
        <v>4682</v>
      </c>
      <c r="J332" s="5">
        <v>4981</v>
      </c>
      <c r="K332" s="6">
        <f>IFERROR((J332-I332)/I332,"--")</f>
        <v>6.3861597607859893E-2</v>
      </c>
      <c r="L332" s="6">
        <v>9.6597145993413833E-2</v>
      </c>
      <c r="M332" s="7">
        <v>22661</v>
      </c>
      <c r="N332" s="10" t="str">
        <f>IF(K332&lt;Criteria!$D$4,"Yes","No")</f>
        <v>No</v>
      </c>
      <c r="O332" s="10" t="str">
        <f>IF(L332&gt;Criteria!$D$5,"Yes","No")</f>
        <v>Yes</v>
      </c>
      <c r="P332" s="10" t="str">
        <f>IF(M332&lt;Criteria!$D$6,"Yes","No")</f>
        <v>Yes</v>
      </c>
      <c r="Q332" s="11">
        <f>COUNTIF(N332:P332,"Yes")</f>
        <v>2</v>
      </c>
      <c r="R332" s="12" t="str">
        <f>IF(Q332&gt;0,"Yes","No")</f>
        <v>Yes</v>
      </c>
    </row>
    <row r="333" spans="1:18" x14ac:dyDescent="0.35">
      <c r="A333" s="1">
        <v>80010096071</v>
      </c>
      <c r="B333" s="33" t="s">
        <v>1075</v>
      </c>
      <c r="C333" s="4" t="s">
        <v>6</v>
      </c>
      <c r="D333" s="4" t="s">
        <v>467</v>
      </c>
      <c r="E333" s="4" t="s">
        <v>2</v>
      </c>
      <c r="F333" s="3">
        <v>96.07</v>
      </c>
      <c r="G333" s="3">
        <v>1</v>
      </c>
      <c r="H333" s="4" t="s">
        <v>2</v>
      </c>
      <c r="I333" s="5">
        <v>1106</v>
      </c>
      <c r="J333" s="5">
        <v>1572</v>
      </c>
      <c r="K333" s="6">
        <f>IFERROR((J333-I333)/I333,"--")</f>
        <v>0.42133815551537068</v>
      </c>
      <c r="L333" s="6">
        <v>6.7027027027027022E-2</v>
      </c>
      <c r="M333" s="7">
        <v>28740</v>
      </c>
      <c r="N333" s="10" t="str">
        <f>IF(K333&lt;Criteria!$D$4,"Yes","No")</f>
        <v>No</v>
      </c>
      <c r="O333" s="10" t="str">
        <f>IF(L333&gt;Criteria!$D$5,"Yes","No")</f>
        <v>Yes</v>
      </c>
      <c r="P333" s="10" t="str">
        <f>IF(M333&lt;Criteria!$D$6,"Yes","No")</f>
        <v>No</v>
      </c>
      <c r="Q333" s="11">
        <f>COUNTIF(N333:P333,"Yes")</f>
        <v>1</v>
      </c>
      <c r="R333" s="12" t="str">
        <f>IF(Q333&gt;0,"Yes","No")</f>
        <v>Yes</v>
      </c>
    </row>
    <row r="334" spans="1:18" x14ac:dyDescent="0.35">
      <c r="A334" s="1">
        <v>80010096072</v>
      </c>
      <c r="B334" s="33" t="s">
        <v>1076</v>
      </c>
      <c r="C334" s="4" t="s">
        <v>6</v>
      </c>
      <c r="D334" s="4" t="s">
        <v>467</v>
      </c>
      <c r="E334" s="4" t="s">
        <v>2</v>
      </c>
      <c r="F334" s="3">
        <v>96.07</v>
      </c>
      <c r="G334" s="3">
        <v>2</v>
      </c>
      <c r="H334" s="4" t="s">
        <v>2</v>
      </c>
      <c r="I334" s="5">
        <v>1676</v>
      </c>
      <c r="J334" s="5">
        <v>1472</v>
      </c>
      <c r="K334" s="6">
        <f>IFERROR((J334-I334)/I334,"--")</f>
        <v>-0.12171837708830549</v>
      </c>
      <c r="L334" s="6">
        <v>0.12708600770218229</v>
      </c>
      <c r="M334" s="7">
        <v>27663</v>
      </c>
      <c r="N334" s="10" t="str">
        <f>IF(K334&lt;Criteria!$D$4,"Yes","No")</f>
        <v>Yes</v>
      </c>
      <c r="O334" s="10" t="str">
        <f>IF(L334&gt;Criteria!$D$5,"Yes","No")</f>
        <v>Yes</v>
      </c>
      <c r="P334" s="10" t="str">
        <f>IF(M334&lt;Criteria!$D$6,"Yes","No")</f>
        <v>No</v>
      </c>
      <c r="Q334" s="11">
        <f>COUNTIF(N334:P334,"Yes")</f>
        <v>2</v>
      </c>
      <c r="R334" s="12" t="str">
        <f>IF(Q334&gt;0,"Yes","No")</f>
        <v>Yes</v>
      </c>
    </row>
    <row r="335" spans="1:18" x14ac:dyDescent="0.35">
      <c r="A335" s="1">
        <v>80010096073</v>
      </c>
      <c r="B335" s="33" t="s">
        <v>1077</v>
      </c>
      <c r="C335" s="4" t="s">
        <v>6</v>
      </c>
      <c r="D335" s="4" t="s">
        <v>467</v>
      </c>
      <c r="E335" s="4" t="s">
        <v>2</v>
      </c>
      <c r="F335" s="3">
        <v>96.07</v>
      </c>
      <c r="G335" s="3">
        <v>3</v>
      </c>
      <c r="H335" s="4" t="s">
        <v>2</v>
      </c>
      <c r="I335" s="5">
        <v>1900</v>
      </c>
      <c r="J335" s="5">
        <v>1937</v>
      </c>
      <c r="K335" s="6">
        <f>IFERROR((J335-I335)/I335,"--")</f>
        <v>1.9473684210526317E-2</v>
      </c>
      <c r="L335" s="6">
        <v>0.1000971817298348</v>
      </c>
      <c r="M335" s="7">
        <v>13925</v>
      </c>
      <c r="N335" s="10" t="str">
        <f>IF(K335&lt;Criteria!$D$4,"Yes","No")</f>
        <v>No</v>
      </c>
      <c r="O335" s="10" t="str">
        <f>IF(L335&gt;Criteria!$D$5,"Yes","No")</f>
        <v>Yes</v>
      </c>
      <c r="P335" s="10" t="str">
        <f>IF(M335&lt;Criteria!$D$6,"Yes","No")</f>
        <v>Yes</v>
      </c>
      <c r="Q335" s="11">
        <f>COUNTIF(N335:P335,"Yes")</f>
        <v>2</v>
      </c>
      <c r="R335" s="12" t="str">
        <f>IF(Q335&gt;0,"Yes","No")</f>
        <v>Yes</v>
      </c>
    </row>
    <row r="336" spans="1:18" x14ac:dyDescent="0.35">
      <c r="A336" s="1">
        <v>80010096080</v>
      </c>
      <c r="B336" s="33" t="s">
        <v>1078</v>
      </c>
      <c r="C336" s="4" t="s">
        <v>7</v>
      </c>
      <c r="D336" s="4" t="s">
        <v>467</v>
      </c>
      <c r="E336" s="4" t="s">
        <v>2</v>
      </c>
      <c r="F336" s="3">
        <v>96.08</v>
      </c>
      <c r="G336" s="3" t="s">
        <v>2</v>
      </c>
      <c r="H336" s="4" t="s">
        <v>2</v>
      </c>
      <c r="I336" s="5">
        <v>2941</v>
      </c>
      <c r="J336" s="5">
        <v>3144</v>
      </c>
      <c r="K336" s="6">
        <f>IFERROR((J336-I336)/I336,"--")</f>
        <v>6.9024141448486911E-2</v>
      </c>
      <c r="L336" s="6">
        <v>3.6982248520710061E-2</v>
      </c>
      <c r="M336" s="7">
        <v>35061</v>
      </c>
      <c r="N336" s="10" t="str">
        <f>IF(K336&lt;Criteria!$D$4,"Yes","No")</f>
        <v>No</v>
      </c>
      <c r="O336" s="10" t="str">
        <f>IF(L336&gt;Criteria!$D$5,"Yes","No")</f>
        <v>No</v>
      </c>
      <c r="P336" s="10" t="str">
        <f>IF(M336&lt;Criteria!$D$6,"Yes","No")</f>
        <v>No</v>
      </c>
      <c r="Q336" s="11">
        <f>COUNTIF(N336:P336,"Yes")</f>
        <v>0</v>
      </c>
      <c r="R336" s="12" t="str">
        <f>IF(Q336&gt;0,"Yes","No")</f>
        <v>No</v>
      </c>
    </row>
    <row r="337" spans="1:18" x14ac:dyDescent="0.35">
      <c r="A337" s="1">
        <v>80010096081</v>
      </c>
      <c r="B337" s="33" t="s">
        <v>1079</v>
      </c>
      <c r="C337" s="4" t="s">
        <v>6</v>
      </c>
      <c r="D337" s="4" t="s">
        <v>467</v>
      </c>
      <c r="E337" s="4" t="s">
        <v>2</v>
      </c>
      <c r="F337" s="3">
        <v>96.08</v>
      </c>
      <c r="G337" s="3">
        <v>1</v>
      </c>
      <c r="H337" s="4" t="s">
        <v>2</v>
      </c>
      <c r="I337" s="5">
        <v>1457</v>
      </c>
      <c r="J337" s="5">
        <v>1349</v>
      </c>
      <c r="K337" s="6">
        <f>IFERROR((J337-I337)/I337,"--")</f>
        <v>-7.4124914207275225E-2</v>
      </c>
      <c r="L337" s="6">
        <v>4.6706586826347304E-2</v>
      </c>
      <c r="M337" s="7">
        <v>39377</v>
      </c>
      <c r="N337" s="10" t="str">
        <f>IF(K337&lt;Criteria!$D$4,"Yes","No")</f>
        <v>Yes</v>
      </c>
      <c r="O337" s="10" t="str">
        <f>IF(L337&gt;Criteria!$D$5,"Yes","No")</f>
        <v>No</v>
      </c>
      <c r="P337" s="10" t="str">
        <f>IF(M337&lt;Criteria!$D$6,"Yes","No")</f>
        <v>No</v>
      </c>
      <c r="Q337" s="11">
        <f>COUNTIF(N337:P337,"Yes")</f>
        <v>1</v>
      </c>
      <c r="R337" s="12" t="str">
        <f>IF(Q337&gt;0,"Yes","No")</f>
        <v>Yes</v>
      </c>
    </row>
    <row r="338" spans="1:18" x14ac:dyDescent="0.35">
      <c r="A338" s="1">
        <v>80010096082</v>
      </c>
      <c r="B338" s="33" t="s">
        <v>1080</v>
      </c>
      <c r="C338" s="4" t="s">
        <v>6</v>
      </c>
      <c r="D338" s="4" t="s">
        <v>467</v>
      </c>
      <c r="E338" s="4" t="s">
        <v>2</v>
      </c>
      <c r="F338" s="3">
        <v>96.08</v>
      </c>
      <c r="G338" s="3">
        <v>2</v>
      </c>
      <c r="H338" s="4" t="s">
        <v>2</v>
      </c>
      <c r="I338" s="5">
        <v>1484</v>
      </c>
      <c r="J338" s="5">
        <v>1795</v>
      </c>
      <c r="K338" s="6">
        <f>IFERROR((J338-I338)/I338,"--")</f>
        <v>0.2095687331536388</v>
      </c>
      <c r="L338" s="6">
        <v>3.0176026823134954E-2</v>
      </c>
      <c r="M338" s="7">
        <v>31818</v>
      </c>
      <c r="N338" s="10" t="str">
        <f>IF(K338&lt;Criteria!$D$4,"Yes","No")</f>
        <v>No</v>
      </c>
      <c r="O338" s="10" t="str">
        <f>IF(L338&gt;Criteria!$D$5,"Yes","No")</f>
        <v>No</v>
      </c>
      <c r="P338" s="10" t="str">
        <f>IF(M338&lt;Criteria!$D$6,"Yes","No")</f>
        <v>No</v>
      </c>
      <c r="Q338" s="11">
        <f>COUNTIF(N338:P338,"Yes")</f>
        <v>0</v>
      </c>
      <c r="R338" s="12" t="str">
        <f>IF(Q338&gt;0,"Yes","No")</f>
        <v>No</v>
      </c>
    </row>
    <row r="339" spans="1:18" x14ac:dyDescent="0.35">
      <c r="A339" s="1">
        <v>80010097510</v>
      </c>
      <c r="B339" s="33" t="s">
        <v>1081</v>
      </c>
      <c r="C339" s="4" t="s">
        <v>7</v>
      </c>
      <c r="D339" s="4" t="s">
        <v>467</v>
      </c>
      <c r="E339" s="4" t="s">
        <v>2</v>
      </c>
      <c r="F339" s="3">
        <v>97.51</v>
      </c>
      <c r="G339" s="3" t="s">
        <v>2</v>
      </c>
      <c r="H339" s="4" t="s">
        <v>2</v>
      </c>
      <c r="I339" s="5">
        <v>3705</v>
      </c>
      <c r="J339" s="5">
        <v>3781</v>
      </c>
      <c r="K339" s="6">
        <f>IFERROR((J339-I339)/I339,"--")</f>
        <v>2.0512820512820513E-2</v>
      </c>
      <c r="L339" s="6">
        <v>1.0614772224679346E-2</v>
      </c>
      <c r="M339" s="7">
        <v>22013</v>
      </c>
      <c r="N339" s="10" t="str">
        <f>IF(K339&lt;Criteria!$D$4,"Yes","No")</f>
        <v>No</v>
      </c>
      <c r="O339" s="10" t="str">
        <f>IF(L339&gt;Criteria!$D$5,"Yes","No")</f>
        <v>No</v>
      </c>
      <c r="P339" s="10" t="str">
        <f>IF(M339&lt;Criteria!$D$6,"Yes","No")</f>
        <v>Yes</v>
      </c>
      <c r="Q339" s="11">
        <f>COUNTIF(N339:P339,"Yes")</f>
        <v>1</v>
      </c>
      <c r="R339" s="12" t="str">
        <f>IF(Q339&gt;0,"Yes","No")</f>
        <v>Yes</v>
      </c>
    </row>
    <row r="340" spans="1:18" x14ac:dyDescent="0.35">
      <c r="A340" s="1">
        <v>80010097511</v>
      </c>
      <c r="B340" s="33" t="s">
        <v>1082</v>
      </c>
      <c r="C340" s="4" t="s">
        <v>6</v>
      </c>
      <c r="D340" s="4" t="s">
        <v>467</v>
      </c>
      <c r="E340" s="4" t="s">
        <v>2</v>
      </c>
      <c r="F340" s="3">
        <v>97.51</v>
      </c>
      <c r="G340" s="3">
        <v>1</v>
      </c>
      <c r="H340" s="4" t="s">
        <v>2</v>
      </c>
      <c r="I340" s="5">
        <v>2489</v>
      </c>
      <c r="J340" s="5">
        <v>1914</v>
      </c>
      <c r="K340" s="6">
        <f>IFERROR((J340-I340)/I340,"--")</f>
        <v>-0.23101647247890719</v>
      </c>
      <c r="L340" s="6">
        <v>1.8567639257294429E-2</v>
      </c>
      <c r="M340" s="7">
        <v>23417</v>
      </c>
      <c r="N340" s="10" t="str">
        <f>IF(K340&lt;Criteria!$D$4,"Yes","No")</f>
        <v>Yes</v>
      </c>
      <c r="O340" s="10" t="str">
        <f>IF(L340&gt;Criteria!$D$5,"Yes","No")</f>
        <v>No</v>
      </c>
      <c r="P340" s="10" t="str">
        <f>IF(M340&lt;Criteria!$D$6,"Yes","No")</f>
        <v>Yes</v>
      </c>
      <c r="Q340" s="11">
        <f>COUNTIF(N340:P340,"Yes")</f>
        <v>2</v>
      </c>
      <c r="R340" s="12" t="str">
        <f>IF(Q340&gt;0,"Yes","No")</f>
        <v>Yes</v>
      </c>
    </row>
    <row r="341" spans="1:18" x14ac:dyDescent="0.35">
      <c r="A341" s="1">
        <v>80010097512</v>
      </c>
      <c r="B341" s="33" t="s">
        <v>1083</v>
      </c>
      <c r="C341" s="4" t="s">
        <v>6</v>
      </c>
      <c r="D341" s="4" t="s">
        <v>467</v>
      </c>
      <c r="E341" s="4" t="s">
        <v>2</v>
      </c>
      <c r="F341" s="3">
        <v>97.51</v>
      </c>
      <c r="G341" s="3">
        <v>2</v>
      </c>
      <c r="H341" s="4" t="s">
        <v>2</v>
      </c>
      <c r="I341" s="5">
        <v>1216</v>
      </c>
      <c r="J341" s="5">
        <v>1867</v>
      </c>
      <c r="K341" s="6">
        <f>IFERROR((J341-I341)/I341,"--")</f>
        <v>0.53536184210526316</v>
      </c>
      <c r="L341" s="6">
        <v>2.6548672566371681E-3</v>
      </c>
      <c r="M341" s="7">
        <v>20575</v>
      </c>
      <c r="N341" s="10" t="str">
        <f>IF(K341&lt;Criteria!$D$4,"Yes","No")</f>
        <v>No</v>
      </c>
      <c r="O341" s="10" t="str">
        <f>IF(L341&gt;Criteria!$D$5,"Yes","No")</f>
        <v>No</v>
      </c>
      <c r="P341" s="10" t="str">
        <f>IF(M341&lt;Criteria!$D$6,"Yes","No")</f>
        <v>Yes</v>
      </c>
      <c r="Q341" s="11">
        <f>COUNTIF(N341:P341,"Yes")</f>
        <v>1</v>
      </c>
      <c r="R341" s="12" t="str">
        <f>IF(Q341&gt;0,"Yes","No")</f>
        <v>Yes</v>
      </c>
    </row>
    <row r="342" spans="1:18" x14ac:dyDescent="0.35">
      <c r="A342" s="1">
        <v>80010097520</v>
      </c>
      <c r="B342" s="33" t="s">
        <v>1084</v>
      </c>
      <c r="C342" s="4" t="s">
        <v>7</v>
      </c>
      <c r="D342" s="4" t="s">
        <v>467</v>
      </c>
      <c r="E342" s="4" t="s">
        <v>2</v>
      </c>
      <c r="F342" s="3">
        <v>97.52</v>
      </c>
      <c r="G342" s="3" t="s">
        <v>2</v>
      </c>
      <c r="H342" s="4" t="s">
        <v>2</v>
      </c>
      <c r="I342" s="5">
        <v>3224</v>
      </c>
      <c r="J342" s="5">
        <v>3483</v>
      </c>
      <c r="K342" s="6">
        <f>IFERROR((J342-I342)/I342,"--")</f>
        <v>8.0334987593052104E-2</v>
      </c>
      <c r="L342" s="6">
        <v>7.2736787022501304E-2</v>
      </c>
      <c r="M342" s="7">
        <v>22138</v>
      </c>
      <c r="N342" s="10" t="str">
        <f>IF(K342&lt;Criteria!$D$4,"Yes","No")</f>
        <v>No</v>
      </c>
      <c r="O342" s="10" t="str">
        <f>IF(L342&gt;Criteria!$D$5,"Yes","No")</f>
        <v>Yes</v>
      </c>
      <c r="P342" s="10" t="str">
        <f>IF(M342&lt;Criteria!$D$6,"Yes","No")</f>
        <v>Yes</v>
      </c>
      <c r="Q342" s="11">
        <f>COUNTIF(N342:P342,"Yes")</f>
        <v>2</v>
      </c>
      <c r="R342" s="12" t="str">
        <f>IF(Q342&gt;0,"Yes","No")</f>
        <v>Yes</v>
      </c>
    </row>
    <row r="343" spans="1:18" x14ac:dyDescent="0.35">
      <c r="A343" s="1">
        <v>80010097521</v>
      </c>
      <c r="B343" s="33" t="s">
        <v>1085</v>
      </c>
      <c r="C343" s="4" t="s">
        <v>6</v>
      </c>
      <c r="D343" s="4" t="s">
        <v>467</v>
      </c>
      <c r="E343" s="4" t="s">
        <v>2</v>
      </c>
      <c r="F343" s="3">
        <v>97.52</v>
      </c>
      <c r="G343" s="3">
        <v>1</v>
      </c>
      <c r="H343" s="4" t="s">
        <v>2</v>
      </c>
      <c r="I343" s="5">
        <v>1968</v>
      </c>
      <c r="J343" s="5">
        <v>1762</v>
      </c>
      <c r="K343" s="6">
        <f>IFERROR((J343-I343)/I343,"--")</f>
        <v>-0.10467479674796748</v>
      </c>
      <c r="L343" s="6">
        <v>9.4321462945139559E-2</v>
      </c>
      <c r="M343" s="7">
        <v>22661</v>
      </c>
      <c r="N343" s="10" t="str">
        <f>IF(K343&lt;Criteria!$D$4,"Yes","No")</f>
        <v>Yes</v>
      </c>
      <c r="O343" s="10" t="str">
        <f>IF(L343&gt;Criteria!$D$5,"Yes","No")</f>
        <v>Yes</v>
      </c>
      <c r="P343" s="10" t="str">
        <f>IF(M343&lt;Criteria!$D$6,"Yes","No")</f>
        <v>Yes</v>
      </c>
      <c r="Q343" s="11">
        <f>COUNTIF(N343:P343,"Yes")</f>
        <v>3</v>
      </c>
      <c r="R343" s="12" t="str">
        <f>IF(Q343&gt;0,"Yes","No")</f>
        <v>Yes</v>
      </c>
    </row>
    <row r="344" spans="1:18" x14ac:dyDescent="0.35">
      <c r="A344" s="1">
        <v>80010097522</v>
      </c>
      <c r="B344" s="33" t="s">
        <v>1086</v>
      </c>
      <c r="C344" s="4" t="s">
        <v>6</v>
      </c>
      <c r="D344" s="4" t="s">
        <v>467</v>
      </c>
      <c r="E344" s="4" t="s">
        <v>2</v>
      </c>
      <c r="F344" s="3">
        <v>97.52</v>
      </c>
      <c r="G344" s="3">
        <v>2</v>
      </c>
      <c r="H344" s="4" t="s">
        <v>2</v>
      </c>
      <c r="I344" s="5">
        <v>1256</v>
      </c>
      <c r="J344" s="5">
        <v>1721</v>
      </c>
      <c r="K344" s="6">
        <f>IFERROR((J344-I344)/I344,"--")</f>
        <v>0.37022292993630573</v>
      </c>
      <c r="L344" s="6">
        <v>4.7018348623853214E-2</v>
      </c>
      <c r="M344" s="7">
        <v>21603</v>
      </c>
      <c r="N344" s="10" t="str">
        <f>IF(K344&lt;Criteria!$D$4,"Yes","No")</f>
        <v>No</v>
      </c>
      <c r="O344" s="10" t="str">
        <f>IF(L344&gt;Criteria!$D$5,"Yes","No")</f>
        <v>No</v>
      </c>
      <c r="P344" s="10" t="str">
        <f>IF(M344&lt;Criteria!$D$6,"Yes","No")</f>
        <v>Yes</v>
      </c>
      <c r="Q344" s="11">
        <f>COUNTIF(N344:P344,"Yes")</f>
        <v>1</v>
      </c>
      <c r="R344" s="12" t="str">
        <f>IF(Q344&gt;0,"Yes","No")</f>
        <v>Yes</v>
      </c>
    </row>
    <row r="345" spans="1:18" x14ac:dyDescent="0.35">
      <c r="A345" s="1">
        <v>80010150000</v>
      </c>
      <c r="B345" s="33" t="s">
        <v>1087</v>
      </c>
      <c r="C345" s="4" t="s">
        <v>7</v>
      </c>
      <c r="D345" s="4" t="s">
        <v>467</v>
      </c>
      <c r="E345" s="4" t="s">
        <v>2</v>
      </c>
      <c r="F345" s="3">
        <v>150</v>
      </c>
      <c r="G345" s="3" t="s">
        <v>2</v>
      </c>
      <c r="H345" s="4" t="s">
        <v>2</v>
      </c>
      <c r="I345" s="5">
        <v>2516</v>
      </c>
      <c r="J345" s="5">
        <v>2884</v>
      </c>
      <c r="K345" s="6">
        <f>IFERROR((J345-I345)/I345,"--")</f>
        <v>0.14626391096979333</v>
      </c>
      <c r="L345" s="6">
        <v>7.3770491803278687E-2</v>
      </c>
      <c r="M345" s="7">
        <v>19302</v>
      </c>
      <c r="N345" s="10" t="str">
        <f>IF(K345&lt;Criteria!$D$4,"Yes","No")</f>
        <v>No</v>
      </c>
      <c r="O345" s="10" t="str">
        <f>IF(L345&gt;Criteria!$D$5,"Yes","No")</f>
        <v>Yes</v>
      </c>
      <c r="P345" s="10" t="str">
        <f>IF(M345&lt;Criteria!$D$6,"Yes","No")</f>
        <v>Yes</v>
      </c>
      <c r="Q345" s="11">
        <f>COUNTIF(N345:P345,"Yes")</f>
        <v>2</v>
      </c>
      <c r="R345" s="12" t="str">
        <f>IF(Q345&gt;0,"Yes","No")</f>
        <v>Yes</v>
      </c>
    </row>
    <row r="346" spans="1:18" x14ac:dyDescent="0.35">
      <c r="A346" s="1">
        <v>80010150001</v>
      </c>
      <c r="B346" s="33" t="s">
        <v>1088</v>
      </c>
      <c r="C346" s="4" t="s">
        <v>6</v>
      </c>
      <c r="D346" s="4" t="s">
        <v>467</v>
      </c>
      <c r="E346" s="4" t="s">
        <v>2</v>
      </c>
      <c r="F346" s="3">
        <v>150</v>
      </c>
      <c r="G346" s="3">
        <v>1</v>
      </c>
      <c r="H346" s="4" t="s">
        <v>2</v>
      </c>
      <c r="I346" s="5">
        <v>1755</v>
      </c>
      <c r="J346" s="5">
        <v>1758</v>
      </c>
      <c r="K346" s="6">
        <f>IFERROR((J346-I346)/I346,"--")</f>
        <v>1.7094017094017094E-3</v>
      </c>
      <c r="L346" s="6">
        <v>1.7857142857142856E-2</v>
      </c>
      <c r="M346" s="7">
        <v>17393</v>
      </c>
      <c r="N346" s="10" t="str">
        <f>IF(K346&lt;Criteria!$D$4,"Yes","No")</f>
        <v>Yes</v>
      </c>
      <c r="O346" s="10" t="str">
        <f>IF(L346&gt;Criteria!$D$5,"Yes","No")</f>
        <v>No</v>
      </c>
      <c r="P346" s="10" t="str">
        <f>IF(M346&lt;Criteria!$D$6,"Yes","No")</f>
        <v>Yes</v>
      </c>
      <c r="Q346" s="11">
        <f>COUNTIF(N346:P346,"Yes")</f>
        <v>2</v>
      </c>
      <c r="R346" s="12" t="str">
        <f>IF(Q346&gt;0,"Yes","No")</f>
        <v>Yes</v>
      </c>
    </row>
    <row r="347" spans="1:18" x14ac:dyDescent="0.35">
      <c r="A347" s="1">
        <v>80010150002</v>
      </c>
      <c r="B347" s="33" t="s">
        <v>1089</v>
      </c>
      <c r="C347" s="4" t="s">
        <v>6</v>
      </c>
      <c r="D347" s="4" t="s">
        <v>467</v>
      </c>
      <c r="E347" s="4" t="s">
        <v>2</v>
      </c>
      <c r="F347" s="3">
        <v>150</v>
      </c>
      <c r="G347" s="3">
        <v>2</v>
      </c>
      <c r="H347" s="4" t="s">
        <v>2</v>
      </c>
      <c r="I347" s="5">
        <v>761</v>
      </c>
      <c r="J347" s="5">
        <v>1126</v>
      </c>
      <c r="K347" s="6">
        <f>IFERROR((J347-I347)/I347,"--")</f>
        <v>0.47963206307490147</v>
      </c>
      <c r="L347" s="6">
        <v>0.14233576642335766</v>
      </c>
      <c r="M347" s="7">
        <v>22283</v>
      </c>
      <c r="N347" s="10" t="str">
        <f>IF(K347&lt;Criteria!$D$4,"Yes","No")</f>
        <v>No</v>
      </c>
      <c r="O347" s="10" t="str">
        <f>IF(L347&gt;Criteria!$D$5,"Yes","No")</f>
        <v>Yes</v>
      </c>
      <c r="P347" s="10" t="str">
        <f>IF(M347&lt;Criteria!$D$6,"Yes","No")</f>
        <v>Yes</v>
      </c>
      <c r="Q347" s="11">
        <f>COUNTIF(N347:P347,"Yes")</f>
        <v>2</v>
      </c>
      <c r="R347" s="12" t="str">
        <f>IF(Q347&gt;0,"Yes","No")</f>
        <v>Yes</v>
      </c>
    </row>
    <row r="348" spans="1:18" x14ac:dyDescent="0.35">
      <c r="A348" s="1">
        <v>80010600000</v>
      </c>
      <c r="B348" s="33" t="s">
        <v>1090</v>
      </c>
      <c r="C348" s="4" t="s">
        <v>7</v>
      </c>
      <c r="D348" s="4" t="s">
        <v>467</v>
      </c>
      <c r="E348" s="4" t="s">
        <v>2</v>
      </c>
      <c r="F348" s="3">
        <v>600</v>
      </c>
      <c r="G348" s="3" t="s">
        <v>2</v>
      </c>
      <c r="H348" s="4" t="s">
        <v>2</v>
      </c>
      <c r="I348" s="5">
        <v>5122</v>
      </c>
      <c r="J348" s="5">
        <v>5449</v>
      </c>
      <c r="K348" s="6">
        <f>IFERROR((J348-I348)/I348,"--")</f>
        <v>6.3842249121436934E-2</v>
      </c>
      <c r="L348" s="6">
        <v>3.4482758620689655E-2</v>
      </c>
      <c r="M348" s="7">
        <v>46826</v>
      </c>
      <c r="N348" s="10" t="str">
        <f>IF(K348&lt;Criteria!$D$4,"Yes","No")</f>
        <v>No</v>
      </c>
      <c r="O348" s="10" t="str">
        <f>IF(L348&gt;Criteria!$D$5,"Yes","No")</f>
        <v>No</v>
      </c>
      <c r="P348" s="10" t="str">
        <f>IF(M348&lt;Criteria!$D$6,"Yes","No")</f>
        <v>No</v>
      </c>
      <c r="Q348" s="11">
        <f>COUNTIF(N348:P348,"Yes")</f>
        <v>0</v>
      </c>
      <c r="R348" s="12" t="str">
        <f>IF(Q348&gt;0,"Yes","No")</f>
        <v>No</v>
      </c>
    </row>
    <row r="349" spans="1:18" x14ac:dyDescent="0.35">
      <c r="A349" s="1">
        <v>80010600001</v>
      </c>
      <c r="B349" s="33" t="s">
        <v>1091</v>
      </c>
      <c r="C349" s="4" t="s">
        <v>6</v>
      </c>
      <c r="D349" s="4" t="s">
        <v>467</v>
      </c>
      <c r="E349" s="4" t="s">
        <v>2</v>
      </c>
      <c r="F349" s="3">
        <v>600</v>
      </c>
      <c r="G349" s="3">
        <v>1</v>
      </c>
      <c r="H349" s="4" t="s">
        <v>2</v>
      </c>
      <c r="I349" s="5">
        <v>3566</v>
      </c>
      <c r="J349" s="5">
        <v>4341</v>
      </c>
      <c r="K349" s="6">
        <f>IFERROR((J349-I349)/I349,"--")</f>
        <v>0.21733034212002245</v>
      </c>
      <c r="L349" s="6">
        <v>1.5097338100913786E-2</v>
      </c>
      <c r="M349" s="7">
        <v>44654</v>
      </c>
      <c r="N349" s="10" t="str">
        <f>IF(K349&lt;Criteria!$D$4,"Yes","No")</f>
        <v>No</v>
      </c>
      <c r="O349" s="10" t="str">
        <f>IF(L349&gt;Criteria!$D$5,"Yes","No")</f>
        <v>No</v>
      </c>
      <c r="P349" s="10" t="str">
        <f>IF(M349&lt;Criteria!$D$6,"Yes","No")</f>
        <v>No</v>
      </c>
      <c r="Q349" s="11">
        <f>COUNTIF(N349:P349,"Yes")</f>
        <v>0</v>
      </c>
      <c r="R349" s="12" t="str">
        <f>IF(Q349&gt;0,"Yes","No")</f>
        <v>No</v>
      </c>
    </row>
    <row r="350" spans="1:18" x14ac:dyDescent="0.35">
      <c r="A350" s="1">
        <v>80010600002</v>
      </c>
      <c r="B350" s="33" t="s">
        <v>1092</v>
      </c>
      <c r="C350" s="4" t="s">
        <v>6</v>
      </c>
      <c r="D350" s="4" t="s">
        <v>467</v>
      </c>
      <c r="E350" s="4" t="s">
        <v>2</v>
      </c>
      <c r="F350" s="3">
        <v>600</v>
      </c>
      <c r="G350" s="3">
        <v>2</v>
      </c>
      <c r="H350" s="4" t="s">
        <v>2</v>
      </c>
      <c r="I350" s="5">
        <v>1556</v>
      </c>
      <c r="J350" s="5">
        <v>1108</v>
      </c>
      <c r="K350" s="6">
        <f>IFERROR((J350-I350)/I350,"--")</f>
        <v>-0.2879177377892031</v>
      </c>
      <c r="L350" s="6">
        <v>0.11024844720496894</v>
      </c>
      <c r="M350" s="7">
        <v>55337</v>
      </c>
      <c r="N350" s="10" t="str">
        <f>IF(K350&lt;Criteria!$D$4,"Yes","No")</f>
        <v>Yes</v>
      </c>
      <c r="O350" s="10" t="str">
        <f>IF(L350&gt;Criteria!$D$5,"Yes","No")</f>
        <v>Yes</v>
      </c>
      <c r="P350" s="10" t="str">
        <f>IF(M350&lt;Criteria!$D$6,"Yes","No")</f>
        <v>No</v>
      </c>
      <c r="Q350" s="11">
        <f>COUNTIF(N350:P350,"Yes")</f>
        <v>2</v>
      </c>
      <c r="R350" s="12" t="str">
        <f>IF(Q350&gt;0,"Yes","No")</f>
        <v>Yes</v>
      </c>
    </row>
    <row r="351" spans="1:18" x14ac:dyDescent="0.35">
      <c r="A351" s="1">
        <v>80010601000</v>
      </c>
      <c r="B351" s="33" t="s">
        <v>1093</v>
      </c>
      <c r="C351" s="4" t="s">
        <v>7</v>
      </c>
      <c r="D351" s="4" t="s">
        <v>467</v>
      </c>
      <c r="E351" s="4" t="s">
        <v>2</v>
      </c>
      <c r="F351" s="3">
        <v>601</v>
      </c>
      <c r="G351" s="3" t="s">
        <v>2</v>
      </c>
      <c r="H351" s="4" t="s">
        <v>2</v>
      </c>
      <c r="I351" s="5">
        <v>6414</v>
      </c>
      <c r="J351" s="5">
        <v>7407</v>
      </c>
      <c r="K351" s="6">
        <f>IFERROR((J351-I351)/I351,"--")</f>
        <v>0.15481758652946678</v>
      </c>
      <c r="L351" s="6">
        <v>5.1110516457051114E-2</v>
      </c>
      <c r="M351" s="7">
        <v>33717</v>
      </c>
      <c r="N351" s="10" t="str">
        <f>IF(K351&lt;Criteria!$D$4,"Yes","No")</f>
        <v>No</v>
      </c>
      <c r="O351" s="10" t="str">
        <f>IF(L351&gt;Criteria!$D$5,"Yes","No")</f>
        <v>No</v>
      </c>
      <c r="P351" s="10" t="str">
        <f>IF(M351&lt;Criteria!$D$6,"Yes","No")</f>
        <v>No</v>
      </c>
      <c r="Q351" s="11">
        <f>COUNTIF(N351:P351,"Yes")</f>
        <v>0</v>
      </c>
      <c r="R351" s="12" t="str">
        <f>IF(Q351&gt;0,"Yes","No")</f>
        <v>No</v>
      </c>
    </row>
    <row r="352" spans="1:18" x14ac:dyDescent="0.35">
      <c r="A352" s="1">
        <v>80010601001</v>
      </c>
      <c r="B352" s="33" t="s">
        <v>1094</v>
      </c>
      <c r="C352" s="4" t="s">
        <v>6</v>
      </c>
      <c r="D352" s="4" t="s">
        <v>467</v>
      </c>
      <c r="E352" s="4" t="s">
        <v>2</v>
      </c>
      <c r="F352" s="3">
        <v>601</v>
      </c>
      <c r="G352" s="3">
        <v>1</v>
      </c>
      <c r="H352" s="4" t="s">
        <v>2</v>
      </c>
      <c r="I352" s="5">
        <v>3363</v>
      </c>
      <c r="J352" s="5">
        <v>2322</v>
      </c>
      <c r="K352" s="6">
        <f>IFERROR((J352-I352)/I352,"--")</f>
        <v>-0.3095450490633363</v>
      </c>
      <c r="L352" s="6">
        <v>3.5420098846787477E-2</v>
      </c>
      <c r="M352" s="7">
        <v>45596</v>
      </c>
      <c r="N352" s="10" t="str">
        <f>IF(K352&lt;Criteria!$D$4,"Yes","No")</f>
        <v>Yes</v>
      </c>
      <c r="O352" s="10" t="str">
        <f>IF(L352&gt;Criteria!$D$5,"Yes","No")</f>
        <v>No</v>
      </c>
      <c r="P352" s="10" t="str">
        <f>IF(M352&lt;Criteria!$D$6,"Yes","No")</f>
        <v>No</v>
      </c>
      <c r="Q352" s="11">
        <f>COUNTIF(N352:P352,"Yes")</f>
        <v>1</v>
      </c>
      <c r="R352" s="12" t="str">
        <f>IF(Q352&gt;0,"Yes","No")</f>
        <v>Yes</v>
      </c>
    </row>
    <row r="353" spans="1:18" x14ac:dyDescent="0.35">
      <c r="A353" s="1">
        <v>80010601002</v>
      </c>
      <c r="B353" s="33" t="s">
        <v>1095</v>
      </c>
      <c r="C353" s="4" t="s">
        <v>6</v>
      </c>
      <c r="D353" s="4" t="s">
        <v>467</v>
      </c>
      <c r="E353" s="4" t="s">
        <v>2</v>
      </c>
      <c r="F353" s="3">
        <v>601</v>
      </c>
      <c r="G353" s="3">
        <v>2</v>
      </c>
      <c r="H353" s="4" t="s">
        <v>2</v>
      </c>
      <c r="I353" s="5">
        <v>3051</v>
      </c>
      <c r="J353" s="5">
        <v>5085</v>
      </c>
      <c r="K353" s="6">
        <f>IFERROR((J353-I353)/I353,"--")</f>
        <v>0.66666666666666663</v>
      </c>
      <c r="L353" s="6">
        <v>5.8660325009908837E-2</v>
      </c>
      <c r="M353" s="7">
        <v>28293</v>
      </c>
      <c r="N353" s="10" t="str">
        <f>IF(K353&lt;Criteria!$D$4,"Yes","No")</f>
        <v>No</v>
      </c>
      <c r="O353" s="10" t="str">
        <f>IF(L353&gt;Criteria!$D$5,"Yes","No")</f>
        <v>No</v>
      </c>
      <c r="P353" s="10" t="str">
        <f>IF(M353&lt;Criteria!$D$6,"Yes","No")</f>
        <v>No</v>
      </c>
      <c r="Q353" s="11">
        <f>COUNTIF(N353:P353,"Yes")</f>
        <v>0</v>
      </c>
      <c r="R353" s="12" t="str">
        <f>IF(Q353&gt;0,"Yes","No")</f>
        <v>No</v>
      </c>
    </row>
    <row r="354" spans="1:18" x14ac:dyDescent="0.35">
      <c r="A354" s="1">
        <v>80010602000</v>
      </c>
      <c r="B354" s="33" t="s">
        <v>1096</v>
      </c>
      <c r="C354" s="4" t="s">
        <v>7</v>
      </c>
      <c r="D354" s="4" t="s">
        <v>467</v>
      </c>
      <c r="E354" s="4" t="s">
        <v>2</v>
      </c>
      <c r="F354" s="3">
        <v>602</v>
      </c>
      <c r="G354" s="3" t="s">
        <v>2</v>
      </c>
      <c r="H354" s="4" t="s">
        <v>2</v>
      </c>
      <c r="I354" s="5">
        <v>4010</v>
      </c>
      <c r="J354" s="5">
        <v>3855</v>
      </c>
      <c r="K354" s="6">
        <f>IFERROR((J354-I354)/I354,"--")</f>
        <v>-3.8653366583541147E-2</v>
      </c>
      <c r="L354" s="6">
        <v>5.6022408963585436E-2</v>
      </c>
      <c r="M354" s="7">
        <v>38122</v>
      </c>
      <c r="N354" s="10" t="str">
        <f>IF(K354&lt;Criteria!$D$4,"Yes","No")</f>
        <v>Yes</v>
      </c>
      <c r="O354" s="10" t="str">
        <f>IF(L354&gt;Criteria!$D$5,"Yes","No")</f>
        <v>No</v>
      </c>
      <c r="P354" s="10" t="str">
        <f>IF(M354&lt;Criteria!$D$6,"Yes","No")</f>
        <v>No</v>
      </c>
      <c r="Q354" s="11">
        <f>COUNTIF(N354:P354,"Yes")</f>
        <v>1</v>
      </c>
      <c r="R354" s="12" t="str">
        <f>IF(Q354&gt;0,"Yes","No")</f>
        <v>Yes</v>
      </c>
    </row>
    <row r="355" spans="1:18" x14ac:dyDescent="0.35">
      <c r="A355" s="1">
        <v>80010602001</v>
      </c>
      <c r="B355" s="33" t="s">
        <v>1097</v>
      </c>
      <c r="C355" s="4" t="s">
        <v>6</v>
      </c>
      <c r="D355" s="4" t="s">
        <v>467</v>
      </c>
      <c r="E355" s="4" t="s">
        <v>2</v>
      </c>
      <c r="F355" s="3">
        <v>602</v>
      </c>
      <c r="G355" s="3">
        <v>1</v>
      </c>
      <c r="H355" s="4" t="s">
        <v>2</v>
      </c>
      <c r="I355" s="5">
        <v>2925</v>
      </c>
      <c r="J355" s="5">
        <v>2851</v>
      </c>
      <c r="K355" s="6">
        <f>IFERROR((J355-I355)/I355,"--")</f>
        <v>-2.5299145299145301E-2</v>
      </c>
      <c r="L355" s="6">
        <v>6.2238493723849375E-2</v>
      </c>
      <c r="M355" s="7">
        <v>26441</v>
      </c>
      <c r="N355" s="10" t="str">
        <f>IF(K355&lt;Criteria!$D$4,"Yes","No")</f>
        <v>Yes</v>
      </c>
      <c r="O355" s="10" t="str">
        <f>IF(L355&gt;Criteria!$D$5,"Yes","No")</f>
        <v>No</v>
      </c>
      <c r="P355" s="10" t="str">
        <f>IF(M355&lt;Criteria!$D$6,"Yes","No")</f>
        <v>No</v>
      </c>
      <c r="Q355" s="11">
        <f>COUNTIF(N355:P355,"Yes")</f>
        <v>1</v>
      </c>
      <c r="R355" s="12" t="str">
        <f>IF(Q355&gt;0,"Yes","No")</f>
        <v>Yes</v>
      </c>
    </row>
    <row r="356" spans="1:18" x14ac:dyDescent="0.35">
      <c r="A356" s="1">
        <v>80010602002</v>
      </c>
      <c r="B356" s="33" t="s">
        <v>1098</v>
      </c>
      <c r="C356" s="4" t="s">
        <v>6</v>
      </c>
      <c r="D356" s="4" t="s">
        <v>467</v>
      </c>
      <c r="E356" s="4" t="s">
        <v>2</v>
      </c>
      <c r="F356" s="3">
        <v>602</v>
      </c>
      <c r="G356" s="3">
        <v>2</v>
      </c>
      <c r="H356" s="4" t="s">
        <v>2</v>
      </c>
      <c r="I356" s="5">
        <v>1085</v>
      </c>
      <c r="J356" s="5">
        <v>1004</v>
      </c>
      <c r="K356" s="6">
        <f>IFERROR((J356-I356)/I356,"--")</f>
        <v>-7.4654377880184336E-2</v>
      </c>
      <c r="L356" s="6">
        <v>3.5775127768313458E-2</v>
      </c>
      <c r="M356" s="7">
        <v>71294</v>
      </c>
      <c r="N356" s="10" t="str">
        <f>IF(K356&lt;Criteria!$D$4,"Yes","No")</f>
        <v>Yes</v>
      </c>
      <c r="O356" s="10" t="str">
        <f>IF(L356&gt;Criteria!$D$5,"Yes","No")</f>
        <v>No</v>
      </c>
      <c r="P356" s="10" t="str">
        <f>IF(M356&lt;Criteria!$D$6,"Yes","No")</f>
        <v>No</v>
      </c>
      <c r="Q356" s="11">
        <f>COUNTIF(N356:P356,"Yes")</f>
        <v>1</v>
      </c>
      <c r="R356" s="12" t="str">
        <f>IF(Q356&gt;0,"Yes","No")</f>
        <v>Yes</v>
      </c>
    </row>
    <row r="357" spans="1:18" x14ac:dyDescent="0.35">
      <c r="A357" s="1">
        <v>80010612000</v>
      </c>
      <c r="B357" s="33" t="s">
        <v>1099</v>
      </c>
      <c r="C357" s="4" t="s">
        <v>7</v>
      </c>
      <c r="D357" s="4" t="s">
        <v>467</v>
      </c>
      <c r="E357" s="4" t="s">
        <v>2</v>
      </c>
      <c r="F357" s="3">
        <v>612</v>
      </c>
      <c r="G357" s="3" t="s">
        <v>2</v>
      </c>
      <c r="H357" s="4" t="s">
        <v>2</v>
      </c>
      <c r="I357" s="5">
        <v>1230</v>
      </c>
      <c r="J357" s="5">
        <v>2017</v>
      </c>
      <c r="K357" s="6">
        <f>IFERROR((J357-I357)/I357,"--")</f>
        <v>0.63983739837398379</v>
      </c>
      <c r="L357" s="6">
        <v>2.1034180543382998E-2</v>
      </c>
      <c r="M357" s="7">
        <v>41227</v>
      </c>
      <c r="N357" s="10" t="str">
        <f>IF(K357&lt;Criteria!$D$4,"Yes","No")</f>
        <v>No</v>
      </c>
      <c r="O357" s="10" t="str">
        <f>IF(L357&gt;Criteria!$D$5,"Yes","No")</f>
        <v>No</v>
      </c>
      <c r="P357" s="10" t="str">
        <f>IF(M357&lt;Criteria!$D$6,"Yes","No")</f>
        <v>No</v>
      </c>
      <c r="Q357" s="11">
        <f>COUNTIF(N357:P357,"Yes")</f>
        <v>0</v>
      </c>
      <c r="R357" s="12" t="str">
        <f>IF(Q357&gt;0,"Yes","No")</f>
        <v>No</v>
      </c>
    </row>
    <row r="358" spans="1:18" x14ac:dyDescent="0.35">
      <c r="A358" s="1">
        <v>80010612001</v>
      </c>
      <c r="B358" s="33" t="s">
        <v>1100</v>
      </c>
      <c r="C358" s="4" t="s">
        <v>6</v>
      </c>
      <c r="D358" s="4" t="s">
        <v>467</v>
      </c>
      <c r="E358" s="4" t="s">
        <v>2</v>
      </c>
      <c r="F358" s="3">
        <v>612</v>
      </c>
      <c r="G358" s="3">
        <v>1</v>
      </c>
      <c r="H358" s="4" t="s">
        <v>2</v>
      </c>
      <c r="I358" s="5">
        <v>1230</v>
      </c>
      <c r="J358" s="5">
        <v>2017</v>
      </c>
      <c r="K358" s="6">
        <f>IFERROR((J358-I358)/I358,"--")</f>
        <v>0.63983739837398379</v>
      </c>
      <c r="L358" s="6">
        <v>2.1034180543382998E-2</v>
      </c>
      <c r="M358" s="7">
        <v>41227</v>
      </c>
      <c r="N358" s="10" t="str">
        <f>IF(K358&lt;Criteria!$D$4,"Yes","No")</f>
        <v>No</v>
      </c>
      <c r="O358" s="10" t="str">
        <f>IF(L358&gt;Criteria!$D$5,"Yes","No")</f>
        <v>No</v>
      </c>
      <c r="P358" s="10" t="str">
        <f>IF(M358&lt;Criteria!$D$6,"Yes","No")</f>
        <v>No</v>
      </c>
      <c r="Q358" s="11">
        <f>COUNTIF(N358:P358,"Yes")</f>
        <v>0</v>
      </c>
      <c r="R358" s="12" t="str">
        <f>IF(Q358&gt;0,"Yes","No")</f>
        <v>No</v>
      </c>
    </row>
    <row r="359" spans="1:18" x14ac:dyDescent="0.35">
      <c r="A359" s="1">
        <v>80019039900</v>
      </c>
      <c r="B359" s="33" t="s">
        <v>1101</v>
      </c>
      <c r="C359" s="4" t="s">
        <v>8</v>
      </c>
      <c r="D359" s="4" t="s">
        <v>467</v>
      </c>
      <c r="E359" s="4" t="s">
        <v>531</v>
      </c>
      <c r="F359" s="3" t="s">
        <v>2</v>
      </c>
      <c r="G359" s="3" t="s">
        <v>2</v>
      </c>
      <c r="H359" s="4" t="s">
        <v>2</v>
      </c>
      <c r="I359" s="5">
        <v>82128</v>
      </c>
      <c r="J359" s="5">
        <v>94991</v>
      </c>
      <c r="K359" s="6">
        <f>IFERROR((J359-I359)/I359,"--")</f>
        <v>0.156621371517631</v>
      </c>
      <c r="L359" s="6">
        <v>3.5748906957880786E-2</v>
      </c>
      <c r="M359" s="7">
        <v>33444</v>
      </c>
      <c r="N359" s="10" t="str">
        <f>IF(K359&lt;Criteria!$D$4,"Yes","No")</f>
        <v>No</v>
      </c>
      <c r="O359" s="10" t="str">
        <f>IF(L359&gt;Criteria!$D$5,"Yes","No")</f>
        <v>No</v>
      </c>
      <c r="P359" s="10" t="str">
        <f>IF(M359&lt;Criteria!$D$6,"Yes","No")</f>
        <v>No</v>
      </c>
      <c r="Q359" s="11">
        <f>COUNTIF(N359:P359,"Yes")</f>
        <v>0</v>
      </c>
      <c r="R359" s="12" t="str">
        <f>IF(Q359&gt;0,"Yes","No")</f>
        <v>No</v>
      </c>
    </row>
    <row r="360" spans="1:18" x14ac:dyDescent="0.35">
      <c r="A360" s="1">
        <v>80019076000</v>
      </c>
      <c r="B360" s="33" t="s">
        <v>1102</v>
      </c>
      <c r="C360" s="4" t="s">
        <v>8</v>
      </c>
      <c r="D360" s="4" t="s">
        <v>467</v>
      </c>
      <c r="E360" s="4" t="s">
        <v>532</v>
      </c>
      <c r="F360" s="3" t="s">
        <v>2</v>
      </c>
      <c r="G360" s="3" t="s">
        <v>2</v>
      </c>
      <c r="H360" s="4" t="s">
        <v>2</v>
      </c>
      <c r="I360" s="5">
        <v>30403</v>
      </c>
      <c r="J360" s="5">
        <v>32427</v>
      </c>
      <c r="K360" s="6">
        <f>IFERROR((J360-I360)/I360,"--")</f>
        <v>6.6572377725882315E-2</v>
      </c>
      <c r="L360" s="6">
        <v>7.8732530787325311E-2</v>
      </c>
      <c r="M360" s="7">
        <v>16035</v>
      </c>
      <c r="N360" s="10" t="str">
        <f>IF(K360&lt;Criteria!$D$4,"Yes","No")</f>
        <v>No</v>
      </c>
      <c r="O360" s="10" t="str">
        <f>IF(L360&gt;Criteria!$D$5,"Yes","No")</f>
        <v>Yes</v>
      </c>
      <c r="P360" s="10" t="str">
        <f>IF(M360&lt;Criteria!$D$6,"Yes","No")</f>
        <v>Yes</v>
      </c>
      <c r="Q360" s="11">
        <f>COUNTIF(N360:P360,"Yes")</f>
        <v>2</v>
      </c>
      <c r="R360" s="12" t="str">
        <f>IF(Q360&gt;0,"Yes","No")</f>
        <v>Yes</v>
      </c>
    </row>
    <row r="361" spans="1:18" x14ac:dyDescent="0.35">
      <c r="A361" s="1">
        <v>80019115900</v>
      </c>
      <c r="B361" s="33" t="s">
        <v>1103</v>
      </c>
      <c r="C361" s="4" t="s">
        <v>8</v>
      </c>
      <c r="D361" s="4" t="s">
        <v>467</v>
      </c>
      <c r="E361" s="4" t="s">
        <v>533</v>
      </c>
      <c r="F361" s="3" t="s">
        <v>2</v>
      </c>
      <c r="G361" s="3" t="s">
        <v>2</v>
      </c>
      <c r="H361" s="4" t="s">
        <v>2</v>
      </c>
      <c r="I361" s="5">
        <v>8900</v>
      </c>
      <c r="J361" s="5">
        <v>9731</v>
      </c>
      <c r="K361" s="6">
        <f>IFERROR((J361-I361)/I361,"--")</f>
        <v>9.3370786516853932E-2</v>
      </c>
      <c r="L361" s="6">
        <v>4.8034934497816595E-2</v>
      </c>
      <c r="M361" s="7">
        <v>29656</v>
      </c>
      <c r="N361" s="10" t="str">
        <f>IF(K361&lt;Criteria!$D$4,"Yes","No")</f>
        <v>No</v>
      </c>
      <c r="O361" s="10" t="str">
        <f>IF(L361&gt;Criteria!$D$5,"Yes","No")</f>
        <v>No</v>
      </c>
      <c r="P361" s="10" t="str">
        <f>IF(M361&lt;Criteria!$D$6,"Yes","No")</f>
        <v>No</v>
      </c>
      <c r="Q361" s="11">
        <f>COUNTIF(N361:P361,"Yes")</f>
        <v>0</v>
      </c>
      <c r="R361" s="12" t="str">
        <f>IF(Q361&gt;0,"Yes","No")</f>
        <v>No</v>
      </c>
    </row>
    <row r="362" spans="1:18" x14ac:dyDescent="0.35">
      <c r="A362" s="1">
        <v>80019262200</v>
      </c>
      <c r="B362" s="33" t="s">
        <v>1104</v>
      </c>
      <c r="C362" s="4" t="s">
        <v>8</v>
      </c>
      <c r="D362" s="4" t="s">
        <v>467</v>
      </c>
      <c r="E362" s="4" t="s">
        <v>534</v>
      </c>
      <c r="F362" s="3" t="s">
        <v>2</v>
      </c>
      <c r="G362" s="3" t="s">
        <v>2</v>
      </c>
      <c r="H362" s="4" t="s">
        <v>2</v>
      </c>
      <c r="I362" s="5">
        <v>41060</v>
      </c>
      <c r="J362" s="5">
        <v>44798</v>
      </c>
      <c r="K362" s="6">
        <f>IFERROR((J362-I362)/I362,"--")</f>
        <v>9.1037506088650758E-2</v>
      </c>
      <c r="L362" s="6">
        <v>7.2094918938501951E-2</v>
      </c>
      <c r="M362" s="7">
        <v>18423</v>
      </c>
      <c r="N362" s="10" t="str">
        <f>IF(K362&lt;Criteria!$D$4,"Yes","No")</f>
        <v>No</v>
      </c>
      <c r="O362" s="10" t="str">
        <f>IF(L362&gt;Criteria!$D$5,"Yes","No")</f>
        <v>Yes</v>
      </c>
      <c r="P362" s="10" t="str">
        <f>IF(M362&lt;Criteria!$D$6,"Yes","No")</f>
        <v>Yes</v>
      </c>
      <c r="Q362" s="11">
        <f>COUNTIF(N362:P362,"Yes")</f>
        <v>2</v>
      </c>
      <c r="R362" s="12" t="str">
        <f>IF(Q362&gt;0,"Yes","No")</f>
        <v>Yes</v>
      </c>
    </row>
    <row r="363" spans="1:18" x14ac:dyDescent="0.35">
      <c r="A363" s="1">
        <v>80019380000</v>
      </c>
      <c r="B363" s="33" t="s">
        <v>1105</v>
      </c>
      <c r="C363" s="4" t="s">
        <v>8</v>
      </c>
      <c r="D363" s="4" t="s">
        <v>467</v>
      </c>
      <c r="E363" s="4" t="s">
        <v>535</v>
      </c>
      <c r="F363" s="3" t="s">
        <v>2</v>
      </c>
      <c r="G363" s="3" t="s">
        <v>2</v>
      </c>
      <c r="H363" s="4" t="s">
        <v>2</v>
      </c>
      <c r="I363" s="5">
        <v>289539</v>
      </c>
      <c r="J363" s="5">
        <v>305903</v>
      </c>
      <c r="K363" s="6">
        <f>IFERROR((J363-I363)/I363,"--")</f>
        <v>5.6517429430922951E-2</v>
      </c>
      <c r="L363" s="6">
        <v>5.105779599520998E-2</v>
      </c>
      <c r="M363" s="7">
        <v>28109</v>
      </c>
      <c r="N363" s="10" t="str">
        <f>IF(K363&lt;Criteria!$D$4,"Yes","No")</f>
        <v>No</v>
      </c>
      <c r="O363" s="10" t="str">
        <f>IF(L363&gt;Criteria!$D$5,"Yes","No")</f>
        <v>No</v>
      </c>
      <c r="P363" s="10" t="str">
        <f>IF(M363&lt;Criteria!$D$6,"Yes","No")</f>
        <v>No</v>
      </c>
      <c r="Q363" s="11">
        <f>COUNTIF(N363:P363,"Yes")</f>
        <v>0</v>
      </c>
      <c r="R363" s="12" t="str">
        <f>IF(Q363&gt;0,"Yes","No")</f>
        <v>No</v>
      </c>
    </row>
    <row r="364" spans="1:18" x14ac:dyDescent="0.35">
      <c r="A364" s="1">
        <v>80019887000</v>
      </c>
      <c r="B364" s="33" t="s">
        <v>1106</v>
      </c>
      <c r="C364" s="4" t="s">
        <v>7</v>
      </c>
      <c r="D364" s="4" t="s">
        <v>467</v>
      </c>
      <c r="E364" s="4" t="s">
        <v>2</v>
      </c>
      <c r="F364" s="3">
        <v>9887</v>
      </c>
      <c r="G364" s="3" t="s">
        <v>2</v>
      </c>
      <c r="H364" s="4" t="s">
        <v>2</v>
      </c>
      <c r="I364" s="5">
        <v>0</v>
      </c>
      <c r="J364" s="5">
        <v>0</v>
      </c>
      <c r="K364" s="6" t="str">
        <f>IFERROR((J364-I364)/I364,"--")</f>
        <v>--</v>
      </c>
      <c r="L364" s="6" t="s">
        <v>2</v>
      </c>
      <c r="M364" s="7" t="s">
        <v>2</v>
      </c>
      <c r="N364" s="10" t="str">
        <f>IF(K364&lt;Criteria!$D$4,"Yes","No")</f>
        <v>No</v>
      </c>
      <c r="O364" s="10" t="str">
        <f>IF(L364&gt;Criteria!$D$5,"Yes","No")</f>
        <v>Yes</v>
      </c>
      <c r="P364" s="10" t="str">
        <f>IF(M364&lt;Criteria!$D$6,"Yes","No")</f>
        <v>No</v>
      </c>
      <c r="Q364" s="11">
        <f>COUNTIF(N364:P364,"Yes")</f>
        <v>1</v>
      </c>
      <c r="R364" s="12" t="str">
        <f>IF(Q364&gt;0,"Yes","No")</f>
        <v>Yes</v>
      </c>
    </row>
    <row r="365" spans="1:18" x14ac:dyDescent="0.35">
      <c r="A365" s="1">
        <v>80019887001</v>
      </c>
      <c r="B365" s="33" t="s">
        <v>1107</v>
      </c>
      <c r="C365" s="4" t="s">
        <v>6</v>
      </c>
      <c r="D365" s="4" t="s">
        <v>467</v>
      </c>
      <c r="E365" s="4" t="s">
        <v>2</v>
      </c>
      <c r="F365" s="3">
        <v>9887</v>
      </c>
      <c r="G365" s="3">
        <v>1</v>
      </c>
      <c r="H365" s="4" t="s">
        <v>2</v>
      </c>
      <c r="I365" s="5">
        <v>0</v>
      </c>
      <c r="J365" s="5">
        <v>0</v>
      </c>
      <c r="K365" s="6" t="str">
        <f>IFERROR((J365-I365)/I365,"--")</f>
        <v>--</v>
      </c>
      <c r="L365" s="6" t="s">
        <v>2</v>
      </c>
      <c r="M365" s="7" t="s">
        <v>2</v>
      </c>
      <c r="N365" s="10" t="str">
        <f>IF(K365&lt;Criteria!$D$4,"Yes","No")</f>
        <v>No</v>
      </c>
      <c r="O365" s="10" t="str">
        <f>IF(L365&gt;Criteria!$D$5,"Yes","No")</f>
        <v>Yes</v>
      </c>
      <c r="P365" s="10" t="str">
        <f>IF(M365&lt;Criteria!$D$6,"Yes","No")</f>
        <v>No</v>
      </c>
      <c r="Q365" s="11">
        <f>COUNTIF(N365:P365,"Yes")</f>
        <v>1</v>
      </c>
      <c r="R365" s="12" t="str">
        <f>IF(Q365&gt;0,"Yes","No")</f>
        <v>Yes</v>
      </c>
    </row>
    <row r="366" spans="1:18" x14ac:dyDescent="0.35">
      <c r="A366" s="1">
        <v>80030000000</v>
      </c>
      <c r="B366" s="33" t="s">
        <v>1108</v>
      </c>
      <c r="C366" s="4" t="s">
        <v>4</v>
      </c>
      <c r="D366" s="4" t="s">
        <v>468</v>
      </c>
      <c r="E366" s="4" t="s">
        <v>2</v>
      </c>
      <c r="F366" s="3" t="s">
        <v>2</v>
      </c>
      <c r="G366" s="3" t="s">
        <v>2</v>
      </c>
      <c r="H366" s="4" t="s">
        <v>2</v>
      </c>
      <c r="I366" s="5">
        <v>15740</v>
      </c>
      <c r="J366" s="5">
        <v>16056</v>
      </c>
      <c r="K366" s="6">
        <f>IFERROR((J366-I366)/I366,"--")</f>
        <v>2.0076238881829734E-2</v>
      </c>
      <c r="L366" s="6">
        <v>9.8824494259158013E-2</v>
      </c>
      <c r="M366" s="7">
        <v>19217</v>
      </c>
      <c r="N366" s="10" t="str">
        <f>IF(K366&lt;Criteria!$D$4,"Yes","No")</f>
        <v>No</v>
      </c>
      <c r="O366" s="10" t="str">
        <f>IF(L366&gt;Criteria!$D$5,"Yes","No")</f>
        <v>Yes</v>
      </c>
      <c r="P366" s="10" t="str">
        <f>IF(M366&lt;Criteria!$D$6,"Yes","No")</f>
        <v>Yes</v>
      </c>
      <c r="Q366" s="11">
        <f>COUNTIF(N366:P366,"Yes")</f>
        <v>2</v>
      </c>
      <c r="R366" s="12" t="str">
        <f>IF(Q366&gt;0,"Yes","No")</f>
        <v>Yes</v>
      </c>
    </row>
    <row r="367" spans="1:18" x14ac:dyDescent="0.35">
      <c r="A367" s="1">
        <v>80032000000</v>
      </c>
      <c r="B367" s="33" t="s">
        <v>1109</v>
      </c>
      <c r="C367" s="4" t="s">
        <v>5</v>
      </c>
      <c r="D367" s="4" t="s">
        <v>2</v>
      </c>
      <c r="E367" s="4" t="s">
        <v>2</v>
      </c>
      <c r="F367" s="3" t="s">
        <v>2</v>
      </c>
      <c r="G367" s="3" t="s">
        <v>2</v>
      </c>
      <c r="H367" s="4" t="s">
        <v>9</v>
      </c>
      <c r="I367" s="5">
        <v>3179</v>
      </c>
      <c r="J367" s="5">
        <v>2824</v>
      </c>
      <c r="K367" s="6">
        <f>IFERROR((J367-I367)/I367,"--")</f>
        <v>-0.11167033658383139</v>
      </c>
      <c r="L367" s="6">
        <v>3.4890264490714688E-2</v>
      </c>
      <c r="M367" s="7">
        <v>34978</v>
      </c>
      <c r="N367" s="10" t="str">
        <f>IF(K367&lt;Criteria!$D$4,"Yes","No")</f>
        <v>Yes</v>
      </c>
      <c r="O367" s="10" t="str">
        <f>IF(L367&gt;Criteria!$D$5,"Yes","No")</f>
        <v>No</v>
      </c>
      <c r="P367" s="10" t="str">
        <f>IF(M367&lt;Criteria!$D$6,"Yes","No")</f>
        <v>No</v>
      </c>
      <c r="Q367" s="11">
        <f>COUNTIF(N367:P367,"Yes")</f>
        <v>1</v>
      </c>
      <c r="R367" s="12" t="str">
        <f>IF(Q367&gt;0,"Yes","No")</f>
        <v>Yes</v>
      </c>
    </row>
    <row r="368" spans="1:18" x14ac:dyDescent="0.35">
      <c r="A368" s="1">
        <v>80039007600</v>
      </c>
      <c r="B368" s="33" t="s">
        <v>1110</v>
      </c>
      <c r="C368" s="4" t="s">
        <v>8</v>
      </c>
      <c r="D368" s="4" t="s">
        <v>468</v>
      </c>
      <c r="E368" s="4" t="s">
        <v>468</v>
      </c>
      <c r="F368" s="3" t="s">
        <v>2</v>
      </c>
      <c r="G368" s="3" t="s">
        <v>2</v>
      </c>
      <c r="H368" s="4" t="s">
        <v>2</v>
      </c>
      <c r="I368" s="5">
        <v>14762</v>
      </c>
      <c r="J368" s="5">
        <v>15255</v>
      </c>
      <c r="K368" s="6">
        <f>IFERROR((J368-I368)/I368,"--")</f>
        <v>3.3396558731879147E-2</v>
      </c>
      <c r="L368" s="6">
        <v>0.10002912055911474</v>
      </c>
      <c r="M368" s="7">
        <v>19061</v>
      </c>
      <c r="N368" s="10" t="str">
        <f>IF(K368&lt;Criteria!$D$4,"Yes","No")</f>
        <v>No</v>
      </c>
      <c r="O368" s="10" t="str">
        <f>IF(L368&gt;Criteria!$D$5,"Yes","No")</f>
        <v>Yes</v>
      </c>
      <c r="P368" s="10" t="str">
        <f>IF(M368&lt;Criteria!$D$6,"Yes","No")</f>
        <v>Yes</v>
      </c>
      <c r="Q368" s="11">
        <f>COUNTIF(N368:P368,"Yes")</f>
        <v>2</v>
      </c>
      <c r="R368" s="12" t="str">
        <f>IF(Q368&gt;0,"Yes","No")</f>
        <v>Yes</v>
      </c>
    </row>
    <row r="369" spans="1:18" x14ac:dyDescent="0.35">
      <c r="A369" s="1">
        <v>80039258400</v>
      </c>
      <c r="B369" s="33" t="s">
        <v>1111</v>
      </c>
      <c r="C369" s="4" t="s">
        <v>8</v>
      </c>
      <c r="D369" s="4" t="s">
        <v>468</v>
      </c>
      <c r="E369" s="4" t="s">
        <v>536</v>
      </c>
      <c r="F369" s="3" t="s">
        <v>2</v>
      </c>
      <c r="G369" s="3" t="s">
        <v>2</v>
      </c>
      <c r="H369" s="4" t="s">
        <v>2</v>
      </c>
      <c r="I369" s="5">
        <v>1171</v>
      </c>
      <c r="J369" s="5">
        <v>1090</v>
      </c>
      <c r="K369" s="6">
        <f>IFERROR((J369-I369)/I369,"--")</f>
        <v>-6.9171648163962429E-2</v>
      </c>
      <c r="L369" s="6">
        <v>8.0357142857142863E-2</v>
      </c>
      <c r="M369" s="7">
        <v>21399</v>
      </c>
      <c r="N369" s="10" t="str">
        <f>IF(K369&lt;Criteria!$D$4,"Yes","No")</f>
        <v>Yes</v>
      </c>
      <c r="O369" s="10" t="str">
        <f>IF(L369&gt;Criteria!$D$5,"Yes","No")</f>
        <v>Yes</v>
      </c>
      <c r="P369" s="10" t="str">
        <f>IF(M369&lt;Criteria!$D$6,"Yes","No")</f>
        <v>Yes</v>
      </c>
      <c r="Q369" s="11">
        <f>COUNTIF(N369:P369,"Yes")</f>
        <v>3</v>
      </c>
      <c r="R369" s="12" t="str">
        <f>IF(Q369&gt;0,"Yes","No")</f>
        <v>Yes</v>
      </c>
    </row>
    <row r="370" spans="1:18" x14ac:dyDescent="0.35">
      <c r="A370" s="1">
        <v>80039600000</v>
      </c>
      <c r="B370" s="33" t="s">
        <v>1112</v>
      </c>
      <c r="C370" s="4" t="s">
        <v>7</v>
      </c>
      <c r="D370" s="4" t="s">
        <v>468</v>
      </c>
      <c r="E370" s="4" t="s">
        <v>2</v>
      </c>
      <c r="F370" s="3">
        <v>9600</v>
      </c>
      <c r="G370" s="3" t="s">
        <v>2</v>
      </c>
      <c r="H370" s="4" t="s">
        <v>2</v>
      </c>
      <c r="I370" s="5">
        <v>1582</v>
      </c>
      <c r="J370" s="5">
        <v>1637</v>
      </c>
      <c r="K370" s="6">
        <f>IFERROR((J370-I370)/I370,"--")</f>
        <v>3.47661188369153E-2</v>
      </c>
      <c r="L370" s="6">
        <v>7.3972602739726029E-2</v>
      </c>
      <c r="M370" s="7">
        <v>22582</v>
      </c>
      <c r="N370" s="10" t="str">
        <f>IF(K370&lt;Criteria!$D$4,"Yes","No")</f>
        <v>No</v>
      </c>
      <c r="O370" s="10" t="str">
        <f>IF(L370&gt;Criteria!$D$5,"Yes","No")</f>
        <v>Yes</v>
      </c>
      <c r="P370" s="10" t="str">
        <f>IF(M370&lt;Criteria!$D$6,"Yes","No")</f>
        <v>Yes</v>
      </c>
      <c r="Q370" s="11">
        <f>COUNTIF(N370:P370,"Yes")</f>
        <v>2</v>
      </c>
      <c r="R370" s="12" t="str">
        <f>IF(Q370&gt;0,"Yes","No")</f>
        <v>Yes</v>
      </c>
    </row>
    <row r="371" spans="1:18" x14ac:dyDescent="0.35">
      <c r="A371" s="1">
        <v>80039600001</v>
      </c>
      <c r="B371" s="33" t="s">
        <v>1113</v>
      </c>
      <c r="C371" s="4" t="s">
        <v>6</v>
      </c>
      <c r="D371" s="4" t="s">
        <v>468</v>
      </c>
      <c r="E371" s="4" t="s">
        <v>2</v>
      </c>
      <c r="F371" s="3">
        <v>9600</v>
      </c>
      <c r="G371" s="3">
        <v>1</v>
      </c>
      <c r="H371" s="4" t="s">
        <v>2</v>
      </c>
      <c r="I371" s="5">
        <v>676</v>
      </c>
      <c r="J371" s="5">
        <v>706</v>
      </c>
      <c r="K371" s="6">
        <f>IFERROR((J371-I371)/I371,"--")</f>
        <v>4.4378698224852069E-2</v>
      </c>
      <c r="L371" s="6">
        <v>0.10452961672473868</v>
      </c>
      <c r="M371" s="7">
        <v>21767</v>
      </c>
      <c r="N371" s="10" t="str">
        <f>IF(K371&lt;Criteria!$D$4,"Yes","No")</f>
        <v>No</v>
      </c>
      <c r="O371" s="10" t="str">
        <f>IF(L371&gt;Criteria!$D$5,"Yes","No")</f>
        <v>Yes</v>
      </c>
      <c r="P371" s="10" t="str">
        <f>IF(M371&lt;Criteria!$D$6,"Yes","No")</f>
        <v>Yes</v>
      </c>
      <c r="Q371" s="11">
        <f>COUNTIF(N371:P371,"Yes")</f>
        <v>2</v>
      </c>
      <c r="R371" s="12" t="str">
        <f>IF(Q371&gt;0,"Yes","No")</f>
        <v>Yes</v>
      </c>
    </row>
    <row r="372" spans="1:18" x14ac:dyDescent="0.35">
      <c r="A372" s="1">
        <v>80039600002</v>
      </c>
      <c r="B372" s="33" t="s">
        <v>1114</v>
      </c>
      <c r="C372" s="4" t="s">
        <v>6</v>
      </c>
      <c r="D372" s="4" t="s">
        <v>468</v>
      </c>
      <c r="E372" s="4" t="s">
        <v>2</v>
      </c>
      <c r="F372" s="3">
        <v>9600</v>
      </c>
      <c r="G372" s="3">
        <v>2</v>
      </c>
      <c r="H372" s="4" t="s">
        <v>2</v>
      </c>
      <c r="I372" s="5">
        <v>906</v>
      </c>
      <c r="J372" s="5">
        <v>931</v>
      </c>
      <c r="K372" s="6">
        <f>IFERROR((J372-I372)/I372,"--")</f>
        <v>2.759381898454746E-2</v>
      </c>
      <c r="L372" s="6">
        <v>5.4176072234762979E-2</v>
      </c>
      <c r="M372" s="7">
        <v>23200</v>
      </c>
      <c r="N372" s="10" t="str">
        <f>IF(K372&lt;Criteria!$D$4,"Yes","No")</f>
        <v>No</v>
      </c>
      <c r="O372" s="10" t="str">
        <f>IF(L372&gt;Criteria!$D$5,"Yes","No")</f>
        <v>No</v>
      </c>
      <c r="P372" s="10" t="str">
        <f>IF(M372&lt;Criteria!$D$6,"Yes","No")</f>
        <v>Yes</v>
      </c>
      <c r="Q372" s="11">
        <f>COUNTIF(N372:P372,"Yes")</f>
        <v>1</v>
      </c>
      <c r="R372" s="12" t="str">
        <f>IF(Q372&gt;0,"Yes","No")</f>
        <v>Yes</v>
      </c>
    </row>
    <row r="373" spans="1:18" x14ac:dyDescent="0.35">
      <c r="A373" s="1">
        <v>80039601000</v>
      </c>
      <c r="B373" s="33" t="s">
        <v>1115</v>
      </c>
      <c r="C373" s="4" t="s">
        <v>7</v>
      </c>
      <c r="D373" s="4" t="s">
        <v>468</v>
      </c>
      <c r="E373" s="4" t="s">
        <v>2</v>
      </c>
      <c r="F373" s="3">
        <v>9601</v>
      </c>
      <c r="G373" s="3" t="s">
        <v>2</v>
      </c>
      <c r="H373" s="4" t="s">
        <v>2</v>
      </c>
      <c r="I373" s="5">
        <v>2748</v>
      </c>
      <c r="J373" s="5">
        <v>2785</v>
      </c>
      <c r="K373" s="6">
        <f>IFERROR((J373-I373)/I373,"--")</f>
        <v>1.3464337700145561E-2</v>
      </c>
      <c r="L373" s="6">
        <v>2.1588280647648419E-2</v>
      </c>
      <c r="M373" s="7">
        <v>21787</v>
      </c>
      <c r="N373" s="10" t="str">
        <f>IF(K373&lt;Criteria!$D$4,"Yes","No")</f>
        <v>Yes</v>
      </c>
      <c r="O373" s="10" t="str">
        <f>IF(L373&gt;Criteria!$D$5,"Yes","No")</f>
        <v>No</v>
      </c>
      <c r="P373" s="10" t="str">
        <f>IF(M373&lt;Criteria!$D$6,"Yes","No")</f>
        <v>Yes</v>
      </c>
      <c r="Q373" s="11">
        <f>COUNTIF(N373:P373,"Yes")</f>
        <v>2</v>
      </c>
      <c r="R373" s="12" t="str">
        <f>IF(Q373&gt;0,"Yes","No")</f>
        <v>Yes</v>
      </c>
    </row>
    <row r="374" spans="1:18" x14ac:dyDescent="0.35">
      <c r="A374" s="1">
        <v>80039601001</v>
      </c>
      <c r="B374" s="33" t="s">
        <v>1116</v>
      </c>
      <c r="C374" s="4" t="s">
        <v>6</v>
      </c>
      <c r="D374" s="4" t="s">
        <v>468</v>
      </c>
      <c r="E374" s="4" t="s">
        <v>2</v>
      </c>
      <c r="F374" s="3">
        <v>9601</v>
      </c>
      <c r="G374" s="3">
        <v>1</v>
      </c>
      <c r="H374" s="4" t="s">
        <v>2</v>
      </c>
      <c r="I374" s="5">
        <v>946</v>
      </c>
      <c r="J374" s="5">
        <v>1072</v>
      </c>
      <c r="K374" s="6">
        <f>IFERROR((J374-I374)/I374,"--")</f>
        <v>0.1331923890063425</v>
      </c>
      <c r="L374" s="6">
        <v>3.1775700934579439E-2</v>
      </c>
      <c r="M374" s="7">
        <v>23264</v>
      </c>
      <c r="N374" s="10" t="str">
        <f>IF(K374&lt;Criteria!$D$4,"Yes","No")</f>
        <v>No</v>
      </c>
      <c r="O374" s="10" t="str">
        <f>IF(L374&gt;Criteria!$D$5,"Yes","No")</f>
        <v>No</v>
      </c>
      <c r="P374" s="10" t="str">
        <f>IF(M374&lt;Criteria!$D$6,"Yes","No")</f>
        <v>Yes</v>
      </c>
      <c r="Q374" s="11">
        <f>COUNTIF(N374:P374,"Yes")</f>
        <v>1</v>
      </c>
      <c r="R374" s="12" t="str">
        <f>IF(Q374&gt;0,"Yes","No")</f>
        <v>Yes</v>
      </c>
    </row>
    <row r="375" spans="1:18" x14ac:dyDescent="0.35">
      <c r="A375" s="1">
        <v>80039601002</v>
      </c>
      <c r="B375" s="33" t="s">
        <v>1117</v>
      </c>
      <c r="C375" s="4" t="s">
        <v>6</v>
      </c>
      <c r="D375" s="4" t="s">
        <v>468</v>
      </c>
      <c r="E375" s="4" t="s">
        <v>2</v>
      </c>
      <c r="F375" s="3">
        <v>9601</v>
      </c>
      <c r="G375" s="3">
        <v>2</v>
      </c>
      <c r="H375" s="4" t="s">
        <v>2</v>
      </c>
      <c r="I375" s="5">
        <v>620</v>
      </c>
      <c r="J375" s="5">
        <v>747</v>
      </c>
      <c r="K375" s="6">
        <f>IFERROR((J375-I375)/I375,"--")</f>
        <v>0.20483870967741935</v>
      </c>
      <c r="L375" s="6">
        <v>0</v>
      </c>
      <c r="M375" s="7">
        <v>17778</v>
      </c>
      <c r="N375" s="10" t="str">
        <f>IF(K375&lt;Criteria!$D$4,"Yes","No")</f>
        <v>No</v>
      </c>
      <c r="O375" s="10" t="str">
        <f>IF(L375&gt;Criteria!$D$5,"Yes","No")</f>
        <v>No</v>
      </c>
      <c r="P375" s="10" t="str">
        <f>IF(M375&lt;Criteria!$D$6,"Yes","No")</f>
        <v>Yes</v>
      </c>
      <c r="Q375" s="11">
        <f>COUNTIF(N375:P375,"Yes")</f>
        <v>1</v>
      </c>
      <c r="R375" s="12" t="str">
        <f>IF(Q375&gt;0,"Yes","No")</f>
        <v>Yes</v>
      </c>
    </row>
    <row r="376" spans="1:18" x14ac:dyDescent="0.35">
      <c r="A376" s="1">
        <v>80039601003</v>
      </c>
      <c r="B376" s="33" t="s">
        <v>1118</v>
      </c>
      <c r="C376" s="4" t="s">
        <v>6</v>
      </c>
      <c r="D376" s="4" t="s">
        <v>468</v>
      </c>
      <c r="E376" s="4" t="s">
        <v>2</v>
      </c>
      <c r="F376" s="3">
        <v>9601</v>
      </c>
      <c r="G376" s="3">
        <v>3</v>
      </c>
      <c r="H376" s="4" t="s">
        <v>2</v>
      </c>
      <c r="I376" s="5">
        <v>1182</v>
      </c>
      <c r="J376" s="5">
        <v>966</v>
      </c>
      <c r="K376" s="6">
        <f>IFERROR((J376-I376)/I376,"--")</f>
        <v>-0.18274111675126903</v>
      </c>
      <c r="L376" s="6">
        <v>2.2222222222222223E-2</v>
      </c>
      <c r="M376" s="7">
        <v>23247</v>
      </c>
      <c r="N376" s="10" t="str">
        <f>IF(K376&lt;Criteria!$D$4,"Yes","No")</f>
        <v>Yes</v>
      </c>
      <c r="O376" s="10" t="str">
        <f>IF(L376&gt;Criteria!$D$5,"Yes","No")</f>
        <v>No</v>
      </c>
      <c r="P376" s="10" t="str">
        <f>IF(M376&lt;Criteria!$D$6,"Yes","No")</f>
        <v>Yes</v>
      </c>
      <c r="Q376" s="11">
        <f>COUNTIF(N376:P376,"Yes")</f>
        <v>2</v>
      </c>
      <c r="R376" s="12" t="str">
        <f>IF(Q376&gt;0,"Yes","No")</f>
        <v>Yes</v>
      </c>
    </row>
    <row r="377" spans="1:18" x14ac:dyDescent="0.35">
      <c r="A377" s="1">
        <v>80039602000</v>
      </c>
      <c r="B377" s="33" t="s">
        <v>1119</v>
      </c>
      <c r="C377" s="4" t="s">
        <v>7</v>
      </c>
      <c r="D377" s="4" t="s">
        <v>468</v>
      </c>
      <c r="E377" s="4" t="s">
        <v>2</v>
      </c>
      <c r="F377" s="3">
        <v>9602</v>
      </c>
      <c r="G377" s="3" t="s">
        <v>2</v>
      </c>
      <c r="H377" s="4" t="s">
        <v>2</v>
      </c>
      <c r="I377" s="5">
        <v>7355</v>
      </c>
      <c r="J377" s="5">
        <v>6526</v>
      </c>
      <c r="K377" s="6">
        <f>IFERROR((J377-I377)/I377,"--")</f>
        <v>-0.11271244051665534</v>
      </c>
      <c r="L377" s="6">
        <v>0.11286753082516598</v>
      </c>
      <c r="M377" s="7">
        <v>21756</v>
      </c>
      <c r="N377" s="10" t="str">
        <f>IF(K377&lt;Criteria!$D$4,"Yes","No")</f>
        <v>Yes</v>
      </c>
      <c r="O377" s="10" t="str">
        <f>IF(L377&gt;Criteria!$D$5,"Yes","No")</f>
        <v>Yes</v>
      </c>
      <c r="P377" s="10" t="str">
        <f>IF(M377&lt;Criteria!$D$6,"Yes","No")</f>
        <v>Yes</v>
      </c>
      <c r="Q377" s="11">
        <f>COUNTIF(N377:P377,"Yes")</f>
        <v>3</v>
      </c>
      <c r="R377" s="12" t="str">
        <f>IF(Q377&gt;0,"Yes","No")</f>
        <v>Yes</v>
      </c>
    </row>
    <row r="378" spans="1:18" x14ac:dyDescent="0.35">
      <c r="A378" s="1">
        <v>80039602001</v>
      </c>
      <c r="B378" s="33" t="s">
        <v>1120</v>
      </c>
      <c r="C378" s="4" t="s">
        <v>6</v>
      </c>
      <c r="D378" s="4" t="s">
        <v>468</v>
      </c>
      <c r="E378" s="4" t="s">
        <v>2</v>
      </c>
      <c r="F378" s="3">
        <v>9602</v>
      </c>
      <c r="G378" s="3">
        <v>1</v>
      </c>
      <c r="H378" s="4" t="s">
        <v>2</v>
      </c>
      <c r="I378" s="5">
        <v>1045</v>
      </c>
      <c r="J378" s="5">
        <v>1379</v>
      </c>
      <c r="K378" s="6">
        <f>IFERROR((J378-I378)/I378,"--")</f>
        <v>0.3196172248803828</v>
      </c>
      <c r="L378" s="6">
        <v>3.4055727554179564E-2</v>
      </c>
      <c r="M378" s="7">
        <v>30884</v>
      </c>
      <c r="N378" s="10" t="str">
        <f>IF(K378&lt;Criteria!$D$4,"Yes","No")</f>
        <v>No</v>
      </c>
      <c r="O378" s="10" t="str">
        <f>IF(L378&gt;Criteria!$D$5,"Yes","No")</f>
        <v>No</v>
      </c>
      <c r="P378" s="10" t="str">
        <f>IF(M378&lt;Criteria!$D$6,"Yes","No")</f>
        <v>No</v>
      </c>
      <c r="Q378" s="11">
        <f>COUNTIF(N378:P378,"Yes")</f>
        <v>0</v>
      </c>
      <c r="R378" s="12" t="str">
        <f>IF(Q378&gt;0,"Yes","No")</f>
        <v>No</v>
      </c>
    </row>
    <row r="379" spans="1:18" x14ac:dyDescent="0.35">
      <c r="A379" s="1">
        <v>80039602002</v>
      </c>
      <c r="B379" s="33" t="s">
        <v>1121</v>
      </c>
      <c r="C379" s="4" t="s">
        <v>6</v>
      </c>
      <c r="D379" s="4" t="s">
        <v>468</v>
      </c>
      <c r="E379" s="4" t="s">
        <v>2</v>
      </c>
      <c r="F379" s="3">
        <v>9602</v>
      </c>
      <c r="G379" s="3">
        <v>2</v>
      </c>
      <c r="H379" s="4" t="s">
        <v>2</v>
      </c>
      <c r="I379" s="5">
        <v>695</v>
      </c>
      <c r="J379" s="5">
        <v>637</v>
      </c>
      <c r="K379" s="6">
        <f>IFERROR((J379-I379)/I379,"--")</f>
        <v>-8.3453237410071948E-2</v>
      </c>
      <c r="L379" s="6">
        <v>0.33718244803695152</v>
      </c>
      <c r="M379" s="7">
        <v>27774</v>
      </c>
      <c r="N379" s="10" t="str">
        <f>IF(K379&lt;Criteria!$D$4,"Yes","No")</f>
        <v>Yes</v>
      </c>
      <c r="O379" s="10" t="str">
        <f>IF(L379&gt;Criteria!$D$5,"Yes","No")</f>
        <v>Yes</v>
      </c>
      <c r="P379" s="10" t="str">
        <f>IF(M379&lt;Criteria!$D$6,"Yes","No")</f>
        <v>No</v>
      </c>
      <c r="Q379" s="11">
        <f>COUNTIF(N379:P379,"Yes")</f>
        <v>2</v>
      </c>
      <c r="R379" s="12" t="str">
        <f>IF(Q379&gt;0,"Yes","No")</f>
        <v>Yes</v>
      </c>
    </row>
    <row r="380" spans="1:18" x14ac:dyDescent="0.35">
      <c r="A380" s="1">
        <v>80039602003</v>
      </c>
      <c r="B380" s="33" t="s">
        <v>1122</v>
      </c>
      <c r="C380" s="4" t="s">
        <v>6</v>
      </c>
      <c r="D380" s="4" t="s">
        <v>468</v>
      </c>
      <c r="E380" s="4" t="s">
        <v>2</v>
      </c>
      <c r="F380" s="3">
        <v>9602</v>
      </c>
      <c r="G380" s="3">
        <v>3</v>
      </c>
      <c r="H380" s="4" t="s">
        <v>2</v>
      </c>
      <c r="I380" s="5">
        <v>1449</v>
      </c>
      <c r="J380" s="5">
        <v>1307</v>
      </c>
      <c r="K380" s="6">
        <f>IFERROR((J380-I380)/I380,"--")</f>
        <v>-9.7998619737750176E-2</v>
      </c>
      <c r="L380" s="6">
        <v>1.9047619047619049E-2</v>
      </c>
      <c r="M380" s="7">
        <v>16621</v>
      </c>
      <c r="N380" s="10" t="str">
        <f>IF(K380&lt;Criteria!$D$4,"Yes","No")</f>
        <v>Yes</v>
      </c>
      <c r="O380" s="10" t="str">
        <f>IF(L380&gt;Criteria!$D$5,"Yes","No")</f>
        <v>No</v>
      </c>
      <c r="P380" s="10" t="str">
        <f>IF(M380&lt;Criteria!$D$6,"Yes","No")</f>
        <v>Yes</v>
      </c>
      <c r="Q380" s="11">
        <f>COUNTIF(N380:P380,"Yes")</f>
        <v>2</v>
      </c>
      <c r="R380" s="12" t="str">
        <f>IF(Q380&gt;0,"Yes","No")</f>
        <v>Yes</v>
      </c>
    </row>
    <row r="381" spans="1:18" x14ac:dyDescent="0.35">
      <c r="A381" s="1">
        <v>80039602004</v>
      </c>
      <c r="B381" s="33" t="s">
        <v>1123</v>
      </c>
      <c r="C381" s="4" t="s">
        <v>6</v>
      </c>
      <c r="D381" s="4" t="s">
        <v>468</v>
      </c>
      <c r="E381" s="4" t="s">
        <v>2</v>
      </c>
      <c r="F381" s="3">
        <v>9602</v>
      </c>
      <c r="G381" s="3">
        <v>4</v>
      </c>
      <c r="H381" s="4" t="s">
        <v>2</v>
      </c>
      <c r="I381" s="5">
        <v>2064</v>
      </c>
      <c r="J381" s="5">
        <v>1500</v>
      </c>
      <c r="K381" s="6">
        <f>IFERROR((J381-I381)/I381,"--")</f>
        <v>-0.27325581395348836</v>
      </c>
      <c r="L381" s="6">
        <v>0.10789766407119021</v>
      </c>
      <c r="M381" s="7">
        <v>23285</v>
      </c>
      <c r="N381" s="10" t="str">
        <f>IF(K381&lt;Criteria!$D$4,"Yes","No")</f>
        <v>Yes</v>
      </c>
      <c r="O381" s="10" t="str">
        <f>IF(L381&gt;Criteria!$D$5,"Yes","No")</f>
        <v>Yes</v>
      </c>
      <c r="P381" s="10" t="str">
        <f>IF(M381&lt;Criteria!$D$6,"Yes","No")</f>
        <v>Yes</v>
      </c>
      <c r="Q381" s="11">
        <f>COUNTIF(N381:P381,"Yes")</f>
        <v>3</v>
      </c>
      <c r="R381" s="12" t="str">
        <f>IF(Q381&gt;0,"Yes","No")</f>
        <v>Yes</v>
      </c>
    </row>
    <row r="382" spans="1:18" x14ac:dyDescent="0.35">
      <c r="A382" s="1">
        <v>80039602005</v>
      </c>
      <c r="B382" s="33" t="s">
        <v>1124</v>
      </c>
      <c r="C382" s="4" t="s">
        <v>6</v>
      </c>
      <c r="D382" s="4" t="s">
        <v>468</v>
      </c>
      <c r="E382" s="4" t="s">
        <v>2</v>
      </c>
      <c r="F382" s="3">
        <v>9602</v>
      </c>
      <c r="G382" s="3">
        <v>5</v>
      </c>
      <c r="H382" s="4" t="s">
        <v>2</v>
      </c>
      <c r="I382" s="5">
        <v>1191</v>
      </c>
      <c r="J382" s="5">
        <v>601</v>
      </c>
      <c r="K382" s="6">
        <f>IFERROR((J382-I382)/I382,"--")</f>
        <v>-0.49538203190596136</v>
      </c>
      <c r="L382" s="6">
        <v>0.21808510638297873</v>
      </c>
      <c r="M382" s="7">
        <v>21123</v>
      </c>
      <c r="N382" s="10" t="str">
        <f>IF(K382&lt;Criteria!$D$4,"Yes","No")</f>
        <v>Yes</v>
      </c>
      <c r="O382" s="10" t="str">
        <f>IF(L382&gt;Criteria!$D$5,"Yes","No")</f>
        <v>Yes</v>
      </c>
      <c r="P382" s="10" t="str">
        <f>IF(M382&lt;Criteria!$D$6,"Yes","No")</f>
        <v>Yes</v>
      </c>
      <c r="Q382" s="11">
        <f>COUNTIF(N382:P382,"Yes")</f>
        <v>3</v>
      </c>
      <c r="R382" s="12" t="str">
        <f>IF(Q382&gt;0,"Yes","No")</f>
        <v>Yes</v>
      </c>
    </row>
    <row r="383" spans="1:18" x14ac:dyDescent="0.35">
      <c r="A383" s="1">
        <v>80039602006</v>
      </c>
      <c r="B383" s="33" t="s">
        <v>1125</v>
      </c>
      <c r="C383" s="4" t="s">
        <v>6</v>
      </c>
      <c r="D383" s="4" t="s">
        <v>468</v>
      </c>
      <c r="E383" s="4" t="s">
        <v>2</v>
      </c>
      <c r="F383" s="3">
        <v>9602</v>
      </c>
      <c r="G383" s="3">
        <v>6</v>
      </c>
      <c r="H383" s="4" t="s">
        <v>2</v>
      </c>
      <c r="I383" s="5">
        <v>911</v>
      </c>
      <c r="J383" s="5">
        <v>1102</v>
      </c>
      <c r="K383" s="6">
        <f>IFERROR((J383-I383)/I383,"--")</f>
        <v>0.20965971459934138</v>
      </c>
      <c r="L383" s="6">
        <v>0</v>
      </c>
      <c r="M383" s="7">
        <v>11211</v>
      </c>
      <c r="N383" s="10" t="str">
        <f>IF(K383&lt;Criteria!$D$4,"Yes","No")</f>
        <v>No</v>
      </c>
      <c r="O383" s="10" t="str">
        <f>IF(L383&gt;Criteria!$D$5,"Yes","No")</f>
        <v>No</v>
      </c>
      <c r="P383" s="10" t="str">
        <f>IF(M383&lt;Criteria!$D$6,"Yes","No")</f>
        <v>Yes</v>
      </c>
      <c r="Q383" s="11">
        <f>COUNTIF(N383:P383,"Yes")</f>
        <v>1</v>
      </c>
      <c r="R383" s="12" t="str">
        <f>IF(Q383&gt;0,"Yes","No")</f>
        <v>Yes</v>
      </c>
    </row>
    <row r="384" spans="1:18" x14ac:dyDescent="0.35">
      <c r="A384" s="1">
        <v>80039603000</v>
      </c>
      <c r="B384" s="33" t="s">
        <v>1126</v>
      </c>
      <c r="C384" s="4" t="s">
        <v>7</v>
      </c>
      <c r="D384" s="4" t="s">
        <v>468</v>
      </c>
      <c r="E384" s="4" t="s">
        <v>2</v>
      </c>
      <c r="F384" s="3">
        <v>9603</v>
      </c>
      <c r="G384" s="3" t="s">
        <v>2</v>
      </c>
      <c r="H384" s="4" t="s">
        <v>2</v>
      </c>
      <c r="I384" s="5">
        <v>4248</v>
      </c>
      <c r="J384" s="5">
        <v>5397</v>
      </c>
      <c r="K384" s="6">
        <f>IFERROR((J384-I384)/I384,"--")</f>
        <v>0.27048022598870058</v>
      </c>
      <c r="L384" s="6">
        <v>0.13358419567262464</v>
      </c>
      <c r="M384" s="7">
        <v>13799</v>
      </c>
      <c r="N384" s="10" t="str">
        <f>IF(K384&lt;Criteria!$D$4,"Yes","No")</f>
        <v>No</v>
      </c>
      <c r="O384" s="10" t="str">
        <f>IF(L384&gt;Criteria!$D$5,"Yes","No")</f>
        <v>Yes</v>
      </c>
      <c r="P384" s="10" t="str">
        <f>IF(M384&lt;Criteria!$D$6,"Yes","No")</f>
        <v>Yes</v>
      </c>
      <c r="Q384" s="11">
        <f>COUNTIF(N384:P384,"Yes")</f>
        <v>2</v>
      </c>
      <c r="R384" s="12" t="str">
        <f>IF(Q384&gt;0,"Yes","No")</f>
        <v>Yes</v>
      </c>
    </row>
    <row r="385" spans="1:18" x14ac:dyDescent="0.35">
      <c r="A385" s="1">
        <v>80039603001</v>
      </c>
      <c r="B385" s="33" t="s">
        <v>1127</v>
      </c>
      <c r="C385" s="4" t="s">
        <v>6</v>
      </c>
      <c r="D385" s="4" t="s">
        <v>468</v>
      </c>
      <c r="E385" s="4" t="s">
        <v>2</v>
      </c>
      <c r="F385" s="3">
        <v>9603</v>
      </c>
      <c r="G385" s="3">
        <v>1</v>
      </c>
      <c r="H385" s="4" t="s">
        <v>2</v>
      </c>
      <c r="I385" s="5">
        <v>1199</v>
      </c>
      <c r="J385" s="5">
        <v>2010</v>
      </c>
      <c r="K385" s="6">
        <f>IFERROR((J385-I385)/I385,"--")</f>
        <v>0.67639699749791493</v>
      </c>
      <c r="L385" s="6">
        <v>0.20994475138121546</v>
      </c>
      <c r="M385" s="7">
        <v>15673</v>
      </c>
      <c r="N385" s="10" t="str">
        <f>IF(K385&lt;Criteria!$D$4,"Yes","No")</f>
        <v>No</v>
      </c>
      <c r="O385" s="10" t="str">
        <f>IF(L385&gt;Criteria!$D$5,"Yes","No")</f>
        <v>Yes</v>
      </c>
      <c r="P385" s="10" t="str">
        <f>IF(M385&lt;Criteria!$D$6,"Yes","No")</f>
        <v>Yes</v>
      </c>
      <c r="Q385" s="11">
        <f>COUNTIF(N385:P385,"Yes")</f>
        <v>2</v>
      </c>
      <c r="R385" s="12" t="str">
        <f>IF(Q385&gt;0,"Yes","No")</f>
        <v>Yes</v>
      </c>
    </row>
    <row r="386" spans="1:18" x14ac:dyDescent="0.35">
      <c r="A386" s="1">
        <v>80039603002</v>
      </c>
      <c r="B386" s="33" t="s">
        <v>1128</v>
      </c>
      <c r="C386" s="4" t="s">
        <v>6</v>
      </c>
      <c r="D386" s="4" t="s">
        <v>468</v>
      </c>
      <c r="E386" s="4" t="s">
        <v>2</v>
      </c>
      <c r="F386" s="3">
        <v>9603</v>
      </c>
      <c r="G386" s="3">
        <v>2</v>
      </c>
      <c r="H386" s="4" t="s">
        <v>2</v>
      </c>
      <c r="I386" s="5">
        <v>1938</v>
      </c>
      <c r="J386" s="5">
        <v>1981</v>
      </c>
      <c r="K386" s="6">
        <f>IFERROR((J386-I386)/I386,"--")</f>
        <v>2.2187822497420021E-2</v>
      </c>
      <c r="L386" s="6">
        <v>8.0935251798561147E-2</v>
      </c>
      <c r="M386" s="7">
        <v>10449</v>
      </c>
      <c r="N386" s="10" t="str">
        <f>IF(K386&lt;Criteria!$D$4,"Yes","No")</f>
        <v>No</v>
      </c>
      <c r="O386" s="10" t="str">
        <f>IF(L386&gt;Criteria!$D$5,"Yes","No")</f>
        <v>Yes</v>
      </c>
      <c r="P386" s="10" t="str">
        <f>IF(M386&lt;Criteria!$D$6,"Yes","No")</f>
        <v>Yes</v>
      </c>
      <c r="Q386" s="11">
        <f>COUNTIF(N386:P386,"Yes")</f>
        <v>2</v>
      </c>
      <c r="R386" s="12" t="str">
        <f>IF(Q386&gt;0,"Yes","No")</f>
        <v>Yes</v>
      </c>
    </row>
    <row r="387" spans="1:18" x14ac:dyDescent="0.35">
      <c r="A387" s="1">
        <v>80039603003</v>
      </c>
      <c r="B387" s="33" t="s">
        <v>1129</v>
      </c>
      <c r="C387" s="4" t="s">
        <v>6</v>
      </c>
      <c r="D387" s="4" t="s">
        <v>468</v>
      </c>
      <c r="E387" s="4" t="s">
        <v>2</v>
      </c>
      <c r="F387" s="3">
        <v>9603</v>
      </c>
      <c r="G387" s="3">
        <v>3</v>
      </c>
      <c r="H387" s="4" t="s">
        <v>2</v>
      </c>
      <c r="I387" s="5">
        <v>485</v>
      </c>
      <c r="J387" s="5">
        <v>563</v>
      </c>
      <c r="K387" s="6">
        <f>IFERROR((J387-I387)/I387,"--")</f>
        <v>0.16082474226804125</v>
      </c>
      <c r="L387" s="6">
        <v>0.13712374581939799</v>
      </c>
      <c r="M387" s="7">
        <v>12772</v>
      </c>
      <c r="N387" s="10" t="str">
        <f>IF(K387&lt;Criteria!$D$4,"Yes","No")</f>
        <v>No</v>
      </c>
      <c r="O387" s="10" t="str">
        <f>IF(L387&gt;Criteria!$D$5,"Yes","No")</f>
        <v>Yes</v>
      </c>
      <c r="P387" s="10" t="str">
        <f>IF(M387&lt;Criteria!$D$6,"Yes","No")</f>
        <v>Yes</v>
      </c>
      <c r="Q387" s="11">
        <f>COUNTIF(N387:P387,"Yes")</f>
        <v>2</v>
      </c>
      <c r="R387" s="12" t="str">
        <f>IF(Q387&gt;0,"Yes","No")</f>
        <v>Yes</v>
      </c>
    </row>
    <row r="388" spans="1:18" x14ac:dyDescent="0.35">
      <c r="A388" s="1">
        <v>80039603004</v>
      </c>
      <c r="B388" s="33" t="s">
        <v>1130</v>
      </c>
      <c r="C388" s="4" t="s">
        <v>6</v>
      </c>
      <c r="D388" s="4" t="s">
        <v>468</v>
      </c>
      <c r="E388" s="4" t="s">
        <v>2</v>
      </c>
      <c r="F388" s="3">
        <v>9603</v>
      </c>
      <c r="G388" s="3">
        <v>4</v>
      </c>
      <c r="H388" s="4" t="s">
        <v>2</v>
      </c>
      <c r="I388" s="5">
        <v>626</v>
      </c>
      <c r="J388" s="5">
        <v>843</v>
      </c>
      <c r="K388" s="6">
        <f>IFERROR((J388-I388)/I388,"--")</f>
        <v>0.34664536741214058</v>
      </c>
      <c r="L388" s="6">
        <v>2.185792349726776E-2</v>
      </c>
      <c r="M388" s="7">
        <v>17887</v>
      </c>
      <c r="N388" s="10" t="str">
        <f>IF(K388&lt;Criteria!$D$4,"Yes","No")</f>
        <v>No</v>
      </c>
      <c r="O388" s="10" t="str">
        <f>IF(L388&gt;Criteria!$D$5,"Yes","No")</f>
        <v>No</v>
      </c>
      <c r="P388" s="10" t="str">
        <f>IF(M388&lt;Criteria!$D$6,"Yes","No")</f>
        <v>Yes</v>
      </c>
      <c r="Q388" s="11">
        <f>COUNTIF(N388:P388,"Yes")</f>
        <v>1</v>
      </c>
      <c r="R388" s="12" t="str">
        <f>IF(Q388&gt;0,"Yes","No")</f>
        <v>Yes</v>
      </c>
    </row>
    <row r="389" spans="1:18" x14ac:dyDescent="0.35">
      <c r="A389" s="1">
        <v>80050000000</v>
      </c>
      <c r="B389" s="33" t="s">
        <v>1131</v>
      </c>
      <c r="C389" s="4" t="s">
        <v>4</v>
      </c>
      <c r="D389" s="4" t="s">
        <v>469</v>
      </c>
      <c r="E389" s="4" t="s">
        <v>2</v>
      </c>
      <c r="F389" s="3" t="s">
        <v>2</v>
      </c>
      <c r="G389" s="3" t="s">
        <v>2</v>
      </c>
      <c r="H389" s="4" t="s">
        <v>2</v>
      </c>
      <c r="I389" s="5">
        <v>606938</v>
      </c>
      <c r="J389" s="5">
        <v>643257</v>
      </c>
      <c r="K389" s="6">
        <f>IFERROR((J389-I389)/I389,"--")</f>
        <v>5.9839720037302001E-2</v>
      </c>
      <c r="L389" s="6">
        <v>5.146267292948617E-2</v>
      </c>
      <c r="M389" s="7">
        <v>36951</v>
      </c>
      <c r="N389" s="10" t="str">
        <f>IF(K389&lt;Criteria!$D$4,"Yes","No")</f>
        <v>No</v>
      </c>
      <c r="O389" s="10" t="str">
        <f>IF(L389&gt;Criteria!$D$5,"Yes","No")</f>
        <v>No</v>
      </c>
      <c r="P389" s="10" t="str">
        <f>IF(M389&lt;Criteria!$D$6,"Yes","No")</f>
        <v>No</v>
      </c>
      <c r="Q389" s="11">
        <f>COUNTIF(N389:P389,"Yes")</f>
        <v>0</v>
      </c>
      <c r="R389" s="12" t="str">
        <f>IF(Q389&gt;0,"Yes","No")</f>
        <v>No</v>
      </c>
    </row>
    <row r="390" spans="1:18" x14ac:dyDescent="0.35">
      <c r="A390" s="1">
        <v>80050049510</v>
      </c>
      <c r="B390" s="33" t="s">
        <v>1132</v>
      </c>
      <c r="C390" s="4" t="s">
        <v>7</v>
      </c>
      <c r="D390" s="4" t="s">
        <v>469</v>
      </c>
      <c r="E390" s="4" t="s">
        <v>2</v>
      </c>
      <c r="F390" s="3">
        <v>49.51</v>
      </c>
      <c r="G390" s="3" t="s">
        <v>2</v>
      </c>
      <c r="H390" s="4" t="s">
        <v>2</v>
      </c>
      <c r="I390" s="5">
        <v>1892</v>
      </c>
      <c r="J390" s="5">
        <v>2268</v>
      </c>
      <c r="K390" s="6">
        <f>IFERROR((J390-I390)/I390,"--")</f>
        <v>0.19873150105708245</v>
      </c>
      <c r="L390" s="6">
        <v>4.1445270988310308E-2</v>
      </c>
      <c r="M390" s="7">
        <v>30315</v>
      </c>
      <c r="N390" s="10" t="str">
        <f>IF(K390&lt;Criteria!$D$4,"Yes","No")</f>
        <v>No</v>
      </c>
      <c r="O390" s="10" t="str">
        <f>IF(L390&gt;Criteria!$D$5,"Yes","No")</f>
        <v>No</v>
      </c>
      <c r="P390" s="10" t="str">
        <f>IF(M390&lt;Criteria!$D$6,"Yes","No")</f>
        <v>No</v>
      </c>
      <c r="Q390" s="11">
        <f>COUNTIF(N390:P390,"Yes")</f>
        <v>0</v>
      </c>
      <c r="R390" s="12" t="str">
        <f>IF(Q390&gt;0,"Yes","No")</f>
        <v>No</v>
      </c>
    </row>
    <row r="391" spans="1:18" x14ac:dyDescent="0.35">
      <c r="A391" s="1">
        <v>80050049511</v>
      </c>
      <c r="B391" s="33" t="s">
        <v>1133</v>
      </c>
      <c r="C391" s="4" t="s">
        <v>6</v>
      </c>
      <c r="D391" s="4" t="s">
        <v>469</v>
      </c>
      <c r="E391" s="4" t="s">
        <v>2</v>
      </c>
      <c r="F391" s="3">
        <v>49.51</v>
      </c>
      <c r="G391" s="3">
        <v>1</v>
      </c>
      <c r="H391" s="4" t="s">
        <v>2</v>
      </c>
      <c r="I391" s="5">
        <v>1892</v>
      </c>
      <c r="J391" s="5">
        <v>2268</v>
      </c>
      <c r="K391" s="6">
        <f>IFERROR((J391-I391)/I391,"--")</f>
        <v>0.19873150105708245</v>
      </c>
      <c r="L391" s="6">
        <v>4.1445270988310308E-2</v>
      </c>
      <c r="M391" s="7">
        <v>30315</v>
      </c>
      <c r="N391" s="10" t="str">
        <f>IF(K391&lt;Criteria!$D$4,"Yes","No")</f>
        <v>No</v>
      </c>
      <c r="O391" s="10" t="str">
        <f>IF(L391&gt;Criteria!$D$5,"Yes","No")</f>
        <v>No</v>
      </c>
      <c r="P391" s="10" t="str">
        <f>IF(M391&lt;Criteria!$D$6,"Yes","No")</f>
        <v>No</v>
      </c>
      <c r="Q391" s="11">
        <f>COUNTIF(N391:P391,"Yes")</f>
        <v>0</v>
      </c>
      <c r="R391" s="12" t="str">
        <f>IF(Q391&gt;0,"Yes","No")</f>
        <v>No</v>
      </c>
    </row>
    <row r="392" spans="1:18" x14ac:dyDescent="0.35">
      <c r="A392" s="1">
        <v>80050049520</v>
      </c>
      <c r="B392" s="33" t="s">
        <v>1134</v>
      </c>
      <c r="C392" s="4" t="s">
        <v>7</v>
      </c>
      <c r="D392" s="4" t="s">
        <v>469</v>
      </c>
      <c r="E392" s="4" t="s">
        <v>2</v>
      </c>
      <c r="F392" s="3">
        <v>49.52</v>
      </c>
      <c r="G392" s="3" t="s">
        <v>2</v>
      </c>
      <c r="H392" s="4" t="s">
        <v>2</v>
      </c>
      <c r="I392" s="5">
        <v>2481</v>
      </c>
      <c r="J392" s="5">
        <v>2759</v>
      </c>
      <c r="K392" s="6">
        <f>IFERROR((J392-I392)/I392,"--")</f>
        <v>0.1120515920999597</v>
      </c>
      <c r="L392" s="6">
        <v>5.4116558741905643E-2</v>
      </c>
      <c r="M392" s="7">
        <v>32452</v>
      </c>
      <c r="N392" s="10" t="str">
        <f>IF(K392&lt;Criteria!$D$4,"Yes","No")</f>
        <v>No</v>
      </c>
      <c r="O392" s="10" t="str">
        <f>IF(L392&gt;Criteria!$D$5,"Yes","No")</f>
        <v>No</v>
      </c>
      <c r="P392" s="10" t="str">
        <f>IF(M392&lt;Criteria!$D$6,"Yes","No")</f>
        <v>No</v>
      </c>
      <c r="Q392" s="11">
        <f>COUNTIF(N392:P392,"Yes")</f>
        <v>0</v>
      </c>
      <c r="R392" s="12" t="str">
        <f>IF(Q392&gt;0,"Yes","No")</f>
        <v>No</v>
      </c>
    </row>
    <row r="393" spans="1:18" x14ac:dyDescent="0.35">
      <c r="A393" s="1">
        <v>80050049521</v>
      </c>
      <c r="B393" s="33" t="s">
        <v>1135</v>
      </c>
      <c r="C393" s="4" t="s">
        <v>6</v>
      </c>
      <c r="D393" s="4" t="s">
        <v>469</v>
      </c>
      <c r="E393" s="4" t="s">
        <v>2</v>
      </c>
      <c r="F393" s="3">
        <v>49.52</v>
      </c>
      <c r="G393" s="3">
        <v>1</v>
      </c>
      <c r="H393" s="4" t="s">
        <v>2</v>
      </c>
      <c r="I393" s="5">
        <v>1001</v>
      </c>
      <c r="J393" s="5">
        <v>1207</v>
      </c>
      <c r="K393" s="6">
        <f>IFERROR((J393-I393)/I393,"--")</f>
        <v>0.20579420579420579</v>
      </c>
      <c r="L393" s="6">
        <v>2.1881838074398249E-2</v>
      </c>
      <c r="M393" s="7">
        <v>28647</v>
      </c>
      <c r="N393" s="10" t="str">
        <f>IF(K393&lt;Criteria!$D$4,"Yes","No")</f>
        <v>No</v>
      </c>
      <c r="O393" s="10" t="str">
        <f>IF(L393&gt;Criteria!$D$5,"Yes","No")</f>
        <v>No</v>
      </c>
      <c r="P393" s="10" t="str">
        <f>IF(M393&lt;Criteria!$D$6,"Yes","No")</f>
        <v>No</v>
      </c>
      <c r="Q393" s="11">
        <f>COUNTIF(N393:P393,"Yes")</f>
        <v>0</v>
      </c>
      <c r="R393" s="12" t="str">
        <f>IF(Q393&gt;0,"Yes","No")</f>
        <v>No</v>
      </c>
    </row>
    <row r="394" spans="1:18" x14ac:dyDescent="0.35">
      <c r="A394" s="1">
        <v>80050049522</v>
      </c>
      <c r="B394" s="33" t="s">
        <v>1136</v>
      </c>
      <c r="C394" s="4" t="s">
        <v>6</v>
      </c>
      <c r="D394" s="4" t="s">
        <v>469</v>
      </c>
      <c r="E394" s="4" t="s">
        <v>2</v>
      </c>
      <c r="F394" s="3">
        <v>49.52</v>
      </c>
      <c r="G394" s="3">
        <v>2</v>
      </c>
      <c r="H394" s="4" t="s">
        <v>2</v>
      </c>
      <c r="I394" s="5">
        <v>1480</v>
      </c>
      <c r="J394" s="5">
        <v>1552</v>
      </c>
      <c r="K394" s="6">
        <f>IFERROR((J394-I394)/I394,"--")</f>
        <v>4.8648648648648651E-2</v>
      </c>
      <c r="L394" s="6">
        <v>7.7724358974358976E-2</v>
      </c>
      <c r="M394" s="7">
        <v>35412</v>
      </c>
      <c r="N394" s="10" t="str">
        <f>IF(K394&lt;Criteria!$D$4,"Yes","No")</f>
        <v>No</v>
      </c>
      <c r="O394" s="10" t="str">
        <f>IF(L394&gt;Criteria!$D$5,"Yes","No")</f>
        <v>Yes</v>
      </c>
      <c r="P394" s="10" t="str">
        <f>IF(M394&lt;Criteria!$D$6,"Yes","No")</f>
        <v>No</v>
      </c>
      <c r="Q394" s="11">
        <f>COUNTIF(N394:P394,"Yes")</f>
        <v>1</v>
      </c>
      <c r="R394" s="12" t="str">
        <f>IF(Q394&gt;0,"Yes","No")</f>
        <v>Yes</v>
      </c>
    </row>
    <row r="395" spans="1:18" x14ac:dyDescent="0.35">
      <c r="A395" s="1">
        <v>80050055510</v>
      </c>
      <c r="B395" s="33" t="s">
        <v>1137</v>
      </c>
      <c r="C395" s="4" t="s">
        <v>7</v>
      </c>
      <c r="D395" s="4" t="s">
        <v>469</v>
      </c>
      <c r="E395" s="4" t="s">
        <v>2</v>
      </c>
      <c r="F395" s="3">
        <v>55.51</v>
      </c>
      <c r="G395" s="3" t="s">
        <v>2</v>
      </c>
      <c r="H395" s="4" t="s">
        <v>2</v>
      </c>
      <c r="I395" s="5">
        <v>3516</v>
      </c>
      <c r="J395" s="5">
        <v>3506</v>
      </c>
      <c r="K395" s="6">
        <f>IFERROR((J395-I395)/I395,"--")</f>
        <v>-2.844141069397042E-3</v>
      </c>
      <c r="L395" s="6">
        <v>8.5354025218234722E-2</v>
      </c>
      <c r="M395" s="7">
        <v>18664</v>
      </c>
      <c r="N395" s="10" t="str">
        <f>IF(K395&lt;Criteria!$D$4,"Yes","No")</f>
        <v>Yes</v>
      </c>
      <c r="O395" s="10" t="str">
        <f>IF(L395&gt;Criteria!$D$5,"Yes","No")</f>
        <v>Yes</v>
      </c>
      <c r="P395" s="10" t="str">
        <f>IF(M395&lt;Criteria!$D$6,"Yes","No")</f>
        <v>Yes</v>
      </c>
      <c r="Q395" s="11">
        <f>COUNTIF(N395:P395,"Yes")</f>
        <v>3</v>
      </c>
      <c r="R395" s="12" t="str">
        <f>IF(Q395&gt;0,"Yes","No")</f>
        <v>Yes</v>
      </c>
    </row>
    <row r="396" spans="1:18" x14ac:dyDescent="0.35">
      <c r="A396" s="1">
        <v>80050055511</v>
      </c>
      <c r="B396" s="33" t="s">
        <v>1138</v>
      </c>
      <c r="C396" s="4" t="s">
        <v>6</v>
      </c>
      <c r="D396" s="4" t="s">
        <v>469</v>
      </c>
      <c r="E396" s="4" t="s">
        <v>2</v>
      </c>
      <c r="F396" s="3">
        <v>55.51</v>
      </c>
      <c r="G396" s="3">
        <v>1</v>
      </c>
      <c r="H396" s="4" t="s">
        <v>2</v>
      </c>
      <c r="I396" s="5">
        <v>1097</v>
      </c>
      <c r="J396" s="5">
        <v>1768</v>
      </c>
      <c r="K396" s="6">
        <f>IFERROR((J396-I396)/I396,"--")</f>
        <v>0.6116681859617138</v>
      </c>
      <c r="L396" s="6">
        <v>9.0462143559488686E-2</v>
      </c>
      <c r="M396" s="7">
        <v>17745</v>
      </c>
      <c r="N396" s="10" t="str">
        <f>IF(K396&lt;Criteria!$D$4,"Yes","No")</f>
        <v>No</v>
      </c>
      <c r="O396" s="10" t="str">
        <f>IF(L396&gt;Criteria!$D$5,"Yes","No")</f>
        <v>Yes</v>
      </c>
      <c r="P396" s="10" t="str">
        <f>IF(M396&lt;Criteria!$D$6,"Yes","No")</f>
        <v>Yes</v>
      </c>
      <c r="Q396" s="11">
        <f>COUNTIF(N396:P396,"Yes")</f>
        <v>2</v>
      </c>
      <c r="R396" s="12" t="str">
        <f>IF(Q396&gt;0,"Yes","No")</f>
        <v>Yes</v>
      </c>
    </row>
    <row r="397" spans="1:18" x14ac:dyDescent="0.35">
      <c r="A397" s="1">
        <v>80050055512</v>
      </c>
      <c r="B397" s="33" t="s">
        <v>1139</v>
      </c>
      <c r="C397" s="4" t="s">
        <v>6</v>
      </c>
      <c r="D397" s="4" t="s">
        <v>469</v>
      </c>
      <c r="E397" s="4" t="s">
        <v>2</v>
      </c>
      <c r="F397" s="3">
        <v>55.51</v>
      </c>
      <c r="G397" s="3">
        <v>2</v>
      </c>
      <c r="H397" s="4" t="s">
        <v>2</v>
      </c>
      <c r="I397" s="5">
        <v>2419</v>
      </c>
      <c r="J397" s="5">
        <v>1738</v>
      </c>
      <c r="K397" s="6">
        <f>IFERROR((J397-I397)/I397,"--")</f>
        <v>-0.28152128978916907</v>
      </c>
      <c r="L397" s="6">
        <v>8.0382775119617222E-2</v>
      </c>
      <c r="M397" s="7">
        <v>19600</v>
      </c>
      <c r="N397" s="10" t="str">
        <f>IF(K397&lt;Criteria!$D$4,"Yes","No")</f>
        <v>Yes</v>
      </c>
      <c r="O397" s="10" t="str">
        <f>IF(L397&gt;Criteria!$D$5,"Yes","No")</f>
        <v>Yes</v>
      </c>
      <c r="P397" s="10" t="str">
        <f>IF(M397&lt;Criteria!$D$6,"Yes","No")</f>
        <v>Yes</v>
      </c>
      <c r="Q397" s="11">
        <f>COUNTIF(N397:P397,"Yes")</f>
        <v>3</v>
      </c>
      <c r="R397" s="12" t="str">
        <f>IF(Q397&gt;0,"Yes","No")</f>
        <v>Yes</v>
      </c>
    </row>
    <row r="398" spans="1:18" x14ac:dyDescent="0.35">
      <c r="A398" s="1">
        <v>80050055520</v>
      </c>
      <c r="B398" s="33" t="s">
        <v>1140</v>
      </c>
      <c r="C398" s="4" t="s">
        <v>7</v>
      </c>
      <c r="D398" s="4" t="s">
        <v>469</v>
      </c>
      <c r="E398" s="4" t="s">
        <v>2</v>
      </c>
      <c r="F398" s="3">
        <v>55.52</v>
      </c>
      <c r="G398" s="3" t="s">
        <v>2</v>
      </c>
      <c r="H398" s="4" t="s">
        <v>2</v>
      </c>
      <c r="I398" s="5">
        <v>2383</v>
      </c>
      <c r="J398" s="5">
        <v>2508</v>
      </c>
      <c r="K398" s="6">
        <f>IFERROR((J398-I398)/I398,"--")</f>
        <v>5.245488879563575E-2</v>
      </c>
      <c r="L398" s="6">
        <v>7.7053344623200681E-2</v>
      </c>
      <c r="M398" s="7">
        <v>18520</v>
      </c>
      <c r="N398" s="10" t="str">
        <f>IF(K398&lt;Criteria!$D$4,"Yes","No")</f>
        <v>No</v>
      </c>
      <c r="O398" s="10" t="str">
        <f>IF(L398&gt;Criteria!$D$5,"Yes","No")</f>
        <v>Yes</v>
      </c>
      <c r="P398" s="10" t="str">
        <f>IF(M398&lt;Criteria!$D$6,"Yes","No")</f>
        <v>Yes</v>
      </c>
      <c r="Q398" s="11">
        <f>COUNTIF(N398:P398,"Yes")</f>
        <v>2</v>
      </c>
      <c r="R398" s="12" t="str">
        <f>IF(Q398&gt;0,"Yes","No")</f>
        <v>Yes</v>
      </c>
    </row>
    <row r="399" spans="1:18" x14ac:dyDescent="0.35">
      <c r="A399" s="1">
        <v>80050055521</v>
      </c>
      <c r="B399" s="33" t="s">
        <v>1141</v>
      </c>
      <c r="C399" s="4" t="s">
        <v>6</v>
      </c>
      <c r="D399" s="4" t="s">
        <v>469</v>
      </c>
      <c r="E399" s="4" t="s">
        <v>2</v>
      </c>
      <c r="F399" s="3">
        <v>55.52</v>
      </c>
      <c r="G399" s="3">
        <v>1</v>
      </c>
      <c r="H399" s="4" t="s">
        <v>2</v>
      </c>
      <c r="I399" s="5">
        <v>774</v>
      </c>
      <c r="J399" s="5">
        <v>861</v>
      </c>
      <c r="K399" s="6">
        <f>IFERROR((J399-I399)/I399,"--")</f>
        <v>0.1124031007751938</v>
      </c>
      <c r="L399" s="6">
        <v>9.8393574297188757E-2</v>
      </c>
      <c r="M399" s="7">
        <v>26074</v>
      </c>
      <c r="N399" s="10" t="str">
        <f>IF(K399&lt;Criteria!$D$4,"Yes","No")</f>
        <v>No</v>
      </c>
      <c r="O399" s="10" t="str">
        <f>IF(L399&gt;Criteria!$D$5,"Yes","No")</f>
        <v>Yes</v>
      </c>
      <c r="P399" s="10" t="str">
        <f>IF(M399&lt;Criteria!$D$6,"Yes","No")</f>
        <v>Yes</v>
      </c>
      <c r="Q399" s="11">
        <f>COUNTIF(N399:P399,"Yes")</f>
        <v>2</v>
      </c>
      <c r="R399" s="12" t="str">
        <f>IF(Q399&gt;0,"Yes","No")</f>
        <v>Yes</v>
      </c>
    </row>
    <row r="400" spans="1:18" x14ac:dyDescent="0.35">
      <c r="A400" s="1">
        <v>80050055522</v>
      </c>
      <c r="B400" s="33" t="s">
        <v>1142</v>
      </c>
      <c r="C400" s="4" t="s">
        <v>6</v>
      </c>
      <c r="D400" s="4" t="s">
        <v>469</v>
      </c>
      <c r="E400" s="4" t="s">
        <v>2</v>
      </c>
      <c r="F400" s="3">
        <v>55.52</v>
      </c>
      <c r="G400" s="3">
        <v>2</v>
      </c>
      <c r="H400" s="4" t="s">
        <v>2</v>
      </c>
      <c r="I400" s="5">
        <v>1609</v>
      </c>
      <c r="J400" s="5">
        <v>1647</v>
      </c>
      <c r="K400" s="6">
        <f>IFERROR((J400-I400)/I400,"--")</f>
        <v>2.3617153511497825E-2</v>
      </c>
      <c r="L400" s="6">
        <v>6.149341142020498E-2</v>
      </c>
      <c r="M400" s="7">
        <v>14571</v>
      </c>
      <c r="N400" s="10" t="str">
        <f>IF(K400&lt;Criteria!$D$4,"Yes","No")</f>
        <v>No</v>
      </c>
      <c r="O400" s="10" t="str">
        <f>IF(L400&gt;Criteria!$D$5,"Yes","No")</f>
        <v>No</v>
      </c>
      <c r="P400" s="10" t="str">
        <f>IF(M400&lt;Criteria!$D$6,"Yes","No")</f>
        <v>Yes</v>
      </c>
      <c r="Q400" s="11">
        <f>COUNTIF(N400:P400,"Yes")</f>
        <v>1</v>
      </c>
      <c r="R400" s="12" t="str">
        <f>IF(Q400&gt;0,"Yes","No")</f>
        <v>Yes</v>
      </c>
    </row>
    <row r="401" spans="1:18" x14ac:dyDescent="0.35">
      <c r="A401" s="1">
        <v>80050055530</v>
      </c>
      <c r="B401" s="33" t="s">
        <v>1143</v>
      </c>
      <c r="C401" s="4" t="s">
        <v>7</v>
      </c>
      <c r="D401" s="4" t="s">
        <v>469</v>
      </c>
      <c r="E401" s="4" t="s">
        <v>2</v>
      </c>
      <c r="F401" s="3">
        <v>55.53</v>
      </c>
      <c r="G401" s="3" t="s">
        <v>2</v>
      </c>
      <c r="H401" s="4" t="s">
        <v>2</v>
      </c>
      <c r="I401" s="5">
        <v>3888</v>
      </c>
      <c r="J401" s="5">
        <v>3972</v>
      </c>
      <c r="K401" s="6">
        <f>IFERROR((J401-I401)/I401,"--")</f>
        <v>2.1604938271604937E-2</v>
      </c>
      <c r="L401" s="6">
        <v>4.7662694775435381E-2</v>
      </c>
      <c r="M401" s="7">
        <v>25017</v>
      </c>
      <c r="N401" s="10" t="str">
        <f>IF(K401&lt;Criteria!$D$4,"Yes","No")</f>
        <v>No</v>
      </c>
      <c r="O401" s="10" t="str">
        <f>IF(L401&gt;Criteria!$D$5,"Yes","No")</f>
        <v>No</v>
      </c>
      <c r="P401" s="10" t="str">
        <f>IF(M401&lt;Criteria!$D$6,"Yes","No")</f>
        <v>Yes</v>
      </c>
      <c r="Q401" s="11">
        <f>COUNTIF(N401:P401,"Yes")</f>
        <v>1</v>
      </c>
      <c r="R401" s="12" t="str">
        <f>IF(Q401&gt;0,"Yes","No")</f>
        <v>Yes</v>
      </c>
    </row>
    <row r="402" spans="1:18" x14ac:dyDescent="0.35">
      <c r="A402" s="1">
        <v>80050055531</v>
      </c>
      <c r="B402" s="33" t="s">
        <v>1144</v>
      </c>
      <c r="C402" s="4" t="s">
        <v>6</v>
      </c>
      <c r="D402" s="4" t="s">
        <v>469</v>
      </c>
      <c r="E402" s="4" t="s">
        <v>2</v>
      </c>
      <c r="F402" s="3">
        <v>55.53</v>
      </c>
      <c r="G402" s="3">
        <v>1</v>
      </c>
      <c r="H402" s="4" t="s">
        <v>2</v>
      </c>
      <c r="I402" s="5">
        <v>1196</v>
      </c>
      <c r="J402" s="5">
        <v>1081</v>
      </c>
      <c r="K402" s="6">
        <f>IFERROR((J402-I402)/I402,"--")</f>
        <v>-9.6153846153846159E-2</v>
      </c>
      <c r="L402" s="6">
        <v>0</v>
      </c>
      <c r="M402" s="7">
        <v>33808</v>
      </c>
      <c r="N402" s="10" t="str">
        <f>IF(K402&lt;Criteria!$D$4,"Yes","No")</f>
        <v>Yes</v>
      </c>
      <c r="O402" s="10" t="str">
        <f>IF(L402&gt;Criteria!$D$5,"Yes","No")</f>
        <v>No</v>
      </c>
      <c r="P402" s="10" t="str">
        <f>IF(M402&lt;Criteria!$D$6,"Yes","No")</f>
        <v>No</v>
      </c>
      <c r="Q402" s="11">
        <f>COUNTIF(N402:P402,"Yes")</f>
        <v>1</v>
      </c>
      <c r="R402" s="12" t="str">
        <f>IF(Q402&gt;0,"Yes","No")</f>
        <v>Yes</v>
      </c>
    </row>
    <row r="403" spans="1:18" x14ac:dyDescent="0.35">
      <c r="A403" s="1">
        <v>80050055532</v>
      </c>
      <c r="B403" s="33" t="s">
        <v>1145</v>
      </c>
      <c r="C403" s="4" t="s">
        <v>6</v>
      </c>
      <c r="D403" s="4" t="s">
        <v>469</v>
      </c>
      <c r="E403" s="4" t="s">
        <v>2</v>
      </c>
      <c r="F403" s="3">
        <v>55.53</v>
      </c>
      <c r="G403" s="3">
        <v>2</v>
      </c>
      <c r="H403" s="4" t="s">
        <v>2</v>
      </c>
      <c r="I403" s="5">
        <v>507</v>
      </c>
      <c r="J403" s="5">
        <v>810</v>
      </c>
      <c r="K403" s="6">
        <f>IFERROR((J403-I403)/I403,"--")</f>
        <v>0.59763313609467461</v>
      </c>
      <c r="L403" s="6">
        <v>2.7210884353741496E-2</v>
      </c>
      <c r="M403" s="7">
        <v>27615</v>
      </c>
      <c r="N403" s="10" t="str">
        <f>IF(K403&lt;Criteria!$D$4,"Yes","No")</f>
        <v>No</v>
      </c>
      <c r="O403" s="10" t="str">
        <f>IF(L403&gt;Criteria!$D$5,"Yes","No")</f>
        <v>No</v>
      </c>
      <c r="P403" s="10" t="str">
        <f>IF(M403&lt;Criteria!$D$6,"Yes","No")</f>
        <v>No</v>
      </c>
      <c r="Q403" s="11">
        <f>COUNTIF(N403:P403,"Yes")</f>
        <v>0</v>
      </c>
      <c r="R403" s="12" t="str">
        <f>IF(Q403&gt;0,"Yes","No")</f>
        <v>No</v>
      </c>
    </row>
    <row r="404" spans="1:18" x14ac:dyDescent="0.35">
      <c r="A404" s="1">
        <v>80050055533</v>
      </c>
      <c r="B404" s="33" t="s">
        <v>1146</v>
      </c>
      <c r="C404" s="4" t="s">
        <v>6</v>
      </c>
      <c r="D404" s="4" t="s">
        <v>469</v>
      </c>
      <c r="E404" s="4" t="s">
        <v>2</v>
      </c>
      <c r="F404" s="3">
        <v>55.53</v>
      </c>
      <c r="G404" s="3">
        <v>3</v>
      </c>
      <c r="H404" s="4" t="s">
        <v>2</v>
      </c>
      <c r="I404" s="5">
        <v>2185</v>
      </c>
      <c r="J404" s="5">
        <v>2081</v>
      </c>
      <c r="K404" s="6">
        <f>IFERROR((J404-I404)/I404,"--")</f>
        <v>-4.7597254004576657E-2</v>
      </c>
      <c r="L404" s="6">
        <v>9.5634095634095639E-2</v>
      </c>
      <c r="M404" s="7">
        <v>19439</v>
      </c>
      <c r="N404" s="10" t="str">
        <f>IF(K404&lt;Criteria!$D$4,"Yes","No")</f>
        <v>Yes</v>
      </c>
      <c r="O404" s="10" t="str">
        <f>IF(L404&gt;Criteria!$D$5,"Yes","No")</f>
        <v>Yes</v>
      </c>
      <c r="P404" s="10" t="str">
        <f>IF(M404&lt;Criteria!$D$6,"Yes","No")</f>
        <v>Yes</v>
      </c>
      <c r="Q404" s="11">
        <f>COUNTIF(N404:P404,"Yes")</f>
        <v>3</v>
      </c>
      <c r="R404" s="12" t="str">
        <f>IF(Q404&gt;0,"Yes","No")</f>
        <v>Yes</v>
      </c>
    </row>
    <row r="405" spans="1:18" x14ac:dyDescent="0.35">
      <c r="A405" s="1">
        <v>80050056110</v>
      </c>
      <c r="B405" s="33" t="s">
        <v>1147</v>
      </c>
      <c r="C405" s="4" t="s">
        <v>7</v>
      </c>
      <c r="D405" s="4" t="s">
        <v>469</v>
      </c>
      <c r="E405" s="4" t="s">
        <v>2</v>
      </c>
      <c r="F405" s="3">
        <v>56.11</v>
      </c>
      <c r="G405" s="3" t="s">
        <v>2</v>
      </c>
      <c r="H405" s="4" t="s">
        <v>2</v>
      </c>
      <c r="I405" s="5">
        <v>4898</v>
      </c>
      <c r="J405" s="5">
        <v>5014</v>
      </c>
      <c r="K405" s="6">
        <f>IFERROR((J405-I405)/I405,"--")</f>
        <v>2.3683135973866884E-2</v>
      </c>
      <c r="L405" s="6">
        <v>2.0117044623262619E-2</v>
      </c>
      <c r="M405" s="7">
        <v>39866</v>
      </c>
      <c r="N405" s="10" t="str">
        <f>IF(K405&lt;Criteria!$D$4,"Yes","No")</f>
        <v>No</v>
      </c>
      <c r="O405" s="10" t="str">
        <f>IF(L405&gt;Criteria!$D$5,"Yes","No")</f>
        <v>No</v>
      </c>
      <c r="P405" s="10" t="str">
        <f>IF(M405&lt;Criteria!$D$6,"Yes","No")</f>
        <v>No</v>
      </c>
      <c r="Q405" s="11">
        <f>COUNTIF(N405:P405,"Yes")</f>
        <v>0</v>
      </c>
      <c r="R405" s="12" t="str">
        <f>IF(Q405&gt;0,"Yes","No")</f>
        <v>No</v>
      </c>
    </row>
    <row r="406" spans="1:18" x14ac:dyDescent="0.35">
      <c r="A406" s="1">
        <v>80050056111</v>
      </c>
      <c r="B406" s="33" t="s">
        <v>1148</v>
      </c>
      <c r="C406" s="4" t="s">
        <v>6</v>
      </c>
      <c r="D406" s="4" t="s">
        <v>469</v>
      </c>
      <c r="E406" s="4" t="s">
        <v>2</v>
      </c>
      <c r="F406" s="3">
        <v>56.11</v>
      </c>
      <c r="G406" s="3">
        <v>1</v>
      </c>
      <c r="H406" s="4" t="s">
        <v>2</v>
      </c>
      <c r="I406" s="5">
        <v>1044</v>
      </c>
      <c r="J406" s="5">
        <v>892</v>
      </c>
      <c r="K406" s="6">
        <f>IFERROR((J406-I406)/I406,"--")</f>
        <v>-0.14559386973180077</v>
      </c>
      <c r="L406" s="6">
        <v>5.6300268096514748E-2</v>
      </c>
      <c r="M406" s="7">
        <v>67180</v>
      </c>
      <c r="N406" s="10" t="str">
        <f>IF(K406&lt;Criteria!$D$4,"Yes","No")</f>
        <v>Yes</v>
      </c>
      <c r="O406" s="10" t="str">
        <f>IF(L406&gt;Criteria!$D$5,"Yes","No")</f>
        <v>No</v>
      </c>
      <c r="P406" s="10" t="str">
        <f>IF(M406&lt;Criteria!$D$6,"Yes","No")</f>
        <v>No</v>
      </c>
      <c r="Q406" s="11">
        <f>COUNTIF(N406:P406,"Yes")</f>
        <v>1</v>
      </c>
      <c r="R406" s="12" t="str">
        <f>IF(Q406&gt;0,"Yes","No")</f>
        <v>Yes</v>
      </c>
    </row>
    <row r="407" spans="1:18" x14ac:dyDescent="0.35">
      <c r="A407" s="1">
        <v>80050056112</v>
      </c>
      <c r="B407" s="33" t="s">
        <v>1149</v>
      </c>
      <c r="C407" s="4" t="s">
        <v>6</v>
      </c>
      <c r="D407" s="4" t="s">
        <v>469</v>
      </c>
      <c r="E407" s="4" t="s">
        <v>2</v>
      </c>
      <c r="F407" s="3">
        <v>56.11</v>
      </c>
      <c r="G407" s="3">
        <v>2</v>
      </c>
      <c r="H407" s="4" t="s">
        <v>2</v>
      </c>
      <c r="I407" s="5">
        <v>1395</v>
      </c>
      <c r="J407" s="5">
        <v>1381</v>
      </c>
      <c r="K407" s="6">
        <f>IFERROR((J407-I407)/I407,"--")</f>
        <v>-1.003584229390681E-2</v>
      </c>
      <c r="L407" s="6">
        <v>3.2010243277848911E-2</v>
      </c>
      <c r="M407" s="7">
        <v>35527</v>
      </c>
      <c r="N407" s="10" t="str">
        <f>IF(K407&lt;Criteria!$D$4,"Yes","No")</f>
        <v>Yes</v>
      </c>
      <c r="O407" s="10" t="str">
        <f>IF(L407&gt;Criteria!$D$5,"Yes","No")</f>
        <v>No</v>
      </c>
      <c r="P407" s="10" t="str">
        <f>IF(M407&lt;Criteria!$D$6,"Yes","No")</f>
        <v>No</v>
      </c>
      <c r="Q407" s="11">
        <f>COUNTIF(N407:P407,"Yes")</f>
        <v>1</v>
      </c>
      <c r="R407" s="12" t="str">
        <f>IF(Q407&gt;0,"Yes","No")</f>
        <v>Yes</v>
      </c>
    </row>
    <row r="408" spans="1:18" x14ac:dyDescent="0.35">
      <c r="A408" s="1">
        <v>80050056113</v>
      </c>
      <c r="B408" s="33" t="s">
        <v>1150</v>
      </c>
      <c r="C408" s="4" t="s">
        <v>6</v>
      </c>
      <c r="D408" s="4" t="s">
        <v>469</v>
      </c>
      <c r="E408" s="4" t="s">
        <v>2</v>
      </c>
      <c r="F408" s="3">
        <v>56.11</v>
      </c>
      <c r="G408" s="3">
        <v>3</v>
      </c>
      <c r="H408" s="4" t="s">
        <v>2</v>
      </c>
      <c r="I408" s="5">
        <v>1391</v>
      </c>
      <c r="J408" s="5">
        <v>1552</v>
      </c>
      <c r="K408" s="6">
        <f>IFERROR((J408-I408)/I408,"--")</f>
        <v>0.11574406901509705</v>
      </c>
      <c r="L408" s="6">
        <v>1.0033444816053512E-2</v>
      </c>
      <c r="M408" s="7">
        <v>31576</v>
      </c>
      <c r="N408" s="10" t="str">
        <f>IF(K408&lt;Criteria!$D$4,"Yes","No")</f>
        <v>No</v>
      </c>
      <c r="O408" s="10" t="str">
        <f>IF(L408&gt;Criteria!$D$5,"Yes","No")</f>
        <v>No</v>
      </c>
      <c r="P408" s="10" t="str">
        <f>IF(M408&lt;Criteria!$D$6,"Yes","No")</f>
        <v>No</v>
      </c>
      <c r="Q408" s="11">
        <f>COUNTIF(N408:P408,"Yes")</f>
        <v>0</v>
      </c>
      <c r="R408" s="12" t="str">
        <f>IF(Q408&gt;0,"Yes","No")</f>
        <v>No</v>
      </c>
    </row>
    <row r="409" spans="1:18" x14ac:dyDescent="0.35">
      <c r="A409" s="1">
        <v>80050056114</v>
      </c>
      <c r="B409" s="33" t="s">
        <v>1151</v>
      </c>
      <c r="C409" s="4" t="s">
        <v>6</v>
      </c>
      <c r="D409" s="4" t="s">
        <v>469</v>
      </c>
      <c r="E409" s="4" t="s">
        <v>2</v>
      </c>
      <c r="F409" s="3">
        <v>56.11</v>
      </c>
      <c r="G409" s="3">
        <v>4</v>
      </c>
      <c r="H409" s="4" t="s">
        <v>2</v>
      </c>
      <c r="I409" s="5">
        <v>1068</v>
      </c>
      <c r="J409" s="5">
        <v>1189</v>
      </c>
      <c r="K409" s="6">
        <f>IFERROR((J409-I409)/I409,"--")</f>
        <v>0.11329588014981273</v>
      </c>
      <c r="L409" s="6">
        <v>0</v>
      </c>
      <c r="M409" s="7">
        <v>35238</v>
      </c>
      <c r="N409" s="10" t="str">
        <f>IF(K409&lt;Criteria!$D$4,"Yes","No")</f>
        <v>No</v>
      </c>
      <c r="O409" s="10" t="str">
        <f>IF(L409&gt;Criteria!$D$5,"Yes","No")</f>
        <v>No</v>
      </c>
      <c r="P409" s="10" t="str">
        <f>IF(M409&lt;Criteria!$D$6,"Yes","No")</f>
        <v>No</v>
      </c>
      <c r="Q409" s="11">
        <f>COUNTIF(N409:P409,"Yes")</f>
        <v>0</v>
      </c>
      <c r="R409" s="12" t="str">
        <f>IF(Q409&gt;0,"Yes","No")</f>
        <v>No</v>
      </c>
    </row>
    <row r="410" spans="1:18" x14ac:dyDescent="0.35">
      <c r="A410" s="1">
        <v>80050056120</v>
      </c>
      <c r="B410" s="33" t="s">
        <v>1152</v>
      </c>
      <c r="C410" s="4" t="s">
        <v>7</v>
      </c>
      <c r="D410" s="4" t="s">
        <v>469</v>
      </c>
      <c r="E410" s="4" t="s">
        <v>2</v>
      </c>
      <c r="F410" s="3">
        <v>56.12</v>
      </c>
      <c r="G410" s="3" t="s">
        <v>2</v>
      </c>
      <c r="H410" s="4" t="s">
        <v>2</v>
      </c>
      <c r="I410" s="5">
        <v>3607</v>
      </c>
      <c r="J410" s="5">
        <v>3828</v>
      </c>
      <c r="K410" s="6">
        <f>IFERROR((J410-I410)/I410,"--")</f>
        <v>6.1269753257554752E-2</v>
      </c>
      <c r="L410" s="6">
        <v>3.9781203381402286E-2</v>
      </c>
      <c r="M410" s="7">
        <v>78093</v>
      </c>
      <c r="N410" s="10" t="str">
        <f>IF(K410&lt;Criteria!$D$4,"Yes","No")</f>
        <v>No</v>
      </c>
      <c r="O410" s="10" t="str">
        <f>IF(L410&gt;Criteria!$D$5,"Yes","No")</f>
        <v>No</v>
      </c>
      <c r="P410" s="10" t="str">
        <f>IF(M410&lt;Criteria!$D$6,"Yes","No")</f>
        <v>No</v>
      </c>
      <c r="Q410" s="11">
        <f>COUNTIF(N410:P410,"Yes")</f>
        <v>0</v>
      </c>
      <c r="R410" s="12" t="str">
        <f>IF(Q410&gt;0,"Yes","No")</f>
        <v>No</v>
      </c>
    </row>
    <row r="411" spans="1:18" x14ac:dyDescent="0.35">
      <c r="A411" s="1">
        <v>80050056121</v>
      </c>
      <c r="B411" s="33" t="s">
        <v>1153</v>
      </c>
      <c r="C411" s="4" t="s">
        <v>6</v>
      </c>
      <c r="D411" s="4" t="s">
        <v>469</v>
      </c>
      <c r="E411" s="4" t="s">
        <v>2</v>
      </c>
      <c r="F411" s="3">
        <v>56.12</v>
      </c>
      <c r="G411" s="3">
        <v>1</v>
      </c>
      <c r="H411" s="4" t="s">
        <v>2</v>
      </c>
      <c r="I411" s="5">
        <v>1568</v>
      </c>
      <c r="J411" s="5">
        <v>1688</v>
      </c>
      <c r="K411" s="6">
        <f>IFERROR((J411-I411)/I411,"--")</f>
        <v>7.6530612244897961E-2</v>
      </c>
      <c r="L411" s="6">
        <v>2.074074074074074E-2</v>
      </c>
      <c r="M411" s="7">
        <v>136514</v>
      </c>
      <c r="N411" s="10" t="str">
        <f>IF(K411&lt;Criteria!$D$4,"Yes","No")</f>
        <v>No</v>
      </c>
      <c r="O411" s="10" t="str">
        <f>IF(L411&gt;Criteria!$D$5,"Yes","No")</f>
        <v>No</v>
      </c>
      <c r="P411" s="10" t="str">
        <f>IF(M411&lt;Criteria!$D$6,"Yes","No")</f>
        <v>No</v>
      </c>
      <c r="Q411" s="11">
        <f>COUNTIF(N411:P411,"Yes")</f>
        <v>0</v>
      </c>
      <c r="R411" s="12" t="str">
        <f>IF(Q411&gt;0,"Yes","No")</f>
        <v>No</v>
      </c>
    </row>
    <row r="412" spans="1:18" x14ac:dyDescent="0.35">
      <c r="A412" s="1">
        <v>80050056122</v>
      </c>
      <c r="B412" s="33" t="s">
        <v>1154</v>
      </c>
      <c r="C412" s="4" t="s">
        <v>6</v>
      </c>
      <c r="D412" s="4" t="s">
        <v>469</v>
      </c>
      <c r="E412" s="4" t="s">
        <v>2</v>
      </c>
      <c r="F412" s="3">
        <v>56.12</v>
      </c>
      <c r="G412" s="3">
        <v>2</v>
      </c>
      <c r="H412" s="4" t="s">
        <v>2</v>
      </c>
      <c r="I412" s="5">
        <v>2039</v>
      </c>
      <c r="J412" s="5">
        <v>2140</v>
      </c>
      <c r="K412" s="6">
        <f>IFERROR((J412-I412)/I412,"--")</f>
        <v>4.9534085335948996E-2</v>
      </c>
      <c r="L412" s="6">
        <v>4.940119760479042E-2</v>
      </c>
      <c r="M412" s="7">
        <v>32012</v>
      </c>
      <c r="N412" s="10" t="str">
        <f>IF(K412&lt;Criteria!$D$4,"Yes","No")</f>
        <v>No</v>
      </c>
      <c r="O412" s="10" t="str">
        <f>IF(L412&gt;Criteria!$D$5,"Yes","No")</f>
        <v>No</v>
      </c>
      <c r="P412" s="10" t="str">
        <f>IF(M412&lt;Criteria!$D$6,"Yes","No")</f>
        <v>No</v>
      </c>
      <c r="Q412" s="11">
        <f>COUNTIF(N412:P412,"Yes")</f>
        <v>0</v>
      </c>
      <c r="R412" s="12" t="str">
        <f>IF(Q412&gt;0,"Yes","No")</f>
        <v>No</v>
      </c>
    </row>
    <row r="413" spans="1:18" x14ac:dyDescent="0.35">
      <c r="A413" s="1">
        <v>80050056140</v>
      </c>
      <c r="B413" s="33" t="s">
        <v>1155</v>
      </c>
      <c r="C413" s="4" t="s">
        <v>7</v>
      </c>
      <c r="D413" s="4" t="s">
        <v>469</v>
      </c>
      <c r="E413" s="4" t="s">
        <v>2</v>
      </c>
      <c r="F413" s="3">
        <v>56.14</v>
      </c>
      <c r="G413" s="3" t="s">
        <v>2</v>
      </c>
      <c r="H413" s="4" t="s">
        <v>2</v>
      </c>
      <c r="I413" s="5">
        <v>3202</v>
      </c>
      <c r="J413" s="5">
        <v>3270</v>
      </c>
      <c r="K413" s="6">
        <f>IFERROR((J413-I413)/I413,"--")</f>
        <v>2.1236727045596503E-2</v>
      </c>
      <c r="L413" s="6">
        <v>2.5214899713467048E-2</v>
      </c>
      <c r="M413" s="7">
        <v>37958</v>
      </c>
      <c r="N413" s="10" t="str">
        <f>IF(K413&lt;Criteria!$D$4,"Yes","No")</f>
        <v>No</v>
      </c>
      <c r="O413" s="10" t="str">
        <f>IF(L413&gt;Criteria!$D$5,"Yes","No")</f>
        <v>No</v>
      </c>
      <c r="P413" s="10" t="str">
        <f>IF(M413&lt;Criteria!$D$6,"Yes","No")</f>
        <v>No</v>
      </c>
      <c r="Q413" s="11">
        <f>COUNTIF(N413:P413,"Yes")</f>
        <v>0</v>
      </c>
      <c r="R413" s="12" t="str">
        <f>IF(Q413&gt;0,"Yes","No")</f>
        <v>No</v>
      </c>
    </row>
    <row r="414" spans="1:18" x14ac:dyDescent="0.35">
      <c r="A414" s="1">
        <v>80050056141</v>
      </c>
      <c r="B414" s="33" t="s">
        <v>1156</v>
      </c>
      <c r="C414" s="4" t="s">
        <v>6</v>
      </c>
      <c r="D414" s="4" t="s">
        <v>469</v>
      </c>
      <c r="E414" s="4" t="s">
        <v>2</v>
      </c>
      <c r="F414" s="3">
        <v>56.14</v>
      </c>
      <c r="G414" s="3">
        <v>1</v>
      </c>
      <c r="H414" s="4" t="s">
        <v>2</v>
      </c>
      <c r="I414" s="5">
        <v>1693</v>
      </c>
      <c r="J414" s="5">
        <v>1627</v>
      </c>
      <c r="K414" s="6">
        <f>IFERROR((J414-I414)/I414,"--")</f>
        <v>-3.8984051978735973E-2</v>
      </c>
      <c r="L414" s="6">
        <v>0</v>
      </c>
      <c r="M414" s="7">
        <v>38759</v>
      </c>
      <c r="N414" s="10" t="str">
        <f>IF(K414&lt;Criteria!$D$4,"Yes","No")</f>
        <v>Yes</v>
      </c>
      <c r="O414" s="10" t="str">
        <f>IF(L414&gt;Criteria!$D$5,"Yes","No")</f>
        <v>No</v>
      </c>
      <c r="P414" s="10" t="str">
        <f>IF(M414&lt;Criteria!$D$6,"Yes","No")</f>
        <v>No</v>
      </c>
      <c r="Q414" s="11">
        <f>COUNTIF(N414:P414,"Yes")</f>
        <v>1</v>
      </c>
      <c r="R414" s="12" t="str">
        <f>IF(Q414&gt;0,"Yes","No")</f>
        <v>Yes</v>
      </c>
    </row>
    <row r="415" spans="1:18" x14ac:dyDescent="0.35">
      <c r="A415" s="1">
        <v>80050056142</v>
      </c>
      <c r="B415" s="33" t="s">
        <v>1157</v>
      </c>
      <c r="C415" s="4" t="s">
        <v>6</v>
      </c>
      <c r="D415" s="4" t="s">
        <v>469</v>
      </c>
      <c r="E415" s="4" t="s">
        <v>2</v>
      </c>
      <c r="F415" s="3">
        <v>56.14</v>
      </c>
      <c r="G415" s="3">
        <v>2</v>
      </c>
      <c r="H415" s="4" t="s">
        <v>2</v>
      </c>
      <c r="I415" s="5">
        <v>539</v>
      </c>
      <c r="J415" s="5">
        <v>578</v>
      </c>
      <c r="K415" s="6">
        <f>IFERROR((J415-I415)/I415,"--")</f>
        <v>7.2356215213358069E-2</v>
      </c>
      <c r="L415" s="6">
        <v>2.903225806451613E-2</v>
      </c>
      <c r="M415" s="7">
        <v>37263</v>
      </c>
      <c r="N415" s="10" t="str">
        <f>IF(K415&lt;Criteria!$D$4,"Yes","No")</f>
        <v>No</v>
      </c>
      <c r="O415" s="10" t="str">
        <f>IF(L415&gt;Criteria!$D$5,"Yes","No")</f>
        <v>No</v>
      </c>
      <c r="P415" s="10" t="str">
        <f>IF(M415&lt;Criteria!$D$6,"Yes","No")</f>
        <v>No</v>
      </c>
      <c r="Q415" s="11">
        <f>COUNTIF(N415:P415,"Yes")</f>
        <v>0</v>
      </c>
      <c r="R415" s="12" t="str">
        <f>IF(Q415&gt;0,"Yes","No")</f>
        <v>No</v>
      </c>
    </row>
    <row r="416" spans="1:18" x14ac:dyDescent="0.35">
      <c r="A416" s="1">
        <v>80050056143</v>
      </c>
      <c r="B416" s="33" t="s">
        <v>1158</v>
      </c>
      <c r="C416" s="4" t="s">
        <v>6</v>
      </c>
      <c r="D416" s="4" t="s">
        <v>469</v>
      </c>
      <c r="E416" s="4" t="s">
        <v>2</v>
      </c>
      <c r="F416" s="3">
        <v>56.14</v>
      </c>
      <c r="G416" s="3">
        <v>3</v>
      </c>
      <c r="H416" s="4" t="s">
        <v>2</v>
      </c>
      <c r="I416" s="5">
        <v>970</v>
      </c>
      <c r="J416" s="5">
        <v>1065</v>
      </c>
      <c r="K416" s="6">
        <f>IFERROR((J416-I416)/I416,"--")</f>
        <v>9.7938144329896906E-2</v>
      </c>
      <c r="L416" s="6">
        <v>6.4102564102564097E-2</v>
      </c>
      <c r="M416" s="7">
        <v>37111</v>
      </c>
      <c r="N416" s="10" t="str">
        <f>IF(K416&lt;Criteria!$D$4,"Yes","No")</f>
        <v>No</v>
      </c>
      <c r="O416" s="10" t="str">
        <f>IF(L416&gt;Criteria!$D$5,"Yes","No")</f>
        <v>No</v>
      </c>
      <c r="P416" s="10" t="str">
        <f>IF(M416&lt;Criteria!$D$6,"Yes","No")</f>
        <v>No</v>
      </c>
      <c r="Q416" s="11">
        <f>COUNTIF(N416:P416,"Yes")</f>
        <v>0</v>
      </c>
      <c r="R416" s="12" t="str">
        <f>IF(Q416&gt;0,"Yes","No")</f>
        <v>No</v>
      </c>
    </row>
    <row r="417" spans="1:18" x14ac:dyDescent="0.35">
      <c r="A417" s="1">
        <v>80050056190</v>
      </c>
      <c r="B417" s="33" t="s">
        <v>1159</v>
      </c>
      <c r="C417" s="4" t="s">
        <v>7</v>
      </c>
      <c r="D417" s="4" t="s">
        <v>469</v>
      </c>
      <c r="E417" s="4" t="s">
        <v>2</v>
      </c>
      <c r="F417" s="3">
        <v>56.19</v>
      </c>
      <c r="G417" s="3" t="s">
        <v>2</v>
      </c>
      <c r="H417" s="4" t="s">
        <v>2</v>
      </c>
      <c r="I417" s="5">
        <v>4516</v>
      </c>
      <c r="J417" s="5">
        <v>4655</v>
      </c>
      <c r="K417" s="6">
        <f>IFERROR((J417-I417)/I417,"--")</f>
        <v>3.0779450841452612E-2</v>
      </c>
      <c r="L417" s="6">
        <v>2.7560521415270017E-2</v>
      </c>
      <c r="M417" s="7">
        <v>48830</v>
      </c>
      <c r="N417" s="10" t="str">
        <f>IF(K417&lt;Criteria!$D$4,"Yes","No")</f>
        <v>No</v>
      </c>
      <c r="O417" s="10" t="str">
        <f>IF(L417&gt;Criteria!$D$5,"Yes","No")</f>
        <v>No</v>
      </c>
      <c r="P417" s="10" t="str">
        <f>IF(M417&lt;Criteria!$D$6,"Yes","No")</f>
        <v>No</v>
      </c>
      <c r="Q417" s="11">
        <f>COUNTIF(N417:P417,"Yes")</f>
        <v>0</v>
      </c>
      <c r="R417" s="12" t="str">
        <f>IF(Q417&gt;0,"Yes","No")</f>
        <v>No</v>
      </c>
    </row>
    <row r="418" spans="1:18" x14ac:dyDescent="0.35">
      <c r="A418" s="1">
        <v>80050056191</v>
      </c>
      <c r="B418" s="33" t="s">
        <v>1160</v>
      </c>
      <c r="C418" s="4" t="s">
        <v>6</v>
      </c>
      <c r="D418" s="4" t="s">
        <v>469</v>
      </c>
      <c r="E418" s="4" t="s">
        <v>2</v>
      </c>
      <c r="F418" s="3">
        <v>56.19</v>
      </c>
      <c r="G418" s="3">
        <v>1</v>
      </c>
      <c r="H418" s="4" t="s">
        <v>2</v>
      </c>
      <c r="I418" s="5">
        <v>1462</v>
      </c>
      <c r="J418" s="5">
        <v>1627</v>
      </c>
      <c r="K418" s="6">
        <f>IFERROR((J418-I418)/I418,"--")</f>
        <v>0.11285909712722299</v>
      </c>
      <c r="L418" s="6">
        <v>3.7760416666666664E-2</v>
      </c>
      <c r="M418" s="7">
        <v>69674</v>
      </c>
      <c r="N418" s="10" t="str">
        <f>IF(K418&lt;Criteria!$D$4,"Yes","No")</f>
        <v>No</v>
      </c>
      <c r="O418" s="10" t="str">
        <f>IF(L418&gt;Criteria!$D$5,"Yes","No")</f>
        <v>No</v>
      </c>
      <c r="P418" s="10" t="str">
        <f>IF(M418&lt;Criteria!$D$6,"Yes","No")</f>
        <v>No</v>
      </c>
      <c r="Q418" s="11">
        <f>COUNTIF(N418:P418,"Yes")</f>
        <v>0</v>
      </c>
      <c r="R418" s="12" t="str">
        <f>IF(Q418&gt;0,"Yes","No")</f>
        <v>No</v>
      </c>
    </row>
    <row r="419" spans="1:18" x14ac:dyDescent="0.35">
      <c r="A419" s="1">
        <v>80050056192</v>
      </c>
      <c r="B419" s="33" t="s">
        <v>1161</v>
      </c>
      <c r="C419" s="4" t="s">
        <v>6</v>
      </c>
      <c r="D419" s="4" t="s">
        <v>469</v>
      </c>
      <c r="E419" s="4" t="s">
        <v>2</v>
      </c>
      <c r="F419" s="3">
        <v>56.19</v>
      </c>
      <c r="G419" s="3">
        <v>2</v>
      </c>
      <c r="H419" s="4" t="s">
        <v>2</v>
      </c>
      <c r="I419" s="5">
        <v>1095</v>
      </c>
      <c r="J419" s="5">
        <v>1319</v>
      </c>
      <c r="K419" s="6">
        <f>IFERROR((J419-I419)/I419,"--")</f>
        <v>0.20456621004566211</v>
      </c>
      <c r="L419" s="6">
        <v>1.2285012285012284E-2</v>
      </c>
      <c r="M419" s="7">
        <v>38085</v>
      </c>
      <c r="N419" s="10" t="str">
        <f>IF(K419&lt;Criteria!$D$4,"Yes","No")</f>
        <v>No</v>
      </c>
      <c r="O419" s="10" t="str">
        <f>IF(L419&gt;Criteria!$D$5,"Yes","No")</f>
        <v>No</v>
      </c>
      <c r="P419" s="10" t="str">
        <f>IF(M419&lt;Criteria!$D$6,"Yes","No")</f>
        <v>No</v>
      </c>
      <c r="Q419" s="11">
        <f>COUNTIF(N419:P419,"Yes")</f>
        <v>0</v>
      </c>
      <c r="R419" s="12" t="str">
        <f>IF(Q419&gt;0,"Yes","No")</f>
        <v>No</v>
      </c>
    </row>
    <row r="420" spans="1:18" x14ac:dyDescent="0.35">
      <c r="A420" s="1">
        <v>80050056193</v>
      </c>
      <c r="B420" s="33" t="s">
        <v>1162</v>
      </c>
      <c r="C420" s="4" t="s">
        <v>6</v>
      </c>
      <c r="D420" s="4" t="s">
        <v>469</v>
      </c>
      <c r="E420" s="4" t="s">
        <v>2</v>
      </c>
      <c r="F420" s="3">
        <v>56.19</v>
      </c>
      <c r="G420" s="3">
        <v>3</v>
      </c>
      <c r="H420" s="4" t="s">
        <v>2</v>
      </c>
      <c r="I420" s="5">
        <v>694</v>
      </c>
      <c r="J420" s="5">
        <v>663</v>
      </c>
      <c r="K420" s="6">
        <f>IFERROR((J420-I420)/I420,"--")</f>
        <v>-4.4668587896253602E-2</v>
      </c>
      <c r="L420" s="6">
        <v>0</v>
      </c>
      <c r="M420" s="7">
        <v>37765</v>
      </c>
      <c r="N420" s="10" t="str">
        <f>IF(K420&lt;Criteria!$D$4,"Yes","No")</f>
        <v>Yes</v>
      </c>
      <c r="O420" s="10" t="str">
        <f>IF(L420&gt;Criteria!$D$5,"Yes","No")</f>
        <v>No</v>
      </c>
      <c r="P420" s="10" t="str">
        <f>IF(M420&lt;Criteria!$D$6,"Yes","No")</f>
        <v>No</v>
      </c>
      <c r="Q420" s="11">
        <f>COUNTIF(N420:P420,"Yes")</f>
        <v>1</v>
      </c>
      <c r="R420" s="12" t="str">
        <f>IF(Q420&gt;0,"Yes","No")</f>
        <v>Yes</v>
      </c>
    </row>
    <row r="421" spans="1:18" x14ac:dyDescent="0.35">
      <c r="A421" s="1">
        <v>80050056194</v>
      </c>
      <c r="B421" s="33" t="s">
        <v>1163</v>
      </c>
      <c r="C421" s="4" t="s">
        <v>6</v>
      </c>
      <c r="D421" s="4" t="s">
        <v>469</v>
      </c>
      <c r="E421" s="4" t="s">
        <v>2</v>
      </c>
      <c r="F421" s="3">
        <v>56.19</v>
      </c>
      <c r="G421" s="3">
        <v>4</v>
      </c>
      <c r="H421" s="4" t="s">
        <v>2</v>
      </c>
      <c r="I421" s="5">
        <v>1265</v>
      </c>
      <c r="J421" s="5">
        <v>1046</v>
      </c>
      <c r="K421" s="6">
        <f>IFERROR((J421-I421)/I421,"--")</f>
        <v>-0.17312252964426877</v>
      </c>
      <c r="L421" s="6">
        <v>4.9088359046283309E-2</v>
      </c>
      <c r="M421" s="7">
        <v>36969</v>
      </c>
      <c r="N421" s="10" t="str">
        <f>IF(K421&lt;Criteria!$D$4,"Yes","No")</f>
        <v>Yes</v>
      </c>
      <c r="O421" s="10" t="str">
        <f>IF(L421&gt;Criteria!$D$5,"Yes","No")</f>
        <v>No</v>
      </c>
      <c r="P421" s="10" t="str">
        <f>IF(M421&lt;Criteria!$D$6,"Yes","No")</f>
        <v>No</v>
      </c>
      <c r="Q421" s="11">
        <f>COUNTIF(N421:P421,"Yes")</f>
        <v>1</v>
      </c>
      <c r="R421" s="12" t="str">
        <f>IF(Q421&gt;0,"Yes","No")</f>
        <v>Yes</v>
      </c>
    </row>
    <row r="422" spans="1:18" x14ac:dyDescent="0.35">
      <c r="A422" s="1">
        <v>80050056200</v>
      </c>
      <c r="B422" s="33" t="s">
        <v>1164</v>
      </c>
      <c r="C422" s="4" t="s">
        <v>7</v>
      </c>
      <c r="D422" s="4" t="s">
        <v>469</v>
      </c>
      <c r="E422" s="4" t="s">
        <v>2</v>
      </c>
      <c r="F422" s="3">
        <v>56.2</v>
      </c>
      <c r="G422" s="3" t="s">
        <v>2</v>
      </c>
      <c r="H422" s="4" t="s">
        <v>2</v>
      </c>
      <c r="I422" s="5">
        <v>2707</v>
      </c>
      <c r="J422" s="5">
        <v>2905</v>
      </c>
      <c r="K422" s="6">
        <f>IFERROR((J422-I422)/I422,"--")</f>
        <v>7.3143701514591805E-2</v>
      </c>
      <c r="L422" s="6">
        <v>7.4829931972789115E-2</v>
      </c>
      <c r="M422" s="7">
        <v>37833</v>
      </c>
      <c r="N422" s="10" t="str">
        <f>IF(K422&lt;Criteria!$D$4,"Yes","No")</f>
        <v>No</v>
      </c>
      <c r="O422" s="10" t="str">
        <f>IF(L422&gt;Criteria!$D$5,"Yes","No")</f>
        <v>Yes</v>
      </c>
      <c r="P422" s="10" t="str">
        <f>IF(M422&lt;Criteria!$D$6,"Yes","No")</f>
        <v>No</v>
      </c>
      <c r="Q422" s="11">
        <f>COUNTIF(N422:P422,"Yes")</f>
        <v>1</v>
      </c>
      <c r="R422" s="12" t="str">
        <f>IF(Q422&gt;0,"Yes","No")</f>
        <v>Yes</v>
      </c>
    </row>
    <row r="423" spans="1:18" x14ac:dyDescent="0.35">
      <c r="A423" s="1">
        <v>80050056201</v>
      </c>
      <c r="B423" s="33" t="s">
        <v>1165</v>
      </c>
      <c r="C423" s="4" t="s">
        <v>6</v>
      </c>
      <c r="D423" s="4" t="s">
        <v>469</v>
      </c>
      <c r="E423" s="4" t="s">
        <v>2</v>
      </c>
      <c r="F423" s="3">
        <v>56.2</v>
      </c>
      <c r="G423" s="3">
        <v>1</v>
      </c>
      <c r="H423" s="4" t="s">
        <v>2</v>
      </c>
      <c r="I423" s="5">
        <v>1063</v>
      </c>
      <c r="J423" s="5">
        <v>1099</v>
      </c>
      <c r="K423" s="6">
        <f>IFERROR((J423-I423)/I423,"--")</f>
        <v>3.3866415804327372E-2</v>
      </c>
      <c r="L423" s="6">
        <v>6.4304461942257224E-2</v>
      </c>
      <c r="M423" s="7">
        <v>27534</v>
      </c>
      <c r="N423" s="10" t="str">
        <f>IF(K423&lt;Criteria!$D$4,"Yes","No")</f>
        <v>No</v>
      </c>
      <c r="O423" s="10" t="str">
        <f>IF(L423&gt;Criteria!$D$5,"Yes","No")</f>
        <v>No</v>
      </c>
      <c r="P423" s="10" t="str">
        <f>IF(M423&lt;Criteria!$D$6,"Yes","No")</f>
        <v>No</v>
      </c>
      <c r="Q423" s="11">
        <f>COUNTIF(N423:P423,"Yes")</f>
        <v>0</v>
      </c>
      <c r="R423" s="12" t="str">
        <f>IF(Q423&gt;0,"Yes","No")</f>
        <v>No</v>
      </c>
    </row>
    <row r="424" spans="1:18" x14ac:dyDescent="0.35">
      <c r="A424" s="1">
        <v>80050056202</v>
      </c>
      <c r="B424" s="33" t="s">
        <v>1166</v>
      </c>
      <c r="C424" s="4" t="s">
        <v>6</v>
      </c>
      <c r="D424" s="4" t="s">
        <v>469</v>
      </c>
      <c r="E424" s="4" t="s">
        <v>2</v>
      </c>
      <c r="F424" s="3">
        <v>56.2</v>
      </c>
      <c r="G424" s="3">
        <v>2</v>
      </c>
      <c r="H424" s="4" t="s">
        <v>2</v>
      </c>
      <c r="I424" s="5">
        <v>1644</v>
      </c>
      <c r="J424" s="5">
        <v>1806</v>
      </c>
      <c r="K424" s="6">
        <f>IFERROR((J424-I424)/I424,"--")</f>
        <v>9.8540145985401464E-2</v>
      </c>
      <c r="L424" s="6">
        <v>8.2834331337325345E-2</v>
      </c>
      <c r="M424" s="7">
        <v>44100</v>
      </c>
      <c r="N424" s="10" t="str">
        <f>IF(K424&lt;Criteria!$D$4,"Yes","No")</f>
        <v>No</v>
      </c>
      <c r="O424" s="10" t="str">
        <f>IF(L424&gt;Criteria!$D$5,"Yes","No")</f>
        <v>Yes</v>
      </c>
      <c r="P424" s="10" t="str">
        <f>IF(M424&lt;Criteria!$D$6,"Yes","No")</f>
        <v>No</v>
      </c>
      <c r="Q424" s="11">
        <f>COUNTIF(N424:P424,"Yes")</f>
        <v>1</v>
      </c>
      <c r="R424" s="12" t="str">
        <f>IF(Q424&gt;0,"Yes","No")</f>
        <v>Yes</v>
      </c>
    </row>
    <row r="425" spans="1:18" x14ac:dyDescent="0.35">
      <c r="A425" s="1">
        <v>80050056210</v>
      </c>
      <c r="B425" s="33" t="s">
        <v>1167</v>
      </c>
      <c r="C425" s="4" t="s">
        <v>7</v>
      </c>
      <c r="D425" s="4" t="s">
        <v>469</v>
      </c>
      <c r="E425" s="4" t="s">
        <v>2</v>
      </c>
      <c r="F425" s="3">
        <v>56.21</v>
      </c>
      <c r="G425" s="3" t="s">
        <v>2</v>
      </c>
      <c r="H425" s="4" t="s">
        <v>2</v>
      </c>
      <c r="I425" s="5">
        <v>3167</v>
      </c>
      <c r="J425" s="5">
        <v>3034</v>
      </c>
      <c r="K425" s="6">
        <f>IFERROR((J425-I425)/I425,"--")</f>
        <v>-4.1995579412693398E-2</v>
      </c>
      <c r="L425" s="6">
        <v>3.6680697534576069E-2</v>
      </c>
      <c r="M425" s="7">
        <v>62891</v>
      </c>
      <c r="N425" s="10" t="str">
        <f>IF(K425&lt;Criteria!$D$4,"Yes","No")</f>
        <v>Yes</v>
      </c>
      <c r="O425" s="10" t="str">
        <f>IF(L425&gt;Criteria!$D$5,"Yes","No")</f>
        <v>No</v>
      </c>
      <c r="P425" s="10" t="str">
        <f>IF(M425&lt;Criteria!$D$6,"Yes","No")</f>
        <v>No</v>
      </c>
      <c r="Q425" s="11">
        <f>COUNTIF(N425:P425,"Yes")</f>
        <v>1</v>
      </c>
      <c r="R425" s="12" t="str">
        <f>IF(Q425&gt;0,"Yes","No")</f>
        <v>Yes</v>
      </c>
    </row>
    <row r="426" spans="1:18" x14ac:dyDescent="0.35">
      <c r="A426" s="1">
        <v>80050056211</v>
      </c>
      <c r="B426" s="33" t="s">
        <v>1168</v>
      </c>
      <c r="C426" s="4" t="s">
        <v>6</v>
      </c>
      <c r="D426" s="4" t="s">
        <v>469</v>
      </c>
      <c r="E426" s="4" t="s">
        <v>2</v>
      </c>
      <c r="F426" s="3">
        <v>56.21</v>
      </c>
      <c r="G426" s="3">
        <v>1</v>
      </c>
      <c r="H426" s="4" t="s">
        <v>2</v>
      </c>
      <c r="I426" s="5">
        <v>1669</v>
      </c>
      <c r="J426" s="5">
        <v>1732</v>
      </c>
      <c r="K426" s="6">
        <f>IFERROR((J426-I426)/I426,"--")</f>
        <v>3.7747153984421807E-2</v>
      </c>
      <c r="L426" s="6">
        <v>4.0880503144654086E-2</v>
      </c>
      <c r="M426" s="7">
        <v>61430</v>
      </c>
      <c r="N426" s="10" t="str">
        <f>IF(K426&lt;Criteria!$D$4,"Yes","No")</f>
        <v>No</v>
      </c>
      <c r="O426" s="10" t="str">
        <f>IF(L426&gt;Criteria!$D$5,"Yes","No")</f>
        <v>No</v>
      </c>
      <c r="P426" s="10" t="str">
        <f>IF(M426&lt;Criteria!$D$6,"Yes","No")</f>
        <v>No</v>
      </c>
      <c r="Q426" s="11">
        <f>COUNTIF(N426:P426,"Yes")</f>
        <v>0</v>
      </c>
      <c r="R426" s="12" t="str">
        <f>IF(Q426&gt;0,"Yes","No")</f>
        <v>No</v>
      </c>
    </row>
    <row r="427" spans="1:18" x14ac:dyDescent="0.35">
      <c r="A427" s="1">
        <v>80050056212</v>
      </c>
      <c r="B427" s="33" t="s">
        <v>1169</v>
      </c>
      <c r="C427" s="4" t="s">
        <v>6</v>
      </c>
      <c r="D427" s="4" t="s">
        <v>469</v>
      </c>
      <c r="E427" s="4" t="s">
        <v>2</v>
      </c>
      <c r="F427" s="3">
        <v>56.21</v>
      </c>
      <c r="G427" s="3">
        <v>2</v>
      </c>
      <c r="H427" s="4" t="s">
        <v>2</v>
      </c>
      <c r="I427" s="5">
        <v>1498</v>
      </c>
      <c r="J427" s="5">
        <v>1302</v>
      </c>
      <c r="K427" s="6">
        <f>IFERROR((J427-I427)/I427,"--")</f>
        <v>-0.13084112149532709</v>
      </c>
      <c r="L427" s="6">
        <v>3.1029619181946404E-2</v>
      </c>
      <c r="M427" s="7">
        <v>64834</v>
      </c>
      <c r="N427" s="10" t="str">
        <f>IF(K427&lt;Criteria!$D$4,"Yes","No")</f>
        <v>Yes</v>
      </c>
      <c r="O427" s="10" t="str">
        <f>IF(L427&gt;Criteria!$D$5,"Yes","No")</f>
        <v>No</v>
      </c>
      <c r="P427" s="10" t="str">
        <f>IF(M427&lt;Criteria!$D$6,"Yes","No")</f>
        <v>No</v>
      </c>
      <c r="Q427" s="11">
        <f>COUNTIF(N427:P427,"Yes")</f>
        <v>1</v>
      </c>
      <c r="R427" s="12" t="str">
        <f>IF(Q427&gt;0,"Yes","No")</f>
        <v>Yes</v>
      </c>
    </row>
    <row r="428" spans="1:18" x14ac:dyDescent="0.35">
      <c r="A428" s="1">
        <v>80050056220</v>
      </c>
      <c r="B428" s="33" t="s">
        <v>1170</v>
      </c>
      <c r="C428" s="4" t="s">
        <v>7</v>
      </c>
      <c r="D428" s="4" t="s">
        <v>469</v>
      </c>
      <c r="E428" s="4" t="s">
        <v>2</v>
      </c>
      <c r="F428" s="3">
        <v>56.22</v>
      </c>
      <c r="G428" s="3" t="s">
        <v>2</v>
      </c>
      <c r="H428" s="4" t="s">
        <v>2</v>
      </c>
      <c r="I428" s="5">
        <v>2448</v>
      </c>
      <c r="J428" s="5">
        <v>2421</v>
      </c>
      <c r="K428" s="6">
        <f>IFERROR((J428-I428)/I428,"--")</f>
        <v>-1.1029411764705883E-2</v>
      </c>
      <c r="L428" s="6">
        <v>4.8242027800490597E-2</v>
      </c>
      <c r="M428" s="7">
        <v>81929</v>
      </c>
      <c r="N428" s="10" t="str">
        <f>IF(K428&lt;Criteria!$D$4,"Yes","No")</f>
        <v>Yes</v>
      </c>
      <c r="O428" s="10" t="str">
        <f>IF(L428&gt;Criteria!$D$5,"Yes","No")</f>
        <v>No</v>
      </c>
      <c r="P428" s="10" t="str">
        <f>IF(M428&lt;Criteria!$D$6,"Yes","No")</f>
        <v>No</v>
      </c>
      <c r="Q428" s="11">
        <f>COUNTIF(N428:P428,"Yes")</f>
        <v>1</v>
      </c>
      <c r="R428" s="12" t="str">
        <f>IF(Q428&gt;0,"Yes","No")</f>
        <v>Yes</v>
      </c>
    </row>
    <row r="429" spans="1:18" x14ac:dyDescent="0.35">
      <c r="A429" s="1">
        <v>80050056221</v>
      </c>
      <c r="B429" s="33" t="s">
        <v>1171</v>
      </c>
      <c r="C429" s="4" t="s">
        <v>6</v>
      </c>
      <c r="D429" s="4" t="s">
        <v>469</v>
      </c>
      <c r="E429" s="4" t="s">
        <v>2</v>
      </c>
      <c r="F429" s="3">
        <v>56.22</v>
      </c>
      <c r="G429" s="3">
        <v>1</v>
      </c>
      <c r="H429" s="4" t="s">
        <v>2</v>
      </c>
      <c r="I429" s="5">
        <v>1318</v>
      </c>
      <c r="J429" s="5">
        <v>1228</v>
      </c>
      <c r="K429" s="6">
        <f>IFERROR((J429-I429)/I429,"--")</f>
        <v>-6.8285280728376321E-2</v>
      </c>
      <c r="L429" s="6">
        <v>4.0350877192982457E-2</v>
      </c>
      <c r="M429" s="7">
        <v>93394</v>
      </c>
      <c r="N429" s="10" t="str">
        <f>IF(K429&lt;Criteria!$D$4,"Yes","No")</f>
        <v>Yes</v>
      </c>
      <c r="O429" s="10" t="str">
        <f>IF(L429&gt;Criteria!$D$5,"Yes","No")</f>
        <v>No</v>
      </c>
      <c r="P429" s="10" t="str">
        <f>IF(M429&lt;Criteria!$D$6,"Yes","No")</f>
        <v>No</v>
      </c>
      <c r="Q429" s="11">
        <f>COUNTIF(N429:P429,"Yes")</f>
        <v>1</v>
      </c>
      <c r="R429" s="12" t="str">
        <f>IF(Q429&gt;0,"Yes","No")</f>
        <v>Yes</v>
      </c>
    </row>
    <row r="430" spans="1:18" x14ac:dyDescent="0.35">
      <c r="A430" s="1">
        <v>80050056222</v>
      </c>
      <c r="B430" s="33" t="s">
        <v>1172</v>
      </c>
      <c r="C430" s="4" t="s">
        <v>6</v>
      </c>
      <c r="D430" s="4" t="s">
        <v>469</v>
      </c>
      <c r="E430" s="4" t="s">
        <v>2</v>
      </c>
      <c r="F430" s="3">
        <v>56.22</v>
      </c>
      <c r="G430" s="3">
        <v>2</v>
      </c>
      <c r="H430" s="4" t="s">
        <v>2</v>
      </c>
      <c r="I430" s="5">
        <v>1130</v>
      </c>
      <c r="J430" s="5">
        <v>1193</v>
      </c>
      <c r="K430" s="6">
        <f>IFERROR((J430-I430)/I430,"--")</f>
        <v>5.575221238938053E-2</v>
      </c>
      <c r="L430" s="6">
        <v>5.5130168453292494E-2</v>
      </c>
      <c r="M430" s="7">
        <v>70127</v>
      </c>
      <c r="N430" s="10" t="str">
        <f>IF(K430&lt;Criteria!$D$4,"Yes","No")</f>
        <v>No</v>
      </c>
      <c r="O430" s="10" t="str">
        <f>IF(L430&gt;Criteria!$D$5,"Yes","No")</f>
        <v>No</v>
      </c>
      <c r="P430" s="10" t="str">
        <f>IF(M430&lt;Criteria!$D$6,"Yes","No")</f>
        <v>No</v>
      </c>
      <c r="Q430" s="11">
        <f>COUNTIF(N430:P430,"Yes")</f>
        <v>0</v>
      </c>
      <c r="R430" s="12" t="str">
        <f>IF(Q430&gt;0,"Yes","No")</f>
        <v>No</v>
      </c>
    </row>
    <row r="431" spans="1:18" x14ac:dyDescent="0.35">
      <c r="A431" s="1">
        <v>80050056230</v>
      </c>
      <c r="B431" s="33" t="s">
        <v>1173</v>
      </c>
      <c r="C431" s="4" t="s">
        <v>7</v>
      </c>
      <c r="D431" s="4" t="s">
        <v>469</v>
      </c>
      <c r="E431" s="4" t="s">
        <v>2</v>
      </c>
      <c r="F431" s="3">
        <v>56.23</v>
      </c>
      <c r="G431" s="3" t="s">
        <v>2</v>
      </c>
      <c r="H431" s="4" t="s">
        <v>2</v>
      </c>
      <c r="I431" s="5">
        <v>3949</v>
      </c>
      <c r="J431" s="5">
        <v>4298</v>
      </c>
      <c r="K431" s="6">
        <f>IFERROR((J431-I431)/I431,"--")</f>
        <v>8.8376804254241575E-2</v>
      </c>
      <c r="L431" s="6">
        <v>3.1785863655374322E-2</v>
      </c>
      <c r="M431" s="7">
        <v>51810</v>
      </c>
      <c r="N431" s="10" t="str">
        <f>IF(K431&lt;Criteria!$D$4,"Yes","No")</f>
        <v>No</v>
      </c>
      <c r="O431" s="10" t="str">
        <f>IF(L431&gt;Criteria!$D$5,"Yes","No")</f>
        <v>No</v>
      </c>
      <c r="P431" s="10" t="str">
        <f>IF(M431&lt;Criteria!$D$6,"Yes","No")</f>
        <v>No</v>
      </c>
      <c r="Q431" s="11">
        <f>COUNTIF(N431:P431,"Yes")</f>
        <v>0</v>
      </c>
      <c r="R431" s="12" t="str">
        <f>IF(Q431&gt;0,"Yes","No")</f>
        <v>No</v>
      </c>
    </row>
    <row r="432" spans="1:18" x14ac:dyDescent="0.35">
      <c r="A432" s="1">
        <v>80050056231</v>
      </c>
      <c r="B432" s="33" t="s">
        <v>1174</v>
      </c>
      <c r="C432" s="4" t="s">
        <v>6</v>
      </c>
      <c r="D432" s="4" t="s">
        <v>469</v>
      </c>
      <c r="E432" s="4" t="s">
        <v>2</v>
      </c>
      <c r="F432" s="3">
        <v>56.23</v>
      </c>
      <c r="G432" s="3">
        <v>1</v>
      </c>
      <c r="H432" s="4" t="s">
        <v>2</v>
      </c>
      <c r="I432" s="5">
        <v>2538</v>
      </c>
      <c r="J432" s="5">
        <v>2766</v>
      </c>
      <c r="K432" s="6">
        <f>IFERROR((J432-I432)/I432,"--")</f>
        <v>8.9834515366430265E-2</v>
      </c>
      <c r="L432" s="6">
        <v>3.0321782178217821E-2</v>
      </c>
      <c r="M432" s="7">
        <v>46504</v>
      </c>
      <c r="N432" s="10" t="str">
        <f>IF(K432&lt;Criteria!$D$4,"Yes","No")</f>
        <v>No</v>
      </c>
      <c r="O432" s="10" t="str">
        <f>IF(L432&gt;Criteria!$D$5,"Yes","No")</f>
        <v>No</v>
      </c>
      <c r="P432" s="10" t="str">
        <f>IF(M432&lt;Criteria!$D$6,"Yes","No")</f>
        <v>No</v>
      </c>
      <c r="Q432" s="11">
        <f>COUNTIF(N432:P432,"Yes")</f>
        <v>0</v>
      </c>
      <c r="R432" s="12" t="str">
        <f>IF(Q432&gt;0,"Yes","No")</f>
        <v>No</v>
      </c>
    </row>
    <row r="433" spans="1:18" x14ac:dyDescent="0.35">
      <c r="A433" s="1">
        <v>80050056232</v>
      </c>
      <c r="B433" s="33" t="s">
        <v>1175</v>
      </c>
      <c r="C433" s="4" t="s">
        <v>6</v>
      </c>
      <c r="D433" s="4" t="s">
        <v>469</v>
      </c>
      <c r="E433" s="4" t="s">
        <v>2</v>
      </c>
      <c r="F433" s="3">
        <v>56.23</v>
      </c>
      <c r="G433" s="3">
        <v>2</v>
      </c>
      <c r="H433" s="4" t="s">
        <v>2</v>
      </c>
      <c r="I433" s="5">
        <v>1411</v>
      </c>
      <c r="J433" s="5">
        <v>1532</v>
      </c>
      <c r="K433" s="6">
        <f>IFERROR((J433-I433)/I433,"--")</f>
        <v>8.5754783841247337E-2</v>
      </c>
      <c r="L433" s="6">
        <v>3.4838709677419352E-2</v>
      </c>
      <c r="M433" s="7">
        <v>61390</v>
      </c>
      <c r="N433" s="10" t="str">
        <f>IF(K433&lt;Criteria!$D$4,"Yes","No")</f>
        <v>No</v>
      </c>
      <c r="O433" s="10" t="str">
        <f>IF(L433&gt;Criteria!$D$5,"Yes","No")</f>
        <v>No</v>
      </c>
      <c r="P433" s="10" t="str">
        <f>IF(M433&lt;Criteria!$D$6,"Yes","No")</f>
        <v>No</v>
      </c>
      <c r="Q433" s="11">
        <f>COUNTIF(N433:P433,"Yes")</f>
        <v>0</v>
      </c>
      <c r="R433" s="12" t="str">
        <f>IF(Q433&gt;0,"Yes","No")</f>
        <v>No</v>
      </c>
    </row>
    <row r="434" spans="1:18" x14ac:dyDescent="0.35">
      <c r="A434" s="1">
        <v>80050056240</v>
      </c>
      <c r="B434" s="33" t="s">
        <v>1176</v>
      </c>
      <c r="C434" s="4" t="s">
        <v>7</v>
      </c>
      <c r="D434" s="4" t="s">
        <v>469</v>
      </c>
      <c r="E434" s="4" t="s">
        <v>2</v>
      </c>
      <c r="F434" s="3">
        <v>56.24</v>
      </c>
      <c r="G434" s="3" t="s">
        <v>2</v>
      </c>
      <c r="H434" s="4" t="s">
        <v>2</v>
      </c>
      <c r="I434" s="5">
        <v>2270</v>
      </c>
      <c r="J434" s="5">
        <v>2631</v>
      </c>
      <c r="K434" s="6">
        <f>IFERROR((J434-I434)/I434,"--")</f>
        <v>0.15903083700440529</v>
      </c>
      <c r="L434" s="6">
        <v>5.7722308892355696E-2</v>
      </c>
      <c r="M434" s="7">
        <v>45484</v>
      </c>
      <c r="N434" s="10" t="str">
        <f>IF(K434&lt;Criteria!$D$4,"Yes","No")</f>
        <v>No</v>
      </c>
      <c r="O434" s="10" t="str">
        <f>IF(L434&gt;Criteria!$D$5,"Yes","No")</f>
        <v>No</v>
      </c>
      <c r="P434" s="10" t="str">
        <f>IF(M434&lt;Criteria!$D$6,"Yes","No")</f>
        <v>No</v>
      </c>
      <c r="Q434" s="11">
        <f>COUNTIF(N434:P434,"Yes")</f>
        <v>0</v>
      </c>
      <c r="R434" s="12" t="str">
        <f>IF(Q434&gt;0,"Yes","No")</f>
        <v>No</v>
      </c>
    </row>
    <row r="435" spans="1:18" x14ac:dyDescent="0.35">
      <c r="A435" s="1">
        <v>80050056241</v>
      </c>
      <c r="B435" s="33" t="s">
        <v>1177</v>
      </c>
      <c r="C435" s="4" t="s">
        <v>6</v>
      </c>
      <c r="D435" s="4" t="s">
        <v>469</v>
      </c>
      <c r="E435" s="4" t="s">
        <v>2</v>
      </c>
      <c r="F435" s="3">
        <v>56.24</v>
      </c>
      <c r="G435" s="3">
        <v>1</v>
      </c>
      <c r="H435" s="4" t="s">
        <v>2</v>
      </c>
      <c r="I435" s="5">
        <v>2270</v>
      </c>
      <c r="J435" s="5">
        <v>2631</v>
      </c>
      <c r="K435" s="6">
        <f>IFERROR((J435-I435)/I435,"--")</f>
        <v>0.15903083700440529</v>
      </c>
      <c r="L435" s="6">
        <v>5.7722308892355696E-2</v>
      </c>
      <c r="M435" s="7">
        <v>45484</v>
      </c>
      <c r="N435" s="10" t="str">
        <f>IF(K435&lt;Criteria!$D$4,"Yes","No")</f>
        <v>No</v>
      </c>
      <c r="O435" s="10" t="str">
        <f>IF(L435&gt;Criteria!$D$5,"Yes","No")</f>
        <v>No</v>
      </c>
      <c r="P435" s="10" t="str">
        <f>IF(M435&lt;Criteria!$D$6,"Yes","No")</f>
        <v>No</v>
      </c>
      <c r="Q435" s="11">
        <f>COUNTIF(N435:P435,"Yes")</f>
        <v>0</v>
      </c>
      <c r="R435" s="12" t="str">
        <f>IF(Q435&gt;0,"Yes","No")</f>
        <v>No</v>
      </c>
    </row>
    <row r="436" spans="1:18" x14ac:dyDescent="0.35">
      <c r="A436" s="1">
        <v>80050056250</v>
      </c>
      <c r="B436" s="33" t="s">
        <v>1178</v>
      </c>
      <c r="C436" s="4" t="s">
        <v>7</v>
      </c>
      <c r="D436" s="4" t="s">
        <v>469</v>
      </c>
      <c r="E436" s="4" t="s">
        <v>2</v>
      </c>
      <c r="F436" s="3">
        <v>56.25</v>
      </c>
      <c r="G436" s="3" t="s">
        <v>2</v>
      </c>
      <c r="H436" s="4" t="s">
        <v>2</v>
      </c>
      <c r="I436" s="5">
        <v>2864</v>
      </c>
      <c r="J436" s="5">
        <v>3103</v>
      </c>
      <c r="K436" s="6">
        <f>IFERROR((J436-I436)/I436,"--")</f>
        <v>8.3449720670391067E-2</v>
      </c>
      <c r="L436" s="6">
        <v>4.4075558099599316E-2</v>
      </c>
      <c r="M436" s="7">
        <v>34429</v>
      </c>
      <c r="N436" s="10" t="str">
        <f>IF(K436&lt;Criteria!$D$4,"Yes","No")</f>
        <v>No</v>
      </c>
      <c r="O436" s="10" t="str">
        <f>IF(L436&gt;Criteria!$D$5,"Yes","No")</f>
        <v>No</v>
      </c>
      <c r="P436" s="10" t="str">
        <f>IF(M436&lt;Criteria!$D$6,"Yes","No")</f>
        <v>No</v>
      </c>
      <c r="Q436" s="11">
        <f>COUNTIF(N436:P436,"Yes")</f>
        <v>0</v>
      </c>
      <c r="R436" s="12" t="str">
        <f>IF(Q436&gt;0,"Yes","No")</f>
        <v>No</v>
      </c>
    </row>
    <row r="437" spans="1:18" x14ac:dyDescent="0.35">
      <c r="A437" s="1">
        <v>80050056251</v>
      </c>
      <c r="B437" s="33" t="s">
        <v>1179</v>
      </c>
      <c r="C437" s="4" t="s">
        <v>6</v>
      </c>
      <c r="D437" s="4" t="s">
        <v>469</v>
      </c>
      <c r="E437" s="4" t="s">
        <v>2</v>
      </c>
      <c r="F437" s="3">
        <v>56.25</v>
      </c>
      <c r="G437" s="3">
        <v>1</v>
      </c>
      <c r="H437" s="4" t="s">
        <v>2</v>
      </c>
      <c r="I437" s="5">
        <v>1103</v>
      </c>
      <c r="J437" s="5">
        <v>1600</v>
      </c>
      <c r="K437" s="6">
        <f>IFERROR((J437-I437)/I437,"--")</f>
        <v>0.45058930190389845</v>
      </c>
      <c r="L437" s="6">
        <v>3.9445628997867806E-2</v>
      </c>
      <c r="M437" s="7">
        <v>28569</v>
      </c>
      <c r="N437" s="10" t="str">
        <f>IF(K437&lt;Criteria!$D$4,"Yes","No")</f>
        <v>No</v>
      </c>
      <c r="O437" s="10" t="str">
        <f>IF(L437&gt;Criteria!$D$5,"Yes","No")</f>
        <v>No</v>
      </c>
      <c r="P437" s="10" t="str">
        <f>IF(M437&lt;Criteria!$D$6,"Yes","No")</f>
        <v>No</v>
      </c>
      <c r="Q437" s="11">
        <f>COUNTIF(N437:P437,"Yes")</f>
        <v>0</v>
      </c>
      <c r="R437" s="12" t="str">
        <f>IF(Q437&gt;0,"Yes","No")</f>
        <v>No</v>
      </c>
    </row>
    <row r="438" spans="1:18" x14ac:dyDescent="0.35">
      <c r="A438" s="1">
        <v>80050056252</v>
      </c>
      <c r="B438" s="33" t="s">
        <v>1180</v>
      </c>
      <c r="C438" s="4" t="s">
        <v>6</v>
      </c>
      <c r="D438" s="4" t="s">
        <v>469</v>
      </c>
      <c r="E438" s="4" t="s">
        <v>2</v>
      </c>
      <c r="F438" s="3">
        <v>56.25</v>
      </c>
      <c r="G438" s="3">
        <v>2</v>
      </c>
      <c r="H438" s="4" t="s">
        <v>2</v>
      </c>
      <c r="I438" s="5">
        <v>1761</v>
      </c>
      <c r="J438" s="5">
        <v>1503</v>
      </c>
      <c r="K438" s="6">
        <f>IFERROR((J438-I438)/I438,"--")</f>
        <v>-0.1465076660988075</v>
      </c>
      <c r="L438" s="6">
        <v>4.9443757725587144E-2</v>
      </c>
      <c r="M438" s="7">
        <v>40668</v>
      </c>
      <c r="N438" s="10" t="str">
        <f>IF(K438&lt;Criteria!$D$4,"Yes","No")</f>
        <v>Yes</v>
      </c>
      <c r="O438" s="10" t="str">
        <f>IF(L438&gt;Criteria!$D$5,"Yes","No")</f>
        <v>No</v>
      </c>
      <c r="P438" s="10" t="str">
        <f>IF(M438&lt;Criteria!$D$6,"Yes","No")</f>
        <v>No</v>
      </c>
      <c r="Q438" s="11">
        <f>COUNTIF(N438:P438,"Yes")</f>
        <v>1</v>
      </c>
      <c r="R438" s="12" t="str">
        <f>IF(Q438&gt;0,"Yes","No")</f>
        <v>Yes</v>
      </c>
    </row>
    <row r="439" spans="1:18" x14ac:dyDescent="0.35">
      <c r="A439" s="1">
        <v>80050056260</v>
      </c>
      <c r="B439" s="33" t="s">
        <v>1181</v>
      </c>
      <c r="C439" s="4" t="s">
        <v>7</v>
      </c>
      <c r="D439" s="4" t="s">
        <v>469</v>
      </c>
      <c r="E439" s="4" t="s">
        <v>2</v>
      </c>
      <c r="F439" s="3">
        <v>56.26</v>
      </c>
      <c r="G439" s="3" t="s">
        <v>2</v>
      </c>
      <c r="H439" s="4" t="s">
        <v>2</v>
      </c>
      <c r="I439" s="5">
        <v>3466</v>
      </c>
      <c r="J439" s="5">
        <v>3635</v>
      </c>
      <c r="K439" s="6">
        <f>IFERROR((J439-I439)/I439,"--")</f>
        <v>4.8759376803231391E-2</v>
      </c>
      <c r="L439" s="6">
        <v>7.8770413064361194E-2</v>
      </c>
      <c r="M439" s="7">
        <v>33714</v>
      </c>
      <c r="N439" s="10" t="str">
        <f>IF(K439&lt;Criteria!$D$4,"Yes","No")</f>
        <v>No</v>
      </c>
      <c r="O439" s="10" t="str">
        <f>IF(L439&gt;Criteria!$D$5,"Yes","No")</f>
        <v>Yes</v>
      </c>
      <c r="P439" s="10" t="str">
        <f>IF(M439&lt;Criteria!$D$6,"Yes","No")</f>
        <v>No</v>
      </c>
      <c r="Q439" s="11">
        <f>COUNTIF(N439:P439,"Yes")</f>
        <v>1</v>
      </c>
      <c r="R439" s="12" t="str">
        <f>IF(Q439&gt;0,"Yes","No")</f>
        <v>Yes</v>
      </c>
    </row>
    <row r="440" spans="1:18" x14ac:dyDescent="0.35">
      <c r="A440" s="1">
        <v>80050056261</v>
      </c>
      <c r="B440" s="33" t="s">
        <v>1182</v>
      </c>
      <c r="C440" s="4" t="s">
        <v>6</v>
      </c>
      <c r="D440" s="4" t="s">
        <v>469</v>
      </c>
      <c r="E440" s="4" t="s">
        <v>2</v>
      </c>
      <c r="F440" s="3">
        <v>56.26</v>
      </c>
      <c r="G440" s="3">
        <v>1</v>
      </c>
      <c r="H440" s="4" t="s">
        <v>2</v>
      </c>
      <c r="I440" s="5">
        <v>2043</v>
      </c>
      <c r="J440" s="5">
        <v>2080</v>
      </c>
      <c r="K440" s="6">
        <f>IFERROR((J440-I440)/I440,"--")</f>
        <v>1.8110621634850711E-2</v>
      </c>
      <c r="L440" s="6">
        <v>9.0606816292601824E-2</v>
      </c>
      <c r="M440" s="7">
        <v>36136</v>
      </c>
      <c r="N440" s="10" t="str">
        <f>IF(K440&lt;Criteria!$D$4,"Yes","No")</f>
        <v>No</v>
      </c>
      <c r="O440" s="10" t="str">
        <f>IF(L440&gt;Criteria!$D$5,"Yes","No")</f>
        <v>Yes</v>
      </c>
      <c r="P440" s="10" t="str">
        <f>IF(M440&lt;Criteria!$D$6,"Yes","No")</f>
        <v>No</v>
      </c>
      <c r="Q440" s="11">
        <f>COUNTIF(N440:P440,"Yes")</f>
        <v>1</v>
      </c>
      <c r="R440" s="12" t="str">
        <f>IF(Q440&gt;0,"Yes","No")</f>
        <v>Yes</v>
      </c>
    </row>
    <row r="441" spans="1:18" x14ac:dyDescent="0.35">
      <c r="A441" s="1">
        <v>80050056262</v>
      </c>
      <c r="B441" s="33" t="s">
        <v>1183</v>
      </c>
      <c r="C441" s="4" t="s">
        <v>6</v>
      </c>
      <c r="D441" s="4" t="s">
        <v>469</v>
      </c>
      <c r="E441" s="4" t="s">
        <v>2</v>
      </c>
      <c r="F441" s="3">
        <v>56.26</v>
      </c>
      <c r="G441" s="3">
        <v>2</v>
      </c>
      <c r="H441" s="4" t="s">
        <v>2</v>
      </c>
      <c r="I441" s="5">
        <v>1423</v>
      </c>
      <c r="J441" s="5">
        <v>1555</v>
      </c>
      <c r="K441" s="6">
        <f>IFERROR((J441-I441)/I441,"--")</f>
        <v>9.2761770906535493E-2</v>
      </c>
      <c r="L441" s="6">
        <v>6.2571103526734922E-2</v>
      </c>
      <c r="M441" s="7">
        <v>30474</v>
      </c>
      <c r="N441" s="10" t="str">
        <f>IF(K441&lt;Criteria!$D$4,"Yes","No")</f>
        <v>No</v>
      </c>
      <c r="O441" s="10" t="str">
        <f>IF(L441&gt;Criteria!$D$5,"Yes","No")</f>
        <v>No</v>
      </c>
      <c r="P441" s="10" t="str">
        <f>IF(M441&lt;Criteria!$D$6,"Yes","No")</f>
        <v>No</v>
      </c>
      <c r="Q441" s="11">
        <f>COUNTIF(N441:P441,"Yes")</f>
        <v>0</v>
      </c>
      <c r="R441" s="12" t="str">
        <f>IF(Q441&gt;0,"Yes","No")</f>
        <v>No</v>
      </c>
    </row>
    <row r="442" spans="1:18" x14ac:dyDescent="0.35">
      <c r="A442" s="1">
        <v>80050056270</v>
      </c>
      <c r="B442" s="33" t="s">
        <v>1184</v>
      </c>
      <c r="C442" s="4" t="s">
        <v>7</v>
      </c>
      <c r="D442" s="4" t="s">
        <v>469</v>
      </c>
      <c r="E442" s="4" t="s">
        <v>2</v>
      </c>
      <c r="F442" s="3">
        <v>56.27</v>
      </c>
      <c r="G442" s="3" t="s">
        <v>2</v>
      </c>
      <c r="H442" s="4" t="s">
        <v>2</v>
      </c>
      <c r="I442" s="5">
        <v>4431</v>
      </c>
      <c r="J442" s="5">
        <v>4686</v>
      </c>
      <c r="K442" s="6">
        <f>IFERROR((J442-I442)/I442,"--")</f>
        <v>5.7549085985104942E-2</v>
      </c>
      <c r="L442" s="6">
        <v>3.8415366146458581E-2</v>
      </c>
      <c r="M442" s="7">
        <v>49990</v>
      </c>
      <c r="N442" s="10" t="str">
        <f>IF(K442&lt;Criteria!$D$4,"Yes","No")</f>
        <v>No</v>
      </c>
      <c r="O442" s="10" t="str">
        <f>IF(L442&gt;Criteria!$D$5,"Yes","No")</f>
        <v>No</v>
      </c>
      <c r="P442" s="10" t="str">
        <f>IF(M442&lt;Criteria!$D$6,"Yes","No")</f>
        <v>No</v>
      </c>
      <c r="Q442" s="11">
        <f>COUNTIF(N442:P442,"Yes")</f>
        <v>0</v>
      </c>
      <c r="R442" s="12" t="str">
        <f>IF(Q442&gt;0,"Yes","No")</f>
        <v>No</v>
      </c>
    </row>
    <row r="443" spans="1:18" x14ac:dyDescent="0.35">
      <c r="A443" s="1">
        <v>80050056271</v>
      </c>
      <c r="B443" s="33" t="s">
        <v>1185</v>
      </c>
      <c r="C443" s="4" t="s">
        <v>6</v>
      </c>
      <c r="D443" s="4" t="s">
        <v>469</v>
      </c>
      <c r="E443" s="4" t="s">
        <v>2</v>
      </c>
      <c r="F443" s="3">
        <v>56.27</v>
      </c>
      <c r="G443" s="3">
        <v>1</v>
      </c>
      <c r="H443" s="4" t="s">
        <v>2</v>
      </c>
      <c r="I443" s="5">
        <v>1929</v>
      </c>
      <c r="J443" s="5">
        <v>2059</v>
      </c>
      <c r="K443" s="6">
        <f>IFERROR((J443-I443)/I443,"--")</f>
        <v>6.7392431311560391E-2</v>
      </c>
      <c r="L443" s="6">
        <v>2.0890099909173478E-2</v>
      </c>
      <c r="M443" s="7">
        <v>38712</v>
      </c>
      <c r="N443" s="10" t="str">
        <f>IF(K443&lt;Criteria!$D$4,"Yes","No")</f>
        <v>No</v>
      </c>
      <c r="O443" s="10" t="str">
        <f>IF(L443&gt;Criteria!$D$5,"Yes","No")</f>
        <v>No</v>
      </c>
      <c r="P443" s="10" t="str">
        <f>IF(M443&lt;Criteria!$D$6,"Yes","No")</f>
        <v>No</v>
      </c>
      <c r="Q443" s="11">
        <f>COUNTIF(N443:P443,"Yes")</f>
        <v>0</v>
      </c>
      <c r="R443" s="12" t="str">
        <f>IF(Q443&gt;0,"Yes","No")</f>
        <v>No</v>
      </c>
    </row>
    <row r="444" spans="1:18" x14ac:dyDescent="0.35">
      <c r="A444" s="1">
        <v>80050056272</v>
      </c>
      <c r="B444" s="33" t="s">
        <v>1186</v>
      </c>
      <c r="C444" s="4" t="s">
        <v>6</v>
      </c>
      <c r="D444" s="4" t="s">
        <v>469</v>
      </c>
      <c r="E444" s="4" t="s">
        <v>2</v>
      </c>
      <c r="F444" s="3">
        <v>56.27</v>
      </c>
      <c r="G444" s="3">
        <v>2</v>
      </c>
      <c r="H444" s="4" t="s">
        <v>2</v>
      </c>
      <c r="I444" s="5">
        <v>1165</v>
      </c>
      <c r="J444" s="5">
        <v>1331</v>
      </c>
      <c r="K444" s="6">
        <f>IFERROR((J444-I444)/I444,"--")</f>
        <v>0.1424892703862661</v>
      </c>
      <c r="L444" s="6">
        <v>4.8582995951417005E-2</v>
      </c>
      <c r="M444" s="7">
        <v>61113</v>
      </c>
      <c r="N444" s="10" t="str">
        <f>IF(K444&lt;Criteria!$D$4,"Yes","No")</f>
        <v>No</v>
      </c>
      <c r="O444" s="10" t="str">
        <f>IF(L444&gt;Criteria!$D$5,"Yes","No")</f>
        <v>No</v>
      </c>
      <c r="P444" s="10" t="str">
        <f>IF(M444&lt;Criteria!$D$6,"Yes","No")</f>
        <v>No</v>
      </c>
      <c r="Q444" s="11">
        <f>COUNTIF(N444:P444,"Yes")</f>
        <v>0</v>
      </c>
      <c r="R444" s="12" t="str">
        <f>IF(Q444&gt;0,"Yes","No")</f>
        <v>No</v>
      </c>
    </row>
    <row r="445" spans="1:18" x14ac:dyDescent="0.35">
      <c r="A445" s="1">
        <v>80050056273</v>
      </c>
      <c r="B445" s="33" t="s">
        <v>1187</v>
      </c>
      <c r="C445" s="4" t="s">
        <v>6</v>
      </c>
      <c r="D445" s="4" t="s">
        <v>469</v>
      </c>
      <c r="E445" s="4" t="s">
        <v>2</v>
      </c>
      <c r="F445" s="3">
        <v>56.27</v>
      </c>
      <c r="G445" s="3">
        <v>3</v>
      </c>
      <c r="H445" s="4" t="s">
        <v>2</v>
      </c>
      <c r="I445" s="5">
        <v>1337</v>
      </c>
      <c r="J445" s="5">
        <v>1296</v>
      </c>
      <c r="K445" s="6">
        <f>IFERROR((J445-I445)/I445,"--")</f>
        <v>-3.0665669409124907E-2</v>
      </c>
      <c r="L445" s="6">
        <v>5.6316590563165903E-2</v>
      </c>
      <c r="M445" s="7">
        <v>56484</v>
      </c>
      <c r="N445" s="10" t="str">
        <f>IF(K445&lt;Criteria!$D$4,"Yes","No")</f>
        <v>Yes</v>
      </c>
      <c r="O445" s="10" t="str">
        <f>IF(L445&gt;Criteria!$D$5,"Yes","No")</f>
        <v>No</v>
      </c>
      <c r="P445" s="10" t="str">
        <f>IF(M445&lt;Criteria!$D$6,"Yes","No")</f>
        <v>No</v>
      </c>
      <c r="Q445" s="11">
        <f>COUNTIF(N445:P445,"Yes")</f>
        <v>1</v>
      </c>
      <c r="R445" s="12" t="str">
        <f>IF(Q445&gt;0,"Yes","No")</f>
        <v>Yes</v>
      </c>
    </row>
    <row r="446" spans="1:18" x14ac:dyDescent="0.35">
      <c r="A446" s="1">
        <v>80050056280</v>
      </c>
      <c r="B446" s="33" t="s">
        <v>1188</v>
      </c>
      <c r="C446" s="4" t="s">
        <v>7</v>
      </c>
      <c r="D446" s="4" t="s">
        <v>469</v>
      </c>
      <c r="E446" s="4" t="s">
        <v>2</v>
      </c>
      <c r="F446" s="3">
        <v>56.28</v>
      </c>
      <c r="G446" s="3" t="s">
        <v>2</v>
      </c>
      <c r="H446" s="4" t="s">
        <v>2</v>
      </c>
      <c r="I446" s="5">
        <v>5505</v>
      </c>
      <c r="J446" s="5">
        <v>5787</v>
      </c>
      <c r="K446" s="6">
        <f>IFERROR((J446-I446)/I446,"--")</f>
        <v>5.1226158038147139E-2</v>
      </c>
      <c r="L446" s="6">
        <v>3.4939759036144581E-2</v>
      </c>
      <c r="M446" s="7">
        <v>39556</v>
      </c>
      <c r="N446" s="10" t="str">
        <f>IF(K446&lt;Criteria!$D$4,"Yes","No")</f>
        <v>No</v>
      </c>
      <c r="O446" s="10" t="str">
        <f>IF(L446&gt;Criteria!$D$5,"Yes","No")</f>
        <v>No</v>
      </c>
      <c r="P446" s="10" t="str">
        <f>IF(M446&lt;Criteria!$D$6,"Yes","No")</f>
        <v>No</v>
      </c>
      <c r="Q446" s="11">
        <f>COUNTIF(N446:P446,"Yes")</f>
        <v>0</v>
      </c>
      <c r="R446" s="12" t="str">
        <f>IF(Q446&gt;0,"Yes","No")</f>
        <v>No</v>
      </c>
    </row>
    <row r="447" spans="1:18" x14ac:dyDescent="0.35">
      <c r="A447" s="1">
        <v>80050056281</v>
      </c>
      <c r="B447" s="33" t="s">
        <v>1189</v>
      </c>
      <c r="C447" s="4" t="s">
        <v>6</v>
      </c>
      <c r="D447" s="4" t="s">
        <v>469</v>
      </c>
      <c r="E447" s="4" t="s">
        <v>2</v>
      </c>
      <c r="F447" s="3">
        <v>56.28</v>
      </c>
      <c r="G447" s="3">
        <v>1</v>
      </c>
      <c r="H447" s="4" t="s">
        <v>2</v>
      </c>
      <c r="I447" s="5">
        <v>1488</v>
      </c>
      <c r="J447" s="5">
        <v>1734</v>
      </c>
      <c r="K447" s="6">
        <f>IFERROR((J447-I447)/I447,"--")</f>
        <v>0.16532258064516128</v>
      </c>
      <c r="L447" s="6">
        <v>0</v>
      </c>
      <c r="M447" s="7">
        <v>47044</v>
      </c>
      <c r="N447" s="10" t="str">
        <f>IF(K447&lt;Criteria!$D$4,"Yes","No")</f>
        <v>No</v>
      </c>
      <c r="O447" s="10" t="str">
        <f>IF(L447&gt;Criteria!$D$5,"Yes","No")</f>
        <v>No</v>
      </c>
      <c r="P447" s="10" t="str">
        <f>IF(M447&lt;Criteria!$D$6,"Yes","No")</f>
        <v>No</v>
      </c>
      <c r="Q447" s="11">
        <f>COUNTIF(N447:P447,"Yes")</f>
        <v>0</v>
      </c>
      <c r="R447" s="12" t="str">
        <f>IF(Q447&gt;0,"Yes","No")</f>
        <v>No</v>
      </c>
    </row>
    <row r="448" spans="1:18" x14ac:dyDescent="0.35">
      <c r="A448" s="1">
        <v>80050056282</v>
      </c>
      <c r="B448" s="33" t="s">
        <v>1190</v>
      </c>
      <c r="C448" s="4" t="s">
        <v>6</v>
      </c>
      <c r="D448" s="4" t="s">
        <v>469</v>
      </c>
      <c r="E448" s="4" t="s">
        <v>2</v>
      </c>
      <c r="F448" s="3">
        <v>56.28</v>
      </c>
      <c r="G448" s="3">
        <v>2</v>
      </c>
      <c r="H448" s="4" t="s">
        <v>2</v>
      </c>
      <c r="I448" s="5">
        <v>1465</v>
      </c>
      <c r="J448" s="5">
        <v>1269</v>
      </c>
      <c r="K448" s="6">
        <f>IFERROR((J448-I448)/I448,"--")</f>
        <v>-0.13378839590443686</v>
      </c>
      <c r="L448" s="6">
        <v>2.7100271002710027E-3</v>
      </c>
      <c r="M448" s="7">
        <v>32639</v>
      </c>
      <c r="N448" s="10" t="str">
        <f>IF(K448&lt;Criteria!$D$4,"Yes","No")</f>
        <v>Yes</v>
      </c>
      <c r="O448" s="10" t="str">
        <f>IF(L448&gt;Criteria!$D$5,"Yes","No")</f>
        <v>No</v>
      </c>
      <c r="P448" s="10" t="str">
        <f>IF(M448&lt;Criteria!$D$6,"Yes","No")</f>
        <v>No</v>
      </c>
      <c r="Q448" s="11">
        <f>COUNTIF(N448:P448,"Yes")</f>
        <v>1</v>
      </c>
      <c r="R448" s="12" t="str">
        <f>IF(Q448&gt;0,"Yes","No")</f>
        <v>Yes</v>
      </c>
    </row>
    <row r="449" spans="1:18" x14ac:dyDescent="0.35">
      <c r="A449" s="1">
        <v>80050056283</v>
      </c>
      <c r="B449" s="33" t="s">
        <v>1191</v>
      </c>
      <c r="C449" s="4" t="s">
        <v>6</v>
      </c>
      <c r="D449" s="4" t="s">
        <v>469</v>
      </c>
      <c r="E449" s="4" t="s">
        <v>2</v>
      </c>
      <c r="F449" s="3">
        <v>56.28</v>
      </c>
      <c r="G449" s="3">
        <v>3</v>
      </c>
      <c r="H449" s="4" t="s">
        <v>2</v>
      </c>
      <c r="I449" s="5">
        <v>1541</v>
      </c>
      <c r="J449" s="5">
        <v>1929</v>
      </c>
      <c r="K449" s="6">
        <f>IFERROR((J449-I449)/I449,"--")</f>
        <v>0.2517845554834523</v>
      </c>
      <c r="L449" s="6">
        <v>0.10477941176470588</v>
      </c>
      <c r="M449" s="7">
        <v>33783</v>
      </c>
      <c r="N449" s="10" t="str">
        <f>IF(K449&lt;Criteria!$D$4,"Yes","No")</f>
        <v>No</v>
      </c>
      <c r="O449" s="10" t="str">
        <f>IF(L449&gt;Criteria!$D$5,"Yes","No")</f>
        <v>Yes</v>
      </c>
      <c r="P449" s="10" t="str">
        <f>IF(M449&lt;Criteria!$D$6,"Yes","No")</f>
        <v>No</v>
      </c>
      <c r="Q449" s="11">
        <f>COUNTIF(N449:P449,"Yes")</f>
        <v>1</v>
      </c>
      <c r="R449" s="12" t="str">
        <f>IF(Q449&gt;0,"Yes","No")</f>
        <v>Yes</v>
      </c>
    </row>
    <row r="450" spans="1:18" x14ac:dyDescent="0.35">
      <c r="A450" s="1">
        <v>80050056284</v>
      </c>
      <c r="B450" s="33" t="s">
        <v>1192</v>
      </c>
      <c r="C450" s="4" t="s">
        <v>6</v>
      </c>
      <c r="D450" s="4" t="s">
        <v>469</v>
      </c>
      <c r="E450" s="4" t="s">
        <v>2</v>
      </c>
      <c r="F450" s="3">
        <v>56.28</v>
      </c>
      <c r="G450" s="3">
        <v>4</v>
      </c>
      <c r="H450" s="4" t="s">
        <v>2</v>
      </c>
      <c r="I450" s="5">
        <v>1011</v>
      </c>
      <c r="J450" s="5">
        <v>855</v>
      </c>
      <c r="K450" s="6">
        <f>IFERROR((J450-I450)/I450,"--")</f>
        <v>-0.1543026706231454</v>
      </c>
      <c r="L450" s="6">
        <v>0</v>
      </c>
      <c r="M450" s="7">
        <v>47662</v>
      </c>
      <c r="N450" s="10" t="str">
        <f>IF(K450&lt;Criteria!$D$4,"Yes","No")</f>
        <v>Yes</v>
      </c>
      <c r="O450" s="10" t="str">
        <f>IF(L450&gt;Criteria!$D$5,"Yes","No")</f>
        <v>No</v>
      </c>
      <c r="P450" s="10" t="str">
        <f>IF(M450&lt;Criteria!$D$6,"Yes","No")</f>
        <v>No</v>
      </c>
      <c r="Q450" s="11">
        <f>COUNTIF(N450:P450,"Yes")</f>
        <v>1</v>
      </c>
      <c r="R450" s="12" t="str">
        <f>IF(Q450&gt;0,"Yes","No")</f>
        <v>Yes</v>
      </c>
    </row>
    <row r="451" spans="1:18" x14ac:dyDescent="0.35">
      <c r="A451" s="1">
        <v>80050056290</v>
      </c>
      <c r="B451" s="33" t="s">
        <v>1193</v>
      </c>
      <c r="C451" s="4" t="s">
        <v>7</v>
      </c>
      <c r="D451" s="4" t="s">
        <v>469</v>
      </c>
      <c r="E451" s="4" t="s">
        <v>2</v>
      </c>
      <c r="F451" s="3">
        <v>56.29</v>
      </c>
      <c r="G451" s="3" t="s">
        <v>2</v>
      </c>
      <c r="H451" s="4" t="s">
        <v>2</v>
      </c>
      <c r="I451" s="5">
        <v>2239</v>
      </c>
      <c r="J451" s="5">
        <v>2555</v>
      </c>
      <c r="K451" s="6">
        <f>IFERROR((J451-I451)/I451,"--")</f>
        <v>0.14113443501563197</v>
      </c>
      <c r="L451" s="6">
        <v>4.3265306122448978E-2</v>
      </c>
      <c r="M451" s="7">
        <v>64882</v>
      </c>
      <c r="N451" s="10" t="str">
        <f>IF(K451&lt;Criteria!$D$4,"Yes","No")</f>
        <v>No</v>
      </c>
      <c r="O451" s="10" t="str">
        <f>IF(L451&gt;Criteria!$D$5,"Yes","No")</f>
        <v>No</v>
      </c>
      <c r="P451" s="10" t="str">
        <f>IF(M451&lt;Criteria!$D$6,"Yes","No")</f>
        <v>No</v>
      </c>
      <c r="Q451" s="11">
        <f>COUNTIF(N451:P451,"Yes")</f>
        <v>0</v>
      </c>
      <c r="R451" s="12" t="str">
        <f>IF(Q451&gt;0,"Yes","No")</f>
        <v>No</v>
      </c>
    </row>
    <row r="452" spans="1:18" x14ac:dyDescent="0.35">
      <c r="A452" s="1">
        <v>80050056291</v>
      </c>
      <c r="B452" s="33" t="s">
        <v>1194</v>
      </c>
      <c r="C452" s="4" t="s">
        <v>6</v>
      </c>
      <c r="D452" s="4" t="s">
        <v>469</v>
      </c>
      <c r="E452" s="4" t="s">
        <v>2</v>
      </c>
      <c r="F452" s="3">
        <v>56.29</v>
      </c>
      <c r="G452" s="3">
        <v>1</v>
      </c>
      <c r="H452" s="4" t="s">
        <v>2</v>
      </c>
      <c r="I452" s="5">
        <v>1328</v>
      </c>
      <c r="J452" s="5">
        <v>1546</v>
      </c>
      <c r="K452" s="6">
        <f>IFERROR((J452-I452)/I452,"--")</f>
        <v>0.16415662650602408</v>
      </c>
      <c r="L452" s="6">
        <v>3.310344827586207E-2</v>
      </c>
      <c r="M452" s="7">
        <v>51373</v>
      </c>
      <c r="N452" s="10" t="str">
        <f>IF(K452&lt;Criteria!$D$4,"Yes","No")</f>
        <v>No</v>
      </c>
      <c r="O452" s="10" t="str">
        <f>IF(L452&gt;Criteria!$D$5,"Yes","No")</f>
        <v>No</v>
      </c>
      <c r="P452" s="10" t="str">
        <f>IF(M452&lt;Criteria!$D$6,"Yes","No")</f>
        <v>No</v>
      </c>
      <c r="Q452" s="11">
        <f>COUNTIF(N452:P452,"Yes")</f>
        <v>0</v>
      </c>
      <c r="R452" s="12" t="str">
        <f>IF(Q452&gt;0,"Yes","No")</f>
        <v>No</v>
      </c>
    </row>
    <row r="453" spans="1:18" x14ac:dyDescent="0.35">
      <c r="A453" s="1">
        <v>80050056292</v>
      </c>
      <c r="B453" s="33" t="s">
        <v>1195</v>
      </c>
      <c r="C453" s="4" t="s">
        <v>6</v>
      </c>
      <c r="D453" s="4" t="s">
        <v>469</v>
      </c>
      <c r="E453" s="4" t="s">
        <v>2</v>
      </c>
      <c r="F453" s="3">
        <v>56.29</v>
      </c>
      <c r="G453" s="3">
        <v>2</v>
      </c>
      <c r="H453" s="4" t="s">
        <v>2</v>
      </c>
      <c r="I453" s="5">
        <v>911</v>
      </c>
      <c r="J453" s="5">
        <v>1009</v>
      </c>
      <c r="K453" s="6">
        <f>IFERROR((J453-I453)/I453,"--")</f>
        <v>0.10757409440175632</v>
      </c>
      <c r="L453" s="6">
        <v>5.8000000000000003E-2</v>
      </c>
      <c r="M453" s="7">
        <v>85581</v>
      </c>
      <c r="N453" s="10" t="str">
        <f>IF(K453&lt;Criteria!$D$4,"Yes","No")</f>
        <v>No</v>
      </c>
      <c r="O453" s="10" t="str">
        <f>IF(L453&gt;Criteria!$D$5,"Yes","No")</f>
        <v>No</v>
      </c>
      <c r="P453" s="10" t="str">
        <f>IF(M453&lt;Criteria!$D$6,"Yes","No")</f>
        <v>No</v>
      </c>
      <c r="Q453" s="11">
        <f>COUNTIF(N453:P453,"Yes")</f>
        <v>0</v>
      </c>
      <c r="R453" s="12" t="str">
        <f>IF(Q453&gt;0,"Yes","No")</f>
        <v>No</v>
      </c>
    </row>
    <row r="454" spans="1:18" x14ac:dyDescent="0.35">
      <c r="A454" s="1">
        <v>80050056300</v>
      </c>
      <c r="B454" s="33" t="s">
        <v>1196</v>
      </c>
      <c r="C454" s="4" t="s">
        <v>7</v>
      </c>
      <c r="D454" s="4" t="s">
        <v>469</v>
      </c>
      <c r="E454" s="4" t="s">
        <v>2</v>
      </c>
      <c r="F454" s="3">
        <v>56.3</v>
      </c>
      <c r="G454" s="3" t="s">
        <v>2</v>
      </c>
      <c r="H454" s="4" t="s">
        <v>2</v>
      </c>
      <c r="I454" s="5">
        <v>5310</v>
      </c>
      <c r="J454" s="5">
        <v>5783</v>
      </c>
      <c r="K454" s="6">
        <f>IFERROR((J454-I454)/I454,"--")</f>
        <v>8.907721280602636E-2</v>
      </c>
      <c r="L454" s="6">
        <v>3.3430232558139532E-2</v>
      </c>
      <c r="M454" s="7">
        <v>47967</v>
      </c>
      <c r="N454" s="10" t="str">
        <f>IF(K454&lt;Criteria!$D$4,"Yes","No")</f>
        <v>No</v>
      </c>
      <c r="O454" s="10" t="str">
        <f>IF(L454&gt;Criteria!$D$5,"Yes","No")</f>
        <v>No</v>
      </c>
      <c r="P454" s="10" t="str">
        <f>IF(M454&lt;Criteria!$D$6,"Yes","No")</f>
        <v>No</v>
      </c>
      <c r="Q454" s="11">
        <f>COUNTIF(N454:P454,"Yes")</f>
        <v>0</v>
      </c>
      <c r="R454" s="12" t="str">
        <f>IF(Q454&gt;0,"Yes","No")</f>
        <v>No</v>
      </c>
    </row>
    <row r="455" spans="1:18" x14ac:dyDescent="0.35">
      <c r="A455" s="1">
        <v>80050056301</v>
      </c>
      <c r="B455" s="33" t="s">
        <v>1197</v>
      </c>
      <c r="C455" s="4" t="s">
        <v>6</v>
      </c>
      <c r="D455" s="4" t="s">
        <v>469</v>
      </c>
      <c r="E455" s="4" t="s">
        <v>2</v>
      </c>
      <c r="F455" s="3">
        <v>56.3</v>
      </c>
      <c r="G455" s="3">
        <v>1</v>
      </c>
      <c r="H455" s="4" t="s">
        <v>2</v>
      </c>
      <c r="I455" s="5">
        <v>1221</v>
      </c>
      <c r="J455" s="5">
        <v>1270</v>
      </c>
      <c r="K455" s="6">
        <f>IFERROR((J455-I455)/I455,"--")</f>
        <v>4.013104013104013E-2</v>
      </c>
      <c r="L455" s="6">
        <v>2.5069637883008356E-2</v>
      </c>
      <c r="M455" s="7">
        <v>51490</v>
      </c>
      <c r="N455" s="10" t="str">
        <f>IF(K455&lt;Criteria!$D$4,"Yes","No")</f>
        <v>No</v>
      </c>
      <c r="O455" s="10" t="str">
        <f>IF(L455&gt;Criteria!$D$5,"Yes","No")</f>
        <v>No</v>
      </c>
      <c r="P455" s="10" t="str">
        <f>IF(M455&lt;Criteria!$D$6,"Yes","No")</f>
        <v>No</v>
      </c>
      <c r="Q455" s="11">
        <f>COUNTIF(N455:P455,"Yes")</f>
        <v>0</v>
      </c>
      <c r="R455" s="12" t="str">
        <f>IF(Q455&gt;0,"Yes","No")</f>
        <v>No</v>
      </c>
    </row>
    <row r="456" spans="1:18" x14ac:dyDescent="0.35">
      <c r="A456" s="1">
        <v>80050056302</v>
      </c>
      <c r="B456" s="33" t="s">
        <v>1198</v>
      </c>
      <c r="C456" s="4" t="s">
        <v>6</v>
      </c>
      <c r="D456" s="4" t="s">
        <v>469</v>
      </c>
      <c r="E456" s="4" t="s">
        <v>2</v>
      </c>
      <c r="F456" s="3">
        <v>56.3</v>
      </c>
      <c r="G456" s="3">
        <v>2</v>
      </c>
      <c r="H456" s="4" t="s">
        <v>2</v>
      </c>
      <c r="I456" s="5">
        <v>1413</v>
      </c>
      <c r="J456" s="5">
        <v>1590</v>
      </c>
      <c r="K456" s="6">
        <f>IFERROR((J456-I456)/I456,"--")</f>
        <v>0.12526539278131635</v>
      </c>
      <c r="L456" s="6">
        <v>5.9633027522935783E-2</v>
      </c>
      <c r="M456" s="7">
        <v>56177</v>
      </c>
      <c r="N456" s="10" t="str">
        <f>IF(K456&lt;Criteria!$D$4,"Yes","No")</f>
        <v>No</v>
      </c>
      <c r="O456" s="10" t="str">
        <f>IF(L456&gt;Criteria!$D$5,"Yes","No")</f>
        <v>No</v>
      </c>
      <c r="P456" s="10" t="str">
        <f>IF(M456&lt;Criteria!$D$6,"Yes","No")</f>
        <v>No</v>
      </c>
      <c r="Q456" s="11">
        <f>COUNTIF(N456:P456,"Yes")</f>
        <v>0</v>
      </c>
      <c r="R456" s="12" t="str">
        <f>IF(Q456&gt;0,"Yes","No")</f>
        <v>No</v>
      </c>
    </row>
    <row r="457" spans="1:18" x14ac:dyDescent="0.35">
      <c r="A457" s="1">
        <v>80050056303</v>
      </c>
      <c r="B457" s="33" t="s">
        <v>1199</v>
      </c>
      <c r="C457" s="4" t="s">
        <v>6</v>
      </c>
      <c r="D457" s="4" t="s">
        <v>469</v>
      </c>
      <c r="E457" s="4" t="s">
        <v>2</v>
      </c>
      <c r="F457" s="3">
        <v>56.3</v>
      </c>
      <c r="G457" s="3">
        <v>3</v>
      </c>
      <c r="H457" s="4" t="s">
        <v>2</v>
      </c>
      <c r="I457" s="5">
        <v>1762</v>
      </c>
      <c r="J457" s="5">
        <v>2010</v>
      </c>
      <c r="K457" s="6">
        <f>IFERROR((J457-I457)/I457,"--")</f>
        <v>0.14074914869466515</v>
      </c>
      <c r="L457" s="6">
        <v>2.7942421676545301E-2</v>
      </c>
      <c r="M457" s="7">
        <v>39398</v>
      </c>
      <c r="N457" s="10" t="str">
        <f>IF(K457&lt;Criteria!$D$4,"Yes","No")</f>
        <v>No</v>
      </c>
      <c r="O457" s="10" t="str">
        <f>IF(L457&gt;Criteria!$D$5,"Yes","No")</f>
        <v>No</v>
      </c>
      <c r="P457" s="10" t="str">
        <f>IF(M457&lt;Criteria!$D$6,"Yes","No")</f>
        <v>No</v>
      </c>
      <c r="Q457" s="11">
        <f>COUNTIF(N457:P457,"Yes")</f>
        <v>0</v>
      </c>
      <c r="R457" s="12" t="str">
        <f>IF(Q457&gt;0,"Yes","No")</f>
        <v>No</v>
      </c>
    </row>
    <row r="458" spans="1:18" x14ac:dyDescent="0.35">
      <c r="A458" s="1">
        <v>80050056304</v>
      </c>
      <c r="B458" s="33" t="s">
        <v>1200</v>
      </c>
      <c r="C458" s="4" t="s">
        <v>6</v>
      </c>
      <c r="D458" s="4" t="s">
        <v>469</v>
      </c>
      <c r="E458" s="4" t="s">
        <v>2</v>
      </c>
      <c r="F458" s="3">
        <v>56.3</v>
      </c>
      <c r="G458" s="3">
        <v>4</v>
      </c>
      <c r="H458" s="4" t="s">
        <v>2</v>
      </c>
      <c r="I458" s="5">
        <v>914</v>
      </c>
      <c r="J458" s="5">
        <v>913</v>
      </c>
      <c r="K458" s="6">
        <f>IFERROR((J458-I458)/I458,"--")</f>
        <v>-1.0940919037199124E-3</v>
      </c>
      <c r="L458" s="6">
        <v>1.7937219730941704E-2</v>
      </c>
      <c r="M458" s="7">
        <v>47632</v>
      </c>
      <c r="N458" s="10" t="str">
        <f>IF(K458&lt;Criteria!$D$4,"Yes","No")</f>
        <v>Yes</v>
      </c>
      <c r="O458" s="10" t="str">
        <f>IF(L458&gt;Criteria!$D$5,"Yes","No")</f>
        <v>No</v>
      </c>
      <c r="P458" s="10" t="str">
        <f>IF(M458&lt;Criteria!$D$6,"Yes","No")</f>
        <v>No</v>
      </c>
      <c r="Q458" s="11">
        <f>COUNTIF(N458:P458,"Yes")</f>
        <v>1</v>
      </c>
      <c r="R458" s="12" t="str">
        <f>IF(Q458&gt;0,"Yes","No")</f>
        <v>Yes</v>
      </c>
    </row>
    <row r="459" spans="1:18" x14ac:dyDescent="0.35">
      <c r="A459" s="1">
        <v>80050056310</v>
      </c>
      <c r="B459" s="33" t="s">
        <v>1201</v>
      </c>
      <c r="C459" s="4" t="s">
        <v>7</v>
      </c>
      <c r="D459" s="4" t="s">
        <v>469</v>
      </c>
      <c r="E459" s="4" t="s">
        <v>2</v>
      </c>
      <c r="F459" s="3">
        <v>56.31</v>
      </c>
      <c r="G459" s="3" t="s">
        <v>2</v>
      </c>
      <c r="H459" s="4" t="s">
        <v>2</v>
      </c>
      <c r="I459" s="5">
        <v>3099</v>
      </c>
      <c r="J459" s="5">
        <v>3438</v>
      </c>
      <c r="K459" s="6">
        <f>IFERROR((J459-I459)/I459,"--")</f>
        <v>0.10939012584704744</v>
      </c>
      <c r="L459" s="6">
        <v>5.4425228891149542E-2</v>
      </c>
      <c r="M459" s="7">
        <v>46298</v>
      </c>
      <c r="N459" s="10" t="str">
        <f>IF(K459&lt;Criteria!$D$4,"Yes","No")</f>
        <v>No</v>
      </c>
      <c r="O459" s="10" t="str">
        <f>IF(L459&gt;Criteria!$D$5,"Yes","No")</f>
        <v>No</v>
      </c>
      <c r="P459" s="10" t="str">
        <f>IF(M459&lt;Criteria!$D$6,"Yes","No")</f>
        <v>No</v>
      </c>
      <c r="Q459" s="11">
        <f>COUNTIF(N459:P459,"Yes")</f>
        <v>0</v>
      </c>
      <c r="R459" s="12" t="str">
        <f>IF(Q459&gt;0,"Yes","No")</f>
        <v>No</v>
      </c>
    </row>
    <row r="460" spans="1:18" x14ac:dyDescent="0.35">
      <c r="A460" s="1">
        <v>80050056311</v>
      </c>
      <c r="B460" s="33" t="s">
        <v>1202</v>
      </c>
      <c r="C460" s="4" t="s">
        <v>6</v>
      </c>
      <c r="D460" s="4" t="s">
        <v>469</v>
      </c>
      <c r="E460" s="4" t="s">
        <v>2</v>
      </c>
      <c r="F460" s="3">
        <v>56.31</v>
      </c>
      <c r="G460" s="3">
        <v>1</v>
      </c>
      <c r="H460" s="4" t="s">
        <v>2</v>
      </c>
      <c r="I460" s="5">
        <v>712</v>
      </c>
      <c r="J460" s="5">
        <v>703</v>
      </c>
      <c r="K460" s="6">
        <f>IFERROR((J460-I460)/I460,"--")</f>
        <v>-1.2640449438202247E-2</v>
      </c>
      <c r="L460" s="6">
        <v>1.7699115044247787E-2</v>
      </c>
      <c r="M460" s="7">
        <v>58664</v>
      </c>
      <c r="N460" s="10" t="str">
        <f>IF(K460&lt;Criteria!$D$4,"Yes","No")</f>
        <v>Yes</v>
      </c>
      <c r="O460" s="10" t="str">
        <f>IF(L460&gt;Criteria!$D$5,"Yes","No")</f>
        <v>No</v>
      </c>
      <c r="P460" s="10" t="str">
        <f>IF(M460&lt;Criteria!$D$6,"Yes","No")</f>
        <v>No</v>
      </c>
      <c r="Q460" s="11">
        <f>COUNTIF(N460:P460,"Yes")</f>
        <v>1</v>
      </c>
      <c r="R460" s="12" t="str">
        <f>IF(Q460&gt;0,"Yes","No")</f>
        <v>Yes</v>
      </c>
    </row>
    <row r="461" spans="1:18" x14ac:dyDescent="0.35">
      <c r="A461" s="1">
        <v>80050056312</v>
      </c>
      <c r="B461" s="33" t="s">
        <v>1203</v>
      </c>
      <c r="C461" s="4" t="s">
        <v>6</v>
      </c>
      <c r="D461" s="4" t="s">
        <v>469</v>
      </c>
      <c r="E461" s="4" t="s">
        <v>2</v>
      </c>
      <c r="F461" s="3">
        <v>56.31</v>
      </c>
      <c r="G461" s="3">
        <v>2</v>
      </c>
      <c r="H461" s="4" t="s">
        <v>2</v>
      </c>
      <c r="I461" s="5">
        <v>717</v>
      </c>
      <c r="J461" s="5">
        <v>749</v>
      </c>
      <c r="K461" s="6">
        <f>IFERROR((J461-I461)/I461,"--")</f>
        <v>4.4630404463040445E-2</v>
      </c>
      <c r="L461" s="6">
        <v>6.0869565217391307E-2</v>
      </c>
      <c r="M461" s="7">
        <v>32874</v>
      </c>
      <c r="N461" s="10" t="str">
        <f>IF(K461&lt;Criteria!$D$4,"Yes","No")</f>
        <v>No</v>
      </c>
      <c r="O461" s="10" t="str">
        <f>IF(L461&gt;Criteria!$D$5,"Yes","No")</f>
        <v>No</v>
      </c>
      <c r="P461" s="10" t="str">
        <f>IF(M461&lt;Criteria!$D$6,"Yes","No")</f>
        <v>No</v>
      </c>
      <c r="Q461" s="11">
        <f>COUNTIF(N461:P461,"Yes")</f>
        <v>0</v>
      </c>
      <c r="R461" s="12" t="str">
        <f>IF(Q461&gt;0,"Yes","No")</f>
        <v>No</v>
      </c>
    </row>
    <row r="462" spans="1:18" x14ac:dyDescent="0.35">
      <c r="A462" s="1">
        <v>80050056313</v>
      </c>
      <c r="B462" s="33" t="s">
        <v>1204</v>
      </c>
      <c r="C462" s="4" t="s">
        <v>6</v>
      </c>
      <c r="D462" s="4" t="s">
        <v>469</v>
      </c>
      <c r="E462" s="4" t="s">
        <v>2</v>
      </c>
      <c r="F462" s="3">
        <v>56.31</v>
      </c>
      <c r="G462" s="3">
        <v>3</v>
      </c>
      <c r="H462" s="4" t="s">
        <v>2</v>
      </c>
      <c r="I462" s="5">
        <v>1670</v>
      </c>
      <c r="J462" s="5">
        <v>1986</v>
      </c>
      <c r="K462" s="6">
        <f>IFERROR((J462-I462)/I462,"--")</f>
        <v>0.18922155688622755</v>
      </c>
      <c r="L462" s="6">
        <v>6.7362428842504748E-2</v>
      </c>
      <c r="M462" s="7">
        <v>46983</v>
      </c>
      <c r="N462" s="10" t="str">
        <f>IF(K462&lt;Criteria!$D$4,"Yes","No")</f>
        <v>No</v>
      </c>
      <c r="O462" s="10" t="str">
        <f>IF(L462&gt;Criteria!$D$5,"Yes","No")</f>
        <v>Yes</v>
      </c>
      <c r="P462" s="10" t="str">
        <f>IF(M462&lt;Criteria!$D$6,"Yes","No")</f>
        <v>No</v>
      </c>
      <c r="Q462" s="11">
        <f>COUNTIF(N462:P462,"Yes")</f>
        <v>1</v>
      </c>
      <c r="R462" s="12" t="str">
        <f>IF(Q462&gt;0,"Yes","No")</f>
        <v>Yes</v>
      </c>
    </row>
    <row r="463" spans="1:18" x14ac:dyDescent="0.35">
      <c r="A463" s="1">
        <v>80050056320</v>
      </c>
      <c r="B463" s="33" t="s">
        <v>1205</v>
      </c>
      <c r="C463" s="4" t="s">
        <v>7</v>
      </c>
      <c r="D463" s="4" t="s">
        <v>469</v>
      </c>
      <c r="E463" s="4" t="s">
        <v>2</v>
      </c>
      <c r="F463" s="3">
        <v>56.32</v>
      </c>
      <c r="G463" s="3" t="s">
        <v>2</v>
      </c>
      <c r="H463" s="4" t="s">
        <v>2</v>
      </c>
      <c r="I463" s="5">
        <v>3324</v>
      </c>
      <c r="J463" s="5">
        <v>3267</v>
      </c>
      <c r="K463" s="6">
        <f>IFERROR((J463-I463)/I463,"--")</f>
        <v>-1.7148014440433214E-2</v>
      </c>
      <c r="L463" s="6">
        <v>5.4495912806539509E-2</v>
      </c>
      <c r="M463" s="7">
        <v>46880</v>
      </c>
      <c r="N463" s="10" t="str">
        <f>IF(K463&lt;Criteria!$D$4,"Yes","No")</f>
        <v>Yes</v>
      </c>
      <c r="O463" s="10" t="str">
        <f>IF(L463&gt;Criteria!$D$5,"Yes","No")</f>
        <v>No</v>
      </c>
      <c r="P463" s="10" t="str">
        <f>IF(M463&lt;Criteria!$D$6,"Yes","No")</f>
        <v>No</v>
      </c>
      <c r="Q463" s="11">
        <f>COUNTIF(N463:P463,"Yes")</f>
        <v>1</v>
      </c>
      <c r="R463" s="12" t="str">
        <f>IF(Q463&gt;0,"Yes","No")</f>
        <v>Yes</v>
      </c>
    </row>
    <row r="464" spans="1:18" x14ac:dyDescent="0.35">
      <c r="A464" s="1">
        <v>80050056321</v>
      </c>
      <c r="B464" s="33" t="s">
        <v>1206</v>
      </c>
      <c r="C464" s="4" t="s">
        <v>6</v>
      </c>
      <c r="D464" s="4" t="s">
        <v>469</v>
      </c>
      <c r="E464" s="4" t="s">
        <v>2</v>
      </c>
      <c r="F464" s="3">
        <v>56.32</v>
      </c>
      <c r="G464" s="3">
        <v>1</v>
      </c>
      <c r="H464" s="4" t="s">
        <v>2</v>
      </c>
      <c r="I464" s="5">
        <v>900</v>
      </c>
      <c r="J464" s="5">
        <v>1103</v>
      </c>
      <c r="K464" s="6">
        <f>IFERROR((J464-I464)/I464,"--")</f>
        <v>0.22555555555555556</v>
      </c>
      <c r="L464" s="6">
        <v>2.2900763358778626E-2</v>
      </c>
      <c r="M464" s="7">
        <v>38287</v>
      </c>
      <c r="N464" s="10" t="str">
        <f>IF(K464&lt;Criteria!$D$4,"Yes","No")</f>
        <v>No</v>
      </c>
      <c r="O464" s="10" t="str">
        <f>IF(L464&gt;Criteria!$D$5,"Yes","No")</f>
        <v>No</v>
      </c>
      <c r="P464" s="10" t="str">
        <f>IF(M464&lt;Criteria!$D$6,"Yes","No")</f>
        <v>No</v>
      </c>
      <c r="Q464" s="11">
        <f>COUNTIF(N464:P464,"Yes")</f>
        <v>0</v>
      </c>
      <c r="R464" s="12" t="str">
        <f>IF(Q464&gt;0,"Yes","No")</f>
        <v>No</v>
      </c>
    </row>
    <row r="465" spans="1:18" x14ac:dyDescent="0.35">
      <c r="A465" s="1">
        <v>80050056322</v>
      </c>
      <c r="B465" s="33" t="s">
        <v>1207</v>
      </c>
      <c r="C465" s="4" t="s">
        <v>6</v>
      </c>
      <c r="D465" s="4" t="s">
        <v>469</v>
      </c>
      <c r="E465" s="4" t="s">
        <v>2</v>
      </c>
      <c r="F465" s="3">
        <v>56.32</v>
      </c>
      <c r="G465" s="3">
        <v>2</v>
      </c>
      <c r="H465" s="4" t="s">
        <v>2</v>
      </c>
      <c r="I465" s="5">
        <v>2424</v>
      </c>
      <c r="J465" s="5">
        <v>2164</v>
      </c>
      <c r="K465" s="6">
        <f>IFERROR((J465-I465)/I465,"--")</f>
        <v>-0.10726072607260725</v>
      </c>
      <c r="L465" s="6">
        <v>7.2033898305084748E-2</v>
      </c>
      <c r="M465" s="7">
        <v>51260</v>
      </c>
      <c r="N465" s="10" t="str">
        <f>IF(K465&lt;Criteria!$D$4,"Yes","No")</f>
        <v>Yes</v>
      </c>
      <c r="O465" s="10" t="str">
        <f>IF(L465&gt;Criteria!$D$5,"Yes","No")</f>
        <v>Yes</v>
      </c>
      <c r="P465" s="10" t="str">
        <f>IF(M465&lt;Criteria!$D$6,"Yes","No")</f>
        <v>No</v>
      </c>
      <c r="Q465" s="11">
        <f>COUNTIF(N465:P465,"Yes")</f>
        <v>2</v>
      </c>
      <c r="R465" s="12" t="str">
        <f>IF(Q465&gt;0,"Yes","No")</f>
        <v>Yes</v>
      </c>
    </row>
    <row r="466" spans="1:18" x14ac:dyDescent="0.35">
      <c r="A466" s="1">
        <v>80050056330</v>
      </c>
      <c r="B466" s="33" t="s">
        <v>1208</v>
      </c>
      <c r="C466" s="4" t="s">
        <v>7</v>
      </c>
      <c r="D466" s="4" t="s">
        <v>469</v>
      </c>
      <c r="E466" s="4" t="s">
        <v>2</v>
      </c>
      <c r="F466" s="3">
        <v>56.33</v>
      </c>
      <c r="G466" s="3" t="s">
        <v>2</v>
      </c>
      <c r="H466" s="4" t="s">
        <v>2</v>
      </c>
      <c r="I466" s="5">
        <v>3202</v>
      </c>
      <c r="J466" s="5">
        <v>3109</v>
      </c>
      <c r="K466" s="6">
        <f>IFERROR((J466-I466)/I466,"--")</f>
        <v>-2.9044347282948156E-2</v>
      </c>
      <c r="L466" s="6">
        <v>1.7484489565707841E-2</v>
      </c>
      <c r="M466" s="7">
        <v>60476</v>
      </c>
      <c r="N466" s="10" t="str">
        <f>IF(K466&lt;Criteria!$D$4,"Yes","No")</f>
        <v>Yes</v>
      </c>
      <c r="O466" s="10" t="str">
        <f>IF(L466&gt;Criteria!$D$5,"Yes","No")</f>
        <v>No</v>
      </c>
      <c r="P466" s="10" t="str">
        <f>IF(M466&lt;Criteria!$D$6,"Yes","No")</f>
        <v>No</v>
      </c>
      <c r="Q466" s="11">
        <f>COUNTIF(N466:P466,"Yes")</f>
        <v>1</v>
      </c>
      <c r="R466" s="12" t="str">
        <f>IF(Q466&gt;0,"Yes","No")</f>
        <v>Yes</v>
      </c>
    </row>
    <row r="467" spans="1:18" x14ac:dyDescent="0.35">
      <c r="A467" s="1">
        <v>80050056331</v>
      </c>
      <c r="B467" s="33" t="s">
        <v>1209</v>
      </c>
      <c r="C467" s="4" t="s">
        <v>6</v>
      </c>
      <c r="D467" s="4" t="s">
        <v>469</v>
      </c>
      <c r="E467" s="4" t="s">
        <v>2</v>
      </c>
      <c r="F467" s="3">
        <v>56.33</v>
      </c>
      <c r="G467" s="3">
        <v>1</v>
      </c>
      <c r="H467" s="4" t="s">
        <v>2</v>
      </c>
      <c r="I467" s="5">
        <v>1891</v>
      </c>
      <c r="J467" s="5">
        <v>1898</v>
      </c>
      <c r="K467" s="6">
        <f>IFERROR((J467-I467)/I467,"--")</f>
        <v>3.7017451084082496E-3</v>
      </c>
      <c r="L467" s="6">
        <v>7.7220077220077222E-3</v>
      </c>
      <c r="M467" s="7">
        <v>68424</v>
      </c>
      <c r="N467" s="10" t="str">
        <f>IF(K467&lt;Criteria!$D$4,"Yes","No")</f>
        <v>Yes</v>
      </c>
      <c r="O467" s="10" t="str">
        <f>IF(L467&gt;Criteria!$D$5,"Yes","No")</f>
        <v>No</v>
      </c>
      <c r="P467" s="10" t="str">
        <f>IF(M467&lt;Criteria!$D$6,"Yes","No")</f>
        <v>No</v>
      </c>
      <c r="Q467" s="11">
        <f>COUNTIF(N467:P467,"Yes")</f>
        <v>1</v>
      </c>
      <c r="R467" s="12" t="str">
        <f>IF(Q467&gt;0,"Yes","No")</f>
        <v>Yes</v>
      </c>
    </row>
    <row r="468" spans="1:18" x14ac:dyDescent="0.35">
      <c r="A468" s="1">
        <v>80050056332</v>
      </c>
      <c r="B468" s="33" t="s">
        <v>1210</v>
      </c>
      <c r="C468" s="4" t="s">
        <v>6</v>
      </c>
      <c r="D468" s="4" t="s">
        <v>469</v>
      </c>
      <c r="E468" s="4" t="s">
        <v>2</v>
      </c>
      <c r="F468" s="3">
        <v>56.33</v>
      </c>
      <c r="G468" s="3">
        <v>2</v>
      </c>
      <c r="H468" s="4" t="s">
        <v>2</v>
      </c>
      <c r="I468" s="5">
        <v>1311</v>
      </c>
      <c r="J468" s="5">
        <v>1211</v>
      </c>
      <c r="K468" s="6">
        <f>IFERROR((J468-I468)/I468,"--")</f>
        <v>-7.6277650648360035E-2</v>
      </c>
      <c r="L468" s="6">
        <v>3.1207598371777476E-2</v>
      </c>
      <c r="M468" s="7">
        <v>48019</v>
      </c>
      <c r="N468" s="10" t="str">
        <f>IF(K468&lt;Criteria!$D$4,"Yes","No")</f>
        <v>Yes</v>
      </c>
      <c r="O468" s="10" t="str">
        <f>IF(L468&gt;Criteria!$D$5,"Yes","No")</f>
        <v>No</v>
      </c>
      <c r="P468" s="10" t="str">
        <f>IF(M468&lt;Criteria!$D$6,"Yes","No")</f>
        <v>No</v>
      </c>
      <c r="Q468" s="11">
        <f>COUNTIF(N468:P468,"Yes")</f>
        <v>1</v>
      </c>
      <c r="R468" s="12" t="str">
        <f>IF(Q468&gt;0,"Yes","No")</f>
        <v>Yes</v>
      </c>
    </row>
    <row r="469" spans="1:18" x14ac:dyDescent="0.35">
      <c r="A469" s="1">
        <v>80050056340</v>
      </c>
      <c r="B469" s="33" t="s">
        <v>1211</v>
      </c>
      <c r="C469" s="4" t="s">
        <v>7</v>
      </c>
      <c r="D469" s="4" t="s">
        <v>469</v>
      </c>
      <c r="E469" s="4" t="s">
        <v>2</v>
      </c>
      <c r="F469" s="3">
        <v>56.34</v>
      </c>
      <c r="G469" s="3" t="s">
        <v>2</v>
      </c>
      <c r="H469" s="4" t="s">
        <v>2</v>
      </c>
      <c r="I469" s="5">
        <v>3031</v>
      </c>
      <c r="J469" s="5">
        <v>3137</v>
      </c>
      <c r="K469" s="6">
        <f>IFERROR((J469-I469)/I469,"--")</f>
        <v>3.4971956450016495E-2</v>
      </c>
      <c r="L469" s="6">
        <v>4.5201238390092879E-2</v>
      </c>
      <c r="M469" s="7">
        <v>50421</v>
      </c>
      <c r="N469" s="10" t="str">
        <f>IF(K469&lt;Criteria!$D$4,"Yes","No")</f>
        <v>No</v>
      </c>
      <c r="O469" s="10" t="str">
        <f>IF(L469&gt;Criteria!$D$5,"Yes","No")</f>
        <v>No</v>
      </c>
      <c r="P469" s="10" t="str">
        <f>IF(M469&lt;Criteria!$D$6,"Yes","No")</f>
        <v>No</v>
      </c>
      <c r="Q469" s="11">
        <f>COUNTIF(N469:P469,"Yes")</f>
        <v>0</v>
      </c>
      <c r="R469" s="12" t="str">
        <f>IF(Q469&gt;0,"Yes","No")</f>
        <v>No</v>
      </c>
    </row>
    <row r="470" spans="1:18" x14ac:dyDescent="0.35">
      <c r="A470" s="1">
        <v>80050056341</v>
      </c>
      <c r="B470" s="33" t="s">
        <v>1212</v>
      </c>
      <c r="C470" s="4" t="s">
        <v>6</v>
      </c>
      <c r="D470" s="4" t="s">
        <v>469</v>
      </c>
      <c r="E470" s="4" t="s">
        <v>2</v>
      </c>
      <c r="F470" s="3">
        <v>56.34</v>
      </c>
      <c r="G470" s="3">
        <v>1</v>
      </c>
      <c r="H470" s="4" t="s">
        <v>2</v>
      </c>
      <c r="I470" s="5">
        <v>1777</v>
      </c>
      <c r="J470" s="5">
        <v>1929</v>
      </c>
      <c r="K470" s="6">
        <f>IFERROR((J470-I470)/I470,"--")</f>
        <v>8.5537422622397302E-2</v>
      </c>
      <c r="L470" s="6">
        <v>3.7488284910965321E-2</v>
      </c>
      <c r="M470" s="7">
        <v>53186</v>
      </c>
      <c r="N470" s="10" t="str">
        <f>IF(K470&lt;Criteria!$D$4,"Yes","No")</f>
        <v>No</v>
      </c>
      <c r="O470" s="10" t="str">
        <f>IF(L470&gt;Criteria!$D$5,"Yes","No")</f>
        <v>No</v>
      </c>
      <c r="P470" s="10" t="str">
        <f>IF(M470&lt;Criteria!$D$6,"Yes","No")</f>
        <v>No</v>
      </c>
      <c r="Q470" s="11">
        <f>COUNTIF(N470:P470,"Yes")</f>
        <v>0</v>
      </c>
      <c r="R470" s="12" t="str">
        <f>IF(Q470&gt;0,"Yes","No")</f>
        <v>No</v>
      </c>
    </row>
    <row r="471" spans="1:18" x14ac:dyDescent="0.35">
      <c r="A471" s="1">
        <v>80050056342</v>
      </c>
      <c r="B471" s="33" t="s">
        <v>1213</v>
      </c>
      <c r="C471" s="4" t="s">
        <v>6</v>
      </c>
      <c r="D471" s="4" t="s">
        <v>469</v>
      </c>
      <c r="E471" s="4" t="s">
        <v>2</v>
      </c>
      <c r="F471" s="3">
        <v>56.34</v>
      </c>
      <c r="G471" s="3">
        <v>2</v>
      </c>
      <c r="H471" s="4" t="s">
        <v>2</v>
      </c>
      <c r="I471" s="5">
        <v>1254</v>
      </c>
      <c r="J471" s="5">
        <v>1208</v>
      </c>
      <c r="K471" s="6">
        <f>IFERROR((J471-I471)/I471,"--")</f>
        <v>-3.6682615629984053E-2</v>
      </c>
      <c r="L471" s="6">
        <v>6.0218978102189784E-2</v>
      </c>
      <c r="M471" s="7">
        <v>46005</v>
      </c>
      <c r="N471" s="10" t="str">
        <f>IF(K471&lt;Criteria!$D$4,"Yes","No")</f>
        <v>Yes</v>
      </c>
      <c r="O471" s="10" t="str">
        <f>IF(L471&gt;Criteria!$D$5,"Yes","No")</f>
        <v>No</v>
      </c>
      <c r="P471" s="10" t="str">
        <f>IF(M471&lt;Criteria!$D$6,"Yes","No")</f>
        <v>No</v>
      </c>
      <c r="Q471" s="11">
        <f>COUNTIF(N471:P471,"Yes")</f>
        <v>1</v>
      </c>
      <c r="R471" s="12" t="str">
        <f>IF(Q471&gt;0,"Yes","No")</f>
        <v>Yes</v>
      </c>
    </row>
    <row r="472" spans="1:18" x14ac:dyDescent="0.35">
      <c r="A472" s="1">
        <v>80050056350</v>
      </c>
      <c r="B472" s="33" t="s">
        <v>1214</v>
      </c>
      <c r="C472" s="4" t="s">
        <v>7</v>
      </c>
      <c r="D472" s="4" t="s">
        <v>469</v>
      </c>
      <c r="E472" s="4" t="s">
        <v>2</v>
      </c>
      <c r="F472" s="3">
        <v>56.35</v>
      </c>
      <c r="G472" s="3" t="s">
        <v>2</v>
      </c>
      <c r="H472" s="4" t="s">
        <v>2</v>
      </c>
      <c r="I472" s="5">
        <v>5167</v>
      </c>
      <c r="J472" s="5">
        <v>4974</v>
      </c>
      <c r="K472" s="6">
        <f>IFERROR((J472-I472)/I472,"--")</f>
        <v>-3.7352428875556419E-2</v>
      </c>
      <c r="L472" s="6">
        <v>5.0290939318370739E-2</v>
      </c>
      <c r="M472" s="7">
        <v>49164</v>
      </c>
      <c r="N472" s="10" t="str">
        <f>IF(K472&lt;Criteria!$D$4,"Yes","No")</f>
        <v>Yes</v>
      </c>
      <c r="O472" s="10" t="str">
        <f>IF(L472&gt;Criteria!$D$5,"Yes","No")</f>
        <v>No</v>
      </c>
      <c r="P472" s="10" t="str">
        <f>IF(M472&lt;Criteria!$D$6,"Yes","No")</f>
        <v>No</v>
      </c>
      <c r="Q472" s="11">
        <f>COUNTIF(N472:P472,"Yes")</f>
        <v>1</v>
      </c>
      <c r="R472" s="12" t="str">
        <f>IF(Q472&gt;0,"Yes","No")</f>
        <v>Yes</v>
      </c>
    </row>
    <row r="473" spans="1:18" x14ac:dyDescent="0.35">
      <c r="A473" s="1">
        <v>80050056351</v>
      </c>
      <c r="B473" s="33" t="s">
        <v>1215</v>
      </c>
      <c r="C473" s="4" t="s">
        <v>6</v>
      </c>
      <c r="D473" s="4" t="s">
        <v>469</v>
      </c>
      <c r="E473" s="4" t="s">
        <v>2</v>
      </c>
      <c r="F473" s="3">
        <v>56.35</v>
      </c>
      <c r="G473" s="3">
        <v>1</v>
      </c>
      <c r="H473" s="4" t="s">
        <v>2</v>
      </c>
      <c r="I473" s="5">
        <v>2360</v>
      </c>
      <c r="J473" s="5">
        <v>2451</v>
      </c>
      <c r="K473" s="6">
        <f>IFERROR((J473-I473)/I473,"--")</f>
        <v>3.8559322033898308E-2</v>
      </c>
      <c r="L473" s="6">
        <v>4.0133779264214048E-2</v>
      </c>
      <c r="M473" s="7">
        <v>50665</v>
      </c>
      <c r="N473" s="10" t="str">
        <f>IF(K473&lt;Criteria!$D$4,"Yes","No")</f>
        <v>No</v>
      </c>
      <c r="O473" s="10" t="str">
        <f>IF(L473&gt;Criteria!$D$5,"Yes","No")</f>
        <v>No</v>
      </c>
      <c r="P473" s="10" t="str">
        <f>IF(M473&lt;Criteria!$D$6,"Yes","No")</f>
        <v>No</v>
      </c>
      <c r="Q473" s="11">
        <f>COUNTIF(N473:P473,"Yes")</f>
        <v>0</v>
      </c>
      <c r="R473" s="12" t="str">
        <f>IF(Q473&gt;0,"Yes","No")</f>
        <v>No</v>
      </c>
    </row>
    <row r="474" spans="1:18" x14ac:dyDescent="0.35">
      <c r="A474" s="1">
        <v>80050056352</v>
      </c>
      <c r="B474" s="33" t="s">
        <v>1216</v>
      </c>
      <c r="C474" s="4" t="s">
        <v>6</v>
      </c>
      <c r="D474" s="4" t="s">
        <v>469</v>
      </c>
      <c r="E474" s="4" t="s">
        <v>2</v>
      </c>
      <c r="F474" s="3">
        <v>56.35</v>
      </c>
      <c r="G474" s="3">
        <v>2</v>
      </c>
      <c r="H474" s="4" t="s">
        <v>2</v>
      </c>
      <c r="I474" s="5">
        <v>909</v>
      </c>
      <c r="J474" s="5">
        <v>800</v>
      </c>
      <c r="K474" s="6">
        <f>IFERROR((J474-I474)/I474,"--")</f>
        <v>-0.11991199119911991</v>
      </c>
      <c r="L474" s="6">
        <v>7.061068702290077E-2</v>
      </c>
      <c r="M474" s="7">
        <v>77474</v>
      </c>
      <c r="N474" s="10" t="str">
        <f>IF(K474&lt;Criteria!$D$4,"Yes","No")</f>
        <v>Yes</v>
      </c>
      <c r="O474" s="10" t="str">
        <f>IF(L474&gt;Criteria!$D$5,"Yes","No")</f>
        <v>Yes</v>
      </c>
      <c r="P474" s="10" t="str">
        <f>IF(M474&lt;Criteria!$D$6,"Yes","No")</f>
        <v>No</v>
      </c>
      <c r="Q474" s="11">
        <f>COUNTIF(N474:P474,"Yes")</f>
        <v>2</v>
      </c>
      <c r="R474" s="12" t="str">
        <f>IF(Q474&gt;0,"Yes","No")</f>
        <v>Yes</v>
      </c>
    </row>
    <row r="475" spans="1:18" x14ac:dyDescent="0.35">
      <c r="A475" s="1">
        <v>80050056353</v>
      </c>
      <c r="B475" s="33" t="s">
        <v>1217</v>
      </c>
      <c r="C475" s="4" t="s">
        <v>6</v>
      </c>
      <c r="D475" s="4" t="s">
        <v>469</v>
      </c>
      <c r="E475" s="4" t="s">
        <v>2</v>
      </c>
      <c r="F475" s="3">
        <v>56.35</v>
      </c>
      <c r="G475" s="3">
        <v>3</v>
      </c>
      <c r="H475" s="4" t="s">
        <v>2</v>
      </c>
      <c r="I475" s="5">
        <v>1898</v>
      </c>
      <c r="J475" s="5">
        <v>1723</v>
      </c>
      <c r="K475" s="6">
        <f>IFERROR((J475-I475)/I475,"--")</f>
        <v>-9.2202318229715488E-2</v>
      </c>
      <c r="L475" s="6">
        <v>4.8730964467005075E-2</v>
      </c>
      <c r="M475" s="7">
        <v>33884</v>
      </c>
      <c r="N475" s="10" t="str">
        <f>IF(K475&lt;Criteria!$D$4,"Yes","No")</f>
        <v>Yes</v>
      </c>
      <c r="O475" s="10" t="str">
        <f>IF(L475&gt;Criteria!$D$5,"Yes","No")</f>
        <v>No</v>
      </c>
      <c r="P475" s="10" t="str">
        <f>IF(M475&lt;Criteria!$D$6,"Yes","No")</f>
        <v>No</v>
      </c>
      <c r="Q475" s="11">
        <f>COUNTIF(N475:P475,"Yes")</f>
        <v>1</v>
      </c>
      <c r="R475" s="12" t="str">
        <f>IF(Q475&gt;0,"Yes","No")</f>
        <v>Yes</v>
      </c>
    </row>
    <row r="476" spans="1:18" x14ac:dyDescent="0.35">
      <c r="A476" s="1">
        <v>80050056360</v>
      </c>
      <c r="B476" s="33" t="s">
        <v>1218</v>
      </c>
      <c r="C476" s="4" t="s">
        <v>7</v>
      </c>
      <c r="D476" s="4" t="s">
        <v>469</v>
      </c>
      <c r="E476" s="4" t="s">
        <v>2</v>
      </c>
      <c r="F476" s="3">
        <v>56.36</v>
      </c>
      <c r="G476" s="3" t="s">
        <v>2</v>
      </c>
      <c r="H476" s="4" t="s">
        <v>2</v>
      </c>
      <c r="I476" s="5">
        <v>1883</v>
      </c>
      <c r="J476" s="5">
        <v>1819</v>
      </c>
      <c r="K476" s="6">
        <f>IFERROR((J476-I476)/I476,"--")</f>
        <v>-3.3988316516197555E-2</v>
      </c>
      <c r="L476" s="6">
        <v>1.4986376021798364E-2</v>
      </c>
      <c r="M476" s="7">
        <v>134989</v>
      </c>
      <c r="N476" s="10" t="str">
        <f>IF(K476&lt;Criteria!$D$4,"Yes","No")</f>
        <v>Yes</v>
      </c>
      <c r="O476" s="10" t="str">
        <f>IF(L476&gt;Criteria!$D$5,"Yes","No")</f>
        <v>No</v>
      </c>
      <c r="P476" s="10" t="str">
        <f>IF(M476&lt;Criteria!$D$6,"Yes","No")</f>
        <v>No</v>
      </c>
      <c r="Q476" s="11">
        <f>COUNTIF(N476:P476,"Yes")</f>
        <v>1</v>
      </c>
      <c r="R476" s="12" t="str">
        <f>IF(Q476&gt;0,"Yes","No")</f>
        <v>Yes</v>
      </c>
    </row>
    <row r="477" spans="1:18" x14ac:dyDescent="0.35">
      <c r="A477" s="1">
        <v>80050056361</v>
      </c>
      <c r="B477" s="33" t="s">
        <v>1219</v>
      </c>
      <c r="C477" s="4" t="s">
        <v>6</v>
      </c>
      <c r="D477" s="4" t="s">
        <v>469</v>
      </c>
      <c r="E477" s="4" t="s">
        <v>2</v>
      </c>
      <c r="F477" s="3">
        <v>56.36</v>
      </c>
      <c r="G477" s="3">
        <v>1</v>
      </c>
      <c r="H477" s="4" t="s">
        <v>2</v>
      </c>
      <c r="I477" s="5">
        <v>1883</v>
      </c>
      <c r="J477" s="5">
        <v>1819</v>
      </c>
      <c r="K477" s="6">
        <f>IFERROR((J477-I477)/I477,"--")</f>
        <v>-3.3988316516197555E-2</v>
      </c>
      <c r="L477" s="6">
        <v>1.4986376021798364E-2</v>
      </c>
      <c r="M477" s="7">
        <v>134989</v>
      </c>
      <c r="N477" s="10" t="str">
        <f>IF(K477&lt;Criteria!$D$4,"Yes","No")</f>
        <v>Yes</v>
      </c>
      <c r="O477" s="10" t="str">
        <f>IF(L477&gt;Criteria!$D$5,"Yes","No")</f>
        <v>No</v>
      </c>
      <c r="P477" s="10" t="str">
        <f>IF(M477&lt;Criteria!$D$6,"Yes","No")</f>
        <v>No</v>
      </c>
      <c r="Q477" s="11">
        <f>COUNTIF(N477:P477,"Yes")</f>
        <v>1</v>
      </c>
      <c r="R477" s="12" t="str">
        <f>IF(Q477&gt;0,"Yes","No")</f>
        <v>Yes</v>
      </c>
    </row>
    <row r="478" spans="1:18" x14ac:dyDescent="0.35">
      <c r="A478" s="1">
        <v>80050057000</v>
      </c>
      <c r="B478" s="33" t="s">
        <v>1220</v>
      </c>
      <c r="C478" s="4" t="s">
        <v>7</v>
      </c>
      <c r="D478" s="4" t="s">
        <v>469</v>
      </c>
      <c r="E478" s="4" t="s">
        <v>2</v>
      </c>
      <c r="F478" s="3">
        <v>57</v>
      </c>
      <c r="G478" s="3" t="s">
        <v>2</v>
      </c>
      <c r="H478" s="4" t="s">
        <v>2</v>
      </c>
      <c r="I478" s="5">
        <v>3702</v>
      </c>
      <c r="J478" s="5">
        <v>3634</v>
      </c>
      <c r="K478" s="6">
        <f>IFERROR((J478-I478)/I478,"--")</f>
        <v>-1.8368449486763912E-2</v>
      </c>
      <c r="L478" s="6">
        <v>4.7880690737833596E-2</v>
      </c>
      <c r="M478" s="7">
        <v>34575</v>
      </c>
      <c r="N478" s="10" t="str">
        <f>IF(K478&lt;Criteria!$D$4,"Yes","No")</f>
        <v>Yes</v>
      </c>
      <c r="O478" s="10" t="str">
        <f>IF(L478&gt;Criteria!$D$5,"Yes","No")</f>
        <v>No</v>
      </c>
      <c r="P478" s="10" t="str">
        <f>IF(M478&lt;Criteria!$D$6,"Yes","No")</f>
        <v>No</v>
      </c>
      <c r="Q478" s="11">
        <f>COUNTIF(N478:P478,"Yes")</f>
        <v>1</v>
      </c>
      <c r="R478" s="12" t="str">
        <f>IF(Q478&gt;0,"Yes","No")</f>
        <v>Yes</v>
      </c>
    </row>
    <row r="479" spans="1:18" x14ac:dyDescent="0.35">
      <c r="A479" s="1">
        <v>80050057001</v>
      </c>
      <c r="B479" s="33" t="s">
        <v>1221</v>
      </c>
      <c r="C479" s="4" t="s">
        <v>6</v>
      </c>
      <c r="D479" s="4" t="s">
        <v>469</v>
      </c>
      <c r="E479" s="4" t="s">
        <v>2</v>
      </c>
      <c r="F479" s="3">
        <v>57</v>
      </c>
      <c r="G479" s="3">
        <v>1</v>
      </c>
      <c r="H479" s="4" t="s">
        <v>2</v>
      </c>
      <c r="I479" s="5">
        <v>1098</v>
      </c>
      <c r="J479" s="5">
        <v>735</v>
      </c>
      <c r="K479" s="6">
        <f>IFERROR((J479-I479)/I479,"--")</f>
        <v>-0.33060109289617484</v>
      </c>
      <c r="L479" s="6">
        <v>4.4742729306487698E-2</v>
      </c>
      <c r="M479" s="7">
        <v>37390</v>
      </c>
      <c r="N479" s="10" t="str">
        <f>IF(K479&lt;Criteria!$D$4,"Yes","No")</f>
        <v>Yes</v>
      </c>
      <c r="O479" s="10" t="str">
        <f>IF(L479&gt;Criteria!$D$5,"Yes","No")</f>
        <v>No</v>
      </c>
      <c r="P479" s="10" t="str">
        <f>IF(M479&lt;Criteria!$D$6,"Yes","No")</f>
        <v>No</v>
      </c>
      <c r="Q479" s="11">
        <f>COUNTIF(N479:P479,"Yes")</f>
        <v>1</v>
      </c>
      <c r="R479" s="12" t="str">
        <f>IF(Q479&gt;0,"Yes","No")</f>
        <v>Yes</v>
      </c>
    </row>
    <row r="480" spans="1:18" x14ac:dyDescent="0.35">
      <c r="A480" s="1">
        <v>80050057002</v>
      </c>
      <c r="B480" s="33" t="s">
        <v>1222</v>
      </c>
      <c r="C480" s="4" t="s">
        <v>6</v>
      </c>
      <c r="D480" s="4" t="s">
        <v>469</v>
      </c>
      <c r="E480" s="4" t="s">
        <v>2</v>
      </c>
      <c r="F480" s="3">
        <v>57</v>
      </c>
      <c r="G480" s="3">
        <v>2</v>
      </c>
      <c r="H480" s="4" t="s">
        <v>2</v>
      </c>
      <c r="I480" s="5">
        <v>1932</v>
      </c>
      <c r="J480" s="5">
        <v>1994</v>
      </c>
      <c r="K480" s="6">
        <f>IFERROR((J480-I480)/I480,"--")</f>
        <v>3.2091097308488616E-2</v>
      </c>
      <c r="L480" s="6">
        <v>2.7609427609427608E-2</v>
      </c>
      <c r="M480" s="7">
        <v>40316</v>
      </c>
      <c r="N480" s="10" t="str">
        <f>IF(K480&lt;Criteria!$D$4,"Yes","No")</f>
        <v>No</v>
      </c>
      <c r="O480" s="10" t="str">
        <f>IF(L480&gt;Criteria!$D$5,"Yes","No")</f>
        <v>No</v>
      </c>
      <c r="P480" s="10" t="str">
        <f>IF(M480&lt;Criteria!$D$6,"Yes","No")</f>
        <v>No</v>
      </c>
      <c r="Q480" s="11">
        <f>COUNTIF(N480:P480,"Yes")</f>
        <v>0</v>
      </c>
      <c r="R480" s="12" t="str">
        <f>IF(Q480&gt;0,"Yes","No")</f>
        <v>No</v>
      </c>
    </row>
    <row r="481" spans="1:18" x14ac:dyDescent="0.35">
      <c r="A481" s="1">
        <v>80050057003</v>
      </c>
      <c r="B481" s="33" t="s">
        <v>1223</v>
      </c>
      <c r="C481" s="4" t="s">
        <v>6</v>
      </c>
      <c r="D481" s="4" t="s">
        <v>469</v>
      </c>
      <c r="E481" s="4" t="s">
        <v>2</v>
      </c>
      <c r="F481" s="3">
        <v>57</v>
      </c>
      <c r="G481" s="3">
        <v>3</v>
      </c>
      <c r="H481" s="4" t="s">
        <v>2</v>
      </c>
      <c r="I481" s="5">
        <v>672</v>
      </c>
      <c r="J481" s="5">
        <v>905</v>
      </c>
      <c r="K481" s="6">
        <f>IFERROR((J481-I481)/I481,"--")</f>
        <v>0.34672619047619047</v>
      </c>
      <c r="L481" s="6">
        <v>9.9025974025974031E-2</v>
      </c>
      <c r="M481" s="7">
        <v>19639</v>
      </c>
      <c r="N481" s="10" t="str">
        <f>IF(K481&lt;Criteria!$D$4,"Yes","No")</f>
        <v>No</v>
      </c>
      <c r="O481" s="10" t="str">
        <f>IF(L481&gt;Criteria!$D$5,"Yes","No")</f>
        <v>Yes</v>
      </c>
      <c r="P481" s="10" t="str">
        <f>IF(M481&lt;Criteria!$D$6,"Yes","No")</f>
        <v>Yes</v>
      </c>
      <c r="Q481" s="11">
        <f>COUNTIF(N481:P481,"Yes")</f>
        <v>2</v>
      </c>
      <c r="R481" s="12" t="str">
        <f>IF(Q481&gt;0,"Yes","No")</f>
        <v>Yes</v>
      </c>
    </row>
    <row r="482" spans="1:18" x14ac:dyDescent="0.35">
      <c r="A482" s="1">
        <v>80050058000</v>
      </c>
      <c r="B482" s="33" t="s">
        <v>1224</v>
      </c>
      <c r="C482" s="4" t="s">
        <v>7</v>
      </c>
      <c r="D482" s="4" t="s">
        <v>469</v>
      </c>
      <c r="E482" s="4" t="s">
        <v>2</v>
      </c>
      <c r="F482" s="3">
        <v>58</v>
      </c>
      <c r="G482" s="3" t="s">
        <v>2</v>
      </c>
      <c r="H482" s="4" t="s">
        <v>2</v>
      </c>
      <c r="I482" s="5">
        <v>2237</v>
      </c>
      <c r="J482" s="5">
        <v>2633</v>
      </c>
      <c r="K482" s="6">
        <f>IFERROR((J482-I482)/I482,"--")</f>
        <v>0.17702279839070184</v>
      </c>
      <c r="L482" s="6">
        <v>8.3180428134556575E-2</v>
      </c>
      <c r="M482" s="7">
        <v>46136</v>
      </c>
      <c r="N482" s="10" t="str">
        <f>IF(K482&lt;Criteria!$D$4,"Yes","No")</f>
        <v>No</v>
      </c>
      <c r="O482" s="10" t="str">
        <f>IF(L482&gt;Criteria!$D$5,"Yes","No")</f>
        <v>Yes</v>
      </c>
      <c r="P482" s="10" t="str">
        <f>IF(M482&lt;Criteria!$D$6,"Yes","No")</f>
        <v>No</v>
      </c>
      <c r="Q482" s="11">
        <f>COUNTIF(N482:P482,"Yes")</f>
        <v>1</v>
      </c>
      <c r="R482" s="12" t="str">
        <f>IF(Q482&gt;0,"Yes","No")</f>
        <v>Yes</v>
      </c>
    </row>
    <row r="483" spans="1:18" x14ac:dyDescent="0.35">
      <c r="A483" s="1">
        <v>80050058001</v>
      </c>
      <c r="B483" s="33" t="s">
        <v>1225</v>
      </c>
      <c r="C483" s="4" t="s">
        <v>6</v>
      </c>
      <c r="D483" s="4" t="s">
        <v>469</v>
      </c>
      <c r="E483" s="4" t="s">
        <v>2</v>
      </c>
      <c r="F483" s="3">
        <v>58</v>
      </c>
      <c r="G483" s="3">
        <v>1</v>
      </c>
      <c r="H483" s="4" t="s">
        <v>2</v>
      </c>
      <c r="I483" s="5">
        <v>930</v>
      </c>
      <c r="J483" s="5">
        <v>1274</v>
      </c>
      <c r="K483" s="6">
        <f>IFERROR((J483-I483)/I483,"--")</f>
        <v>0.36989247311827955</v>
      </c>
      <c r="L483" s="6">
        <v>6.4889918887601386E-2</v>
      </c>
      <c r="M483" s="7">
        <v>53091</v>
      </c>
      <c r="N483" s="10" t="str">
        <f>IF(K483&lt;Criteria!$D$4,"Yes","No")</f>
        <v>No</v>
      </c>
      <c r="O483" s="10" t="str">
        <f>IF(L483&gt;Criteria!$D$5,"Yes","No")</f>
        <v>Yes</v>
      </c>
      <c r="P483" s="10" t="str">
        <f>IF(M483&lt;Criteria!$D$6,"Yes","No")</f>
        <v>No</v>
      </c>
      <c r="Q483" s="11">
        <f>COUNTIF(N483:P483,"Yes")</f>
        <v>1</v>
      </c>
      <c r="R483" s="12" t="str">
        <f>IF(Q483&gt;0,"Yes","No")</f>
        <v>Yes</v>
      </c>
    </row>
    <row r="484" spans="1:18" x14ac:dyDescent="0.35">
      <c r="A484" s="1">
        <v>80050058002</v>
      </c>
      <c r="B484" s="33" t="s">
        <v>1226</v>
      </c>
      <c r="C484" s="4" t="s">
        <v>6</v>
      </c>
      <c r="D484" s="4" t="s">
        <v>469</v>
      </c>
      <c r="E484" s="4" t="s">
        <v>2</v>
      </c>
      <c r="F484" s="3">
        <v>58</v>
      </c>
      <c r="G484" s="3">
        <v>2</v>
      </c>
      <c r="H484" s="4" t="s">
        <v>2</v>
      </c>
      <c r="I484" s="5">
        <v>1307</v>
      </c>
      <c r="J484" s="5">
        <v>1359</v>
      </c>
      <c r="K484" s="6">
        <f>IFERROR((J484-I484)/I484,"--")</f>
        <v>3.978576893649579E-2</v>
      </c>
      <c r="L484" s="6">
        <v>0.10362694300518134</v>
      </c>
      <c r="M484" s="7">
        <v>39616</v>
      </c>
      <c r="N484" s="10" t="str">
        <f>IF(K484&lt;Criteria!$D$4,"Yes","No")</f>
        <v>No</v>
      </c>
      <c r="O484" s="10" t="str">
        <f>IF(L484&gt;Criteria!$D$5,"Yes","No")</f>
        <v>Yes</v>
      </c>
      <c r="P484" s="10" t="str">
        <f>IF(M484&lt;Criteria!$D$6,"Yes","No")</f>
        <v>No</v>
      </c>
      <c r="Q484" s="11">
        <f>COUNTIF(N484:P484,"Yes")</f>
        <v>1</v>
      </c>
      <c r="R484" s="12" t="str">
        <f>IF(Q484&gt;0,"Yes","No")</f>
        <v>Yes</v>
      </c>
    </row>
    <row r="485" spans="1:18" x14ac:dyDescent="0.35">
      <c r="A485" s="1">
        <v>80050059510</v>
      </c>
      <c r="B485" s="33" t="s">
        <v>1227</v>
      </c>
      <c r="C485" s="4" t="s">
        <v>7</v>
      </c>
      <c r="D485" s="4" t="s">
        <v>469</v>
      </c>
      <c r="E485" s="4" t="s">
        <v>2</v>
      </c>
      <c r="F485" s="3">
        <v>59.51</v>
      </c>
      <c r="G485" s="3" t="s">
        <v>2</v>
      </c>
      <c r="H485" s="4" t="s">
        <v>2</v>
      </c>
      <c r="I485" s="5">
        <v>4456</v>
      </c>
      <c r="J485" s="5">
        <v>4303</v>
      </c>
      <c r="K485" s="6">
        <f>IFERROR((J485-I485)/I485,"--")</f>
        <v>-3.4335727109515261E-2</v>
      </c>
      <c r="L485" s="6">
        <v>0.11705831157528286</v>
      </c>
      <c r="M485" s="7">
        <v>29593</v>
      </c>
      <c r="N485" s="10" t="str">
        <f>IF(K485&lt;Criteria!$D$4,"Yes","No")</f>
        <v>Yes</v>
      </c>
      <c r="O485" s="10" t="str">
        <f>IF(L485&gt;Criteria!$D$5,"Yes","No")</f>
        <v>Yes</v>
      </c>
      <c r="P485" s="10" t="str">
        <f>IF(M485&lt;Criteria!$D$6,"Yes","No")</f>
        <v>No</v>
      </c>
      <c r="Q485" s="11">
        <f>COUNTIF(N485:P485,"Yes")</f>
        <v>2</v>
      </c>
      <c r="R485" s="12" t="str">
        <f>IF(Q485&gt;0,"Yes","No")</f>
        <v>Yes</v>
      </c>
    </row>
    <row r="486" spans="1:18" x14ac:dyDescent="0.35">
      <c r="A486" s="1">
        <v>80050059511</v>
      </c>
      <c r="B486" s="33" t="s">
        <v>1228</v>
      </c>
      <c r="C486" s="4" t="s">
        <v>6</v>
      </c>
      <c r="D486" s="4" t="s">
        <v>469</v>
      </c>
      <c r="E486" s="4" t="s">
        <v>2</v>
      </c>
      <c r="F486" s="3">
        <v>59.51</v>
      </c>
      <c r="G486" s="3">
        <v>1</v>
      </c>
      <c r="H486" s="4" t="s">
        <v>2</v>
      </c>
      <c r="I486" s="5">
        <v>1140</v>
      </c>
      <c r="J486" s="5">
        <v>1204</v>
      </c>
      <c r="K486" s="6">
        <f>IFERROR((J486-I486)/I486,"--")</f>
        <v>5.6140350877192984E-2</v>
      </c>
      <c r="L486" s="6">
        <v>0</v>
      </c>
      <c r="M486" s="7">
        <v>42839</v>
      </c>
      <c r="N486" s="10" t="str">
        <f>IF(K486&lt;Criteria!$D$4,"Yes","No")</f>
        <v>No</v>
      </c>
      <c r="O486" s="10" t="str">
        <f>IF(L486&gt;Criteria!$D$5,"Yes","No")</f>
        <v>No</v>
      </c>
      <c r="P486" s="10" t="str">
        <f>IF(M486&lt;Criteria!$D$6,"Yes","No")</f>
        <v>No</v>
      </c>
      <c r="Q486" s="11">
        <f>COUNTIF(N486:P486,"Yes")</f>
        <v>0</v>
      </c>
      <c r="R486" s="12" t="str">
        <f>IF(Q486&gt;0,"Yes","No")</f>
        <v>No</v>
      </c>
    </row>
    <row r="487" spans="1:18" x14ac:dyDescent="0.35">
      <c r="A487" s="1">
        <v>80050059512</v>
      </c>
      <c r="B487" s="33" t="s">
        <v>1229</v>
      </c>
      <c r="C487" s="4" t="s">
        <v>6</v>
      </c>
      <c r="D487" s="4" t="s">
        <v>469</v>
      </c>
      <c r="E487" s="4" t="s">
        <v>2</v>
      </c>
      <c r="F487" s="3">
        <v>59.51</v>
      </c>
      <c r="G487" s="3">
        <v>2</v>
      </c>
      <c r="H487" s="4" t="s">
        <v>2</v>
      </c>
      <c r="I487" s="5">
        <v>1060</v>
      </c>
      <c r="J487" s="5">
        <v>1227</v>
      </c>
      <c r="K487" s="6">
        <f>IFERROR((J487-I487)/I487,"--")</f>
        <v>0.15754716981132075</v>
      </c>
      <c r="L487" s="6">
        <v>0.1404494382022472</v>
      </c>
      <c r="M487" s="7">
        <v>25859</v>
      </c>
      <c r="N487" s="10" t="str">
        <f>IF(K487&lt;Criteria!$D$4,"Yes","No")</f>
        <v>No</v>
      </c>
      <c r="O487" s="10" t="str">
        <f>IF(L487&gt;Criteria!$D$5,"Yes","No")</f>
        <v>Yes</v>
      </c>
      <c r="P487" s="10" t="str">
        <f>IF(M487&lt;Criteria!$D$6,"Yes","No")</f>
        <v>Yes</v>
      </c>
      <c r="Q487" s="11">
        <f>COUNTIF(N487:P487,"Yes")</f>
        <v>2</v>
      </c>
      <c r="R487" s="12" t="str">
        <f>IF(Q487&gt;0,"Yes","No")</f>
        <v>Yes</v>
      </c>
    </row>
    <row r="488" spans="1:18" x14ac:dyDescent="0.35">
      <c r="A488" s="1">
        <v>80050059513</v>
      </c>
      <c r="B488" s="33" t="s">
        <v>1230</v>
      </c>
      <c r="C488" s="4" t="s">
        <v>6</v>
      </c>
      <c r="D488" s="4" t="s">
        <v>469</v>
      </c>
      <c r="E488" s="4" t="s">
        <v>2</v>
      </c>
      <c r="F488" s="3">
        <v>59.51</v>
      </c>
      <c r="G488" s="3">
        <v>3</v>
      </c>
      <c r="H488" s="4" t="s">
        <v>2</v>
      </c>
      <c r="I488" s="5">
        <v>1289</v>
      </c>
      <c r="J488" s="5">
        <v>630</v>
      </c>
      <c r="K488" s="6">
        <f>IFERROR((J488-I488)/I488,"--")</f>
        <v>-0.51124903025601243</v>
      </c>
      <c r="L488" s="6">
        <v>0.21508379888268156</v>
      </c>
      <c r="M488" s="7">
        <v>18353</v>
      </c>
      <c r="N488" s="10" t="str">
        <f>IF(K488&lt;Criteria!$D$4,"Yes","No")</f>
        <v>Yes</v>
      </c>
      <c r="O488" s="10" t="str">
        <f>IF(L488&gt;Criteria!$D$5,"Yes","No")</f>
        <v>Yes</v>
      </c>
      <c r="P488" s="10" t="str">
        <f>IF(M488&lt;Criteria!$D$6,"Yes","No")</f>
        <v>Yes</v>
      </c>
      <c r="Q488" s="11">
        <f>COUNTIF(N488:P488,"Yes")</f>
        <v>3</v>
      </c>
      <c r="R488" s="12" t="str">
        <f>IF(Q488&gt;0,"Yes","No")</f>
        <v>Yes</v>
      </c>
    </row>
    <row r="489" spans="1:18" x14ac:dyDescent="0.35">
      <c r="A489" s="1">
        <v>80050059514</v>
      </c>
      <c r="B489" s="33" t="s">
        <v>1231</v>
      </c>
      <c r="C489" s="4" t="s">
        <v>6</v>
      </c>
      <c r="D489" s="4" t="s">
        <v>469</v>
      </c>
      <c r="E489" s="4" t="s">
        <v>2</v>
      </c>
      <c r="F489" s="3">
        <v>59.51</v>
      </c>
      <c r="G489" s="3">
        <v>4</v>
      </c>
      <c r="H489" s="4" t="s">
        <v>2</v>
      </c>
      <c r="I489" s="5">
        <v>967</v>
      </c>
      <c r="J489" s="5">
        <v>1242</v>
      </c>
      <c r="K489" s="6">
        <f>IFERROR((J489-I489)/I489,"--")</f>
        <v>0.28438469493278179</v>
      </c>
      <c r="L489" s="6">
        <v>0.25915492957746478</v>
      </c>
      <c r="M489" s="7">
        <v>26144</v>
      </c>
      <c r="N489" s="10" t="str">
        <f>IF(K489&lt;Criteria!$D$4,"Yes","No")</f>
        <v>No</v>
      </c>
      <c r="O489" s="10" t="str">
        <f>IF(L489&gt;Criteria!$D$5,"Yes","No")</f>
        <v>Yes</v>
      </c>
      <c r="P489" s="10" t="str">
        <f>IF(M489&lt;Criteria!$D$6,"Yes","No")</f>
        <v>No</v>
      </c>
      <c r="Q489" s="11">
        <f>COUNTIF(N489:P489,"Yes")</f>
        <v>1</v>
      </c>
      <c r="R489" s="12" t="str">
        <f>IF(Q489&gt;0,"Yes","No")</f>
        <v>Yes</v>
      </c>
    </row>
    <row r="490" spans="1:18" x14ac:dyDescent="0.35">
      <c r="A490" s="1">
        <v>80050059520</v>
      </c>
      <c r="B490" s="33" t="s">
        <v>1232</v>
      </c>
      <c r="C490" s="4" t="s">
        <v>7</v>
      </c>
      <c r="D490" s="4" t="s">
        <v>469</v>
      </c>
      <c r="E490" s="4" t="s">
        <v>2</v>
      </c>
      <c r="F490" s="3">
        <v>59.52</v>
      </c>
      <c r="G490" s="3" t="s">
        <v>2</v>
      </c>
      <c r="H490" s="4" t="s">
        <v>2</v>
      </c>
      <c r="I490" s="5">
        <v>3259</v>
      </c>
      <c r="J490" s="5">
        <v>3692</v>
      </c>
      <c r="K490" s="6">
        <f>IFERROR((J490-I490)/I490,"--")</f>
        <v>0.13286284136238111</v>
      </c>
      <c r="L490" s="6">
        <v>7.1111111111111111E-2</v>
      </c>
      <c r="M490" s="7">
        <v>44628</v>
      </c>
      <c r="N490" s="10" t="str">
        <f>IF(K490&lt;Criteria!$D$4,"Yes","No")</f>
        <v>No</v>
      </c>
      <c r="O490" s="10" t="str">
        <f>IF(L490&gt;Criteria!$D$5,"Yes","No")</f>
        <v>Yes</v>
      </c>
      <c r="P490" s="10" t="str">
        <f>IF(M490&lt;Criteria!$D$6,"Yes","No")</f>
        <v>No</v>
      </c>
      <c r="Q490" s="11">
        <f>COUNTIF(N490:P490,"Yes")</f>
        <v>1</v>
      </c>
      <c r="R490" s="12" t="str">
        <f>IF(Q490&gt;0,"Yes","No")</f>
        <v>Yes</v>
      </c>
    </row>
    <row r="491" spans="1:18" x14ac:dyDescent="0.35">
      <c r="A491" s="1">
        <v>80050059521</v>
      </c>
      <c r="B491" s="33" t="s">
        <v>1233</v>
      </c>
      <c r="C491" s="4" t="s">
        <v>6</v>
      </c>
      <c r="D491" s="4" t="s">
        <v>469</v>
      </c>
      <c r="E491" s="4" t="s">
        <v>2</v>
      </c>
      <c r="F491" s="3">
        <v>59.52</v>
      </c>
      <c r="G491" s="3">
        <v>1</v>
      </c>
      <c r="H491" s="4" t="s">
        <v>2</v>
      </c>
      <c r="I491" s="5">
        <v>1472</v>
      </c>
      <c r="J491" s="5">
        <v>1341</v>
      </c>
      <c r="K491" s="6">
        <f>IFERROR((J491-I491)/I491,"--")</f>
        <v>-8.8994565217391311E-2</v>
      </c>
      <c r="L491" s="6">
        <v>3.1390134529147982E-2</v>
      </c>
      <c r="M491" s="7">
        <v>65078</v>
      </c>
      <c r="N491" s="10" t="str">
        <f>IF(K491&lt;Criteria!$D$4,"Yes","No")</f>
        <v>Yes</v>
      </c>
      <c r="O491" s="10" t="str">
        <f>IF(L491&gt;Criteria!$D$5,"Yes","No")</f>
        <v>No</v>
      </c>
      <c r="P491" s="10" t="str">
        <f>IF(M491&lt;Criteria!$D$6,"Yes","No")</f>
        <v>No</v>
      </c>
      <c r="Q491" s="11">
        <f>COUNTIF(N491:P491,"Yes")</f>
        <v>1</v>
      </c>
      <c r="R491" s="12" t="str">
        <f>IF(Q491&gt;0,"Yes","No")</f>
        <v>Yes</v>
      </c>
    </row>
    <row r="492" spans="1:18" x14ac:dyDescent="0.35">
      <c r="A492" s="1">
        <v>80050059522</v>
      </c>
      <c r="B492" s="33" t="s">
        <v>1234</v>
      </c>
      <c r="C492" s="4" t="s">
        <v>6</v>
      </c>
      <c r="D492" s="4" t="s">
        <v>469</v>
      </c>
      <c r="E492" s="4" t="s">
        <v>2</v>
      </c>
      <c r="F492" s="3">
        <v>59.52</v>
      </c>
      <c r="G492" s="3">
        <v>2</v>
      </c>
      <c r="H492" s="4" t="s">
        <v>2</v>
      </c>
      <c r="I492" s="5">
        <v>1787</v>
      </c>
      <c r="J492" s="5">
        <v>2351</v>
      </c>
      <c r="K492" s="6">
        <f>IFERROR((J492-I492)/I492,"--")</f>
        <v>0.31561275881365419</v>
      </c>
      <c r="L492" s="6">
        <v>9.0707964601769914E-2</v>
      </c>
      <c r="M492" s="7">
        <v>32963</v>
      </c>
      <c r="N492" s="10" t="str">
        <f>IF(K492&lt;Criteria!$D$4,"Yes","No")</f>
        <v>No</v>
      </c>
      <c r="O492" s="10" t="str">
        <f>IF(L492&gt;Criteria!$D$5,"Yes","No")</f>
        <v>Yes</v>
      </c>
      <c r="P492" s="10" t="str">
        <f>IF(M492&lt;Criteria!$D$6,"Yes","No")</f>
        <v>No</v>
      </c>
      <c r="Q492" s="11">
        <f>COUNTIF(N492:P492,"Yes")</f>
        <v>1</v>
      </c>
      <c r="R492" s="12" t="str">
        <f>IF(Q492&gt;0,"Yes","No")</f>
        <v>Yes</v>
      </c>
    </row>
    <row r="493" spans="1:18" x14ac:dyDescent="0.35">
      <c r="A493" s="1">
        <v>80050060000</v>
      </c>
      <c r="B493" s="33" t="s">
        <v>1235</v>
      </c>
      <c r="C493" s="4" t="s">
        <v>7</v>
      </c>
      <c r="D493" s="4" t="s">
        <v>469</v>
      </c>
      <c r="E493" s="4" t="s">
        <v>2</v>
      </c>
      <c r="F493" s="3">
        <v>60</v>
      </c>
      <c r="G493" s="3" t="s">
        <v>2</v>
      </c>
      <c r="H493" s="4" t="s">
        <v>2</v>
      </c>
      <c r="I493" s="5">
        <v>2649</v>
      </c>
      <c r="J493" s="5">
        <v>2626</v>
      </c>
      <c r="K493" s="6">
        <f>IFERROR((J493-I493)/I493,"--")</f>
        <v>-8.6825217063042654E-3</v>
      </c>
      <c r="L493" s="6">
        <v>0.1147227533460803</v>
      </c>
      <c r="M493" s="7">
        <v>32595</v>
      </c>
      <c r="N493" s="10" t="str">
        <f>IF(K493&lt;Criteria!$D$4,"Yes","No")</f>
        <v>Yes</v>
      </c>
      <c r="O493" s="10" t="str">
        <f>IF(L493&gt;Criteria!$D$5,"Yes","No")</f>
        <v>Yes</v>
      </c>
      <c r="P493" s="10" t="str">
        <f>IF(M493&lt;Criteria!$D$6,"Yes","No")</f>
        <v>No</v>
      </c>
      <c r="Q493" s="11">
        <f>COUNTIF(N493:P493,"Yes")</f>
        <v>2</v>
      </c>
      <c r="R493" s="12" t="str">
        <f>IF(Q493&gt;0,"Yes","No")</f>
        <v>Yes</v>
      </c>
    </row>
    <row r="494" spans="1:18" x14ac:dyDescent="0.35">
      <c r="A494" s="1">
        <v>80050060001</v>
      </c>
      <c r="B494" s="33" t="s">
        <v>1236</v>
      </c>
      <c r="C494" s="4" t="s">
        <v>6</v>
      </c>
      <c r="D494" s="4" t="s">
        <v>469</v>
      </c>
      <c r="E494" s="4" t="s">
        <v>2</v>
      </c>
      <c r="F494" s="3">
        <v>60</v>
      </c>
      <c r="G494" s="3">
        <v>1</v>
      </c>
      <c r="H494" s="4" t="s">
        <v>2</v>
      </c>
      <c r="I494" s="5">
        <v>844</v>
      </c>
      <c r="J494" s="5">
        <v>956</v>
      </c>
      <c r="K494" s="6">
        <f>IFERROR((J494-I494)/I494,"--")</f>
        <v>0.13270142180094788</v>
      </c>
      <c r="L494" s="6">
        <v>3.3932135728542916E-2</v>
      </c>
      <c r="M494" s="7">
        <v>27004</v>
      </c>
      <c r="N494" s="10" t="str">
        <f>IF(K494&lt;Criteria!$D$4,"Yes","No")</f>
        <v>No</v>
      </c>
      <c r="O494" s="10" t="str">
        <f>IF(L494&gt;Criteria!$D$5,"Yes","No")</f>
        <v>No</v>
      </c>
      <c r="P494" s="10" t="str">
        <f>IF(M494&lt;Criteria!$D$6,"Yes","No")</f>
        <v>No</v>
      </c>
      <c r="Q494" s="11">
        <f>COUNTIF(N494:P494,"Yes")</f>
        <v>0</v>
      </c>
      <c r="R494" s="12" t="str">
        <f>IF(Q494&gt;0,"Yes","No")</f>
        <v>No</v>
      </c>
    </row>
    <row r="495" spans="1:18" x14ac:dyDescent="0.35">
      <c r="A495" s="1">
        <v>80050060002</v>
      </c>
      <c r="B495" s="33" t="s">
        <v>1237</v>
      </c>
      <c r="C495" s="4" t="s">
        <v>6</v>
      </c>
      <c r="D495" s="4" t="s">
        <v>469</v>
      </c>
      <c r="E495" s="4" t="s">
        <v>2</v>
      </c>
      <c r="F495" s="3">
        <v>60</v>
      </c>
      <c r="G495" s="3">
        <v>2</v>
      </c>
      <c r="H495" s="4" t="s">
        <v>2</v>
      </c>
      <c r="I495" s="5">
        <v>715</v>
      </c>
      <c r="J495" s="5">
        <v>819</v>
      </c>
      <c r="K495" s="6">
        <f>IFERROR((J495-I495)/I495,"--")</f>
        <v>0.14545454545454545</v>
      </c>
      <c r="L495" s="6">
        <v>0.17760617760617761</v>
      </c>
      <c r="M495" s="7">
        <v>32286</v>
      </c>
      <c r="N495" s="10" t="str">
        <f>IF(K495&lt;Criteria!$D$4,"Yes","No")</f>
        <v>No</v>
      </c>
      <c r="O495" s="10" t="str">
        <f>IF(L495&gt;Criteria!$D$5,"Yes","No")</f>
        <v>Yes</v>
      </c>
      <c r="P495" s="10" t="str">
        <f>IF(M495&lt;Criteria!$D$6,"Yes","No")</f>
        <v>No</v>
      </c>
      <c r="Q495" s="11">
        <f>COUNTIF(N495:P495,"Yes")</f>
        <v>1</v>
      </c>
      <c r="R495" s="12" t="str">
        <f>IF(Q495&gt;0,"Yes","No")</f>
        <v>Yes</v>
      </c>
    </row>
    <row r="496" spans="1:18" x14ac:dyDescent="0.35">
      <c r="A496" s="1">
        <v>80050060003</v>
      </c>
      <c r="B496" s="33" t="s">
        <v>1238</v>
      </c>
      <c r="C496" s="4" t="s">
        <v>6</v>
      </c>
      <c r="D496" s="4" t="s">
        <v>469</v>
      </c>
      <c r="E496" s="4" t="s">
        <v>2</v>
      </c>
      <c r="F496" s="3">
        <v>60</v>
      </c>
      <c r="G496" s="3">
        <v>3</v>
      </c>
      <c r="H496" s="4" t="s">
        <v>2</v>
      </c>
      <c r="I496" s="5">
        <v>1090</v>
      </c>
      <c r="J496" s="5">
        <v>851</v>
      </c>
      <c r="K496" s="6">
        <f>IFERROR((J496-I496)/I496,"--")</f>
        <v>-0.21926605504587157</v>
      </c>
      <c r="L496" s="6">
        <v>0.12909090909090909</v>
      </c>
      <c r="M496" s="7">
        <v>39173</v>
      </c>
      <c r="N496" s="10" t="str">
        <f>IF(K496&lt;Criteria!$D$4,"Yes","No")</f>
        <v>Yes</v>
      </c>
      <c r="O496" s="10" t="str">
        <f>IF(L496&gt;Criteria!$D$5,"Yes","No")</f>
        <v>Yes</v>
      </c>
      <c r="P496" s="10" t="str">
        <f>IF(M496&lt;Criteria!$D$6,"Yes","No")</f>
        <v>No</v>
      </c>
      <c r="Q496" s="11">
        <f>COUNTIF(N496:P496,"Yes")</f>
        <v>2</v>
      </c>
      <c r="R496" s="12" t="str">
        <f>IF(Q496&gt;0,"Yes","No")</f>
        <v>Yes</v>
      </c>
    </row>
    <row r="497" spans="1:18" x14ac:dyDescent="0.35">
      <c r="A497" s="1">
        <v>80050061000</v>
      </c>
      <c r="B497" s="33" t="s">
        <v>1239</v>
      </c>
      <c r="C497" s="4" t="s">
        <v>7</v>
      </c>
      <c r="D497" s="4" t="s">
        <v>469</v>
      </c>
      <c r="E497" s="4" t="s">
        <v>2</v>
      </c>
      <c r="F497" s="3">
        <v>61</v>
      </c>
      <c r="G497" s="3" t="s">
        <v>2</v>
      </c>
      <c r="H497" s="4" t="s">
        <v>2</v>
      </c>
      <c r="I497" s="5">
        <v>2676</v>
      </c>
      <c r="J497" s="5">
        <v>2962</v>
      </c>
      <c r="K497" s="6">
        <f>IFERROR((J497-I497)/I497,"--")</f>
        <v>0.10687593423019431</v>
      </c>
      <c r="L497" s="6">
        <v>7.2698744769874479E-2</v>
      </c>
      <c r="M497" s="7">
        <v>32937</v>
      </c>
      <c r="N497" s="10" t="str">
        <f>IF(K497&lt;Criteria!$D$4,"Yes","No")</f>
        <v>No</v>
      </c>
      <c r="O497" s="10" t="str">
        <f>IF(L497&gt;Criteria!$D$5,"Yes","No")</f>
        <v>Yes</v>
      </c>
      <c r="P497" s="10" t="str">
        <f>IF(M497&lt;Criteria!$D$6,"Yes","No")</f>
        <v>No</v>
      </c>
      <c r="Q497" s="11">
        <f>COUNTIF(N497:P497,"Yes")</f>
        <v>1</v>
      </c>
      <c r="R497" s="12" t="str">
        <f>IF(Q497&gt;0,"Yes","No")</f>
        <v>Yes</v>
      </c>
    </row>
    <row r="498" spans="1:18" x14ac:dyDescent="0.35">
      <c r="A498" s="1">
        <v>80050061001</v>
      </c>
      <c r="B498" s="33" t="s">
        <v>1240</v>
      </c>
      <c r="C498" s="4" t="s">
        <v>6</v>
      </c>
      <c r="D498" s="4" t="s">
        <v>469</v>
      </c>
      <c r="E498" s="4" t="s">
        <v>2</v>
      </c>
      <c r="F498" s="3">
        <v>61</v>
      </c>
      <c r="G498" s="3">
        <v>1</v>
      </c>
      <c r="H498" s="4" t="s">
        <v>2</v>
      </c>
      <c r="I498" s="5">
        <v>1225</v>
      </c>
      <c r="J498" s="5">
        <v>1603</v>
      </c>
      <c r="K498" s="6">
        <f>IFERROR((J498-I498)/I498,"--")</f>
        <v>0.30857142857142855</v>
      </c>
      <c r="L498" s="6">
        <v>9.3211752786220875E-2</v>
      </c>
      <c r="M498" s="7">
        <v>23686</v>
      </c>
      <c r="N498" s="10" t="str">
        <f>IF(K498&lt;Criteria!$D$4,"Yes","No")</f>
        <v>No</v>
      </c>
      <c r="O498" s="10" t="str">
        <f>IF(L498&gt;Criteria!$D$5,"Yes","No")</f>
        <v>Yes</v>
      </c>
      <c r="P498" s="10" t="str">
        <f>IF(M498&lt;Criteria!$D$6,"Yes","No")</f>
        <v>Yes</v>
      </c>
      <c r="Q498" s="11">
        <f>COUNTIF(N498:P498,"Yes")</f>
        <v>2</v>
      </c>
      <c r="R498" s="12" t="str">
        <f>IF(Q498&gt;0,"Yes","No")</f>
        <v>Yes</v>
      </c>
    </row>
    <row r="499" spans="1:18" x14ac:dyDescent="0.35">
      <c r="A499" s="1">
        <v>80050061002</v>
      </c>
      <c r="B499" s="33" t="s">
        <v>1241</v>
      </c>
      <c r="C499" s="4" t="s">
        <v>6</v>
      </c>
      <c r="D499" s="4" t="s">
        <v>469</v>
      </c>
      <c r="E499" s="4" t="s">
        <v>2</v>
      </c>
      <c r="F499" s="3">
        <v>61</v>
      </c>
      <c r="G499" s="3">
        <v>2</v>
      </c>
      <c r="H499" s="4" t="s">
        <v>2</v>
      </c>
      <c r="I499" s="5">
        <v>789</v>
      </c>
      <c r="J499" s="5">
        <v>699</v>
      </c>
      <c r="K499" s="6">
        <f>IFERROR((J499-I499)/I499,"--")</f>
        <v>-0.11406844106463879</v>
      </c>
      <c r="L499" s="6">
        <v>3.3333333333333333E-2</v>
      </c>
      <c r="M499" s="7">
        <v>33193</v>
      </c>
      <c r="N499" s="10" t="str">
        <f>IF(K499&lt;Criteria!$D$4,"Yes","No")</f>
        <v>Yes</v>
      </c>
      <c r="O499" s="10" t="str">
        <f>IF(L499&gt;Criteria!$D$5,"Yes","No")</f>
        <v>No</v>
      </c>
      <c r="P499" s="10" t="str">
        <f>IF(M499&lt;Criteria!$D$6,"Yes","No")</f>
        <v>No</v>
      </c>
      <c r="Q499" s="11">
        <f>COUNTIF(N499:P499,"Yes")</f>
        <v>1</v>
      </c>
      <c r="R499" s="12" t="str">
        <f>IF(Q499&gt;0,"Yes","No")</f>
        <v>Yes</v>
      </c>
    </row>
    <row r="500" spans="1:18" x14ac:dyDescent="0.35">
      <c r="A500" s="1">
        <v>80050061003</v>
      </c>
      <c r="B500" s="33" t="s">
        <v>1242</v>
      </c>
      <c r="C500" s="4" t="s">
        <v>6</v>
      </c>
      <c r="D500" s="4" t="s">
        <v>469</v>
      </c>
      <c r="E500" s="4" t="s">
        <v>2</v>
      </c>
      <c r="F500" s="3">
        <v>61</v>
      </c>
      <c r="G500" s="3">
        <v>3</v>
      </c>
      <c r="H500" s="4" t="s">
        <v>2</v>
      </c>
      <c r="I500" s="5">
        <v>662</v>
      </c>
      <c r="J500" s="5">
        <v>660</v>
      </c>
      <c r="K500" s="6">
        <f>IFERROR((J500-I500)/I500,"--")</f>
        <v>-3.0211480362537764E-3</v>
      </c>
      <c r="L500" s="6">
        <v>6.7368421052631577E-2</v>
      </c>
      <c r="M500" s="7">
        <v>55135</v>
      </c>
      <c r="N500" s="10" t="str">
        <f>IF(K500&lt;Criteria!$D$4,"Yes","No")</f>
        <v>Yes</v>
      </c>
      <c r="O500" s="10" t="str">
        <f>IF(L500&gt;Criteria!$D$5,"Yes","No")</f>
        <v>Yes</v>
      </c>
      <c r="P500" s="10" t="str">
        <f>IF(M500&lt;Criteria!$D$6,"Yes","No")</f>
        <v>No</v>
      </c>
      <c r="Q500" s="11">
        <f>COUNTIF(N500:P500,"Yes")</f>
        <v>2</v>
      </c>
      <c r="R500" s="12" t="str">
        <f>IF(Q500&gt;0,"Yes","No")</f>
        <v>Yes</v>
      </c>
    </row>
    <row r="501" spans="1:18" x14ac:dyDescent="0.35">
      <c r="A501" s="1">
        <v>80050062000</v>
      </c>
      <c r="B501" s="33" t="s">
        <v>1243</v>
      </c>
      <c r="C501" s="4" t="s">
        <v>7</v>
      </c>
      <c r="D501" s="4" t="s">
        <v>469</v>
      </c>
      <c r="E501" s="4" t="s">
        <v>2</v>
      </c>
      <c r="F501" s="3">
        <v>62</v>
      </c>
      <c r="G501" s="3" t="s">
        <v>2</v>
      </c>
      <c r="H501" s="4" t="s">
        <v>2</v>
      </c>
      <c r="I501" s="5">
        <v>2983</v>
      </c>
      <c r="J501" s="5">
        <v>3305</v>
      </c>
      <c r="K501" s="6">
        <f>IFERROR((J501-I501)/I501,"--")</f>
        <v>0.10794502179014415</v>
      </c>
      <c r="L501" s="6">
        <v>5.5089192025183628E-2</v>
      </c>
      <c r="M501" s="7">
        <v>32053</v>
      </c>
      <c r="N501" s="10" t="str">
        <f>IF(K501&lt;Criteria!$D$4,"Yes","No")</f>
        <v>No</v>
      </c>
      <c r="O501" s="10" t="str">
        <f>IF(L501&gt;Criteria!$D$5,"Yes","No")</f>
        <v>No</v>
      </c>
      <c r="P501" s="10" t="str">
        <f>IF(M501&lt;Criteria!$D$6,"Yes","No")</f>
        <v>No</v>
      </c>
      <c r="Q501" s="11">
        <f>COUNTIF(N501:P501,"Yes")</f>
        <v>0</v>
      </c>
      <c r="R501" s="12" t="str">
        <f>IF(Q501&gt;0,"Yes","No")</f>
        <v>No</v>
      </c>
    </row>
    <row r="502" spans="1:18" x14ac:dyDescent="0.35">
      <c r="A502" s="1">
        <v>80050062001</v>
      </c>
      <c r="B502" s="33" t="s">
        <v>1244</v>
      </c>
      <c r="C502" s="4" t="s">
        <v>6</v>
      </c>
      <c r="D502" s="4" t="s">
        <v>469</v>
      </c>
      <c r="E502" s="4" t="s">
        <v>2</v>
      </c>
      <c r="F502" s="3">
        <v>62</v>
      </c>
      <c r="G502" s="3">
        <v>1</v>
      </c>
      <c r="H502" s="4" t="s">
        <v>2</v>
      </c>
      <c r="I502" s="5">
        <v>730</v>
      </c>
      <c r="J502" s="5">
        <v>551</v>
      </c>
      <c r="K502" s="6">
        <f>IFERROR((J502-I502)/I502,"--")</f>
        <v>-0.24520547945205479</v>
      </c>
      <c r="L502" s="6">
        <v>0.12368421052631579</v>
      </c>
      <c r="M502" s="7">
        <v>34488</v>
      </c>
      <c r="N502" s="10" t="str">
        <f>IF(K502&lt;Criteria!$D$4,"Yes","No")</f>
        <v>Yes</v>
      </c>
      <c r="O502" s="10" t="str">
        <f>IF(L502&gt;Criteria!$D$5,"Yes","No")</f>
        <v>Yes</v>
      </c>
      <c r="P502" s="10" t="str">
        <f>IF(M502&lt;Criteria!$D$6,"Yes","No")</f>
        <v>No</v>
      </c>
      <c r="Q502" s="11">
        <f>COUNTIF(N502:P502,"Yes")</f>
        <v>2</v>
      </c>
      <c r="R502" s="12" t="str">
        <f>IF(Q502&gt;0,"Yes","No")</f>
        <v>Yes</v>
      </c>
    </row>
    <row r="503" spans="1:18" x14ac:dyDescent="0.35">
      <c r="A503" s="1">
        <v>80050062002</v>
      </c>
      <c r="B503" s="33" t="s">
        <v>1245</v>
      </c>
      <c r="C503" s="4" t="s">
        <v>6</v>
      </c>
      <c r="D503" s="4" t="s">
        <v>469</v>
      </c>
      <c r="E503" s="4" t="s">
        <v>2</v>
      </c>
      <c r="F503" s="3">
        <v>62</v>
      </c>
      <c r="G503" s="3">
        <v>2</v>
      </c>
      <c r="H503" s="4" t="s">
        <v>2</v>
      </c>
      <c r="I503" s="5">
        <v>682</v>
      </c>
      <c r="J503" s="5">
        <v>1183</v>
      </c>
      <c r="K503" s="6">
        <f>IFERROR((J503-I503)/I503,"--")</f>
        <v>0.73460410557184752</v>
      </c>
      <c r="L503" s="6">
        <v>3.1298904538341159E-2</v>
      </c>
      <c r="M503" s="7">
        <v>30214</v>
      </c>
      <c r="N503" s="10" t="str">
        <f>IF(K503&lt;Criteria!$D$4,"Yes","No")</f>
        <v>No</v>
      </c>
      <c r="O503" s="10" t="str">
        <f>IF(L503&gt;Criteria!$D$5,"Yes","No")</f>
        <v>No</v>
      </c>
      <c r="P503" s="10" t="str">
        <f>IF(M503&lt;Criteria!$D$6,"Yes","No")</f>
        <v>No</v>
      </c>
      <c r="Q503" s="11">
        <f>COUNTIF(N503:P503,"Yes")</f>
        <v>0</v>
      </c>
      <c r="R503" s="12" t="str">
        <f>IF(Q503&gt;0,"Yes","No")</f>
        <v>No</v>
      </c>
    </row>
    <row r="504" spans="1:18" x14ac:dyDescent="0.35">
      <c r="A504" s="1">
        <v>80050062003</v>
      </c>
      <c r="B504" s="33" t="s">
        <v>1246</v>
      </c>
      <c r="C504" s="4" t="s">
        <v>6</v>
      </c>
      <c r="D504" s="4" t="s">
        <v>469</v>
      </c>
      <c r="E504" s="4" t="s">
        <v>2</v>
      </c>
      <c r="F504" s="3">
        <v>62</v>
      </c>
      <c r="G504" s="3">
        <v>3</v>
      </c>
      <c r="H504" s="4" t="s">
        <v>2</v>
      </c>
      <c r="I504" s="5">
        <v>676</v>
      </c>
      <c r="J504" s="5">
        <v>582</v>
      </c>
      <c r="K504" s="6">
        <f>IFERROR((J504-I504)/I504,"--")</f>
        <v>-0.13905325443786981</v>
      </c>
      <c r="L504" s="6">
        <v>0</v>
      </c>
      <c r="M504" s="7">
        <v>40808</v>
      </c>
      <c r="N504" s="10" t="str">
        <f>IF(K504&lt;Criteria!$D$4,"Yes","No")</f>
        <v>Yes</v>
      </c>
      <c r="O504" s="10" t="str">
        <f>IF(L504&gt;Criteria!$D$5,"Yes","No")</f>
        <v>No</v>
      </c>
      <c r="P504" s="10" t="str">
        <f>IF(M504&lt;Criteria!$D$6,"Yes","No")</f>
        <v>No</v>
      </c>
      <c r="Q504" s="11">
        <f>COUNTIF(N504:P504,"Yes")</f>
        <v>1</v>
      </c>
      <c r="R504" s="12" t="str">
        <f>IF(Q504&gt;0,"Yes","No")</f>
        <v>Yes</v>
      </c>
    </row>
    <row r="505" spans="1:18" x14ac:dyDescent="0.35">
      <c r="A505" s="1">
        <v>80050062004</v>
      </c>
      <c r="B505" s="33" t="s">
        <v>1247</v>
      </c>
      <c r="C505" s="4" t="s">
        <v>6</v>
      </c>
      <c r="D505" s="4" t="s">
        <v>469</v>
      </c>
      <c r="E505" s="4" t="s">
        <v>2</v>
      </c>
      <c r="F505" s="3">
        <v>62</v>
      </c>
      <c r="G505" s="3">
        <v>4</v>
      </c>
      <c r="H505" s="4" t="s">
        <v>2</v>
      </c>
      <c r="I505" s="5">
        <v>895</v>
      </c>
      <c r="J505" s="5">
        <v>989</v>
      </c>
      <c r="K505" s="6">
        <f>IFERROR((J505-I505)/I505,"--")</f>
        <v>0.10502793296089385</v>
      </c>
      <c r="L505" s="6">
        <v>6.5068493150684928E-2</v>
      </c>
      <c r="M505" s="7">
        <v>27742</v>
      </c>
      <c r="N505" s="10" t="str">
        <f>IF(K505&lt;Criteria!$D$4,"Yes","No")</f>
        <v>No</v>
      </c>
      <c r="O505" s="10" t="str">
        <f>IF(L505&gt;Criteria!$D$5,"Yes","No")</f>
        <v>Yes</v>
      </c>
      <c r="P505" s="10" t="str">
        <f>IF(M505&lt;Criteria!$D$6,"Yes","No")</f>
        <v>No</v>
      </c>
      <c r="Q505" s="11">
        <f>COUNTIF(N505:P505,"Yes")</f>
        <v>1</v>
      </c>
      <c r="R505" s="12" t="str">
        <f>IF(Q505&gt;0,"Yes","No")</f>
        <v>Yes</v>
      </c>
    </row>
    <row r="506" spans="1:18" x14ac:dyDescent="0.35">
      <c r="A506" s="1">
        <v>80050063000</v>
      </c>
      <c r="B506" s="33" t="s">
        <v>1248</v>
      </c>
      <c r="C506" s="4" t="s">
        <v>7</v>
      </c>
      <c r="D506" s="4" t="s">
        <v>469</v>
      </c>
      <c r="E506" s="4" t="s">
        <v>2</v>
      </c>
      <c r="F506" s="3">
        <v>63</v>
      </c>
      <c r="G506" s="3" t="s">
        <v>2</v>
      </c>
      <c r="H506" s="4" t="s">
        <v>2</v>
      </c>
      <c r="I506" s="5">
        <v>2454</v>
      </c>
      <c r="J506" s="5">
        <v>2611</v>
      </c>
      <c r="K506" s="6">
        <f>IFERROR((J506-I506)/I506,"--")</f>
        <v>6.3977180114099433E-2</v>
      </c>
      <c r="L506" s="6">
        <v>4.3922984356197355E-2</v>
      </c>
      <c r="M506" s="7">
        <v>36249</v>
      </c>
      <c r="N506" s="10" t="str">
        <f>IF(K506&lt;Criteria!$D$4,"Yes","No")</f>
        <v>No</v>
      </c>
      <c r="O506" s="10" t="str">
        <f>IF(L506&gt;Criteria!$D$5,"Yes","No")</f>
        <v>No</v>
      </c>
      <c r="P506" s="10" t="str">
        <f>IF(M506&lt;Criteria!$D$6,"Yes","No")</f>
        <v>No</v>
      </c>
      <c r="Q506" s="11">
        <f>COUNTIF(N506:P506,"Yes")</f>
        <v>0</v>
      </c>
      <c r="R506" s="12" t="str">
        <f>IF(Q506&gt;0,"Yes","No")</f>
        <v>No</v>
      </c>
    </row>
    <row r="507" spans="1:18" x14ac:dyDescent="0.35">
      <c r="A507" s="1">
        <v>80050063001</v>
      </c>
      <c r="B507" s="33" t="s">
        <v>1249</v>
      </c>
      <c r="C507" s="4" t="s">
        <v>6</v>
      </c>
      <c r="D507" s="4" t="s">
        <v>469</v>
      </c>
      <c r="E507" s="4" t="s">
        <v>2</v>
      </c>
      <c r="F507" s="3">
        <v>63</v>
      </c>
      <c r="G507" s="3">
        <v>1</v>
      </c>
      <c r="H507" s="4" t="s">
        <v>2</v>
      </c>
      <c r="I507" s="5">
        <v>689</v>
      </c>
      <c r="J507" s="5">
        <v>624</v>
      </c>
      <c r="K507" s="6">
        <f>IFERROR((J507-I507)/I507,"--")</f>
        <v>-9.4339622641509441E-2</v>
      </c>
      <c r="L507" s="6">
        <v>0</v>
      </c>
      <c r="M507" s="7">
        <v>32904</v>
      </c>
      <c r="N507" s="10" t="str">
        <f>IF(K507&lt;Criteria!$D$4,"Yes","No")</f>
        <v>Yes</v>
      </c>
      <c r="O507" s="10" t="str">
        <f>IF(L507&gt;Criteria!$D$5,"Yes","No")</f>
        <v>No</v>
      </c>
      <c r="P507" s="10" t="str">
        <f>IF(M507&lt;Criteria!$D$6,"Yes","No")</f>
        <v>No</v>
      </c>
      <c r="Q507" s="11">
        <f>COUNTIF(N507:P507,"Yes")</f>
        <v>1</v>
      </c>
      <c r="R507" s="12" t="str">
        <f>IF(Q507&gt;0,"Yes","No")</f>
        <v>Yes</v>
      </c>
    </row>
    <row r="508" spans="1:18" x14ac:dyDescent="0.35">
      <c r="A508" s="1">
        <v>80050063002</v>
      </c>
      <c r="B508" s="33" t="s">
        <v>1250</v>
      </c>
      <c r="C508" s="4" t="s">
        <v>6</v>
      </c>
      <c r="D508" s="4" t="s">
        <v>469</v>
      </c>
      <c r="E508" s="4" t="s">
        <v>2</v>
      </c>
      <c r="F508" s="3">
        <v>63</v>
      </c>
      <c r="G508" s="3">
        <v>2</v>
      </c>
      <c r="H508" s="4" t="s">
        <v>2</v>
      </c>
      <c r="I508" s="5">
        <v>493</v>
      </c>
      <c r="J508" s="5">
        <v>649</v>
      </c>
      <c r="K508" s="6">
        <f>IFERROR((J508-I508)/I508,"--")</f>
        <v>0.31643002028397565</v>
      </c>
      <c r="L508" s="6">
        <v>0</v>
      </c>
      <c r="M508" s="7">
        <v>46520</v>
      </c>
      <c r="N508" s="10" t="str">
        <f>IF(K508&lt;Criteria!$D$4,"Yes","No")</f>
        <v>No</v>
      </c>
      <c r="O508" s="10" t="str">
        <f>IF(L508&gt;Criteria!$D$5,"Yes","No")</f>
        <v>No</v>
      </c>
      <c r="P508" s="10" t="str">
        <f>IF(M508&lt;Criteria!$D$6,"Yes","No")</f>
        <v>No</v>
      </c>
      <c r="Q508" s="11">
        <f>COUNTIF(N508:P508,"Yes")</f>
        <v>0</v>
      </c>
      <c r="R508" s="12" t="str">
        <f>IF(Q508&gt;0,"Yes","No")</f>
        <v>No</v>
      </c>
    </row>
    <row r="509" spans="1:18" x14ac:dyDescent="0.35">
      <c r="A509" s="1">
        <v>80050063003</v>
      </c>
      <c r="B509" s="33" t="s">
        <v>1251</v>
      </c>
      <c r="C509" s="4" t="s">
        <v>6</v>
      </c>
      <c r="D509" s="4" t="s">
        <v>469</v>
      </c>
      <c r="E509" s="4" t="s">
        <v>2</v>
      </c>
      <c r="F509" s="3">
        <v>63</v>
      </c>
      <c r="G509" s="3">
        <v>3</v>
      </c>
      <c r="H509" s="4" t="s">
        <v>2</v>
      </c>
      <c r="I509" s="5">
        <v>681</v>
      </c>
      <c r="J509" s="5">
        <v>770</v>
      </c>
      <c r="K509" s="6">
        <f>IFERROR((J509-I509)/I509,"--")</f>
        <v>0.13069016152716592</v>
      </c>
      <c r="L509" s="6">
        <v>7.3593073593073599E-2</v>
      </c>
      <c r="M509" s="7">
        <v>37302</v>
      </c>
      <c r="N509" s="10" t="str">
        <f>IF(K509&lt;Criteria!$D$4,"Yes","No")</f>
        <v>No</v>
      </c>
      <c r="O509" s="10" t="str">
        <f>IF(L509&gt;Criteria!$D$5,"Yes","No")</f>
        <v>Yes</v>
      </c>
      <c r="P509" s="10" t="str">
        <f>IF(M509&lt;Criteria!$D$6,"Yes","No")</f>
        <v>No</v>
      </c>
      <c r="Q509" s="11">
        <f>COUNTIF(N509:P509,"Yes")</f>
        <v>1</v>
      </c>
      <c r="R509" s="12" t="str">
        <f>IF(Q509&gt;0,"Yes","No")</f>
        <v>Yes</v>
      </c>
    </row>
    <row r="510" spans="1:18" x14ac:dyDescent="0.35">
      <c r="A510" s="1">
        <v>80050063004</v>
      </c>
      <c r="B510" s="33" t="s">
        <v>1252</v>
      </c>
      <c r="C510" s="4" t="s">
        <v>6</v>
      </c>
      <c r="D510" s="4" t="s">
        <v>469</v>
      </c>
      <c r="E510" s="4" t="s">
        <v>2</v>
      </c>
      <c r="F510" s="3">
        <v>63</v>
      </c>
      <c r="G510" s="3">
        <v>4</v>
      </c>
      <c r="H510" s="4" t="s">
        <v>2</v>
      </c>
      <c r="I510" s="5">
        <v>591</v>
      </c>
      <c r="J510" s="5">
        <v>568</v>
      </c>
      <c r="K510" s="6">
        <f>IFERROR((J510-I510)/I510,"--")</f>
        <v>-3.8917089678510999E-2</v>
      </c>
      <c r="L510" s="6">
        <v>0.1092436974789916</v>
      </c>
      <c r="M510" s="7">
        <v>26759</v>
      </c>
      <c r="N510" s="10" t="str">
        <f>IF(K510&lt;Criteria!$D$4,"Yes","No")</f>
        <v>Yes</v>
      </c>
      <c r="O510" s="10" t="str">
        <f>IF(L510&gt;Criteria!$D$5,"Yes","No")</f>
        <v>Yes</v>
      </c>
      <c r="P510" s="10" t="str">
        <f>IF(M510&lt;Criteria!$D$6,"Yes","No")</f>
        <v>No</v>
      </c>
      <c r="Q510" s="11">
        <f>COUNTIF(N510:P510,"Yes")</f>
        <v>2</v>
      </c>
      <c r="R510" s="12" t="str">
        <f>IF(Q510&gt;0,"Yes","No")</f>
        <v>Yes</v>
      </c>
    </row>
    <row r="511" spans="1:18" x14ac:dyDescent="0.35">
      <c r="A511" s="1">
        <v>80050064000</v>
      </c>
      <c r="B511" s="33" t="s">
        <v>1253</v>
      </c>
      <c r="C511" s="4" t="s">
        <v>7</v>
      </c>
      <c r="D511" s="4" t="s">
        <v>469</v>
      </c>
      <c r="E511" s="4" t="s">
        <v>2</v>
      </c>
      <c r="F511" s="3">
        <v>64</v>
      </c>
      <c r="G511" s="3" t="s">
        <v>2</v>
      </c>
      <c r="H511" s="4" t="s">
        <v>2</v>
      </c>
      <c r="I511" s="5">
        <v>2881</v>
      </c>
      <c r="J511" s="5">
        <v>3395</v>
      </c>
      <c r="K511" s="6">
        <f>IFERROR((J511-I511)/I511,"--")</f>
        <v>0.17841027421034364</v>
      </c>
      <c r="L511" s="6">
        <v>1.4236622484045164E-2</v>
      </c>
      <c r="M511" s="7">
        <v>29934</v>
      </c>
      <c r="N511" s="10" t="str">
        <f>IF(K511&lt;Criteria!$D$4,"Yes","No")</f>
        <v>No</v>
      </c>
      <c r="O511" s="10" t="str">
        <f>IF(L511&gt;Criteria!$D$5,"Yes","No")</f>
        <v>No</v>
      </c>
      <c r="P511" s="10" t="str">
        <f>IF(M511&lt;Criteria!$D$6,"Yes","No")</f>
        <v>No</v>
      </c>
      <c r="Q511" s="11">
        <f>COUNTIF(N511:P511,"Yes")</f>
        <v>0</v>
      </c>
      <c r="R511" s="12" t="str">
        <f>IF(Q511&gt;0,"Yes","No")</f>
        <v>No</v>
      </c>
    </row>
    <row r="512" spans="1:18" x14ac:dyDescent="0.35">
      <c r="A512" s="1">
        <v>80050064001</v>
      </c>
      <c r="B512" s="33" t="s">
        <v>1254</v>
      </c>
      <c r="C512" s="4" t="s">
        <v>6</v>
      </c>
      <c r="D512" s="4" t="s">
        <v>469</v>
      </c>
      <c r="E512" s="4" t="s">
        <v>2</v>
      </c>
      <c r="F512" s="3">
        <v>64</v>
      </c>
      <c r="G512" s="3">
        <v>1</v>
      </c>
      <c r="H512" s="4" t="s">
        <v>2</v>
      </c>
      <c r="I512" s="5">
        <v>694</v>
      </c>
      <c r="J512" s="5">
        <v>928</v>
      </c>
      <c r="K512" s="6">
        <f>IFERROR((J512-I512)/I512,"--")</f>
        <v>0.33717579250720459</v>
      </c>
      <c r="L512" s="6">
        <v>3.8834951456310676E-2</v>
      </c>
      <c r="M512" s="7">
        <v>27583</v>
      </c>
      <c r="N512" s="10" t="str">
        <f>IF(K512&lt;Criteria!$D$4,"Yes","No")</f>
        <v>No</v>
      </c>
      <c r="O512" s="10" t="str">
        <f>IF(L512&gt;Criteria!$D$5,"Yes","No")</f>
        <v>No</v>
      </c>
      <c r="P512" s="10" t="str">
        <f>IF(M512&lt;Criteria!$D$6,"Yes","No")</f>
        <v>No</v>
      </c>
      <c r="Q512" s="11">
        <f>COUNTIF(N512:P512,"Yes")</f>
        <v>0</v>
      </c>
      <c r="R512" s="12" t="str">
        <f>IF(Q512&gt;0,"Yes","No")</f>
        <v>No</v>
      </c>
    </row>
    <row r="513" spans="1:18" x14ac:dyDescent="0.35">
      <c r="A513" s="1">
        <v>80050064002</v>
      </c>
      <c r="B513" s="33" t="s">
        <v>1255</v>
      </c>
      <c r="C513" s="4" t="s">
        <v>6</v>
      </c>
      <c r="D513" s="4" t="s">
        <v>469</v>
      </c>
      <c r="E513" s="4" t="s">
        <v>2</v>
      </c>
      <c r="F513" s="3">
        <v>64</v>
      </c>
      <c r="G513" s="3">
        <v>2</v>
      </c>
      <c r="H513" s="4" t="s">
        <v>2</v>
      </c>
      <c r="I513" s="5">
        <v>1376</v>
      </c>
      <c r="J513" s="5">
        <v>1375</v>
      </c>
      <c r="K513" s="6">
        <f>IFERROR((J513-I513)/I513,"--")</f>
        <v>-7.2674418604651162E-4</v>
      </c>
      <c r="L513" s="6">
        <v>5.6689342403628117E-3</v>
      </c>
      <c r="M513" s="7">
        <v>30233</v>
      </c>
      <c r="N513" s="10" t="str">
        <f>IF(K513&lt;Criteria!$D$4,"Yes","No")</f>
        <v>Yes</v>
      </c>
      <c r="O513" s="10" t="str">
        <f>IF(L513&gt;Criteria!$D$5,"Yes","No")</f>
        <v>No</v>
      </c>
      <c r="P513" s="10" t="str">
        <f>IF(M513&lt;Criteria!$D$6,"Yes","No")</f>
        <v>No</v>
      </c>
      <c r="Q513" s="11">
        <f>COUNTIF(N513:P513,"Yes")</f>
        <v>1</v>
      </c>
      <c r="R513" s="12" t="str">
        <f>IF(Q513&gt;0,"Yes","No")</f>
        <v>Yes</v>
      </c>
    </row>
    <row r="514" spans="1:18" x14ac:dyDescent="0.35">
      <c r="A514" s="1">
        <v>80050064003</v>
      </c>
      <c r="B514" s="33" t="s">
        <v>1256</v>
      </c>
      <c r="C514" s="4" t="s">
        <v>6</v>
      </c>
      <c r="D514" s="4" t="s">
        <v>469</v>
      </c>
      <c r="E514" s="4" t="s">
        <v>2</v>
      </c>
      <c r="F514" s="3">
        <v>64</v>
      </c>
      <c r="G514" s="3">
        <v>3</v>
      </c>
      <c r="H514" s="4" t="s">
        <v>2</v>
      </c>
      <c r="I514" s="5">
        <v>811</v>
      </c>
      <c r="J514" s="5">
        <v>1092</v>
      </c>
      <c r="K514" s="6">
        <f>IFERROR((J514-I514)/I514,"--")</f>
        <v>0.34648581997533906</v>
      </c>
      <c r="L514" s="6">
        <v>0</v>
      </c>
      <c r="M514" s="7">
        <v>31555</v>
      </c>
      <c r="N514" s="10" t="str">
        <f>IF(K514&lt;Criteria!$D$4,"Yes","No")</f>
        <v>No</v>
      </c>
      <c r="O514" s="10" t="str">
        <f>IF(L514&gt;Criteria!$D$5,"Yes","No")</f>
        <v>No</v>
      </c>
      <c r="P514" s="10" t="str">
        <f>IF(M514&lt;Criteria!$D$6,"Yes","No")</f>
        <v>No</v>
      </c>
      <c r="Q514" s="11">
        <f>COUNTIF(N514:P514,"Yes")</f>
        <v>0</v>
      </c>
      <c r="R514" s="12" t="str">
        <f>IF(Q514&gt;0,"Yes","No")</f>
        <v>No</v>
      </c>
    </row>
    <row r="515" spans="1:18" x14ac:dyDescent="0.35">
      <c r="A515" s="1">
        <v>80050065010</v>
      </c>
      <c r="B515" s="33" t="s">
        <v>1257</v>
      </c>
      <c r="C515" s="4" t="s">
        <v>7</v>
      </c>
      <c r="D515" s="4" t="s">
        <v>469</v>
      </c>
      <c r="E515" s="4" t="s">
        <v>2</v>
      </c>
      <c r="F515" s="3">
        <v>65.010000000000005</v>
      </c>
      <c r="G515" s="3" t="s">
        <v>2</v>
      </c>
      <c r="H515" s="4" t="s">
        <v>2</v>
      </c>
      <c r="I515" s="5">
        <v>1855</v>
      </c>
      <c r="J515" s="5">
        <v>2289</v>
      </c>
      <c r="K515" s="6">
        <f>IFERROR((J515-I515)/I515,"--")</f>
        <v>0.2339622641509434</v>
      </c>
      <c r="L515" s="6">
        <v>1.7610062893081761E-2</v>
      </c>
      <c r="M515" s="7">
        <v>30675</v>
      </c>
      <c r="N515" s="10" t="str">
        <f>IF(K515&lt;Criteria!$D$4,"Yes","No")</f>
        <v>No</v>
      </c>
      <c r="O515" s="10" t="str">
        <f>IF(L515&gt;Criteria!$D$5,"Yes","No")</f>
        <v>No</v>
      </c>
      <c r="P515" s="10" t="str">
        <f>IF(M515&lt;Criteria!$D$6,"Yes","No")</f>
        <v>No</v>
      </c>
      <c r="Q515" s="11">
        <f>COUNTIF(N515:P515,"Yes")</f>
        <v>0</v>
      </c>
      <c r="R515" s="12" t="str">
        <f>IF(Q515&gt;0,"Yes","No")</f>
        <v>No</v>
      </c>
    </row>
    <row r="516" spans="1:18" x14ac:dyDescent="0.35">
      <c r="A516" s="1">
        <v>80050065011</v>
      </c>
      <c r="B516" s="33" t="s">
        <v>1258</v>
      </c>
      <c r="C516" s="4" t="s">
        <v>6</v>
      </c>
      <c r="D516" s="4" t="s">
        <v>469</v>
      </c>
      <c r="E516" s="4" t="s">
        <v>2</v>
      </c>
      <c r="F516" s="3">
        <v>65.010000000000005</v>
      </c>
      <c r="G516" s="3">
        <v>1</v>
      </c>
      <c r="H516" s="4" t="s">
        <v>2</v>
      </c>
      <c r="I516" s="5">
        <v>1855</v>
      </c>
      <c r="J516" s="5">
        <v>2289</v>
      </c>
      <c r="K516" s="6">
        <f>IFERROR((J516-I516)/I516,"--")</f>
        <v>0.2339622641509434</v>
      </c>
      <c r="L516" s="6">
        <v>1.7610062893081761E-2</v>
      </c>
      <c r="M516" s="7">
        <v>30675</v>
      </c>
      <c r="N516" s="10" t="str">
        <f>IF(K516&lt;Criteria!$D$4,"Yes","No")</f>
        <v>No</v>
      </c>
      <c r="O516" s="10" t="str">
        <f>IF(L516&gt;Criteria!$D$5,"Yes","No")</f>
        <v>No</v>
      </c>
      <c r="P516" s="10" t="str">
        <f>IF(M516&lt;Criteria!$D$6,"Yes","No")</f>
        <v>No</v>
      </c>
      <c r="Q516" s="11">
        <f>COUNTIF(N516:P516,"Yes")</f>
        <v>0</v>
      </c>
      <c r="R516" s="12" t="str">
        <f>IF(Q516&gt;0,"Yes","No")</f>
        <v>No</v>
      </c>
    </row>
    <row r="517" spans="1:18" x14ac:dyDescent="0.35">
      <c r="A517" s="1">
        <v>80050065020</v>
      </c>
      <c r="B517" s="33" t="s">
        <v>1259</v>
      </c>
      <c r="C517" s="4" t="s">
        <v>7</v>
      </c>
      <c r="D517" s="4" t="s">
        <v>469</v>
      </c>
      <c r="E517" s="4" t="s">
        <v>2</v>
      </c>
      <c r="F517" s="3">
        <v>65.02</v>
      </c>
      <c r="G517" s="3" t="s">
        <v>2</v>
      </c>
      <c r="H517" s="4" t="s">
        <v>2</v>
      </c>
      <c r="I517" s="5">
        <v>3424</v>
      </c>
      <c r="J517" s="5">
        <v>3531</v>
      </c>
      <c r="K517" s="6">
        <f>IFERROR((J517-I517)/I517,"--")</f>
        <v>3.125E-2</v>
      </c>
      <c r="L517" s="6">
        <v>3.7762237762237763E-2</v>
      </c>
      <c r="M517" s="7">
        <v>32588</v>
      </c>
      <c r="N517" s="10" t="str">
        <f>IF(K517&lt;Criteria!$D$4,"Yes","No")</f>
        <v>No</v>
      </c>
      <c r="O517" s="10" t="str">
        <f>IF(L517&gt;Criteria!$D$5,"Yes","No")</f>
        <v>No</v>
      </c>
      <c r="P517" s="10" t="str">
        <f>IF(M517&lt;Criteria!$D$6,"Yes","No")</f>
        <v>No</v>
      </c>
      <c r="Q517" s="11">
        <f>COUNTIF(N517:P517,"Yes")</f>
        <v>0</v>
      </c>
      <c r="R517" s="12" t="str">
        <f>IF(Q517&gt;0,"Yes","No")</f>
        <v>No</v>
      </c>
    </row>
    <row r="518" spans="1:18" x14ac:dyDescent="0.35">
      <c r="A518" s="1">
        <v>80050065021</v>
      </c>
      <c r="B518" s="33" t="s">
        <v>1260</v>
      </c>
      <c r="C518" s="4" t="s">
        <v>6</v>
      </c>
      <c r="D518" s="4" t="s">
        <v>469</v>
      </c>
      <c r="E518" s="4" t="s">
        <v>2</v>
      </c>
      <c r="F518" s="3">
        <v>65.02</v>
      </c>
      <c r="G518" s="3">
        <v>1</v>
      </c>
      <c r="H518" s="4" t="s">
        <v>2</v>
      </c>
      <c r="I518" s="5">
        <v>1076</v>
      </c>
      <c r="J518" s="5">
        <v>799</v>
      </c>
      <c r="K518" s="6">
        <f>IFERROR((J518-I518)/I518,"--")</f>
        <v>-0.25743494423791824</v>
      </c>
      <c r="L518" s="6">
        <v>2.7559055118110236E-2</v>
      </c>
      <c r="M518" s="7">
        <v>33681</v>
      </c>
      <c r="N518" s="10" t="str">
        <f>IF(K518&lt;Criteria!$D$4,"Yes","No")</f>
        <v>Yes</v>
      </c>
      <c r="O518" s="10" t="str">
        <f>IF(L518&gt;Criteria!$D$5,"Yes","No")</f>
        <v>No</v>
      </c>
      <c r="P518" s="10" t="str">
        <f>IF(M518&lt;Criteria!$D$6,"Yes","No")</f>
        <v>No</v>
      </c>
      <c r="Q518" s="11">
        <f>COUNTIF(N518:P518,"Yes")</f>
        <v>1</v>
      </c>
      <c r="R518" s="12" t="str">
        <f>IF(Q518&gt;0,"Yes","No")</f>
        <v>Yes</v>
      </c>
    </row>
    <row r="519" spans="1:18" x14ac:dyDescent="0.35">
      <c r="A519" s="1">
        <v>80050065022</v>
      </c>
      <c r="B519" s="33" t="s">
        <v>1261</v>
      </c>
      <c r="C519" s="4" t="s">
        <v>6</v>
      </c>
      <c r="D519" s="4" t="s">
        <v>469</v>
      </c>
      <c r="E519" s="4" t="s">
        <v>2</v>
      </c>
      <c r="F519" s="3">
        <v>65.02</v>
      </c>
      <c r="G519" s="3">
        <v>2</v>
      </c>
      <c r="H519" s="4" t="s">
        <v>2</v>
      </c>
      <c r="I519" s="5">
        <v>1627</v>
      </c>
      <c r="J519" s="5">
        <v>1459</v>
      </c>
      <c r="K519" s="6">
        <f>IFERROR((J519-I519)/I519,"--")</f>
        <v>-0.10325752919483712</v>
      </c>
      <c r="L519" s="6">
        <v>3.1187122736418511E-2</v>
      </c>
      <c r="M519" s="7">
        <v>41285</v>
      </c>
      <c r="N519" s="10" t="str">
        <f>IF(K519&lt;Criteria!$D$4,"Yes","No")</f>
        <v>Yes</v>
      </c>
      <c r="O519" s="10" t="str">
        <f>IF(L519&gt;Criteria!$D$5,"Yes","No")</f>
        <v>No</v>
      </c>
      <c r="P519" s="10" t="str">
        <f>IF(M519&lt;Criteria!$D$6,"Yes","No")</f>
        <v>No</v>
      </c>
      <c r="Q519" s="11">
        <f>COUNTIF(N519:P519,"Yes")</f>
        <v>1</v>
      </c>
      <c r="R519" s="12" t="str">
        <f>IF(Q519&gt;0,"Yes","No")</f>
        <v>Yes</v>
      </c>
    </row>
    <row r="520" spans="1:18" x14ac:dyDescent="0.35">
      <c r="A520" s="1">
        <v>80050065023</v>
      </c>
      <c r="B520" s="33" t="s">
        <v>1262</v>
      </c>
      <c r="C520" s="4" t="s">
        <v>6</v>
      </c>
      <c r="D520" s="4" t="s">
        <v>469</v>
      </c>
      <c r="E520" s="4" t="s">
        <v>2</v>
      </c>
      <c r="F520" s="3">
        <v>65.02</v>
      </c>
      <c r="G520" s="3">
        <v>3</v>
      </c>
      <c r="H520" s="4" t="s">
        <v>2</v>
      </c>
      <c r="I520" s="5">
        <v>721</v>
      </c>
      <c r="J520" s="5">
        <v>1273</v>
      </c>
      <c r="K520" s="6">
        <f>IFERROR((J520-I520)/I520,"--")</f>
        <v>0.76560332871012482</v>
      </c>
      <c r="L520" s="6">
        <v>5.5987558320373249E-2</v>
      </c>
      <c r="M520" s="7">
        <v>21935</v>
      </c>
      <c r="N520" s="10" t="str">
        <f>IF(K520&lt;Criteria!$D$4,"Yes","No")</f>
        <v>No</v>
      </c>
      <c r="O520" s="10" t="str">
        <f>IF(L520&gt;Criteria!$D$5,"Yes","No")</f>
        <v>No</v>
      </c>
      <c r="P520" s="10" t="str">
        <f>IF(M520&lt;Criteria!$D$6,"Yes","No")</f>
        <v>Yes</v>
      </c>
      <c r="Q520" s="11">
        <f>COUNTIF(N520:P520,"Yes")</f>
        <v>1</v>
      </c>
      <c r="R520" s="12" t="str">
        <f>IF(Q520&gt;0,"Yes","No")</f>
        <v>Yes</v>
      </c>
    </row>
    <row r="521" spans="1:18" x14ac:dyDescent="0.35">
      <c r="A521" s="1">
        <v>80050066010</v>
      </c>
      <c r="B521" s="33" t="s">
        <v>1263</v>
      </c>
      <c r="C521" s="4" t="s">
        <v>7</v>
      </c>
      <c r="D521" s="4" t="s">
        <v>469</v>
      </c>
      <c r="E521" s="4" t="s">
        <v>2</v>
      </c>
      <c r="F521" s="3">
        <v>66.010000000000005</v>
      </c>
      <c r="G521" s="3" t="s">
        <v>2</v>
      </c>
      <c r="H521" s="4" t="s">
        <v>2</v>
      </c>
      <c r="I521" s="5">
        <v>5113</v>
      </c>
      <c r="J521" s="5">
        <v>5531</v>
      </c>
      <c r="K521" s="6">
        <f>IFERROR((J521-I521)/I521,"--")</f>
        <v>8.1752395853706236E-2</v>
      </c>
      <c r="L521" s="6">
        <v>7.2275224053194559E-2</v>
      </c>
      <c r="M521" s="7">
        <v>30363</v>
      </c>
      <c r="N521" s="10" t="str">
        <f>IF(K521&lt;Criteria!$D$4,"Yes","No")</f>
        <v>No</v>
      </c>
      <c r="O521" s="10" t="str">
        <f>IF(L521&gt;Criteria!$D$5,"Yes","No")</f>
        <v>Yes</v>
      </c>
      <c r="P521" s="10" t="str">
        <f>IF(M521&lt;Criteria!$D$6,"Yes","No")</f>
        <v>No</v>
      </c>
      <c r="Q521" s="11">
        <f>COUNTIF(N521:P521,"Yes")</f>
        <v>1</v>
      </c>
      <c r="R521" s="12" t="str">
        <f>IF(Q521&gt;0,"Yes","No")</f>
        <v>Yes</v>
      </c>
    </row>
    <row r="522" spans="1:18" x14ac:dyDescent="0.35">
      <c r="A522" s="1">
        <v>80050066011</v>
      </c>
      <c r="B522" s="33" t="s">
        <v>1264</v>
      </c>
      <c r="C522" s="4" t="s">
        <v>6</v>
      </c>
      <c r="D522" s="4" t="s">
        <v>469</v>
      </c>
      <c r="E522" s="4" t="s">
        <v>2</v>
      </c>
      <c r="F522" s="3">
        <v>66.010000000000005</v>
      </c>
      <c r="G522" s="3">
        <v>1</v>
      </c>
      <c r="H522" s="4" t="s">
        <v>2</v>
      </c>
      <c r="I522" s="5">
        <v>1358</v>
      </c>
      <c r="J522" s="5">
        <v>1551</v>
      </c>
      <c r="K522" s="6">
        <f>IFERROR((J522-I522)/I522,"--")</f>
        <v>0.14212076583210603</v>
      </c>
      <c r="L522" s="6">
        <v>4.008667388949079E-2</v>
      </c>
      <c r="M522" s="7">
        <v>22565</v>
      </c>
      <c r="N522" s="10" t="str">
        <f>IF(K522&lt;Criteria!$D$4,"Yes","No")</f>
        <v>No</v>
      </c>
      <c r="O522" s="10" t="str">
        <f>IF(L522&gt;Criteria!$D$5,"Yes","No")</f>
        <v>No</v>
      </c>
      <c r="P522" s="10" t="str">
        <f>IF(M522&lt;Criteria!$D$6,"Yes","No")</f>
        <v>Yes</v>
      </c>
      <c r="Q522" s="11">
        <f>COUNTIF(N522:P522,"Yes")</f>
        <v>1</v>
      </c>
      <c r="R522" s="12" t="str">
        <f>IF(Q522&gt;0,"Yes","No")</f>
        <v>Yes</v>
      </c>
    </row>
    <row r="523" spans="1:18" x14ac:dyDescent="0.35">
      <c r="A523" s="1">
        <v>80050066012</v>
      </c>
      <c r="B523" s="33" t="s">
        <v>1265</v>
      </c>
      <c r="C523" s="4" t="s">
        <v>6</v>
      </c>
      <c r="D523" s="4" t="s">
        <v>469</v>
      </c>
      <c r="E523" s="4" t="s">
        <v>2</v>
      </c>
      <c r="F523" s="3">
        <v>66.010000000000005</v>
      </c>
      <c r="G523" s="3">
        <v>2</v>
      </c>
      <c r="H523" s="4" t="s">
        <v>2</v>
      </c>
      <c r="I523" s="5">
        <v>1344</v>
      </c>
      <c r="J523" s="5">
        <v>1337</v>
      </c>
      <c r="K523" s="6">
        <f>IFERROR((J523-I523)/I523,"--")</f>
        <v>-5.208333333333333E-3</v>
      </c>
      <c r="L523" s="6">
        <v>6.6574202496532592E-2</v>
      </c>
      <c r="M523" s="7">
        <v>30471</v>
      </c>
      <c r="N523" s="10" t="str">
        <f>IF(K523&lt;Criteria!$D$4,"Yes","No")</f>
        <v>Yes</v>
      </c>
      <c r="O523" s="10" t="str">
        <f>IF(L523&gt;Criteria!$D$5,"Yes","No")</f>
        <v>Yes</v>
      </c>
      <c r="P523" s="10" t="str">
        <f>IF(M523&lt;Criteria!$D$6,"Yes","No")</f>
        <v>No</v>
      </c>
      <c r="Q523" s="11">
        <f>COUNTIF(N523:P523,"Yes")</f>
        <v>2</v>
      </c>
      <c r="R523" s="12" t="str">
        <f>IF(Q523&gt;0,"Yes","No")</f>
        <v>Yes</v>
      </c>
    </row>
    <row r="524" spans="1:18" x14ac:dyDescent="0.35">
      <c r="A524" s="1">
        <v>80050066013</v>
      </c>
      <c r="B524" s="33" t="s">
        <v>1266</v>
      </c>
      <c r="C524" s="4" t="s">
        <v>6</v>
      </c>
      <c r="D524" s="4" t="s">
        <v>469</v>
      </c>
      <c r="E524" s="4" t="s">
        <v>2</v>
      </c>
      <c r="F524" s="3">
        <v>66.010000000000005</v>
      </c>
      <c r="G524" s="3">
        <v>3</v>
      </c>
      <c r="H524" s="4" t="s">
        <v>2</v>
      </c>
      <c r="I524" s="5">
        <v>1374</v>
      </c>
      <c r="J524" s="5">
        <v>1825</v>
      </c>
      <c r="K524" s="6">
        <f>IFERROR((J524-I524)/I524,"--")</f>
        <v>0.3282387190684134</v>
      </c>
      <c r="L524" s="6">
        <v>5.6126482213438737E-2</v>
      </c>
      <c r="M524" s="7">
        <v>43323</v>
      </c>
      <c r="N524" s="10" t="str">
        <f>IF(K524&lt;Criteria!$D$4,"Yes","No")</f>
        <v>No</v>
      </c>
      <c r="O524" s="10" t="str">
        <f>IF(L524&gt;Criteria!$D$5,"Yes","No")</f>
        <v>No</v>
      </c>
      <c r="P524" s="10" t="str">
        <f>IF(M524&lt;Criteria!$D$6,"Yes","No")</f>
        <v>No</v>
      </c>
      <c r="Q524" s="11">
        <f>COUNTIF(N524:P524,"Yes")</f>
        <v>0</v>
      </c>
      <c r="R524" s="12" t="str">
        <f>IF(Q524&gt;0,"Yes","No")</f>
        <v>No</v>
      </c>
    </row>
    <row r="525" spans="1:18" x14ac:dyDescent="0.35">
      <c r="A525" s="1">
        <v>80050066014</v>
      </c>
      <c r="B525" s="33" t="s">
        <v>1267</v>
      </c>
      <c r="C525" s="4" t="s">
        <v>6</v>
      </c>
      <c r="D525" s="4" t="s">
        <v>469</v>
      </c>
      <c r="E525" s="4" t="s">
        <v>2</v>
      </c>
      <c r="F525" s="3">
        <v>66.010000000000005</v>
      </c>
      <c r="G525" s="3">
        <v>4</v>
      </c>
      <c r="H525" s="4" t="s">
        <v>2</v>
      </c>
      <c r="I525" s="5">
        <v>1037</v>
      </c>
      <c r="J525" s="5">
        <v>818</v>
      </c>
      <c r="K525" s="6">
        <f>IFERROR((J525-I525)/I525,"--")</f>
        <v>-0.2111861137897782</v>
      </c>
      <c r="L525" s="6">
        <v>0.1709090909090909</v>
      </c>
      <c r="M525" s="7">
        <v>16056</v>
      </c>
      <c r="N525" s="10" t="str">
        <f>IF(K525&lt;Criteria!$D$4,"Yes","No")</f>
        <v>Yes</v>
      </c>
      <c r="O525" s="10" t="str">
        <f>IF(L525&gt;Criteria!$D$5,"Yes","No")</f>
        <v>Yes</v>
      </c>
      <c r="P525" s="10" t="str">
        <f>IF(M525&lt;Criteria!$D$6,"Yes","No")</f>
        <v>Yes</v>
      </c>
      <c r="Q525" s="11">
        <f>COUNTIF(N525:P525,"Yes")</f>
        <v>3</v>
      </c>
      <c r="R525" s="12" t="str">
        <f>IF(Q525&gt;0,"Yes","No")</f>
        <v>Yes</v>
      </c>
    </row>
    <row r="526" spans="1:18" x14ac:dyDescent="0.35">
      <c r="A526" s="1">
        <v>80050066030</v>
      </c>
      <c r="B526" s="33" t="s">
        <v>1268</v>
      </c>
      <c r="C526" s="4" t="s">
        <v>7</v>
      </c>
      <c r="D526" s="4" t="s">
        <v>469</v>
      </c>
      <c r="E526" s="4" t="s">
        <v>2</v>
      </c>
      <c r="F526" s="3">
        <v>66.03</v>
      </c>
      <c r="G526" s="3" t="s">
        <v>2</v>
      </c>
      <c r="H526" s="4" t="s">
        <v>2</v>
      </c>
      <c r="I526" s="5">
        <v>3358</v>
      </c>
      <c r="J526" s="5">
        <v>3393</v>
      </c>
      <c r="K526" s="6">
        <f>IFERROR((J526-I526)/I526,"--")</f>
        <v>1.042287075640262E-2</v>
      </c>
      <c r="L526" s="6">
        <v>6.9630423138725223E-2</v>
      </c>
      <c r="M526" s="7">
        <v>38942</v>
      </c>
      <c r="N526" s="10" t="str">
        <f>IF(K526&lt;Criteria!$D$4,"Yes","No")</f>
        <v>Yes</v>
      </c>
      <c r="O526" s="10" t="str">
        <f>IF(L526&gt;Criteria!$D$5,"Yes","No")</f>
        <v>Yes</v>
      </c>
      <c r="P526" s="10" t="str">
        <f>IF(M526&lt;Criteria!$D$6,"Yes","No")</f>
        <v>No</v>
      </c>
      <c r="Q526" s="11">
        <f>COUNTIF(N526:P526,"Yes")</f>
        <v>2</v>
      </c>
      <c r="R526" s="12" t="str">
        <f>IF(Q526&gt;0,"Yes","No")</f>
        <v>Yes</v>
      </c>
    </row>
    <row r="527" spans="1:18" x14ac:dyDescent="0.35">
      <c r="A527" s="1">
        <v>80050066031</v>
      </c>
      <c r="B527" s="33" t="s">
        <v>1269</v>
      </c>
      <c r="C527" s="4" t="s">
        <v>6</v>
      </c>
      <c r="D527" s="4" t="s">
        <v>469</v>
      </c>
      <c r="E527" s="4" t="s">
        <v>2</v>
      </c>
      <c r="F527" s="3">
        <v>66.03</v>
      </c>
      <c r="G527" s="3">
        <v>1</v>
      </c>
      <c r="H527" s="4" t="s">
        <v>2</v>
      </c>
      <c r="I527" s="5">
        <v>864</v>
      </c>
      <c r="J527" s="5">
        <v>799</v>
      </c>
      <c r="K527" s="6">
        <f>IFERROR((J527-I527)/I527,"--")</f>
        <v>-7.5231481481481483E-2</v>
      </c>
      <c r="L527" s="6">
        <v>7.0484581497797363E-2</v>
      </c>
      <c r="M527" s="7">
        <v>42014</v>
      </c>
      <c r="N527" s="10" t="str">
        <f>IF(K527&lt;Criteria!$D$4,"Yes","No")</f>
        <v>Yes</v>
      </c>
      <c r="O527" s="10" t="str">
        <f>IF(L527&gt;Criteria!$D$5,"Yes","No")</f>
        <v>Yes</v>
      </c>
      <c r="P527" s="10" t="str">
        <f>IF(M527&lt;Criteria!$D$6,"Yes","No")</f>
        <v>No</v>
      </c>
      <c r="Q527" s="11">
        <f>COUNTIF(N527:P527,"Yes")</f>
        <v>2</v>
      </c>
      <c r="R527" s="12" t="str">
        <f>IF(Q527&gt;0,"Yes","No")</f>
        <v>Yes</v>
      </c>
    </row>
    <row r="528" spans="1:18" x14ac:dyDescent="0.35">
      <c r="A528" s="1">
        <v>80050066032</v>
      </c>
      <c r="B528" s="33" t="s">
        <v>1270</v>
      </c>
      <c r="C528" s="4" t="s">
        <v>6</v>
      </c>
      <c r="D528" s="4" t="s">
        <v>469</v>
      </c>
      <c r="E528" s="4" t="s">
        <v>2</v>
      </c>
      <c r="F528" s="3">
        <v>66.03</v>
      </c>
      <c r="G528" s="3">
        <v>2</v>
      </c>
      <c r="H528" s="4" t="s">
        <v>2</v>
      </c>
      <c r="I528" s="5">
        <v>1052</v>
      </c>
      <c r="J528" s="5">
        <v>1242</v>
      </c>
      <c r="K528" s="6">
        <f>IFERROR((J528-I528)/I528,"--")</f>
        <v>0.1806083650190114</v>
      </c>
      <c r="L528" s="6">
        <v>5.4495912806539508E-3</v>
      </c>
      <c r="M528" s="7">
        <v>50126</v>
      </c>
      <c r="N528" s="10" t="str">
        <f>IF(K528&lt;Criteria!$D$4,"Yes","No")</f>
        <v>No</v>
      </c>
      <c r="O528" s="10" t="str">
        <f>IF(L528&gt;Criteria!$D$5,"Yes","No")</f>
        <v>No</v>
      </c>
      <c r="P528" s="10" t="str">
        <f>IF(M528&lt;Criteria!$D$6,"Yes","No")</f>
        <v>No</v>
      </c>
      <c r="Q528" s="11">
        <f>COUNTIF(N528:P528,"Yes")</f>
        <v>0</v>
      </c>
      <c r="R528" s="12" t="str">
        <f>IF(Q528&gt;0,"Yes","No")</f>
        <v>No</v>
      </c>
    </row>
    <row r="529" spans="1:18" x14ac:dyDescent="0.35">
      <c r="A529" s="1">
        <v>80050066033</v>
      </c>
      <c r="B529" s="33" t="s">
        <v>1271</v>
      </c>
      <c r="C529" s="4" t="s">
        <v>6</v>
      </c>
      <c r="D529" s="4" t="s">
        <v>469</v>
      </c>
      <c r="E529" s="4" t="s">
        <v>2</v>
      </c>
      <c r="F529" s="3">
        <v>66.03</v>
      </c>
      <c r="G529" s="3">
        <v>3</v>
      </c>
      <c r="H529" s="4" t="s">
        <v>2</v>
      </c>
      <c r="I529" s="5">
        <v>1442</v>
      </c>
      <c r="J529" s="5">
        <v>1352</v>
      </c>
      <c r="K529" s="6">
        <f>IFERROR((J529-I529)/I529,"--")</f>
        <v>-6.2413314840499307E-2</v>
      </c>
      <c r="L529" s="6">
        <v>0.13843888070692195</v>
      </c>
      <c r="M529" s="7">
        <v>26851</v>
      </c>
      <c r="N529" s="10" t="str">
        <f>IF(K529&lt;Criteria!$D$4,"Yes","No")</f>
        <v>Yes</v>
      </c>
      <c r="O529" s="10" t="str">
        <f>IF(L529&gt;Criteria!$D$5,"Yes","No")</f>
        <v>Yes</v>
      </c>
      <c r="P529" s="10" t="str">
        <f>IF(M529&lt;Criteria!$D$6,"Yes","No")</f>
        <v>No</v>
      </c>
      <c r="Q529" s="11">
        <f>COUNTIF(N529:P529,"Yes")</f>
        <v>2</v>
      </c>
      <c r="R529" s="12" t="str">
        <f>IF(Q529&gt;0,"Yes","No")</f>
        <v>Yes</v>
      </c>
    </row>
    <row r="530" spans="1:18" x14ac:dyDescent="0.35">
      <c r="A530" s="1">
        <v>80050066040</v>
      </c>
      <c r="B530" s="33" t="s">
        <v>1272</v>
      </c>
      <c r="C530" s="4" t="s">
        <v>7</v>
      </c>
      <c r="D530" s="4" t="s">
        <v>469</v>
      </c>
      <c r="E530" s="4" t="s">
        <v>2</v>
      </c>
      <c r="F530" s="3">
        <v>66.040000000000006</v>
      </c>
      <c r="G530" s="3" t="s">
        <v>2</v>
      </c>
      <c r="H530" s="4" t="s">
        <v>2</v>
      </c>
      <c r="I530" s="5">
        <v>3829</v>
      </c>
      <c r="J530" s="5">
        <v>4582</v>
      </c>
      <c r="K530" s="6">
        <f>IFERROR((J530-I530)/I530,"--")</f>
        <v>0.19665709062418385</v>
      </c>
      <c r="L530" s="6">
        <v>0.04</v>
      </c>
      <c r="M530" s="7">
        <v>31293</v>
      </c>
      <c r="N530" s="10" t="str">
        <f>IF(K530&lt;Criteria!$D$4,"Yes","No")</f>
        <v>No</v>
      </c>
      <c r="O530" s="10" t="str">
        <f>IF(L530&gt;Criteria!$D$5,"Yes","No")</f>
        <v>No</v>
      </c>
      <c r="P530" s="10" t="str">
        <f>IF(M530&lt;Criteria!$D$6,"Yes","No")</f>
        <v>No</v>
      </c>
      <c r="Q530" s="11">
        <f>COUNTIF(N530:P530,"Yes")</f>
        <v>0</v>
      </c>
      <c r="R530" s="12" t="str">
        <f>IF(Q530&gt;0,"Yes","No")</f>
        <v>No</v>
      </c>
    </row>
    <row r="531" spans="1:18" x14ac:dyDescent="0.35">
      <c r="A531" s="1">
        <v>80050066041</v>
      </c>
      <c r="B531" s="33" t="s">
        <v>1273</v>
      </c>
      <c r="C531" s="4" t="s">
        <v>6</v>
      </c>
      <c r="D531" s="4" t="s">
        <v>469</v>
      </c>
      <c r="E531" s="4" t="s">
        <v>2</v>
      </c>
      <c r="F531" s="3">
        <v>66.040000000000006</v>
      </c>
      <c r="G531" s="3">
        <v>1</v>
      </c>
      <c r="H531" s="4" t="s">
        <v>2</v>
      </c>
      <c r="I531" s="5">
        <v>1068</v>
      </c>
      <c r="J531" s="5">
        <v>1883</v>
      </c>
      <c r="K531" s="6">
        <f>IFERROR((J531-I531)/I531,"--")</f>
        <v>0.76310861423220977</v>
      </c>
      <c r="L531" s="6">
        <v>2.2782750203417412E-2</v>
      </c>
      <c r="M531" s="7">
        <v>33443</v>
      </c>
      <c r="N531" s="10" t="str">
        <f>IF(K531&lt;Criteria!$D$4,"Yes","No")</f>
        <v>No</v>
      </c>
      <c r="O531" s="10" t="str">
        <f>IF(L531&gt;Criteria!$D$5,"Yes","No")</f>
        <v>No</v>
      </c>
      <c r="P531" s="10" t="str">
        <f>IF(M531&lt;Criteria!$D$6,"Yes","No")</f>
        <v>No</v>
      </c>
      <c r="Q531" s="11">
        <f>COUNTIF(N531:P531,"Yes")</f>
        <v>0</v>
      </c>
      <c r="R531" s="12" t="str">
        <f>IF(Q531&gt;0,"Yes","No")</f>
        <v>No</v>
      </c>
    </row>
    <row r="532" spans="1:18" x14ac:dyDescent="0.35">
      <c r="A532" s="1">
        <v>80050066042</v>
      </c>
      <c r="B532" s="33" t="s">
        <v>1274</v>
      </c>
      <c r="C532" s="4" t="s">
        <v>6</v>
      </c>
      <c r="D532" s="4" t="s">
        <v>469</v>
      </c>
      <c r="E532" s="4" t="s">
        <v>2</v>
      </c>
      <c r="F532" s="3">
        <v>66.040000000000006</v>
      </c>
      <c r="G532" s="3">
        <v>2</v>
      </c>
      <c r="H532" s="4" t="s">
        <v>2</v>
      </c>
      <c r="I532" s="5">
        <v>1497</v>
      </c>
      <c r="J532" s="5">
        <v>1443</v>
      </c>
      <c r="K532" s="6">
        <f>IFERROR((J532-I532)/I532,"--")</f>
        <v>-3.6072144288577156E-2</v>
      </c>
      <c r="L532" s="6">
        <v>5.3801169590643273E-2</v>
      </c>
      <c r="M532" s="7">
        <v>28954</v>
      </c>
      <c r="N532" s="10" t="str">
        <f>IF(K532&lt;Criteria!$D$4,"Yes","No")</f>
        <v>Yes</v>
      </c>
      <c r="O532" s="10" t="str">
        <f>IF(L532&gt;Criteria!$D$5,"Yes","No")</f>
        <v>No</v>
      </c>
      <c r="P532" s="10" t="str">
        <f>IF(M532&lt;Criteria!$D$6,"Yes","No")</f>
        <v>No</v>
      </c>
      <c r="Q532" s="11">
        <f>COUNTIF(N532:P532,"Yes")</f>
        <v>1</v>
      </c>
      <c r="R532" s="12" t="str">
        <f>IF(Q532&gt;0,"Yes","No")</f>
        <v>Yes</v>
      </c>
    </row>
    <row r="533" spans="1:18" x14ac:dyDescent="0.35">
      <c r="A533" s="1">
        <v>80050066043</v>
      </c>
      <c r="B533" s="33" t="s">
        <v>1275</v>
      </c>
      <c r="C533" s="4" t="s">
        <v>6</v>
      </c>
      <c r="D533" s="4" t="s">
        <v>469</v>
      </c>
      <c r="E533" s="4" t="s">
        <v>2</v>
      </c>
      <c r="F533" s="3">
        <v>66.040000000000006</v>
      </c>
      <c r="G533" s="3">
        <v>3</v>
      </c>
      <c r="H533" s="4" t="s">
        <v>2</v>
      </c>
      <c r="I533" s="5">
        <v>1264</v>
      </c>
      <c r="J533" s="5">
        <v>1256</v>
      </c>
      <c r="K533" s="6">
        <f>IFERROR((J533-I533)/I533,"--")</f>
        <v>-6.3291139240506328E-3</v>
      </c>
      <c r="L533" s="6">
        <v>5.4054054054054057E-2</v>
      </c>
      <c r="M533" s="7">
        <v>30757</v>
      </c>
      <c r="N533" s="10" t="str">
        <f>IF(K533&lt;Criteria!$D$4,"Yes","No")</f>
        <v>Yes</v>
      </c>
      <c r="O533" s="10" t="str">
        <f>IF(L533&gt;Criteria!$D$5,"Yes","No")</f>
        <v>No</v>
      </c>
      <c r="P533" s="10" t="str">
        <f>IF(M533&lt;Criteria!$D$6,"Yes","No")</f>
        <v>No</v>
      </c>
      <c r="Q533" s="11">
        <f>COUNTIF(N533:P533,"Yes")</f>
        <v>1</v>
      </c>
      <c r="R533" s="12" t="str">
        <f>IF(Q533&gt;0,"Yes","No")</f>
        <v>Yes</v>
      </c>
    </row>
    <row r="534" spans="1:18" x14ac:dyDescent="0.35">
      <c r="A534" s="1">
        <v>80050067040</v>
      </c>
      <c r="B534" s="33" t="s">
        <v>1276</v>
      </c>
      <c r="C534" s="4" t="s">
        <v>7</v>
      </c>
      <c r="D534" s="4" t="s">
        <v>469</v>
      </c>
      <c r="E534" s="4" t="s">
        <v>2</v>
      </c>
      <c r="F534" s="3">
        <v>67.040000000000006</v>
      </c>
      <c r="G534" s="3" t="s">
        <v>2</v>
      </c>
      <c r="H534" s="4" t="s">
        <v>2</v>
      </c>
      <c r="I534" s="5">
        <v>4374</v>
      </c>
      <c r="J534" s="5">
        <v>4501</v>
      </c>
      <c r="K534" s="6">
        <f>IFERROR((J534-I534)/I534,"--")</f>
        <v>2.9035208047553728E-2</v>
      </c>
      <c r="L534" s="6">
        <v>1.6891891891891893E-2</v>
      </c>
      <c r="M534" s="7">
        <v>136284</v>
      </c>
      <c r="N534" s="10" t="str">
        <f>IF(K534&lt;Criteria!$D$4,"Yes","No")</f>
        <v>No</v>
      </c>
      <c r="O534" s="10" t="str">
        <f>IF(L534&gt;Criteria!$D$5,"Yes","No")</f>
        <v>No</v>
      </c>
      <c r="P534" s="10" t="str">
        <f>IF(M534&lt;Criteria!$D$6,"Yes","No")</f>
        <v>No</v>
      </c>
      <c r="Q534" s="11">
        <f>COUNTIF(N534:P534,"Yes")</f>
        <v>0</v>
      </c>
      <c r="R534" s="12" t="str">
        <f>IF(Q534&gt;0,"Yes","No")</f>
        <v>No</v>
      </c>
    </row>
    <row r="535" spans="1:18" x14ac:dyDescent="0.35">
      <c r="A535" s="1">
        <v>80050067041</v>
      </c>
      <c r="B535" s="33" t="s">
        <v>1277</v>
      </c>
      <c r="C535" s="4" t="s">
        <v>6</v>
      </c>
      <c r="D535" s="4" t="s">
        <v>469</v>
      </c>
      <c r="E535" s="4" t="s">
        <v>2</v>
      </c>
      <c r="F535" s="3">
        <v>67.040000000000006</v>
      </c>
      <c r="G535" s="3">
        <v>1</v>
      </c>
      <c r="H535" s="4" t="s">
        <v>2</v>
      </c>
      <c r="I535" s="5">
        <v>702</v>
      </c>
      <c r="J535" s="5">
        <v>630</v>
      </c>
      <c r="K535" s="6">
        <f>IFERROR((J535-I535)/I535,"--")</f>
        <v>-0.10256410256410256</v>
      </c>
      <c r="L535" s="6">
        <v>0</v>
      </c>
      <c r="M535" s="7">
        <v>108332</v>
      </c>
      <c r="N535" s="10" t="str">
        <f>IF(K535&lt;Criteria!$D$4,"Yes","No")</f>
        <v>Yes</v>
      </c>
      <c r="O535" s="10" t="str">
        <f>IF(L535&gt;Criteria!$D$5,"Yes","No")</f>
        <v>No</v>
      </c>
      <c r="P535" s="10" t="str">
        <f>IF(M535&lt;Criteria!$D$6,"Yes","No")</f>
        <v>No</v>
      </c>
      <c r="Q535" s="11">
        <f>COUNTIF(N535:P535,"Yes")</f>
        <v>1</v>
      </c>
      <c r="R535" s="12" t="str">
        <f>IF(Q535&gt;0,"Yes","No")</f>
        <v>Yes</v>
      </c>
    </row>
    <row r="536" spans="1:18" x14ac:dyDescent="0.35">
      <c r="A536" s="1">
        <v>80050067042</v>
      </c>
      <c r="B536" s="33" t="s">
        <v>1278</v>
      </c>
      <c r="C536" s="4" t="s">
        <v>6</v>
      </c>
      <c r="D536" s="4" t="s">
        <v>469</v>
      </c>
      <c r="E536" s="4" t="s">
        <v>2</v>
      </c>
      <c r="F536" s="3">
        <v>67.040000000000006</v>
      </c>
      <c r="G536" s="3">
        <v>2</v>
      </c>
      <c r="H536" s="4" t="s">
        <v>2</v>
      </c>
      <c r="I536" s="5">
        <v>1666</v>
      </c>
      <c r="J536" s="5">
        <v>1734</v>
      </c>
      <c r="K536" s="6">
        <f>IFERROR((J536-I536)/I536,"--")</f>
        <v>4.0816326530612242E-2</v>
      </c>
      <c r="L536" s="6">
        <v>4.1493775933609957E-2</v>
      </c>
      <c r="M536" s="7">
        <v>142576</v>
      </c>
      <c r="N536" s="10" t="str">
        <f>IF(K536&lt;Criteria!$D$4,"Yes","No")</f>
        <v>No</v>
      </c>
      <c r="O536" s="10" t="str">
        <f>IF(L536&gt;Criteria!$D$5,"Yes","No")</f>
        <v>No</v>
      </c>
      <c r="P536" s="10" t="str">
        <f>IF(M536&lt;Criteria!$D$6,"Yes","No")</f>
        <v>No</v>
      </c>
      <c r="Q536" s="11">
        <f>COUNTIF(N536:P536,"Yes")</f>
        <v>0</v>
      </c>
      <c r="R536" s="12" t="str">
        <f>IF(Q536&gt;0,"Yes","No")</f>
        <v>No</v>
      </c>
    </row>
    <row r="537" spans="1:18" x14ac:dyDescent="0.35">
      <c r="A537" s="1">
        <v>80050067043</v>
      </c>
      <c r="B537" s="33" t="s">
        <v>1279</v>
      </c>
      <c r="C537" s="4" t="s">
        <v>6</v>
      </c>
      <c r="D537" s="4" t="s">
        <v>469</v>
      </c>
      <c r="E537" s="4" t="s">
        <v>2</v>
      </c>
      <c r="F537" s="3">
        <v>67.040000000000006</v>
      </c>
      <c r="G537" s="3">
        <v>3</v>
      </c>
      <c r="H537" s="4" t="s">
        <v>2</v>
      </c>
      <c r="I537" s="5">
        <v>1184</v>
      </c>
      <c r="J537" s="5">
        <v>1077</v>
      </c>
      <c r="K537" s="6">
        <f>IFERROR((J537-I537)/I537,"--")</f>
        <v>-9.0371621621621628E-2</v>
      </c>
      <c r="L537" s="6">
        <v>0</v>
      </c>
      <c r="M537" s="7">
        <v>137079</v>
      </c>
      <c r="N537" s="10" t="str">
        <f>IF(K537&lt;Criteria!$D$4,"Yes","No")</f>
        <v>Yes</v>
      </c>
      <c r="O537" s="10" t="str">
        <f>IF(L537&gt;Criteria!$D$5,"Yes","No")</f>
        <v>No</v>
      </c>
      <c r="P537" s="10" t="str">
        <f>IF(M537&lt;Criteria!$D$6,"Yes","No")</f>
        <v>No</v>
      </c>
      <c r="Q537" s="11">
        <f>COUNTIF(N537:P537,"Yes")</f>
        <v>1</v>
      </c>
      <c r="R537" s="12" t="str">
        <f>IF(Q537&gt;0,"Yes","No")</f>
        <v>Yes</v>
      </c>
    </row>
    <row r="538" spans="1:18" x14ac:dyDescent="0.35">
      <c r="A538" s="1">
        <v>80050067044</v>
      </c>
      <c r="B538" s="33" t="s">
        <v>1280</v>
      </c>
      <c r="C538" s="4" t="s">
        <v>6</v>
      </c>
      <c r="D538" s="4" t="s">
        <v>469</v>
      </c>
      <c r="E538" s="4" t="s">
        <v>2</v>
      </c>
      <c r="F538" s="3">
        <v>67.040000000000006</v>
      </c>
      <c r="G538" s="3">
        <v>4</v>
      </c>
      <c r="H538" s="4" t="s">
        <v>2</v>
      </c>
      <c r="I538" s="5">
        <v>822</v>
      </c>
      <c r="J538" s="5">
        <v>1060</v>
      </c>
      <c r="K538" s="6">
        <f>IFERROR((J538-I538)/I538,"--")</f>
        <v>0.28953771289537711</v>
      </c>
      <c r="L538" s="6">
        <v>0</v>
      </c>
      <c r="M538" s="7">
        <v>141796</v>
      </c>
      <c r="N538" s="10" t="str">
        <f>IF(K538&lt;Criteria!$D$4,"Yes","No")</f>
        <v>No</v>
      </c>
      <c r="O538" s="10" t="str">
        <f>IF(L538&gt;Criteria!$D$5,"Yes","No")</f>
        <v>No</v>
      </c>
      <c r="P538" s="10" t="str">
        <f>IF(M538&lt;Criteria!$D$6,"Yes","No")</f>
        <v>No</v>
      </c>
      <c r="Q538" s="11">
        <f>COUNTIF(N538:P538,"Yes")</f>
        <v>0</v>
      </c>
      <c r="R538" s="12" t="str">
        <f>IF(Q538&gt;0,"Yes","No")</f>
        <v>No</v>
      </c>
    </row>
    <row r="539" spans="1:18" x14ac:dyDescent="0.35">
      <c r="A539" s="1">
        <v>80050067050</v>
      </c>
      <c r="B539" s="33" t="s">
        <v>1281</v>
      </c>
      <c r="C539" s="4" t="s">
        <v>7</v>
      </c>
      <c r="D539" s="4" t="s">
        <v>469</v>
      </c>
      <c r="E539" s="4" t="s">
        <v>2</v>
      </c>
      <c r="F539" s="3">
        <v>67.05</v>
      </c>
      <c r="G539" s="3" t="s">
        <v>2</v>
      </c>
      <c r="H539" s="4" t="s">
        <v>2</v>
      </c>
      <c r="I539" s="5">
        <v>1752</v>
      </c>
      <c r="J539" s="5">
        <v>2041</v>
      </c>
      <c r="K539" s="6">
        <f>IFERROR((J539-I539)/I539,"--")</f>
        <v>0.16495433789954339</v>
      </c>
      <c r="L539" s="6">
        <v>5.4022988505747126E-2</v>
      </c>
      <c r="M539" s="7">
        <v>116965</v>
      </c>
      <c r="N539" s="10" t="str">
        <f>IF(K539&lt;Criteria!$D$4,"Yes","No")</f>
        <v>No</v>
      </c>
      <c r="O539" s="10" t="str">
        <f>IF(L539&gt;Criteria!$D$5,"Yes","No")</f>
        <v>No</v>
      </c>
      <c r="P539" s="10" t="str">
        <f>IF(M539&lt;Criteria!$D$6,"Yes","No")</f>
        <v>No</v>
      </c>
      <c r="Q539" s="11">
        <f>COUNTIF(N539:P539,"Yes")</f>
        <v>0</v>
      </c>
      <c r="R539" s="12" t="str">
        <f>IF(Q539&gt;0,"Yes","No")</f>
        <v>No</v>
      </c>
    </row>
    <row r="540" spans="1:18" x14ac:dyDescent="0.35">
      <c r="A540" s="1">
        <v>80050067051</v>
      </c>
      <c r="B540" s="33" t="s">
        <v>1282</v>
      </c>
      <c r="C540" s="4" t="s">
        <v>6</v>
      </c>
      <c r="D540" s="4" t="s">
        <v>469</v>
      </c>
      <c r="E540" s="4" t="s">
        <v>2</v>
      </c>
      <c r="F540" s="3">
        <v>67.05</v>
      </c>
      <c r="G540" s="3">
        <v>1</v>
      </c>
      <c r="H540" s="4" t="s">
        <v>2</v>
      </c>
      <c r="I540" s="5">
        <v>1752</v>
      </c>
      <c r="J540" s="5">
        <v>2041</v>
      </c>
      <c r="K540" s="6">
        <f>IFERROR((J540-I540)/I540,"--")</f>
        <v>0.16495433789954339</v>
      </c>
      <c r="L540" s="6">
        <v>5.4022988505747126E-2</v>
      </c>
      <c r="M540" s="7">
        <v>116965</v>
      </c>
      <c r="N540" s="10" t="str">
        <f>IF(K540&lt;Criteria!$D$4,"Yes","No")</f>
        <v>No</v>
      </c>
      <c r="O540" s="10" t="str">
        <f>IF(L540&gt;Criteria!$D$5,"Yes","No")</f>
        <v>No</v>
      </c>
      <c r="P540" s="10" t="str">
        <f>IF(M540&lt;Criteria!$D$6,"Yes","No")</f>
        <v>No</v>
      </c>
      <c r="Q540" s="11">
        <f>COUNTIF(N540:P540,"Yes")</f>
        <v>0</v>
      </c>
      <c r="R540" s="12" t="str">
        <f>IF(Q540&gt;0,"Yes","No")</f>
        <v>No</v>
      </c>
    </row>
    <row r="541" spans="1:18" x14ac:dyDescent="0.35">
      <c r="A541" s="1">
        <v>80050067060</v>
      </c>
      <c r="B541" s="33" t="s">
        <v>1283</v>
      </c>
      <c r="C541" s="4" t="s">
        <v>7</v>
      </c>
      <c r="D541" s="4" t="s">
        <v>469</v>
      </c>
      <c r="E541" s="4" t="s">
        <v>2</v>
      </c>
      <c r="F541" s="3">
        <v>67.06</v>
      </c>
      <c r="G541" s="3" t="s">
        <v>2</v>
      </c>
      <c r="H541" s="4" t="s">
        <v>2</v>
      </c>
      <c r="I541" s="5">
        <v>5279</v>
      </c>
      <c r="J541" s="5">
        <v>5134</v>
      </c>
      <c r="K541" s="6">
        <f>IFERROR((J541-I541)/I541,"--")</f>
        <v>-2.7467323356696344E-2</v>
      </c>
      <c r="L541" s="6">
        <v>3.3020637898686679E-2</v>
      </c>
      <c r="M541" s="7">
        <v>59317</v>
      </c>
      <c r="N541" s="10" t="str">
        <f>IF(K541&lt;Criteria!$D$4,"Yes","No")</f>
        <v>Yes</v>
      </c>
      <c r="O541" s="10" t="str">
        <f>IF(L541&gt;Criteria!$D$5,"Yes","No")</f>
        <v>No</v>
      </c>
      <c r="P541" s="10" t="str">
        <f>IF(M541&lt;Criteria!$D$6,"Yes","No")</f>
        <v>No</v>
      </c>
      <c r="Q541" s="11">
        <f>COUNTIF(N541:P541,"Yes")</f>
        <v>1</v>
      </c>
      <c r="R541" s="12" t="str">
        <f>IF(Q541&gt;0,"Yes","No")</f>
        <v>Yes</v>
      </c>
    </row>
    <row r="542" spans="1:18" x14ac:dyDescent="0.35">
      <c r="A542" s="1">
        <v>80050067061</v>
      </c>
      <c r="B542" s="33" t="s">
        <v>1284</v>
      </c>
      <c r="C542" s="4" t="s">
        <v>6</v>
      </c>
      <c r="D542" s="4" t="s">
        <v>469</v>
      </c>
      <c r="E542" s="4" t="s">
        <v>2</v>
      </c>
      <c r="F542" s="3">
        <v>67.06</v>
      </c>
      <c r="G542" s="3">
        <v>1</v>
      </c>
      <c r="H542" s="4" t="s">
        <v>2</v>
      </c>
      <c r="I542" s="5">
        <v>1632</v>
      </c>
      <c r="J542" s="5">
        <v>1935</v>
      </c>
      <c r="K542" s="6">
        <f>IFERROR((J542-I542)/I542,"--")</f>
        <v>0.18566176470588236</v>
      </c>
      <c r="L542" s="6">
        <v>3.9254170755642789E-2</v>
      </c>
      <c r="M542" s="7">
        <v>68454</v>
      </c>
      <c r="N542" s="10" t="str">
        <f>IF(K542&lt;Criteria!$D$4,"Yes","No")</f>
        <v>No</v>
      </c>
      <c r="O542" s="10" t="str">
        <f>IF(L542&gt;Criteria!$D$5,"Yes","No")</f>
        <v>No</v>
      </c>
      <c r="P542" s="10" t="str">
        <f>IF(M542&lt;Criteria!$D$6,"Yes","No")</f>
        <v>No</v>
      </c>
      <c r="Q542" s="11">
        <f>COUNTIF(N542:P542,"Yes")</f>
        <v>0</v>
      </c>
      <c r="R542" s="12" t="str">
        <f>IF(Q542&gt;0,"Yes","No")</f>
        <v>No</v>
      </c>
    </row>
    <row r="543" spans="1:18" x14ac:dyDescent="0.35">
      <c r="A543" s="1">
        <v>80050067062</v>
      </c>
      <c r="B543" s="33" t="s">
        <v>1285</v>
      </c>
      <c r="C543" s="4" t="s">
        <v>6</v>
      </c>
      <c r="D543" s="4" t="s">
        <v>469</v>
      </c>
      <c r="E543" s="4" t="s">
        <v>2</v>
      </c>
      <c r="F543" s="3">
        <v>67.06</v>
      </c>
      <c r="G543" s="3">
        <v>2</v>
      </c>
      <c r="H543" s="4" t="s">
        <v>2</v>
      </c>
      <c r="I543" s="5">
        <v>2768</v>
      </c>
      <c r="J543" s="5">
        <v>2322</v>
      </c>
      <c r="K543" s="6">
        <f>IFERROR((J543-I543)/I543,"--")</f>
        <v>-0.1611271676300578</v>
      </c>
      <c r="L543" s="6">
        <v>2.1645021645021644E-2</v>
      </c>
      <c r="M543" s="7">
        <v>55443</v>
      </c>
      <c r="N543" s="10" t="str">
        <f>IF(K543&lt;Criteria!$D$4,"Yes","No")</f>
        <v>Yes</v>
      </c>
      <c r="O543" s="10" t="str">
        <f>IF(L543&gt;Criteria!$D$5,"Yes","No")</f>
        <v>No</v>
      </c>
      <c r="P543" s="10" t="str">
        <f>IF(M543&lt;Criteria!$D$6,"Yes","No")</f>
        <v>No</v>
      </c>
      <c r="Q543" s="11">
        <f>COUNTIF(N543:P543,"Yes")</f>
        <v>1</v>
      </c>
      <c r="R543" s="12" t="str">
        <f>IF(Q543&gt;0,"Yes","No")</f>
        <v>Yes</v>
      </c>
    </row>
    <row r="544" spans="1:18" x14ac:dyDescent="0.35">
      <c r="A544" s="1">
        <v>80050067063</v>
      </c>
      <c r="B544" s="33" t="s">
        <v>1286</v>
      </c>
      <c r="C544" s="4" t="s">
        <v>6</v>
      </c>
      <c r="D544" s="4" t="s">
        <v>469</v>
      </c>
      <c r="E544" s="4" t="s">
        <v>2</v>
      </c>
      <c r="F544" s="3">
        <v>67.06</v>
      </c>
      <c r="G544" s="3">
        <v>3</v>
      </c>
      <c r="H544" s="4" t="s">
        <v>2</v>
      </c>
      <c r="I544" s="5">
        <v>879</v>
      </c>
      <c r="J544" s="5">
        <v>877</v>
      </c>
      <c r="K544" s="6">
        <f>IFERROR((J544-I544)/I544,"--")</f>
        <v>-2.2753128555176336E-3</v>
      </c>
      <c r="L544" s="6">
        <v>4.684317718940937E-2</v>
      </c>
      <c r="M544" s="7">
        <v>49411</v>
      </c>
      <c r="N544" s="10" t="str">
        <f>IF(K544&lt;Criteria!$D$4,"Yes","No")</f>
        <v>Yes</v>
      </c>
      <c r="O544" s="10" t="str">
        <f>IF(L544&gt;Criteria!$D$5,"Yes","No")</f>
        <v>No</v>
      </c>
      <c r="P544" s="10" t="str">
        <f>IF(M544&lt;Criteria!$D$6,"Yes","No")</f>
        <v>No</v>
      </c>
      <c r="Q544" s="11">
        <f>COUNTIF(N544:P544,"Yes")</f>
        <v>1</v>
      </c>
      <c r="R544" s="12" t="str">
        <f>IF(Q544&gt;0,"Yes","No")</f>
        <v>Yes</v>
      </c>
    </row>
    <row r="545" spans="1:18" x14ac:dyDescent="0.35">
      <c r="A545" s="1">
        <v>80050067070</v>
      </c>
      <c r="B545" s="33" t="s">
        <v>1287</v>
      </c>
      <c r="C545" s="4" t="s">
        <v>7</v>
      </c>
      <c r="D545" s="4" t="s">
        <v>469</v>
      </c>
      <c r="E545" s="4" t="s">
        <v>2</v>
      </c>
      <c r="F545" s="3">
        <v>67.069999999999993</v>
      </c>
      <c r="G545" s="3" t="s">
        <v>2</v>
      </c>
      <c r="H545" s="4" t="s">
        <v>2</v>
      </c>
      <c r="I545" s="5">
        <v>4883</v>
      </c>
      <c r="J545" s="5">
        <v>5258</v>
      </c>
      <c r="K545" s="6">
        <f>IFERROR((J545-I545)/I545,"--")</f>
        <v>7.6797050993241855E-2</v>
      </c>
      <c r="L545" s="6">
        <v>2.7431421446384038E-2</v>
      </c>
      <c r="M545" s="7">
        <v>40914</v>
      </c>
      <c r="N545" s="10" t="str">
        <f>IF(K545&lt;Criteria!$D$4,"Yes","No")</f>
        <v>No</v>
      </c>
      <c r="O545" s="10" t="str">
        <f>IF(L545&gt;Criteria!$D$5,"Yes","No")</f>
        <v>No</v>
      </c>
      <c r="P545" s="10" t="str">
        <f>IF(M545&lt;Criteria!$D$6,"Yes","No")</f>
        <v>No</v>
      </c>
      <c r="Q545" s="11">
        <f>COUNTIF(N545:P545,"Yes")</f>
        <v>0</v>
      </c>
      <c r="R545" s="12" t="str">
        <f>IF(Q545&gt;0,"Yes","No")</f>
        <v>No</v>
      </c>
    </row>
    <row r="546" spans="1:18" x14ac:dyDescent="0.35">
      <c r="A546" s="1">
        <v>80050067071</v>
      </c>
      <c r="B546" s="33" t="s">
        <v>1288</v>
      </c>
      <c r="C546" s="4" t="s">
        <v>6</v>
      </c>
      <c r="D546" s="4" t="s">
        <v>469</v>
      </c>
      <c r="E546" s="4" t="s">
        <v>2</v>
      </c>
      <c r="F546" s="3">
        <v>67.069999999999993</v>
      </c>
      <c r="G546" s="3">
        <v>1</v>
      </c>
      <c r="H546" s="4" t="s">
        <v>2</v>
      </c>
      <c r="I546" s="5">
        <v>1538</v>
      </c>
      <c r="J546" s="5">
        <v>1579</v>
      </c>
      <c r="K546" s="6">
        <f>IFERROR((J546-I546)/I546,"--")</f>
        <v>2.6657997399219768E-2</v>
      </c>
      <c r="L546" s="6">
        <v>5.4811205846528627E-2</v>
      </c>
      <c r="M546" s="7">
        <v>35686</v>
      </c>
      <c r="N546" s="10" t="str">
        <f>IF(K546&lt;Criteria!$D$4,"Yes","No")</f>
        <v>No</v>
      </c>
      <c r="O546" s="10" t="str">
        <f>IF(L546&gt;Criteria!$D$5,"Yes","No")</f>
        <v>No</v>
      </c>
      <c r="P546" s="10" t="str">
        <f>IF(M546&lt;Criteria!$D$6,"Yes","No")</f>
        <v>No</v>
      </c>
      <c r="Q546" s="11">
        <f>COUNTIF(N546:P546,"Yes")</f>
        <v>0</v>
      </c>
      <c r="R546" s="12" t="str">
        <f>IF(Q546&gt;0,"Yes","No")</f>
        <v>No</v>
      </c>
    </row>
    <row r="547" spans="1:18" x14ac:dyDescent="0.35">
      <c r="A547" s="1">
        <v>80050067072</v>
      </c>
      <c r="B547" s="33" t="s">
        <v>1289</v>
      </c>
      <c r="C547" s="4" t="s">
        <v>6</v>
      </c>
      <c r="D547" s="4" t="s">
        <v>469</v>
      </c>
      <c r="E547" s="4" t="s">
        <v>2</v>
      </c>
      <c r="F547" s="3">
        <v>67.069999999999993</v>
      </c>
      <c r="G547" s="3">
        <v>2</v>
      </c>
      <c r="H547" s="4" t="s">
        <v>2</v>
      </c>
      <c r="I547" s="5">
        <v>862</v>
      </c>
      <c r="J547" s="5">
        <v>938</v>
      </c>
      <c r="K547" s="6">
        <f>IFERROR((J547-I547)/I547,"--")</f>
        <v>8.8167053364269138E-2</v>
      </c>
      <c r="L547" s="6">
        <v>0</v>
      </c>
      <c r="M547" s="7">
        <v>39945</v>
      </c>
      <c r="N547" s="10" t="str">
        <f>IF(K547&lt;Criteria!$D$4,"Yes","No")</f>
        <v>No</v>
      </c>
      <c r="O547" s="10" t="str">
        <f>IF(L547&gt;Criteria!$D$5,"Yes","No")</f>
        <v>No</v>
      </c>
      <c r="P547" s="10" t="str">
        <f>IF(M547&lt;Criteria!$D$6,"Yes","No")</f>
        <v>No</v>
      </c>
      <c r="Q547" s="11">
        <f>COUNTIF(N547:P547,"Yes")</f>
        <v>0</v>
      </c>
      <c r="R547" s="12" t="str">
        <f>IF(Q547&gt;0,"Yes","No")</f>
        <v>No</v>
      </c>
    </row>
    <row r="548" spans="1:18" x14ac:dyDescent="0.35">
      <c r="A548" s="1">
        <v>80050067073</v>
      </c>
      <c r="B548" s="33" t="s">
        <v>1290</v>
      </c>
      <c r="C548" s="4" t="s">
        <v>6</v>
      </c>
      <c r="D548" s="4" t="s">
        <v>469</v>
      </c>
      <c r="E548" s="4" t="s">
        <v>2</v>
      </c>
      <c r="F548" s="3">
        <v>67.069999999999993</v>
      </c>
      <c r="G548" s="3">
        <v>3</v>
      </c>
      <c r="H548" s="4" t="s">
        <v>2</v>
      </c>
      <c r="I548" s="5">
        <v>1462</v>
      </c>
      <c r="J548" s="5">
        <v>1472</v>
      </c>
      <c r="K548" s="6">
        <f>IFERROR((J548-I548)/I548,"--")</f>
        <v>6.8399452804377564E-3</v>
      </c>
      <c r="L548" s="6">
        <v>8.8757396449704144E-3</v>
      </c>
      <c r="M548" s="7">
        <v>35195</v>
      </c>
      <c r="N548" s="10" t="str">
        <f>IF(K548&lt;Criteria!$D$4,"Yes","No")</f>
        <v>Yes</v>
      </c>
      <c r="O548" s="10" t="str">
        <f>IF(L548&gt;Criteria!$D$5,"Yes","No")</f>
        <v>No</v>
      </c>
      <c r="P548" s="10" t="str">
        <f>IF(M548&lt;Criteria!$D$6,"Yes","No")</f>
        <v>No</v>
      </c>
      <c r="Q548" s="11">
        <f>COUNTIF(N548:P548,"Yes")</f>
        <v>1</v>
      </c>
      <c r="R548" s="12" t="str">
        <f>IF(Q548&gt;0,"Yes","No")</f>
        <v>Yes</v>
      </c>
    </row>
    <row r="549" spans="1:18" x14ac:dyDescent="0.35">
      <c r="A549" s="1">
        <v>80050067074</v>
      </c>
      <c r="B549" s="33" t="s">
        <v>1291</v>
      </c>
      <c r="C549" s="4" t="s">
        <v>6</v>
      </c>
      <c r="D549" s="4" t="s">
        <v>469</v>
      </c>
      <c r="E549" s="4" t="s">
        <v>2</v>
      </c>
      <c r="F549" s="3">
        <v>67.069999999999993</v>
      </c>
      <c r="G549" s="3">
        <v>4</v>
      </c>
      <c r="H549" s="4" t="s">
        <v>2</v>
      </c>
      <c r="I549" s="5">
        <v>1021</v>
      </c>
      <c r="J549" s="5">
        <v>1269</v>
      </c>
      <c r="K549" s="6">
        <f>IFERROR((J549-I549)/I549,"--")</f>
        <v>0.24289911851126347</v>
      </c>
      <c r="L549" s="6">
        <v>3.3163265306122451E-2</v>
      </c>
      <c r="M549" s="7">
        <v>54769</v>
      </c>
      <c r="N549" s="10" t="str">
        <f>IF(K549&lt;Criteria!$D$4,"Yes","No")</f>
        <v>No</v>
      </c>
      <c r="O549" s="10" t="str">
        <f>IF(L549&gt;Criteria!$D$5,"Yes","No")</f>
        <v>No</v>
      </c>
      <c r="P549" s="10" t="str">
        <f>IF(M549&lt;Criteria!$D$6,"Yes","No")</f>
        <v>No</v>
      </c>
      <c r="Q549" s="11">
        <f>COUNTIF(N549:P549,"Yes")</f>
        <v>0</v>
      </c>
      <c r="R549" s="12" t="str">
        <f>IF(Q549&gt;0,"Yes","No")</f>
        <v>No</v>
      </c>
    </row>
    <row r="550" spans="1:18" x14ac:dyDescent="0.35">
      <c r="A550" s="1">
        <v>80050067080</v>
      </c>
      <c r="B550" s="33" t="s">
        <v>1292</v>
      </c>
      <c r="C550" s="4" t="s">
        <v>7</v>
      </c>
      <c r="D550" s="4" t="s">
        <v>469</v>
      </c>
      <c r="E550" s="4" t="s">
        <v>2</v>
      </c>
      <c r="F550" s="3">
        <v>67.08</v>
      </c>
      <c r="G550" s="3" t="s">
        <v>2</v>
      </c>
      <c r="H550" s="4" t="s">
        <v>2</v>
      </c>
      <c r="I550" s="5">
        <v>4709</v>
      </c>
      <c r="J550" s="5">
        <v>5062</v>
      </c>
      <c r="K550" s="6">
        <f>IFERROR((J550-I550)/I550,"--")</f>
        <v>7.496283712040773E-2</v>
      </c>
      <c r="L550" s="6">
        <v>2.6141512722202859E-2</v>
      </c>
      <c r="M550" s="7">
        <v>53714</v>
      </c>
      <c r="N550" s="10" t="str">
        <f>IF(K550&lt;Criteria!$D$4,"Yes","No")</f>
        <v>No</v>
      </c>
      <c r="O550" s="10" t="str">
        <f>IF(L550&gt;Criteria!$D$5,"Yes","No")</f>
        <v>No</v>
      </c>
      <c r="P550" s="10" t="str">
        <f>IF(M550&lt;Criteria!$D$6,"Yes","No")</f>
        <v>No</v>
      </c>
      <c r="Q550" s="11">
        <f>COUNTIF(N550:P550,"Yes")</f>
        <v>0</v>
      </c>
      <c r="R550" s="12" t="str">
        <f>IF(Q550&gt;0,"Yes","No")</f>
        <v>No</v>
      </c>
    </row>
    <row r="551" spans="1:18" x14ac:dyDescent="0.35">
      <c r="A551" s="1">
        <v>80050067081</v>
      </c>
      <c r="B551" s="33" t="s">
        <v>1293</v>
      </c>
      <c r="C551" s="4" t="s">
        <v>6</v>
      </c>
      <c r="D551" s="4" t="s">
        <v>469</v>
      </c>
      <c r="E551" s="4" t="s">
        <v>2</v>
      </c>
      <c r="F551" s="3">
        <v>67.08</v>
      </c>
      <c r="G551" s="3">
        <v>1</v>
      </c>
      <c r="H551" s="4" t="s">
        <v>2</v>
      </c>
      <c r="I551" s="5">
        <v>1767</v>
      </c>
      <c r="J551" s="5">
        <v>1765</v>
      </c>
      <c r="K551" s="6">
        <f>IFERROR((J551-I551)/I551,"--")</f>
        <v>-1.1318619128466328E-3</v>
      </c>
      <c r="L551" s="6">
        <v>2.0719738276990186E-2</v>
      </c>
      <c r="M551" s="7">
        <v>60850</v>
      </c>
      <c r="N551" s="10" t="str">
        <f>IF(K551&lt;Criteria!$D$4,"Yes","No")</f>
        <v>Yes</v>
      </c>
      <c r="O551" s="10" t="str">
        <f>IF(L551&gt;Criteria!$D$5,"Yes","No")</f>
        <v>No</v>
      </c>
      <c r="P551" s="10" t="str">
        <f>IF(M551&lt;Criteria!$D$6,"Yes","No")</f>
        <v>No</v>
      </c>
      <c r="Q551" s="11">
        <f>COUNTIF(N551:P551,"Yes")</f>
        <v>1</v>
      </c>
      <c r="R551" s="12" t="str">
        <f>IF(Q551&gt;0,"Yes","No")</f>
        <v>Yes</v>
      </c>
    </row>
    <row r="552" spans="1:18" x14ac:dyDescent="0.35">
      <c r="A552" s="1">
        <v>80050067082</v>
      </c>
      <c r="B552" s="33" t="s">
        <v>1294</v>
      </c>
      <c r="C552" s="4" t="s">
        <v>6</v>
      </c>
      <c r="D552" s="4" t="s">
        <v>469</v>
      </c>
      <c r="E552" s="4" t="s">
        <v>2</v>
      </c>
      <c r="F552" s="3">
        <v>67.08</v>
      </c>
      <c r="G552" s="3">
        <v>2</v>
      </c>
      <c r="H552" s="4" t="s">
        <v>2</v>
      </c>
      <c r="I552" s="5">
        <v>1127</v>
      </c>
      <c r="J552" s="5">
        <v>1334</v>
      </c>
      <c r="K552" s="6">
        <f>IFERROR((J552-I552)/I552,"--")</f>
        <v>0.18367346938775511</v>
      </c>
      <c r="L552" s="6">
        <v>1.0709504685408299E-2</v>
      </c>
      <c r="M552" s="7">
        <v>51309</v>
      </c>
      <c r="N552" s="10" t="str">
        <f>IF(K552&lt;Criteria!$D$4,"Yes","No")</f>
        <v>No</v>
      </c>
      <c r="O552" s="10" t="str">
        <f>IF(L552&gt;Criteria!$D$5,"Yes","No")</f>
        <v>No</v>
      </c>
      <c r="P552" s="10" t="str">
        <f>IF(M552&lt;Criteria!$D$6,"Yes","No")</f>
        <v>No</v>
      </c>
      <c r="Q552" s="11">
        <f>COUNTIF(N552:P552,"Yes")</f>
        <v>0</v>
      </c>
      <c r="R552" s="12" t="str">
        <f>IF(Q552&gt;0,"Yes","No")</f>
        <v>No</v>
      </c>
    </row>
    <row r="553" spans="1:18" x14ac:dyDescent="0.35">
      <c r="A553" s="1">
        <v>80050067083</v>
      </c>
      <c r="B553" s="33" t="s">
        <v>1295</v>
      </c>
      <c r="C553" s="4" t="s">
        <v>6</v>
      </c>
      <c r="D553" s="4" t="s">
        <v>469</v>
      </c>
      <c r="E553" s="4" t="s">
        <v>2</v>
      </c>
      <c r="F553" s="3">
        <v>67.08</v>
      </c>
      <c r="G553" s="3">
        <v>3</v>
      </c>
      <c r="H553" s="4" t="s">
        <v>2</v>
      </c>
      <c r="I553" s="5">
        <v>1815</v>
      </c>
      <c r="J553" s="5">
        <v>1963</v>
      </c>
      <c r="K553" s="6">
        <f>IFERROR((J553-I553)/I553,"--")</f>
        <v>8.15426997245179E-2</v>
      </c>
      <c r="L553" s="6">
        <v>3.9834024896265557E-2</v>
      </c>
      <c r="M553" s="7">
        <v>48932</v>
      </c>
      <c r="N553" s="10" t="str">
        <f>IF(K553&lt;Criteria!$D$4,"Yes","No")</f>
        <v>No</v>
      </c>
      <c r="O553" s="10" t="str">
        <f>IF(L553&gt;Criteria!$D$5,"Yes","No")</f>
        <v>No</v>
      </c>
      <c r="P553" s="10" t="str">
        <f>IF(M553&lt;Criteria!$D$6,"Yes","No")</f>
        <v>No</v>
      </c>
      <c r="Q553" s="11">
        <f>COUNTIF(N553:P553,"Yes")</f>
        <v>0</v>
      </c>
      <c r="R553" s="12" t="str">
        <f>IF(Q553&gt;0,"Yes","No")</f>
        <v>No</v>
      </c>
    </row>
    <row r="554" spans="1:18" x14ac:dyDescent="0.35">
      <c r="A554" s="1">
        <v>80050067090</v>
      </c>
      <c r="B554" s="33" t="s">
        <v>1296</v>
      </c>
      <c r="C554" s="4" t="s">
        <v>7</v>
      </c>
      <c r="D554" s="4" t="s">
        <v>469</v>
      </c>
      <c r="E554" s="4" t="s">
        <v>2</v>
      </c>
      <c r="F554" s="3">
        <v>67.09</v>
      </c>
      <c r="G554" s="3" t="s">
        <v>2</v>
      </c>
      <c r="H554" s="4" t="s">
        <v>2</v>
      </c>
      <c r="I554" s="5">
        <v>5216</v>
      </c>
      <c r="J554" s="5">
        <v>5495</v>
      </c>
      <c r="K554" s="6">
        <f>IFERROR((J554-I554)/I554,"--")</f>
        <v>5.3489263803680985E-2</v>
      </c>
      <c r="L554" s="6">
        <v>4.7940340909090912E-2</v>
      </c>
      <c r="M554" s="7">
        <v>56471</v>
      </c>
      <c r="N554" s="10" t="str">
        <f>IF(K554&lt;Criteria!$D$4,"Yes","No")</f>
        <v>No</v>
      </c>
      <c r="O554" s="10" t="str">
        <f>IF(L554&gt;Criteria!$D$5,"Yes","No")</f>
        <v>No</v>
      </c>
      <c r="P554" s="10" t="str">
        <f>IF(M554&lt;Criteria!$D$6,"Yes","No")</f>
        <v>No</v>
      </c>
      <c r="Q554" s="11">
        <f>COUNTIF(N554:P554,"Yes")</f>
        <v>0</v>
      </c>
      <c r="R554" s="12" t="str">
        <f>IF(Q554&gt;0,"Yes","No")</f>
        <v>No</v>
      </c>
    </row>
    <row r="555" spans="1:18" x14ac:dyDescent="0.35">
      <c r="A555" s="1">
        <v>80050067091</v>
      </c>
      <c r="B555" s="33" t="s">
        <v>1297</v>
      </c>
      <c r="C555" s="4" t="s">
        <v>6</v>
      </c>
      <c r="D555" s="4" t="s">
        <v>469</v>
      </c>
      <c r="E555" s="4" t="s">
        <v>2</v>
      </c>
      <c r="F555" s="3">
        <v>67.09</v>
      </c>
      <c r="G555" s="3">
        <v>1</v>
      </c>
      <c r="H555" s="4" t="s">
        <v>2</v>
      </c>
      <c r="I555" s="5">
        <v>1309</v>
      </c>
      <c r="J555" s="5">
        <v>1610</v>
      </c>
      <c r="K555" s="6">
        <f>IFERROR((J555-I555)/I555,"--")</f>
        <v>0.22994652406417113</v>
      </c>
      <c r="L555" s="6">
        <v>5.0913838120104436E-2</v>
      </c>
      <c r="M555" s="7">
        <v>47570</v>
      </c>
      <c r="N555" s="10" t="str">
        <f>IF(K555&lt;Criteria!$D$4,"Yes","No")</f>
        <v>No</v>
      </c>
      <c r="O555" s="10" t="str">
        <f>IF(L555&gt;Criteria!$D$5,"Yes","No")</f>
        <v>No</v>
      </c>
      <c r="P555" s="10" t="str">
        <f>IF(M555&lt;Criteria!$D$6,"Yes","No")</f>
        <v>No</v>
      </c>
      <c r="Q555" s="11">
        <f>COUNTIF(N555:P555,"Yes")</f>
        <v>0</v>
      </c>
      <c r="R555" s="12" t="str">
        <f>IF(Q555&gt;0,"Yes","No")</f>
        <v>No</v>
      </c>
    </row>
    <row r="556" spans="1:18" x14ac:dyDescent="0.35">
      <c r="A556" s="1">
        <v>80050067092</v>
      </c>
      <c r="B556" s="33" t="s">
        <v>1298</v>
      </c>
      <c r="C556" s="4" t="s">
        <v>6</v>
      </c>
      <c r="D556" s="4" t="s">
        <v>469</v>
      </c>
      <c r="E556" s="4" t="s">
        <v>2</v>
      </c>
      <c r="F556" s="3">
        <v>67.09</v>
      </c>
      <c r="G556" s="3">
        <v>2</v>
      </c>
      <c r="H556" s="4" t="s">
        <v>2</v>
      </c>
      <c r="I556" s="5">
        <v>1256</v>
      </c>
      <c r="J556" s="5">
        <v>1417</v>
      </c>
      <c r="K556" s="6">
        <f>IFERROR((J556-I556)/I556,"--")</f>
        <v>0.12818471337579618</v>
      </c>
      <c r="L556" s="6">
        <v>6.6666666666666666E-2</v>
      </c>
      <c r="M556" s="7">
        <v>61914</v>
      </c>
      <c r="N556" s="10" t="str">
        <f>IF(K556&lt;Criteria!$D$4,"Yes","No")</f>
        <v>No</v>
      </c>
      <c r="O556" s="10" t="str">
        <f>IF(L556&gt;Criteria!$D$5,"Yes","No")</f>
        <v>Yes</v>
      </c>
      <c r="P556" s="10" t="str">
        <f>IF(M556&lt;Criteria!$D$6,"Yes","No")</f>
        <v>No</v>
      </c>
      <c r="Q556" s="11">
        <f>COUNTIF(N556:P556,"Yes")</f>
        <v>1</v>
      </c>
      <c r="R556" s="12" t="str">
        <f>IF(Q556&gt;0,"Yes","No")</f>
        <v>Yes</v>
      </c>
    </row>
    <row r="557" spans="1:18" x14ac:dyDescent="0.35">
      <c r="A557" s="1">
        <v>80050067093</v>
      </c>
      <c r="B557" s="33" t="s">
        <v>1299</v>
      </c>
      <c r="C557" s="4" t="s">
        <v>6</v>
      </c>
      <c r="D557" s="4" t="s">
        <v>469</v>
      </c>
      <c r="E557" s="4" t="s">
        <v>2</v>
      </c>
      <c r="F557" s="3">
        <v>67.09</v>
      </c>
      <c r="G557" s="3">
        <v>3</v>
      </c>
      <c r="H557" s="4" t="s">
        <v>2</v>
      </c>
      <c r="I557" s="5">
        <v>1318</v>
      </c>
      <c r="J557" s="5">
        <v>968</v>
      </c>
      <c r="K557" s="6">
        <f>IFERROR((J557-I557)/I557,"--")</f>
        <v>-0.26555386949924126</v>
      </c>
      <c r="L557" s="6">
        <v>5.6000000000000001E-2</v>
      </c>
      <c r="M557" s="7">
        <v>74542</v>
      </c>
      <c r="N557" s="10" t="str">
        <f>IF(K557&lt;Criteria!$D$4,"Yes","No")</f>
        <v>Yes</v>
      </c>
      <c r="O557" s="10" t="str">
        <f>IF(L557&gt;Criteria!$D$5,"Yes","No")</f>
        <v>No</v>
      </c>
      <c r="P557" s="10" t="str">
        <f>IF(M557&lt;Criteria!$D$6,"Yes","No")</f>
        <v>No</v>
      </c>
      <c r="Q557" s="11">
        <f>COUNTIF(N557:P557,"Yes")</f>
        <v>1</v>
      </c>
      <c r="R557" s="12" t="str">
        <f>IF(Q557&gt;0,"Yes","No")</f>
        <v>Yes</v>
      </c>
    </row>
    <row r="558" spans="1:18" x14ac:dyDescent="0.35">
      <c r="A558" s="1">
        <v>80050067094</v>
      </c>
      <c r="B558" s="33" t="s">
        <v>1300</v>
      </c>
      <c r="C558" s="4" t="s">
        <v>6</v>
      </c>
      <c r="D558" s="4" t="s">
        <v>469</v>
      </c>
      <c r="E558" s="4" t="s">
        <v>2</v>
      </c>
      <c r="F558" s="3">
        <v>67.09</v>
      </c>
      <c r="G558" s="3">
        <v>4</v>
      </c>
      <c r="H558" s="4" t="s">
        <v>2</v>
      </c>
      <c r="I558" s="5">
        <v>1333</v>
      </c>
      <c r="J558" s="5">
        <v>1500</v>
      </c>
      <c r="K558" s="6">
        <f>IFERROR((J558-I558)/I558,"--")</f>
        <v>0.12528132033008252</v>
      </c>
      <c r="L558" s="6">
        <v>2.1333333333333333E-2</v>
      </c>
      <c r="M558" s="7">
        <v>49222</v>
      </c>
      <c r="N558" s="10" t="str">
        <f>IF(K558&lt;Criteria!$D$4,"Yes","No")</f>
        <v>No</v>
      </c>
      <c r="O558" s="10" t="str">
        <f>IF(L558&gt;Criteria!$D$5,"Yes","No")</f>
        <v>No</v>
      </c>
      <c r="P558" s="10" t="str">
        <f>IF(M558&lt;Criteria!$D$6,"Yes","No")</f>
        <v>No</v>
      </c>
      <c r="Q558" s="11">
        <f>COUNTIF(N558:P558,"Yes")</f>
        <v>0</v>
      </c>
      <c r="R558" s="12" t="str">
        <f>IF(Q558&gt;0,"Yes","No")</f>
        <v>No</v>
      </c>
    </row>
    <row r="559" spans="1:18" x14ac:dyDescent="0.35">
      <c r="A559" s="1">
        <v>80050067110</v>
      </c>
      <c r="B559" s="33" t="s">
        <v>1301</v>
      </c>
      <c r="C559" s="4" t="s">
        <v>7</v>
      </c>
      <c r="D559" s="4" t="s">
        <v>469</v>
      </c>
      <c r="E559" s="4" t="s">
        <v>2</v>
      </c>
      <c r="F559" s="3">
        <v>67.11</v>
      </c>
      <c r="G559" s="3" t="s">
        <v>2</v>
      </c>
      <c r="H559" s="4" t="s">
        <v>2</v>
      </c>
      <c r="I559" s="5">
        <v>4048</v>
      </c>
      <c r="J559" s="5">
        <v>4017</v>
      </c>
      <c r="K559" s="6">
        <f>IFERROR((J559-I559)/I559,"--")</f>
        <v>-7.658102766798419E-3</v>
      </c>
      <c r="L559" s="6">
        <v>7.8260869565217397E-2</v>
      </c>
      <c r="M559" s="7">
        <v>45827</v>
      </c>
      <c r="N559" s="10" t="str">
        <f>IF(K559&lt;Criteria!$D$4,"Yes","No")</f>
        <v>Yes</v>
      </c>
      <c r="O559" s="10" t="str">
        <f>IF(L559&gt;Criteria!$D$5,"Yes","No")</f>
        <v>Yes</v>
      </c>
      <c r="P559" s="10" t="str">
        <f>IF(M559&lt;Criteria!$D$6,"Yes","No")</f>
        <v>No</v>
      </c>
      <c r="Q559" s="11">
        <f>COUNTIF(N559:P559,"Yes")</f>
        <v>2</v>
      </c>
      <c r="R559" s="12" t="str">
        <f>IF(Q559&gt;0,"Yes","No")</f>
        <v>Yes</v>
      </c>
    </row>
    <row r="560" spans="1:18" x14ac:dyDescent="0.35">
      <c r="A560" s="1">
        <v>80050067111</v>
      </c>
      <c r="B560" s="33" t="s">
        <v>1302</v>
      </c>
      <c r="C560" s="4" t="s">
        <v>6</v>
      </c>
      <c r="D560" s="4" t="s">
        <v>469</v>
      </c>
      <c r="E560" s="4" t="s">
        <v>2</v>
      </c>
      <c r="F560" s="3">
        <v>67.11</v>
      </c>
      <c r="G560" s="3">
        <v>1</v>
      </c>
      <c r="H560" s="4" t="s">
        <v>2</v>
      </c>
      <c r="I560" s="5">
        <v>713</v>
      </c>
      <c r="J560" s="5">
        <v>915</v>
      </c>
      <c r="K560" s="6">
        <f>IFERROR((J560-I560)/I560,"--")</f>
        <v>0.28330995792426367</v>
      </c>
      <c r="L560" s="6">
        <v>4.2696629213483148E-2</v>
      </c>
      <c r="M560" s="7">
        <v>49485</v>
      </c>
      <c r="N560" s="10" t="str">
        <f>IF(K560&lt;Criteria!$D$4,"Yes","No")</f>
        <v>No</v>
      </c>
      <c r="O560" s="10" t="str">
        <f>IF(L560&gt;Criteria!$D$5,"Yes","No")</f>
        <v>No</v>
      </c>
      <c r="P560" s="10" t="str">
        <f>IF(M560&lt;Criteria!$D$6,"Yes","No")</f>
        <v>No</v>
      </c>
      <c r="Q560" s="11">
        <f>COUNTIF(N560:P560,"Yes")</f>
        <v>0</v>
      </c>
      <c r="R560" s="12" t="str">
        <f>IF(Q560&gt;0,"Yes","No")</f>
        <v>No</v>
      </c>
    </row>
    <row r="561" spans="1:18" x14ac:dyDescent="0.35">
      <c r="A561" s="1">
        <v>80050067112</v>
      </c>
      <c r="B561" s="33" t="s">
        <v>1303</v>
      </c>
      <c r="C561" s="4" t="s">
        <v>6</v>
      </c>
      <c r="D561" s="4" t="s">
        <v>469</v>
      </c>
      <c r="E561" s="4" t="s">
        <v>2</v>
      </c>
      <c r="F561" s="3">
        <v>67.11</v>
      </c>
      <c r="G561" s="3">
        <v>2</v>
      </c>
      <c r="H561" s="4" t="s">
        <v>2</v>
      </c>
      <c r="I561" s="5">
        <v>853</v>
      </c>
      <c r="J561" s="5">
        <v>784</v>
      </c>
      <c r="K561" s="6">
        <f>IFERROR((J561-I561)/I561,"--")</f>
        <v>-8.0890973036342323E-2</v>
      </c>
      <c r="L561" s="6">
        <v>0.1050228310502283</v>
      </c>
      <c r="M561" s="7">
        <v>41181</v>
      </c>
      <c r="N561" s="10" t="str">
        <f>IF(K561&lt;Criteria!$D$4,"Yes","No")</f>
        <v>Yes</v>
      </c>
      <c r="O561" s="10" t="str">
        <f>IF(L561&gt;Criteria!$D$5,"Yes","No")</f>
        <v>Yes</v>
      </c>
      <c r="P561" s="10" t="str">
        <f>IF(M561&lt;Criteria!$D$6,"Yes","No")</f>
        <v>No</v>
      </c>
      <c r="Q561" s="11">
        <f>COUNTIF(N561:P561,"Yes")</f>
        <v>2</v>
      </c>
      <c r="R561" s="12" t="str">
        <f>IF(Q561&gt;0,"Yes","No")</f>
        <v>Yes</v>
      </c>
    </row>
    <row r="562" spans="1:18" x14ac:dyDescent="0.35">
      <c r="A562" s="1">
        <v>80050067113</v>
      </c>
      <c r="B562" s="33" t="s">
        <v>1304</v>
      </c>
      <c r="C562" s="4" t="s">
        <v>6</v>
      </c>
      <c r="D562" s="4" t="s">
        <v>469</v>
      </c>
      <c r="E562" s="4" t="s">
        <v>2</v>
      </c>
      <c r="F562" s="3">
        <v>67.11</v>
      </c>
      <c r="G562" s="3">
        <v>3</v>
      </c>
      <c r="H562" s="4" t="s">
        <v>2</v>
      </c>
      <c r="I562" s="5">
        <v>1041</v>
      </c>
      <c r="J562" s="5">
        <v>1001</v>
      </c>
      <c r="K562" s="6">
        <f>IFERROR((J562-I562)/I562,"--")</f>
        <v>-3.8424591738712779E-2</v>
      </c>
      <c r="L562" s="6">
        <v>0.1259124087591241</v>
      </c>
      <c r="M562" s="7">
        <v>50743</v>
      </c>
      <c r="N562" s="10" t="str">
        <f>IF(K562&lt;Criteria!$D$4,"Yes","No")</f>
        <v>Yes</v>
      </c>
      <c r="O562" s="10" t="str">
        <f>IF(L562&gt;Criteria!$D$5,"Yes","No")</f>
        <v>Yes</v>
      </c>
      <c r="P562" s="10" t="str">
        <f>IF(M562&lt;Criteria!$D$6,"Yes","No")</f>
        <v>No</v>
      </c>
      <c r="Q562" s="11">
        <f>COUNTIF(N562:P562,"Yes")</f>
        <v>2</v>
      </c>
      <c r="R562" s="12" t="str">
        <f>IF(Q562&gt;0,"Yes","No")</f>
        <v>Yes</v>
      </c>
    </row>
    <row r="563" spans="1:18" x14ac:dyDescent="0.35">
      <c r="A563" s="1">
        <v>80050067114</v>
      </c>
      <c r="B563" s="33" t="s">
        <v>1305</v>
      </c>
      <c r="C563" s="4" t="s">
        <v>6</v>
      </c>
      <c r="D563" s="4" t="s">
        <v>469</v>
      </c>
      <c r="E563" s="4" t="s">
        <v>2</v>
      </c>
      <c r="F563" s="3">
        <v>67.11</v>
      </c>
      <c r="G563" s="3">
        <v>4</v>
      </c>
      <c r="H563" s="4" t="s">
        <v>2</v>
      </c>
      <c r="I563" s="5">
        <v>1441</v>
      </c>
      <c r="J563" s="5">
        <v>1317</v>
      </c>
      <c r="K563" s="6">
        <f>IFERROR((J563-I563)/I563,"--")</f>
        <v>-8.6051353226925739E-2</v>
      </c>
      <c r="L563" s="6">
        <v>4.9071618037135278E-2</v>
      </c>
      <c r="M563" s="7">
        <v>42315</v>
      </c>
      <c r="N563" s="10" t="str">
        <f>IF(K563&lt;Criteria!$D$4,"Yes","No")</f>
        <v>Yes</v>
      </c>
      <c r="O563" s="10" t="str">
        <f>IF(L563&gt;Criteria!$D$5,"Yes","No")</f>
        <v>No</v>
      </c>
      <c r="P563" s="10" t="str">
        <f>IF(M563&lt;Criteria!$D$6,"Yes","No")</f>
        <v>No</v>
      </c>
      <c r="Q563" s="11">
        <f>COUNTIF(N563:P563,"Yes")</f>
        <v>1</v>
      </c>
      <c r="R563" s="12" t="str">
        <f>IF(Q563&gt;0,"Yes","No")</f>
        <v>Yes</v>
      </c>
    </row>
    <row r="564" spans="1:18" x14ac:dyDescent="0.35">
      <c r="A564" s="1">
        <v>80050067120</v>
      </c>
      <c r="B564" s="33" t="s">
        <v>1306</v>
      </c>
      <c r="C564" s="4" t="s">
        <v>7</v>
      </c>
      <c r="D564" s="4" t="s">
        <v>469</v>
      </c>
      <c r="E564" s="4" t="s">
        <v>2</v>
      </c>
      <c r="F564" s="3">
        <v>67.12</v>
      </c>
      <c r="G564" s="3" t="s">
        <v>2</v>
      </c>
      <c r="H564" s="4" t="s">
        <v>2</v>
      </c>
      <c r="I564" s="5">
        <v>1412</v>
      </c>
      <c r="J564" s="5">
        <v>1385</v>
      </c>
      <c r="K564" s="6">
        <f>IFERROR((J564-I564)/I564,"--")</f>
        <v>-1.9121813031161474E-2</v>
      </c>
      <c r="L564" s="6">
        <v>5.0955414012738856E-2</v>
      </c>
      <c r="M564" s="7">
        <v>116810</v>
      </c>
      <c r="N564" s="10" t="str">
        <f>IF(K564&lt;Criteria!$D$4,"Yes","No")</f>
        <v>Yes</v>
      </c>
      <c r="O564" s="10" t="str">
        <f>IF(L564&gt;Criteria!$D$5,"Yes","No")</f>
        <v>No</v>
      </c>
      <c r="P564" s="10" t="str">
        <f>IF(M564&lt;Criteria!$D$6,"Yes","No")</f>
        <v>No</v>
      </c>
      <c r="Q564" s="11">
        <f>COUNTIF(N564:P564,"Yes")</f>
        <v>1</v>
      </c>
      <c r="R564" s="12" t="str">
        <f>IF(Q564&gt;0,"Yes","No")</f>
        <v>Yes</v>
      </c>
    </row>
    <row r="565" spans="1:18" x14ac:dyDescent="0.35">
      <c r="A565" s="1">
        <v>80050067121</v>
      </c>
      <c r="B565" s="33" t="s">
        <v>1307</v>
      </c>
      <c r="C565" s="4" t="s">
        <v>6</v>
      </c>
      <c r="D565" s="4" t="s">
        <v>469</v>
      </c>
      <c r="E565" s="4" t="s">
        <v>2</v>
      </c>
      <c r="F565" s="3">
        <v>67.12</v>
      </c>
      <c r="G565" s="3">
        <v>1</v>
      </c>
      <c r="H565" s="4" t="s">
        <v>2</v>
      </c>
      <c r="I565" s="5">
        <v>1143</v>
      </c>
      <c r="J565" s="5">
        <v>1000</v>
      </c>
      <c r="K565" s="6">
        <f>IFERROR((J565-I565)/I565,"--")</f>
        <v>-0.12510936132983377</v>
      </c>
      <c r="L565" s="6">
        <v>5.8823529411764705E-2</v>
      </c>
      <c r="M565" s="7">
        <v>108035</v>
      </c>
      <c r="N565" s="10" t="str">
        <f>IF(K565&lt;Criteria!$D$4,"Yes","No")</f>
        <v>Yes</v>
      </c>
      <c r="O565" s="10" t="str">
        <f>IF(L565&gt;Criteria!$D$5,"Yes","No")</f>
        <v>No</v>
      </c>
      <c r="P565" s="10" t="str">
        <f>IF(M565&lt;Criteria!$D$6,"Yes","No")</f>
        <v>No</v>
      </c>
      <c r="Q565" s="11">
        <f>COUNTIF(N565:P565,"Yes")</f>
        <v>1</v>
      </c>
      <c r="R565" s="12" t="str">
        <f>IF(Q565&gt;0,"Yes","No")</f>
        <v>Yes</v>
      </c>
    </row>
    <row r="566" spans="1:18" x14ac:dyDescent="0.35">
      <c r="A566" s="1">
        <v>80050067122</v>
      </c>
      <c r="B566" s="33" t="s">
        <v>1308</v>
      </c>
      <c r="C566" s="4" t="s">
        <v>6</v>
      </c>
      <c r="D566" s="4" t="s">
        <v>469</v>
      </c>
      <c r="E566" s="4" t="s">
        <v>2</v>
      </c>
      <c r="F566" s="3">
        <v>67.12</v>
      </c>
      <c r="G566" s="3">
        <v>2</v>
      </c>
      <c r="H566" s="4" t="s">
        <v>2</v>
      </c>
      <c r="I566" s="5">
        <v>269</v>
      </c>
      <c r="J566" s="5">
        <v>385</v>
      </c>
      <c r="K566" s="6">
        <f>IFERROR((J566-I566)/I566,"--")</f>
        <v>0.43122676579925651</v>
      </c>
      <c r="L566" s="6">
        <v>2.9585798816568046E-2</v>
      </c>
      <c r="M566" s="7">
        <v>139603</v>
      </c>
      <c r="N566" s="10" t="str">
        <f>IF(K566&lt;Criteria!$D$4,"Yes","No")</f>
        <v>No</v>
      </c>
      <c r="O566" s="10" t="str">
        <f>IF(L566&gt;Criteria!$D$5,"Yes","No")</f>
        <v>No</v>
      </c>
      <c r="P566" s="10" t="str">
        <f>IF(M566&lt;Criteria!$D$6,"Yes","No")</f>
        <v>No</v>
      </c>
      <c r="Q566" s="11">
        <f>COUNTIF(N566:P566,"Yes")</f>
        <v>0</v>
      </c>
      <c r="R566" s="12" t="str">
        <f>IF(Q566&gt;0,"Yes","No")</f>
        <v>No</v>
      </c>
    </row>
    <row r="567" spans="1:18" x14ac:dyDescent="0.35">
      <c r="A567" s="1">
        <v>80050067130</v>
      </c>
      <c r="B567" s="33" t="s">
        <v>1309</v>
      </c>
      <c r="C567" s="4" t="s">
        <v>7</v>
      </c>
      <c r="D567" s="4" t="s">
        <v>469</v>
      </c>
      <c r="E567" s="4" t="s">
        <v>2</v>
      </c>
      <c r="F567" s="3">
        <v>67.13</v>
      </c>
      <c r="G567" s="3" t="s">
        <v>2</v>
      </c>
      <c r="H567" s="4" t="s">
        <v>2</v>
      </c>
      <c r="I567" s="5">
        <v>1366</v>
      </c>
      <c r="J567" s="5">
        <v>1582</v>
      </c>
      <c r="K567" s="6">
        <f>IFERROR((J567-I567)/I567,"--")</f>
        <v>0.15812591508052709</v>
      </c>
      <c r="L567" s="6">
        <v>6.2780269058295961E-3</v>
      </c>
      <c r="M567" s="7">
        <v>40824</v>
      </c>
      <c r="N567" s="10" t="str">
        <f>IF(K567&lt;Criteria!$D$4,"Yes","No")</f>
        <v>No</v>
      </c>
      <c r="O567" s="10" t="str">
        <f>IF(L567&gt;Criteria!$D$5,"Yes","No")</f>
        <v>No</v>
      </c>
      <c r="P567" s="10" t="str">
        <f>IF(M567&lt;Criteria!$D$6,"Yes","No")</f>
        <v>No</v>
      </c>
      <c r="Q567" s="11">
        <f>COUNTIF(N567:P567,"Yes")</f>
        <v>0</v>
      </c>
      <c r="R567" s="12" t="str">
        <f>IF(Q567&gt;0,"Yes","No")</f>
        <v>No</v>
      </c>
    </row>
    <row r="568" spans="1:18" x14ac:dyDescent="0.35">
      <c r="A568" s="1">
        <v>80050067131</v>
      </c>
      <c r="B568" s="33" t="s">
        <v>1310</v>
      </c>
      <c r="C568" s="4" t="s">
        <v>6</v>
      </c>
      <c r="D568" s="4" t="s">
        <v>469</v>
      </c>
      <c r="E568" s="4" t="s">
        <v>2</v>
      </c>
      <c r="F568" s="3">
        <v>67.13</v>
      </c>
      <c r="G568" s="3">
        <v>1</v>
      </c>
      <c r="H568" s="4" t="s">
        <v>2</v>
      </c>
      <c r="I568" s="5">
        <v>1366</v>
      </c>
      <c r="J568" s="5">
        <v>1582</v>
      </c>
      <c r="K568" s="6">
        <f>IFERROR((J568-I568)/I568,"--")</f>
        <v>0.15812591508052709</v>
      </c>
      <c r="L568" s="6">
        <v>6.2780269058295961E-3</v>
      </c>
      <c r="M568" s="7">
        <v>40824</v>
      </c>
      <c r="N568" s="10" t="str">
        <f>IF(K568&lt;Criteria!$D$4,"Yes","No")</f>
        <v>No</v>
      </c>
      <c r="O568" s="10" t="str">
        <f>IF(L568&gt;Criteria!$D$5,"Yes","No")</f>
        <v>No</v>
      </c>
      <c r="P568" s="10" t="str">
        <f>IF(M568&lt;Criteria!$D$6,"Yes","No")</f>
        <v>No</v>
      </c>
      <c r="Q568" s="11">
        <f>COUNTIF(N568:P568,"Yes")</f>
        <v>0</v>
      </c>
      <c r="R568" s="12" t="str">
        <f>IF(Q568&gt;0,"Yes","No")</f>
        <v>No</v>
      </c>
    </row>
    <row r="569" spans="1:18" x14ac:dyDescent="0.35">
      <c r="A569" s="1">
        <v>80050068080</v>
      </c>
      <c r="B569" s="33" t="s">
        <v>1311</v>
      </c>
      <c r="C569" s="4" t="s">
        <v>7</v>
      </c>
      <c r="D569" s="4" t="s">
        <v>469</v>
      </c>
      <c r="E569" s="4" t="s">
        <v>2</v>
      </c>
      <c r="F569" s="3">
        <v>68.08</v>
      </c>
      <c r="G569" s="3" t="s">
        <v>2</v>
      </c>
      <c r="H569" s="4" t="s">
        <v>2</v>
      </c>
      <c r="I569" s="5">
        <v>5444</v>
      </c>
      <c r="J569" s="5">
        <v>5966</v>
      </c>
      <c r="K569" s="6">
        <f>IFERROR((J569-I569)/I569,"--")</f>
        <v>9.588537839823659E-2</v>
      </c>
      <c r="L569" s="6">
        <v>2.2146507666098807E-2</v>
      </c>
      <c r="M569" s="7">
        <v>63934</v>
      </c>
      <c r="N569" s="10" t="str">
        <f>IF(K569&lt;Criteria!$D$4,"Yes","No")</f>
        <v>No</v>
      </c>
      <c r="O569" s="10" t="str">
        <f>IF(L569&gt;Criteria!$D$5,"Yes","No")</f>
        <v>No</v>
      </c>
      <c r="P569" s="10" t="str">
        <f>IF(M569&lt;Criteria!$D$6,"Yes","No")</f>
        <v>No</v>
      </c>
      <c r="Q569" s="11">
        <f>COUNTIF(N569:P569,"Yes")</f>
        <v>0</v>
      </c>
      <c r="R569" s="12" t="str">
        <f>IF(Q569&gt;0,"Yes","No")</f>
        <v>No</v>
      </c>
    </row>
    <row r="570" spans="1:18" x14ac:dyDescent="0.35">
      <c r="A570" s="1">
        <v>80050068081</v>
      </c>
      <c r="B570" s="33" t="s">
        <v>1312</v>
      </c>
      <c r="C570" s="4" t="s">
        <v>6</v>
      </c>
      <c r="D570" s="4" t="s">
        <v>469</v>
      </c>
      <c r="E570" s="4" t="s">
        <v>2</v>
      </c>
      <c r="F570" s="3">
        <v>68.08</v>
      </c>
      <c r="G570" s="3">
        <v>1</v>
      </c>
      <c r="H570" s="4" t="s">
        <v>2</v>
      </c>
      <c r="I570" s="5">
        <v>1802</v>
      </c>
      <c r="J570" s="5">
        <v>2585</v>
      </c>
      <c r="K570" s="6">
        <f>IFERROR((J570-I570)/I570,"--")</f>
        <v>0.43451720310765818</v>
      </c>
      <c r="L570" s="6">
        <v>8.9126559714795012E-3</v>
      </c>
      <c r="M570" s="7">
        <v>73611</v>
      </c>
      <c r="N570" s="10" t="str">
        <f>IF(K570&lt;Criteria!$D$4,"Yes","No")</f>
        <v>No</v>
      </c>
      <c r="O570" s="10" t="str">
        <f>IF(L570&gt;Criteria!$D$5,"Yes","No")</f>
        <v>No</v>
      </c>
      <c r="P570" s="10" t="str">
        <f>IF(M570&lt;Criteria!$D$6,"Yes","No")</f>
        <v>No</v>
      </c>
      <c r="Q570" s="11">
        <f>COUNTIF(N570:P570,"Yes")</f>
        <v>0</v>
      </c>
      <c r="R570" s="12" t="str">
        <f>IF(Q570&gt;0,"Yes","No")</f>
        <v>No</v>
      </c>
    </row>
    <row r="571" spans="1:18" x14ac:dyDescent="0.35">
      <c r="A571" s="1">
        <v>80050068082</v>
      </c>
      <c r="B571" s="33" t="s">
        <v>1313</v>
      </c>
      <c r="C571" s="4" t="s">
        <v>6</v>
      </c>
      <c r="D571" s="4" t="s">
        <v>469</v>
      </c>
      <c r="E571" s="4" t="s">
        <v>2</v>
      </c>
      <c r="F571" s="3">
        <v>68.08</v>
      </c>
      <c r="G571" s="3">
        <v>2</v>
      </c>
      <c r="H571" s="4" t="s">
        <v>2</v>
      </c>
      <c r="I571" s="5">
        <v>1352</v>
      </c>
      <c r="J571" s="5">
        <v>1240</v>
      </c>
      <c r="K571" s="6">
        <f>IFERROR((J571-I571)/I571,"--")</f>
        <v>-8.2840236686390539E-2</v>
      </c>
      <c r="L571" s="6">
        <v>1.1513157894736841E-2</v>
      </c>
      <c r="M571" s="7">
        <v>52898</v>
      </c>
      <c r="N571" s="10" t="str">
        <f>IF(K571&lt;Criteria!$D$4,"Yes","No")</f>
        <v>Yes</v>
      </c>
      <c r="O571" s="10" t="str">
        <f>IF(L571&gt;Criteria!$D$5,"Yes","No")</f>
        <v>No</v>
      </c>
      <c r="P571" s="10" t="str">
        <f>IF(M571&lt;Criteria!$D$6,"Yes","No")</f>
        <v>No</v>
      </c>
      <c r="Q571" s="11">
        <f>COUNTIF(N571:P571,"Yes")</f>
        <v>1</v>
      </c>
      <c r="R571" s="12" t="str">
        <f>IF(Q571&gt;0,"Yes","No")</f>
        <v>Yes</v>
      </c>
    </row>
    <row r="572" spans="1:18" x14ac:dyDescent="0.35">
      <c r="A572" s="1">
        <v>80050068083</v>
      </c>
      <c r="B572" s="33" t="s">
        <v>1314</v>
      </c>
      <c r="C572" s="4" t="s">
        <v>6</v>
      </c>
      <c r="D572" s="4" t="s">
        <v>469</v>
      </c>
      <c r="E572" s="4" t="s">
        <v>2</v>
      </c>
      <c r="F572" s="3">
        <v>68.08</v>
      </c>
      <c r="G572" s="3">
        <v>3</v>
      </c>
      <c r="H572" s="4" t="s">
        <v>2</v>
      </c>
      <c r="I572" s="5">
        <v>2290</v>
      </c>
      <c r="J572" s="5">
        <v>2141</v>
      </c>
      <c r="K572" s="6">
        <f>IFERROR((J572-I572)/I572,"--")</f>
        <v>-6.5065502183406107E-2</v>
      </c>
      <c r="L572" s="6">
        <v>3.9834024896265557E-2</v>
      </c>
      <c r="M572" s="7">
        <v>58642</v>
      </c>
      <c r="N572" s="10" t="str">
        <f>IF(K572&lt;Criteria!$D$4,"Yes","No")</f>
        <v>Yes</v>
      </c>
      <c r="O572" s="10" t="str">
        <f>IF(L572&gt;Criteria!$D$5,"Yes","No")</f>
        <v>No</v>
      </c>
      <c r="P572" s="10" t="str">
        <f>IF(M572&lt;Criteria!$D$6,"Yes","No")</f>
        <v>No</v>
      </c>
      <c r="Q572" s="11">
        <f>COUNTIF(N572:P572,"Yes")</f>
        <v>1</v>
      </c>
      <c r="R572" s="12" t="str">
        <f>IF(Q572&gt;0,"Yes","No")</f>
        <v>Yes</v>
      </c>
    </row>
    <row r="573" spans="1:18" x14ac:dyDescent="0.35">
      <c r="A573" s="1">
        <v>80050068150</v>
      </c>
      <c r="B573" s="33" t="s">
        <v>1315</v>
      </c>
      <c r="C573" s="4" t="s">
        <v>7</v>
      </c>
      <c r="D573" s="4" t="s">
        <v>469</v>
      </c>
      <c r="E573" s="4" t="s">
        <v>2</v>
      </c>
      <c r="F573" s="3">
        <v>68.150000000000006</v>
      </c>
      <c r="G573" s="3" t="s">
        <v>2</v>
      </c>
      <c r="H573" s="4" t="s">
        <v>2</v>
      </c>
      <c r="I573" s="5">
        <v>4333</v>
      </c>
      <c r="J573" s="5">
        <v>4632</v>
      </c>
      <c r="K573" s="6">
        <f>IFERROR((J573-I573)/I573,"--")</f>
        <v>6.9005308100623122E-2</v>
      </c>
      <c r="L573" s="6">
        <v>5.3930877326243826E-2</v>
      </c>
      <c r="M573" s="7">
        <v>41415</v>
      </c>
      <c r="N573" s="10" t="str">
        <f>IF(K573&lt;Criteria!$D$4,"Yes","No")</f>
        <v>No</v>
      </c>
      <c r="O573" s="10" t="str">
        <f>IF(L573&gt;Criteria!$D$5,"Yes","No")</f>
        <v>No</v>
      </c>
      <c r="P573" s="10" t="str">
        <f>IF(M573&lt;Criteria!$D$6,"Yes","No")</f>
        <v>No</v>
      </c>
      <c r="Q573" s="11">
        <f>COUNTIF(N573:P573,"Yes")</f>
        <v>0</v>
      </c>
      <c r="R573" s="12" t="str">
        <f>IF(Q573&gt;0,"Yes","No")</f>
        <v>No</v>
      </c>
    </row>
    <row r="574" spans="1:18" x14ac:dyDescent="0.35">
      <c r="A574" s="1">
        <v>80050068151</v>
      </c>
      <c r="B574" s="33" t="s">
        <v>1316</v>
      </c>
      <c r="C574" s="4" t="s">
        <v>6</v>
      </c>
      <c r="D574" s="4" t="s">
        <v>469</v>
      </c>
      <c r="E574" s="4" t="s">
        <v>2</v>
      </c>
      <c r="F574" s="3">
        <v>68.150000000000006</v>
      </c>
      <c r="G574" s="3">
        <v>1</v>
      </c>
      <c r="H574" s="4" t="s">
        <v>2</v>
      </c>
      <c r="I574" s="5">
        <v>623</v>
      </c>
      <c r="J574" s="5">
        <v>608</v>
      </c>
      <c r="K574" s="6">
        <f>IFERROR((J574-I574)/I574,"--")</f>
        <v>-2.4077046548956663E-2</v>
      </c>
      <c r="L574" s="6">
        <v>4.4041450777202069E-2</v>
      </c>
      <c r="M574" s="7">
        <v>74094</v>
      </c>
      <c r="N574" s="10" t="str">
        <f>IF(K574&lt;Criteria!$D$4,"Yes","No")</f>
        <v>Yes</v>
      </c>
      <c r="O574" s="10" t="str">
        <f>IF(L574&gt;Criteria!$D$5,"Yes","No")</f>
        <v>No</v>
      </c>
      <c r="P574" s="10" t="str">
        <f>IF(M574&lt;Criteria!$D$6,"Yes","No")</f>
        <v>No</v>
      </c>
      <c r="Q574" s="11">
        <f>COUNTIF(N574:P574,"Yes")</f>
        <v>1</v>
      </c>
      <c r="R574" s="12" t="str">
        <f>IF(Q574&gt;0,"Yes","No")</f>
        <v>Yes</v>
      </c>
    </row>
    <row r="575" spans="1:18" x14ac:dyDescent="0.35">
      <c r="A575" s="1">
        <v>80050068152</v>
      </c>
      <c r="B575" s="33" t="s">
        <v>1317</v>
      </c>
      <c r="C575" s="4" t="s">
        <v>6</v>
      </c>
      <c r="D575" s="4" t="s">
        <v>469</v>
      </c>
      <c r="E575" s="4" t="s">
        <v>2</v>
      </c>
      <c r="F575" s="3">
        <v>68.150000000000006</v>
      </c>
      <c r="G575" s="3">
        <v>2</v>
      </c>
      <c r="H575" s="4" t="s">
        <v>2</v>
      </c>
      <c r="I575" s="5">
        <v>1225</v>
      </c>
      <c r="J575" s="5">
        <v>1423</v>
      </c>
      <c r="K575" s="6">
        <f>IFERROR((J575-I575)/I575,"--")</f>
        <v>0.16163265306122448</v>
      </c>
      <c r="L575" s="6">
        <v>1.2640449438202247E-2</v>
      </c>
      <c r="M575" s="7">
        <v>51183</v>
      </c>
      <c r="N575" s="10" t="str">
        <f>IF(K575&lt;Criteria!$D$4,"Yes","No")</f>
        <v>No</v>
      </c>
      <c r="O575" s="10" t="str">
        <f>IF(L575&gt;Criteria!$D$5,"Yes","No")</f>
        <v>No</v>
      </c>
      <c r="P575" s="10" t="str">
        <f>IF(M575&lt;Criteria!$D$6,"Yes","No")</f>
        <v>No</v>
      </c>
      <c r="Q575" s="11">
        <f>COUNTIF(N575:P575,"Yes")</f>
        <v>0</v>
      </c>
      <c r="R575" s="12" t="str">
        <f>IF(Q575&gt;0,"Yes","No")</f>
        <v>No</v>
      </c>
    </row>
    <row r="576" spans="1:18" x14ac:dyDescent="0.35">
      <c r="A576" s="1">
        <v>80050068153</v>
      </c>
      <c r="B576" s="33" t="s">
        <v>1318</v>
      </c>
      <c r="C576" s="4" t="s">
        <v>6</v>
      </c>
      <c r="D576" s="4" t="s">
        <v>469</v>
      </c>
      <c r="E576" s="4" t="s">
        <v>2</v>
      </c>
      <c r="F576" s="3">
        <v>68.150000000000006</v>
      </c>
      <c r="G576" s="3">
        <v>3</v>
      </c>
      <c r="H576" s="4" t="s">
        <v>2</v>
      </c>
      <c r="I576" s="5">
        <v>1920</v>
      </c>
      <c r="J576" s="5">
        <v>2094</v>
      </c>
      <c r="K576" s="6">
        <f>IFERROR((J576-I576)/I576,"--")</f>
        <v>9.0624999999999997E-2</v>
      </c>
      <c r="L576" s="6">
        <v>8.7633087633087636E-2</v>
      </c>
      <c r="M576" s="7">
        <v>23762</v>
      </c>
      <c r="N576" s="10" t="str">
        <f>IF(K576&lt;Criteria!$D$4,"Yes","No")</f>
        <v>No</v>
      </c>
      <c r="O576" s="10" t="str">
        <f>IF(L576&gt;Criteria!$D$5,"Yes","No")</f>
        <v>Yes</v>
      </c>
      <c r="P576" s="10" t="str">
        <f>IF(M576&lt;Criteria!$D$6,"Yes","No")</f>
        <v>Yes</v>
      </c>
      <c r="Q576" s="11">
        <f>COUNTIF(N576:P576,"Yes")</f>
        <v>2</v>
      </c>
      <c r="R576" s="12" t="str">
        <f>IF(Q576&gt;0,"Yes","No")</f>
        <v>Yes</v>
      </c>
    </row>
    <row r="577" spans="1:18" x14ac:dyDescent="0.35">
      <c r="A577" s="1">
        <v>80050068154</v>
      </c>
      <c r="B577" s="33" t="s">
        <v>1319</v>
      </c>
      <c r="C577" s="4" t="s">
        <v>6</v>
      </c>
      <c r="D577" s="4" t="s">
        <v>469</v>
      </c>
      <c r="E577" s="4" t="s">
        <v>2</v>
      </c>
      <c r="F577" s="3">
        <v>68.150000000000006</v>
      </c>
      <c r="G577" s="3">
        <v>4</v>
      </c>
      <c r="H577" s="4" t="s">
        <v>2</v>
      </c>
      <c r="I577" s="5">
        <v>565</v>
      </c>
      <c r="J577" s="5">
        <v>507</v>
      </c>
      <c r="K577" s="6">
        <f>IFERROR((J577-I577)/I577,"--")</f>
        <v>-0.10265486725663717</v>
      </c>
      <c r="L577" s="6">
        <v>2.8662420382165606E-2</v>
      </c>
      <c r="M577" s="7">
        <v>47721</v>
      </c>
      <c r="N577" s="10" t="str">
        <f>IF(K577&lt;Criteria!$D$4,"Yes","No")</f>
        <v>Yes</v>
      </c>
      <c r="O577" s="10" t="str">
        <f>IF(L577&gt;Criteria!$D$5,"Yes","No")</f>
        <v>No</v>
      </c>
      <c r="P577" s="10" t="str">
        <f>IF(M577&lt;Criteria!$D$6,"Yes","No")</f>
        <v>No</v>
      </c>
      <c r="Q577" s="11">
        <f>COUNTIF(N577:P577,"Yes")</f>
        <v>1</v>
      </c>
      <c r="R577" s="12" t="str">
        <f>IF(Q577&gt;0,"Yes","No")</f>
        <v>Yes</v>
      </c>
    </row>
    <row r="578" spans="1:18" x14ac:dyDescent="0.35">
      <c r="A578" s="1">
        <v>80050068540</v>
      </c>
      <c r="B578" s="33" t="s">
        <v>1320</v>
      </c>
      <c r="C578" s="4" t="s">
        <v>7</v>
      </c>
      <c r="D578" s="4" t="s">
        <v>469</v>
      </c>
      <c r="E578" s="4" t="s">
        <v>2</v>
      </c>
      <c r="F578" s="3">
        <v>68.540000000000006</v>
      </c>
      <c r="G578" s="3" t="s">
        <v>2</v>
      </c>
      <c r="H578" s="4" t="s">
        <v>2</v>
      </c>
      <c r="I578" s="5">
        <v>2262</v>
      </c>
      <c r="J578" s="5">
        <v>2868</v>
      </c>
      <c r="K578" s="6">
        <f>IFERROR((J578-I578)/I578,"--")</f>
        <v>0.26790450928381965</v>
      </c>
      <c r="L578" s="6">
        <v>9.515039901780234E-2</v>
      </c>
      <c r="M578" s="7">
        <v>46767</v>
      </c>
      <c r="N578" s="10" t="str">
        <f>IF(K578&lt;Criteria!$D$4,"Yes","No")</f>
        <v>No</v>
      </c>
      <c r="O578" s="10" t="str">
        <f>IF(L578&gt;Criteria!$D$5,"Yes","No")</f>
        <v>Yes</v>
      </c>
      <c r="P578" s="10" t="str">
        <f>IF(M578&lt;Criteria!$D$6,"Yes","No")</f>
        <v>No</v>
      </c>
      <c r="Q578" s="11">
        <f>COUNTIF(N578:P578,"Yes")</f>
        <v>1</v>
      </c>
      <c r="R578" s="12" t="str">
        <f>IF(Q578&gt;0,"Yes","No")</f>
        <v>Yes</v>
      </c>
    </row>
    <row r="579" spans="1:18" x14ac:dyDescent="0.35">
      <c r="A579" s="1">
        <v>80050068541</v>
      </c>
      <c r="B579" s="33" t="s">
        <v>1321</v>
      </c>
      <c r="C579" s="4" t="s">
        <v>6</v>
      </c>
      <c r="D579" s="4" t="s">
        <v>469</v>
      </c>
      <c r="E579" s="4" t="s">
        <v>2</v>
      </c>
      <c r="F579" s="3">
        <v>68.540000000000006</v>
      </c>
      <c r="G579" s="3">
        <v>1</v>
      </c>
      <c r="H579" s="4" t="s">
        <v>2</v>
      </c>
      <c r="I579" s="5">
        <v>2262</v>
      </c>
      <c r="J579" s="5">
        <v>2868</v>
      </c>
      <c r="K579" s="6">
        <f>IFERROR((J579-I579)/I579,"--")</f>
        <v>0.26790450928381965</v>
      </c>
      <c r="L579" s="6">
        <v>9.515039901780234E-2</v>
      </c>
      <c r="M579" s="7">
        <v>46767</v>
      </c>
      <c r="N579" s="10" t="str">
        <f>IF(K579&lt;Criteria!$D$4,"Yes","No")</f>
        <v>No</v>
      </c>
      <c r="O579" s="10" t="str">
        <f>IF(L579&gt;Criteria!$D$5,"Yes","No")</f>
        <v>Yes</v>
      </c>
      <c r="P579" s="10" t="str">
        <f>IF(M579&lt;Criteria!$D$6,"Yes","No")</f>
        <v>No</v>
      </c>
      <c r="Q579" s="11">
        <f>COUNTIF(N579:P579,"Yes")</f>
        <v>1</v>
      </c>
      <c r="R579" s="12" t="str">
        <f>IF(Q579&gt;0,"Yes","No")</f>
        <v>Yes</v>
      </c>
    </row>
    <row r="580" spans="1:18" x14ac:dyDescent="0.35">
      <c r="A580" s="1">
        <v>80050068550</v>
      </c>
      <c r="B580" s="33" t="s">
        <v>1322</v>
      </c>
      <c r="C580" s="4" t="s">
        <v>7</v>
      </c>
      <c r="D580" s="4" t="s">
        <v>469</v>
      </c>
      <c r="E580" s="4" t="s">
        <v>2</v>
      </c>
      <c r="F580" s="3">
        <v>68.55</v>
      </c>
      <c r="G580" s="3" t="s">
        <v>2</v>
      </c>
      <c r="H580" s="4" t="s">
        <v>2</v>
      </c>
      <c r="I580" s="5">
        <v>5207</v>
      </c>
      <c r="J580" s="5">
        <v>5667</v>
      </c>
      <c r="K580" s="6">
        <f>IFERROR((J580-I580)/I580,"--")</f>
        <v>8.8342615709621666E-2</v>
      </c>
      <c r="L580" s="6">
        <v>2.6913099870298315E-2</v>
      </c>
      <c r="M580" s="7">
        <v>58377</v>
      </c>
      <c r="N580" s="10" t="str">
        <f>IF(K580&lt;Criteria!$D$4,"Yes","No")</f>
        <v>No</v>
      </c>
      <c r="O580" s="10" t="str">
        <f>IF(L580&gt;Criteria!$D$5,"Yes","No")</f>
        <v>No</v>
      </c>
      <c r="P580" s="10" t="str">
        <f>IF(M580&lt;Criteria!$D$6,"Yes","No")</f>
        <v>No</v>
      </c>
      <c r="Q580" s="11">
        <f>COUNTIF(N580:P580,"Yes")</f>
        <v>0</v>
      </c>
      <c r="R580" s="12" t="str">
        <f>IF(Q580&gt;0,"Yes","No")</f>
        <v>No</v>
      </c>
    </row>
    <row r="581" spans="1:18" x14ac:dyDescent="0.35">
      <c r="A581" s="1">
        <v>80050068551</v>
      </c>
      <c r="B581" s="33" t="s">
        <v>1323</v>
      </c>
      <c r="C581" s="4" t="s">
        <v>6</v>
      </c>
      <c r="D581" s="4" t="s">
        <v>469</v>
      </c>
      <c r="E581" s="4" t="s">
        <v>2</v>
      </c>
      <c r="F581" s="3">
        <v>68.55</v>
      </c>
      <c r="G581" s="3">
        <v>1</v>
      </c>
      <c r="H581" s="4" t="s">
        <v>2</v>
      </c>
      <c r="I581" s="5">
        <v>2903</v>
      </c>
      <c r="J581" s="5">
        <v>3383</v>
      </c>
      <c r="K581" s="6">
        <f>IFERROR((J581-I581)/I581,"--")</f>
        <v>0.16534619359283501</v>
      </c>
      <c r="L581" s="6">
        <v>1.5995587424158852E-2</v>
      </c>
      <c r="M581" s="7">
        <v>60293</v>
      </c>
      <c r="N581" s="10" t="str">
        <f>IF(K581&lt;Criteria!$D$4,"Yes","No")</f>
        <v>No</v>
      </c>
      <c r="O581" s="10" t="str">
        <f>IF(L581&gt;Criteria!$D$5,"Yes","No")</f>
        <v>No</v>
      </c>
      <c r="P581" s="10" t="str">
        <f>IF(M581&lt;Criteria!$D$6,"Yes","No")</f>
        <v>No</v>
      </c>
      <c r="Q581" s="11">
        <f>COUNTIF(N581:P581,"Yes")</f>
        <v>0</v>
      </c>
      <c r="R581" s="12" t="str">
        <f>IF(Q581&gt;0,"Yes","No")</f>
        <v>No</v>
      </c>
    </row>
    <row r="582" spans="1:18" x14ac:dyDescent="0.35">
      <c r="A582" s="1">
        <v>80050068552</v>
      </c>
      <c r="B582" s="33" t="s">
        <v>1324</v>
      </c>
      <c r="C582" s="4" t="s">
        <v>6</v>
      </c>
      <c r="D582" s="4" t="s">
        <v>469</v>
      </c>
      <c r="E582" s="4" t="s">
        <v>2</v>
      </c>
      <c r="F582" s="3">
        <v>68.55</v>
      </c>
      <c r="G582" s="3">
        <v>2</v>
      </c>
      <c r="H582" s="4" t="s">
        <v>2</v>
      </c>
      <c r="I582" s="5">
        <v>2304</v>
      </c>
      <c r="J582" s="5">
        <v>2284</v>
      </c>
      <c r="K582" s="6">
        <f>IFERROR((J582-I582)/I582,"--")</f>
        <v>-8.6805555555555559E-3</v>
      </c>
      <c r="L582" s="6">
        <v>4.2486231313926044E-2</v>
      </c>
      <c r="M582" s="7">
        <v>55540</v>
      </c>
      <c r="N582" s="10" t="str">
        <f>IF(K582&lt;Criteria!$D$4,"Yes","No")</f>
        <v>Yes</v>
      </c>
      <c r="O582" s="10" t="str">
        <f>IF(L582&gt;Criteria!$D$5,"Yes","No")</f>
        <v>No</v>
      </c>
      <c r="P582" s="10" t="str">
        <f>IF(M582&lt;Criteria!$D$6,"Yes","No")</f>
        <v>No</v>
      </c>
      <c r="Q582" s="11">
        <f>COUNTIF(N582:P582,"Yes")</f>
        <v>1</v>
      </c>
      <c r="R582" s="12" t="str">
        <f>IF(Q582&gt;0,"Yes","No")</f>
        <v>Yes</v>
      </c>
    </row>
    <row r="583" spans="1:18" x14ac:dyDescent="0.35">
      <c r="A583" s="1">
        <v>80050068560</v>
      </c>
      <c r="B583" s="33" t="s">
        <v>1325</v>
      </c>
      <c r="C583" s="4" t="s">
        <v>7</v>
      </c>
      <c r="D583" s="4" t="s">
        <v>469</v>
      </c>
      <c r="E583" s="4" t="s">
        <v>2</v>
      </c>
      <c r="F583" s="3">
        <v>68.56</v>
      </c>
      <c r="G583" s="3" t="s">
        <v>2</v>
      </c>
      <c r="H583" s="4" t="s">
        <v>2</v>
      </c>
      <c r="I583" s="5">
        <v>7327</v>
      </c>
      <c r="J583" s="5">
        <v>8745</v>
      </c>
      <c r="K583" s="6">
        <f>IFERROR((J583-I583)/I583,"--")</f>
        <v>0.19353077657977344</v>
      </c>
      <c r="L583" s="6">
        <v>5.9297520661157024E-2</v>
      </c>
      <c r="M583" s="7">
        <v>38538</v>
      </c>
      <c r="N583" s="10" t="str">
        <f>IF(K583&lt;Criteria!$D$4,"Yes","No")</f>
        <v>No</v>
      </c>
      <c r="O583" s="10" t="str">
        <f>IF(L583&gt;Criteria!$D$5,"Yes","No")</f>
        <v>No</v>
      </c>
      <c r="P583" s="10" t="str">
        <f>IF(M583&lt;Criteria!$D$6,"Yes","No")</f>
        <v>No</v>
      </c>
      <c r="Q583" s="11">
        <f>COUNTIF(N583:P583,"Yes")</f>
        <v>0</v>
      </c>
      <c r="R583" s="12" t="str">
        <f>IF(Q583&gt;0,"Yes","No")</f>
        <v>No</v>
      </c>
    </row>
    <row r="584" spans="1:18" x14ac:dyDescent="0.35">
      <c r="A584" s="1">
        <v>80050068561</v>
      </c>
      <c r="B584" s="33" t="s">
        <v>1326</v>
      </c>
      <c r="C584" s="4" t="s">
        <v>6</v>
      </c>
      <c r="D584" s="4" t="s">
        <v>469</v>
      </c>
      <c r="E584" s="4" t="s">
        <v>2</v>
      </c>
      <c r="F584" s="3">
        <v>68.56</v>
      </c>
      <c r="G584" s="3">
        <v>1</v>
      </c>
      <c r="H584" s="4" t="s">
        <v>2</v>
      </c>
      <c r="I584" s="5">
        <v>1143</v>
      </c>
      <c r="J584" s="5">
        <v>1991</v>
      </c>
      <c r="K584" s="6">
        <f>IFERROR((J584-I584)/I584,"--")</f>
        <v>0.74190726159230092</v>
      </c>
      <c r="L584" s="6">
        <v>0.10488599348534201</v>
      </c>
      <c r="M584" s="7">
        <v>65339</v>
      </c>
      <c r="N584" s="10" t="str">
        <f>IF(K584&lt;Criteria!$D$4,"Yes","No")</f>
        <v>No</v>
      </c>
      <c r="O584" s="10" t="str">
        <f>IF(L584&gt;Criteria!$D$5,"Yes","No")</f>
        <v>Yes</v>
      </c>
      <c r="P584" s="10" t="str">
        <f>IF(M584&lt;Criteria!$D$6,"Yes","No")</f>
        <v>No</v>
      </c>
      <c r="Q584" s="11">
        <f>COUNTIF(N584:P584,"Yes")</f>
        <v>1</v>
      </c>
      <c r="R584" s="12" t="str">
        <f>IF(Q584&gt;0,"Yes","No")</f>
        <v>Yes</v>
      </c>
    </row>
    <row r="585" spans="1:18" x14ac:dyDescent="0.35">
      <c r="A585" s="1">
        <v>80050068562</v>
      </c>
      <c r="B585" s="33" t="s">
        <v>1327</v>
      </c>
      <c r="C585" s="4" t="s">
        <v>6</v>
      </c>
      <c r="D585" s="4" t="s">
        <v>469</v>
      </c>
      <c r="E585" s="4" t="s">
        <v>2</v>
      </c>
      <c r="F585" s="3">
        <v>68.56</v>
      </c>
      <c r="G585" s="3">
        <v>2</v>
      </c>
      <c r="H585" s="4" t="s">
        <v>2</v>
      </c>
      <c r="I585" s="5">
        <v>2294</v>
      </c>
      <c r="J585" s="5">
        <v>1837</v>
      </c>
      <c r="K585" s="6">
        <f>IFERROR((J585-I585)/I585,"--")</f>
        <v>-0.19921534437663471</v>
      </c>
      <c r="L585" s="6">
        <v>7.1923743500866555E-2</v>
      </c>
      <c r="M585" s="7">
        <v>37052</v>
      </c>
      <c r="N585" s="10" t="str">
        <f>IF(K585&lt;Criteria!$D$4,"Yes","No")</f>
        <v>Yes</v>
      </c>
      <c r="O585" s="10" t="str">
        <f>IF(L585&gt;Criteria!$D$5,"Yes","No")</f>
        <v>Yes</v>
      </c>
      <c r="P585" s="10" t="str">
        <f>IF(M585&lt;Criteria!$D$6,"Yes","No")</f>
        <v>No</v>
      </c>
      <c r="Q585" s="11">
        <f>COUNTIF(N585:P585,"Yes")</f>
        <v>2</v>
      </c>
      <c r="R585" s="12" t="str">
        <f>IF(Q585&gt;0,"Yes","No")</f>
        <v>Yes</v>
      </c>
    </row>
    <row r="586" spans="1:18" x14ac:dyDescent="0.35">
      <c r="A586" s="1">
        <v>80050068563</v>
      </c>
      <c r="B586" s="33" t="s">
        <v>1328</v>
      </c>
      <c r="C586" s="4" t="s">
        <v>6</v>
      </c>
      <c r="D586" s="4" t="s">
        <v>469</v>
      </c>
      <c r="E586" s="4" t="s">
        <v>2</v>
      </c>
      <c r="F586" s="3">
        <v>68.56</v>
      </c>
      <c r="G586" s="3">
        <v>3</v>
      </c>
      <c r="H586" s="4" t="s">
        <v>2</v>
      </c>
      <c r="I586" s="5">
        <v>2440</v>
      </c>
      <c r="J586" s="5">
        <v>3283</v>
      </c>
      <c r="K586" s="6">
        <f>IFERROR((J586-I586)/I586,"--")</f>
        <v>0.3454918032786885</v>
      </c>
      <c r="L586" s="6">
        <v>2.564102564102564E-2</v>
      </c>
      <c r="M586" s="7">
        <v>28052</v>
      </c>
      <c r="N586" s="10" t="str">
        <f>IF(K586&lt;Criteria!$D$4,"Yes","No")</f>
        <v>No</v>
      </c>
      <c r="O586" s="10" t="str">
        <f>IF(L586&gt;Criteria!$D$5,"Yes","No")</f>
        <v>No</v>
      </c>
      <c r="P586" s="10" t="str">
        <f>IF(M586&lt;Criteria!$D$6,"Yes","No")</f>
        <v>No</v>
      </c>
      <c r="Q586" s="11">
        <f>COUNTIF(N586:P586,"Yes")</f>
        <v>0</v>
      </c>
      <c r="R586" s="12" t="str">
        <f>IF(Q586&gt;0,"Yes","No")</f>
        <v>No</v>
      </c>
    </row>
    <row r="587" spans="1:18" x14ac:dyDescent="0.35">
      <c r="A587" s="1">
        <v>80050068564</v>
      </c>
      <c r="B587" s="33" t="s">
        <v>1329</v>
      </c>
      <c r="C587" s="4" t="s">
        <v>6</v>
      </c>
      <c r="D587" s="4" t="s">
        <v>469</v>
      </c>
      <c r="E587" s="4" t="s">
        <v>2</v>
      </c>
      <c r="F587" s="3">
        <v>68.56</v>
      </c>
      <c r="G587" s="3">
        <v>4</v>
      </c>
      <c r="H587" s="4" t="s">
        <v>2</v>
      </c>
      <c r="I587" s="5">
        <v>1450</v>
      </c>
      <c r="J587" s="5">
        <v>1634</v>
      </c>
      <c r="K587" s="6">
        <f>IFERROR((J587-I587)/I587,"--")</f>
        <v>0.12689655172413794</v>
      </c>
      <c r="L587" s="6">
        <v>1.3251783893985729E-2</v>
      </c>
      <c r="M587" s="7">
        <v>28622</v>
      </c>
      <c r="N587" s="10" t="str">
        <f>IF(K587&lt;Criteria!$D$4,"Yes","No")</f>
        <v>No</v>
      </c>
      <c r="O587" s="10" t="str">
        <f>IF(L587&gt;Criteria!$D$5,"Yes","No")</f>
        <v>No</v>
      </c>
      <c r="P587" s="10" t="str">
        <f>IF(M587&lt;Criteria!$D$6,"Yes","No")</f>
        <v>No</v>
      </c>
      <c r="Q587" s="11">
        <f>COUNTIF(N587:P587,"Yes")</f>
        <v>0</v>
      </c>
      <c r="R587" s="12" t="str">
        <f>IF(Q587&gt;0,"Yes","No")</f>
        <v>No</v>
      </c>
    </row>
    <row r="588" spans="1:18" x14ac:dyDescent="0.35">
      <c r="A588" s="1">
        <v>80050068570</v>
      </c>
      <c r="B588" s="33" t="s">
        <v>1330</v>
      </c>
      <c r="C588" s="4" t="s">
        <v>7</v>
      </c>
      <c r="D588" s="4" t="s">
        <v>469</v>
      </c>
      <c r="E588" s="4" t="s">
        <v>2</v>
      </c>
      <c r="F588" s="3">
        <v>68.569999999999993</v>
      </c>
      <c r="G588" s="3" t="s">
        <v>2</v>
      </c>
      <c r="H588" s="4" t="s">
        <v>2</v>
      </c>
      <c r="I588" s="5">
        <v>2179</v>
      </c>
      <c r="J588" s="5">
        <v>2239</v>
      </c>
      <c r="K588" s="6">
        <f>IFERROR((J588-I588)/I588,"--")</f>
        <v>2.7535566773749427E-2</v>
      </c>
      <c r="L588" s="6">
        <v>3.1943212067435667E-2</v>
      </c>
      <c r="M588" s="7">
        <v>90468</v>
      </c>
      <c r="N588" s="10" t="str">
        <f>IF(K588&lt;Criteria!$D$4,"Yes","No")</f>
        <v>No</v>
      </c>
      <c r="O588" s="10" t="str">
        <f>IF(L588&gt;Criteria!$D$5,"Yes","No")</f>
        <v>No</v>
      </c>
      <c r="P588" s="10" t="str">
        <f>IF(M588&lt;Criteria!$D$6,"Yes","No")</f>
        <v>No</v>
      </c>
      <c r="Q588" s="11">
        <f>COUNTIF(N588:P588,"Yes")</f>
        <v>0</v>
      </c>
      <c r="R588" s="12" t="str">
        <f>IF(Q588&gt;0,"Yes","No")</f>
        <v>No</v>
      </c>
    </row>
    <row r="589" spans="1:18" x14ac:dyDescent="0.35">
      <c r="A589" s="1">
        <v>80050068571</v>
      </c>
      <c r="B589" s="33" t="s">
        <v>1331</v>
      </c>
      <c r="C589" s="4" t="s">
        <v>6</v>
      </c>
      <c r="D589" s="4" t="s">
        <v>469</v>
      </c>
      <c r="E589" s="4" t="s">
        <v>2</v>
      </c>
      <c r="F589" s="3">
        <v>68.569999999999993</v>
      </c>
      <c r="G589" s="3">
        <v>1</v>
      </c>
      <c r="H589" s="4" t="s">
        <v>2</v>
      </c>
      <c r="I589" s="5">
        <v>1100</v>
      </c>
      <c r="J589" s="5">
        <v>1086</v>
      </c>
      <c r="K589" s="6">
        <f>IFERROR((J589-I589)/I589,"--")</f>
        <v>-1.2727272727272728E-2</v>
      </c>
      <c r="L589" s="6">
        <v>5.336426914153132E-2</v>
      </c>
      <c r="M589" s="7">
        <v>98727</v>
      </c>
      <c r="N589" s="10" t="str">
        <f>IF(K589&lt;Criteria!$D$4,"Yes","No")</f>
        <v>Yes</v>
      </c>
      <c r="O589" s="10" t="str">
        <f>IF(L589&gt;Criteria!$D$5,"Yes","No")</f>
        <v>No</v>
      </c>
      <c r="P589" s="10" t="str">
        <f>IF(M589&lt;Criteria!$D$6,"Yes","No")</f>
        <v>No</v>
      </c>
      <c r="Q589" s="11">
        <f>COUNTIF(N589:P589,"Yes")</f>
        <v>1</v>
      </c>
      <c r="R589" s="12" t="str">
        <f>IF(Q589&gt;0,"Yes","No")</f>
        <v>Yes</v>
      </c>
    </row>
    <row r="590" spans="1:18" x14ac:dyDescent="0.35">
      <c r="A590" s="1">
        <v>80050068572</v>
      </c>
      <c r="B590" s="33" t="s">
        <v>1332</v>
      </c>
      <c r="C590" s="4" t="s">
        <v>6</v>
      </c>
      <c r="D590" s="4" t="s">
        <v>469</v>
      </c>
      <c r="E590" s="4" t="s">
        <v>2</v>
      </c>
      <c r="F590" s="3">
        <v>68.569999999999993</v>
      </c>
      <c r="G590" s="3">
        <v>2</v>
      </c>
      <c r="H590" s="4" t="s">
        <v>2</v>
      </c>
      <c r="I590" s="5">
        <v>1079</v>
      </c>
      <c r="J590" s="5">
        <v>1153</v>
      </c>
      <c r="K590" s="6">
        <f>IFERROR((J590-I590)/I590,"--")</f>
        <v>6.8582020389249307E-2</v>
      </c>
      <c r="L590" s="6">
        <v>1.8678160919540231E-2</v>
      </c>
      <c r="M590" s="7">
        <v>82690</v>
      </c>
      <c r="N590" s="10" t="str">
        <f>IF(K590&lt;Criteria!$D$4,"Yes","No")</f>
        <v>No</v>
      </c>
      <c r="O590" s="10" t="str">
        <f>IF(L590&gt;Criteria!$D$5,"Yes","No")</f>
        <v>No</v>
      </c>
      <c r="P590" s="10" t="str">
        <f>IF(M590&lt;Criteria!$D$6,"Yes","No")</f>
        <v>No</v>
      </c>
      <c r="Q590" s="11">
        <f>COUNTIF(N590:P590,"Yes")</f>
        <v>0</v>
      </c>
      <c r="R590" s="12" t="str">
        <f>IF(Q590&gt;0,"Yes","No")</f>
        <v>No</v>
      </c>
    </row>
    <row r="591" spans="1:18" x14ac:dyDescent="0.35">
      <c r="A591" s="1">
        <v>80050068580</v>
      </c>
      <c r="B591" s="33" t="s">
        <v>1333</v>
      </c>
      <c r="C591" s="4" t="s">
        <v>7</v>
      </c>
      <c r="D591" s="4" t="s">
        <v>469</v>
      </c>
      <c r="E591" s="4" t="s">
        <v>2</v>
      </c>
      <c r="F591" s="3">
        <v>68.58</v>
      </c>
      <c r="G591" s="3" t="s">
        <v>2</v>
      </c>
      <c r="H591" s="4" t="s">
        <v>2</v>
      </c>
      <c r="I591" s="5">
        <v>4362</v>
      </c>
      <c r="J591" s="5">
        <v>5102</v>
      </c>
      <c r="K591" s="6">
        <f>IFERROR((J591-I591)/I591,"--")</f>
        <v>0.16964695093993581</v>
      </c>
      <c r="L591" s="6">
        <v>2.6288481494292634E-2</v>
      </c>
      <c r="M591" s="7">
        <v>52097</v>
      </c>
      <c r="N591" s="10" t="str">
        <f>IF(K591&lt;Criteria!$D$4,"Yes","No")</f>
        <v>No</v>
      </c>
      <c r="O591" s="10" t="str">
        <f>IF(L591&gt;Criteria!$D$5,"Yes","No")</f>
        <v>No</v>
      </c>
      <c r="P591" s="10" t="str">
        <f>IF(M591&lt;Criteria!$D$6,"Yes","No")</f>
        <v>No</v>
      </c>
      <c r="Q591" s="11">
        <f>COUNTIF(N591:P591,"Yes")</f>
        <v>0</v>
      </c>
      <c r="R591" s="12" t="str">
        <f>IF(Q591&gt;0,"Yes","No")</f>
        <v>No</v>
      </c>
    </row>
    <row r="592" spans="1:18" x14ac:dyDescent="0.35">
      <c r="A592" s="1">
        <v>80050068581</v>
      </c>
      <c r="B592" s="33" t="s">
        <v>1334</v>
      </c>
      <c r="C592" s="4" t="s">
        <v>6</v>
      </c>
      <c r="D592" s="4" t="s">
        <v>469</v>
      </c>
      <c r="E592" s="4" t="s">
        <v>2</v>
      </c>
      <c r="F592" s="3">
        <v>68.58</v>
      </c>
      <c r="G592" s="3">
        <v>1</v>
      </c>
      <c r="H592" s="4" t="s">
        <v>2</v>
      </c>
      <c r="I592" s="5">
        <v>1767</v>
      </c>
      <c r="J592" s="5">
        <v>1772</v>
      </c>
      <c r="K592" s="6">
        <f>IFERROR((J592-I592)/I592,"--")</f>
        <v>2.8296547821165816E-3</v>
      </c>
      <c r="L592" s="6">
        <v>3.4037558685446008E-2</v>
      </c>
      <c r="M592" s="7">
        <v>40638</v>
      </c>
      <c r="N592" s="10" t="str">
        <f>IF(K592&lt;Criteria!$D$4,"Yes","No")</f>
        <v>Yes</v>
      </c>
      <c r="O592" s="10" t="str">
        <f>IF(L592&gt;Criteria!$D$5,"Yes","No")</f>
        <v>No</v>
      </c>
      <c r="P592" s="10" t="str">
        <f>IF(M592&lt;Criteria!$D$6,"Yes","No")</f>
        <v>No</v>
      </c>
      <c r="Q592" s="11">
        <f>COUNTIF(N592:P592,"Yes")</f>
        <v>1</v>
      </c>
      <c r="R592" s="12" t="str">
        <f>IF(Q592&gt;0,"Yes","No")</f>
        <v>Yes</v>
      </c>
    </row>
    <row r="593" spans="1:18" x14ac:dyDescent="0.35">
      <c r="A593" s="1">
        <v>80050068582</v>
      </c>
      <c r="B593" s="33" t="s">
        <v>1335</v>
      </c>
      <c r="C593" s="4" t="s">
        <v>6</v>
      </c>
      <c r="D593" s="4" t="s">
        <v>469</v>
      </c>
      <c r="E593" s="4" t="s">
        <v>2</v>
      </c>
      <c r="F593" s="3">
        <v>68.58</v>
      </c>
      <c r="G593" s="3">
        <v>2</v>
      </c>
      <c r="H593" s="4" t="s">
        <v>2</v>
      </c>
      <c r="I593" s="5">
        <v>1757</v>
      </c>
      <c r="J593" s="5">
        <v>1876</v>
      </c>
      <c r="K593" s="6">
        <f>IFERROR((J593-I593)/I593,"--")</f>
        <v>6.7729083665338641E-2</v>
      </c>
      <c r="L593" s="6">
        <v>2.6405451448040886E-2</v>
      </c>
      <c r="M593" s="7">
        <v>59807</v>
      </c>
      <c r="N593" s="10" t="str">
        <f>IF(K593&lt;Criteria!$D$4,"Yes","No")</f>
        <v>No</v>
      </c>
      <c r="O593" s="10" t="str">
        <f>IF(L593&gt;Criteria!$D$5,"Yes","No")</f>
        <v>No</v>
      </c>
      <c r="P593" s="10" t="str">
        <f>IF(M593&lt;Criteria!$D$6,"Yes","No")</f>
        <v>No</v>
      </c>
      <c r="Q593" s="11">
        <f>COUNTIF(N593:P593,"Yes")</f>
        <v>0</v>
      </c>
      <c r="R593" s="12" t="str">
        <f>IF(Q593&gt;0,"Yes","No")</f>
        <v>No</v>
      </c>
    </row>
    <row r="594" spans="1:18" x14ac:dyDescent="0.35">
      <c r="A594" s="1">
        <v>80050068583</v>
      </c>
      <c r="B594" s="33" t="s">
        <v>1336</v>
      </c>
      <c r="C594" s="4" t="s">
        <v>6</v>
      </c>
      <c r="D594" s="4" t="s">
        <v>469</v>
      </c>
      <c r="E594" s="4" t="s">
        <v>2</v>
      </c>
      <c r="F594" s="3">
        <v>68.58</v>
      </c>
      <c r="G594" s="3">
        <v>3</v>
      </c>
      <c r="H594" s="4" t="s">
        <v>2</v>
      </c>
      <c r="I594" s="5">
        <v>838</v>
      </c>
      <c r="J594" s="5">
        <v>1454</v>
      </c>
      <c r="K594" s="6">
        <f>IFERROR((J594-I594)/I594,"--")</f>
        <v>0.73508353221957046</v>
      </c>
      <c r="L594" s="6">
        <v>1.8497109826589597E-2</v>
      </c>
      <c r="M594" s="7">
        <v>56116</v>
      </c>
      <c r="N594" s="10" t="str">
        <f>IF(K594&lt;Criteria!$D$4,"Yes","No")</f>
        <v>No</v>
      </c>
      <c r="O594" s="10" t="str">
        <f>IF(L594&gt;Criteria!$D$5,"Yes","No")</f>
        <v>No</v>
      </c>
      <c r="P594" s="10" t="str">
        <f>IF(M594&lt;Criteria!$D$6,"Yes","No")</f>
        <v>No</v>
      </c>
      <c r="Q594" s="11">
        <f>COUNTIF(N594:P594,"Yes")</f>
        <v>0</v>
      </c>
      <c r="R594" s="12" t="str">
        <f>IF(Q594&gt;0,"Yes","No")</f>
        <v>No</v>
      </c>
    </row>
    <row r="595" spans="1:18" x14ac:dyDescent="0.35">
      <c r="A595" s="1">
        <v>80050071010</v>
      </c>
      <c r="B595" s="33" t="s">
        <v>1337</v>
      </c>
      <c r="C595" s="4" t="s">
        <v>7</v>
      </c>
      <c r="D595" s="4" t="s">
        <v>469</v>
      </c>
      <c r="E595" s="4" t="s">
        <v>2</v>
      </c>
      <c r="F595" s="3">
        <v>71.010000000000005</v>
      </c>
      <c r="G595" s="3" t="s">
        <v>2</v>
      </c>
      <c r="H595" s="4" t="s">
        <v>2</v>
      </c>
      <c r="I595" s="5">
        <v>4991</v>
      </c>
      <c r="J595" s="5">
        <v>5121</v>
      </c>
      <c r="K595" s="6">
        <f>IFERROR((J595-I595)/I595,"--")</f>
        <v>2.6046884391905431E-2</v>
      </c>
      <c r="L595" s="6">
        <v>4.1237113402061855E-2</v>
      </c>
      <c r="M595" s="7">
        <v>34080</v>
      </c>
      <c r="N595" s="10" t="str">
        <f>IF(K595&lt;Criteria!$D$4,"Yes","No")</f>
        <v>No</v>
      </c>
      <c r="O595" s="10" t="str">
        <f>IF(L595&gt;Criteria!$D$5,"Yes","No")</f>
        <v>No</v>
      </c>
      <c r="P595" s="10" t="str">
        <f>IF(M595&lt;Criteria!$D$6,"Yes","No")</f>
        <v>No</v>
      </c>
      <c r="Q595" s="11">
        <f>COUNTIF(N595:P595,"Yes")</f>
        <v>0</v>
      </c>
      <c r="R595" s="12" t="str">
        <f>IF(Q595&gt;0,"Yes","No")</f>
        <v>No</v>
      </c>
    </row>
    <row r="596" spans="1:18" x14ac:dyDescent="0.35">
      <c r="A596" s="1">
        <v>80050071011</v>
      </c>
      <c r="B596" s="33" t="s">
        <v>1338</v>
      </c>
      <c r="C596" s="4" t="s">
        <v>6</v>
      </c>
      <c r="D596" s="4" t="s">
        <v>469</v>
      </c>
      <c r="E596" s="4" t="s">
        <v>2</v>
      </c>
      <c r="F596" s="3">
        <v>71.010000000000005</v>
      </c>
      <c r="G596" s="3">
        <v>1</v>
      </c>
      <c r="H596" s="4" t="s">
        <v>2</v>
      </c>
      <c r="I596" s="5">
        <v>2107</v>
      </c>
      <c r="J596" s="5">
        <v>1868</v>
      </c>
      <c r="K596" s="6">
        <f>IFERROR((J596-I596)/I596,"--")</f>
        <v>-0.1134314190792596</v>
      </c>
      <c r="L596" s="6">
        <v>2.6946107784431138E-2</v>
      </c>
      <c r="M596" s="7">
        <v>38418</v>
      </c>
      <c r="N596" s="10" t="str">
        <f>IF(K596&lt;Criteria!$D$4,"Yes","No")</f>
        <v>Yes</v>
      </c>
      <c r="O596" s="10" t="str">
        <f>IF(L596&gt;Criteria!$D$5,"Yes","No")</f>
        <v>No</v>
      </c>
      <c r="P596" s="10" t="str">
        <f>IF(M596&lt;Criteria!$D$6,"Yes","No")</f>
        <v>No</v>
      </c>
      <c r="Q596" s="11">
        <f>COUNTIF(N596:P596,"Yes")</f>
        <v>1</v>
      </c>
      <c r="R596" s="12" t="str">
        <f>IF(Q596&gt;0,"Yes","No")</f>
        <v>Yes</v>
      </c>
    </row>
    <row r="597" spans="1:18" x14ac:dyDescent="0.35">
      <c r="A597" s="1">
        <v>80050071012</v>
      </c>
      <c r="B597" s="33" t="s">
        <v>1339</v>
      </c>
      <c r="C597" s="4" t="s">
        <v>6</v>
      </c>
      <c r="D597" s="4" t="s">
        <v>469</v>
      </c>
      <c r="E597" s="4" t="s">
        <v>2</v>
      </c>
      <c r="F597" s="3">
        <v>71.010000000000005</v>
      </c>
      <c r="G597" s="3">
        <v>2</v>
      </c>
      <c r="H597" s="4" t="s">
        <v>2</v>
      </c>
      <c r="I597" s="5">
        <v>1205</v>
      </c>
      <c r="J597" s="5">
        <v>1206</v>
      </c>
      <c r="K597" s="6">
        <f>IFERROR((J597-I597)/I597,"--")</f>
        <v>8.2987551867219915E-4</v>
      </c>
      <c r="L597" s="6">
        <v>4.0280210157618214E-2</v>
      </c>
      <c r="M597" s="7">
        <v>28708</v>
      </c>
      <c r="N597" s="10" t="str">
        <f>IF(K597&lt;Criteria!$D$4,"Yes","No")</f>
        <v>Yes</v>
      </c>
      <c r="O597" s="10" t="str">
        <f>IF(L597&gt;Criteria!$D$5,"Yes","No")</f>
        <v>No</v>
      </c>
      <c r="P597" s="10" t="str">
        <f>IF(M597&lt;Criteria!$D$6,"Yes","No")</f>
        <v>No</v>
      </c>
      <c r="Q597" s="11">
        <f>COUNTIF(N597:P597,"Yes")</f>
        <v>1</v>
      </c>
      <c r="R597" s="12" t="str">
        <f>IF(Q597&gt;0,"Yes","No")</f>
        <v>Yes</v>
      </c>
    </row>
    <row r="598" spans="1:18" x14ac:dyDescent="0.35">
      <c r="A598" s="1">
        <v>80050071013</v>
      </c>
      <c r="B598" s="33" t="s">
        <v>1340</v>
      </c>
      <c r="C598" s="4" t="s">
        <v>6</v>
      </c>
      <c r="D598" s="4" t="s">
        <v>469</v>
      </c>
      <c r="E598" s="4" t="s">
        <v>2</v>
      </c>
      <c r="F598" s="3">
        <v>71.010000000000005</v>
      </c>
      <c r="G598" s="3">
        <v>3</v>
      </c>
      <c r="H598" s="4" t="s">
        <v>2</v>
      </c>
      <c r="I598" s="5">
        <v>622</v>
      </c>
      <c r="J598" s="5">
        <v>635</v>
      </c>
      <c r="K598" s="6">
        <f>IFERROR((J598-I598)/I598,"--")</f>
        <v>2.0900321543408359E-2</v>
      </c>
      <c r="L598" s="6">
        <v>7.407407407407407E-2</v>
      </c>
      <c r="M598" s="7">
        <v>22667</v>
      </c>
      <c r="N598" s="10" t="str">
        <f>IF(K598&lt;Criteria!$D$4,"Yes","No")</f>
        <v>No</v>
      </c>
      <c r="O598" s="10" t="str">
        <f>IF(L598&gt;Criteria!$D$5,"Yes","No")</f>
        <v>Yes</v>
      </c>
      <c r="P598" s="10" t="str">
        <f>IF(M598&lt;Criteria!$D$6,"Yes","No")</f>
        <v>Yes</v>
      </c>
      <c r="Q598" s="11">
        <f>COUNTIF(N598:P598,"Yes")</f>
        <v>2</v>
      </c>
      <c r="R598" s="12" t="str">
        <f>IF(Q598&gt;0,"Yes","No")</f>
        <v>Yes</v>
      </c>
    </row>
    <row r="599" spans="1:18" x14ac:dyDescent="0.35">
      <c r="A599" s="1">
        <v>80050071014</v>
      </c>
      <c r="B599" s="33" t="s">
        <v>1341</v>
      </c>
      <c r="C599" s="4" t="s">
        <v>6</v>
      </c>
      <c r="D599" s="4" t="s">
        <v>469</v>
      </c>
      <c r="E599" s="4" t="s">
        <v>2</v>
      </c>
      <c r="F599" s="3">
        <v>71.010000000000005</v>
      </c>
      <c r="G599" s="3">
        <v>4</v>
      </c>
      <c r="H599" s="4" t="s">
        <v>2</v>
      </c>
      <c r="I599" s="5">
        <v>1057</v>
      </c>
      <c r="J599" s="5">
        <v>1412</v>
      </c>
      <c r="K599" s="6">
        <f>IFERROR((J599-I599)/I599,"--")</f>
        <v>0.3358561967833491</v>
      </c>
      <c r="L599" s="6">
        <v>4.63980463980464E-2</v>
      </c>
      <c r="M599" s="7">
        <v>38063</v>
      </c>
      <c r="N599" s="10" t="str">
        <f>IF(K599&lt;Criteria!$D$4,"Yes","No")</f>
        <v>No</v>
      </c>
      <c r="O599" s="10" t="str">
        <f>IF(L599&gt;Criteria!$D$5,"Yes","No")</f>
        <v>No</v>
      </c>
      <c r="P599" s="10" t="str">
        <f>IF(M599&lt;Criteria!$D$6,"Yes","No")</f>
        <v>No</v>
      </c>
      <c r="Q599" s="11">
        <f>COUNTIF(N599:P599,"Yes")</f>
        <v>0</v>
      </c>
      <c r="R599" s="12" t="str">
        <f>IF(Q599&gt;0,"Yes","No")</f>
        <v>No</v>
      </c>
    </row>
    <row r="600" spans="1:18" x14ac:dyDescent="0.35">
      <c r="A600" s="1">
        <v>80050071030</v>
      </c>
      <c r="B600" s="33" t="s">
        <v>1342</v>
      </c>
      <c r="C600" s="4" t="s">
        <v>7</v>
      </c>
      <c r="D600" s="4" t="s">
        <v>469</v>
      </c>
      <c r="E600" s="4" t="s">
        <v>2</v>
      </c>
      <c r="F600" s="3">
        <v>71.03</v>
      </c>
      <c r="G600" s="3" t="s">
        <v>2</v>
      </c>
      <c r="H600" s="4" t="s">
        <v>2</v>
      </c>
      <c r="I600" s="5">
        <v>1647</v>
      </c>
      <c r="J600" s="5">
        <v>1585</v>
      </c>
      <c r="K600" s="6">
        <f>IFERROR((J600-I600)/I600,"--")</f>
        <v>-3.7644201578627808E-2</v>
      </c>
      <c r="L600" s="6">
        <v>2.2900763358778626E-2</v>
      </c>
      <c r="M600" s="7">
        <v>42590</v>
      </c>
      <c r="N600" s="10" t="str">
        <f>IF(K600&lt;Criteria!$D$4,"Yes","No")</f>
        <v>Yes</v>
      </c>
      <c r="O600" s="10" t="str">
        <f>IF(L600&gt;Criteria!$D$5,"Yes","No")</f>
        <v>No</v>
      </c>
      <c r="P600" s="10" t="str">
        <f>IF(M600&lt;Criteria!$D$6,"Yes","No")</f>
        <v>No</v>
      </c>
      <c r="Q600" s="11">
        <f>COUNTIF(N600:P600,"Yes")</f>
        <v>1</v>
      </c>
      <c r="R600" s="12" t="str">
        <f>IF(Q600&gt;0,"Yes","No")</f>
        <v>Yes</v>
      </c>
    </row>
    <row r="601" spans="1:18" x14ac:dyDescent="0.35">
      <c r="A601" s="1">
        <v>80050071031</v>
      </c>
      <c r="B601" s="33" t="s">
        <v>1343</v>
      </c>
      <c r="C601" s="4" t="s">
        <v>6</v>
      </c>
      <c r="D601" s="4" t="s">
        <v>469</v>
      </c>
      <c r="E601" s="4" t="s">
        <v>2</v>
      </c>
      <c r="F601" s="3">
        <v>71.03</v>
      </c>
      <c r="G601" s="3">
        <v>1</v>
      </c>
      <c r="H601" s="4" t="s">
        <v>2</v>
      </c>
      <c r="I601" s="5">
        <v>1647</v>
      </c>
      <c r="J601" s="5">
        <v>1585</v>
      </c>
      <c r="K601" s="6">
        <f>IFERROR((J601-I601)/I601,"--")</f>
        <v>-3.7644201578627808E-2</v>
      </c>
      <c r="L601" s="6">
        <v>2.2900763358778626E-2</v>
      </c>
      <c r="M601" s="7">
        <v>42590</v>
      </c>
      <c r="N601" s="10" t="str">
        <f>IF(K601&lt;Criteria!$D$4,"Yes","No")</f>
        <v>Yes</v>
      </c>
      <c r="O601" s="10" t="str">
        <f>IF(L601&gt;Criteria!$D$5,"Yes","No")</f>
        <v>No</v>
      </c>
      <c r="P601" s="10" t="str">
        <f>IF(M601&lt;Criteria!$D$6,"Yes","No")</f>
        <v>No</v>
      </c>
      <c r="Q601" s="11">
        <f>COUNTIF(N601:P601,"Yes")</f>
        <v>1</v>
      </c>
      <c r="R601" s="12" t="str">
        <f>IF(Q601&gt;0,"Yes","No")</f>
        <v>Yes</v>
      </c>
    </row>
    <row r="602" spans="1:18" x14ac:dyDescent="0.35">
      <c r="A602" s="1">
        <v>80050071040</v>
      </c>
      <c r="B602" s="33" t="s">
        <v>1344</v>
      </c>
      <c r="C602" s="4" t="s">
        <v>7</v>
      </c>
      <c r="D602" s="4" t="s">
        <v>469</v>
      </c>
      <c r="E602" s="4" t="s">
        <v>2</v>
      </c>
      <c r="F602" s="3">
        <v>71.040000000000006</v>
      </c>
      <c r="G602" s="3" t="s">
        <v>2</v>
      </c>
      <c r="H602" s="4" t="s">
        <v>2</v>
      </c>
      <c r="I602" s="5">
        <v>5650</v>
      </c>
      <c r="J602" s="5">
        <v>5708</v>
      </c>
      <c r="K602" s="6">
        <f>IFERROR((J602-I602)/I602,"--")</f>
        <v>1.0265486725663717E-2</v>
      </c>
      <c r="L602" s="6">
        <v>2.1202641640597843E-2</v>
      </c>
      <c r="M602" s="7">
        <v>28399</v>
      </c>
      <c r="N602" s="10" t="str">
        <f>IF(K602&lt;Criteria!$D$4,"Yes","No")</f>
        <v>Yes</v>
      </c>
      <c r="O602" s="10" t="str">
        <f>IF(L602&gt;Criteria!$D$5,"Yes","No")</f>
        <v>No</v>
      </c>
      <c r="P602" s="10" t="str">
        <f>IF(M602&lt;Criteria!$D$6,"Yes","No")</f>
        <v>No</v>
      </c>
      <c r="Q602" s="11">
        <f>COUNTIF(N602:P602,"Yes")</f>
        <v>1</v>
      </c>
      <c r="R602" s="12" t="str">
        <f>IF(Q602&gt;0,"Yes","No")</f>
        <v>Yes</v>
      </c>
    </row>
    <row r="603" spans="1:18" x14ac:dyDescent="0.35">
      <c r="A603" s="1">
        <v>80050071041</v>
      </c>
      <c r="B603" s="33" t="s">
        <v>1345</v>
      </c>
      <c r="C603" s="4" t="s">
        <v>6</v>
      </c>
      <c r="D603" s="4" t="s">
        <v>469</v>
      </c>
      <c r="E603" s="4" t="s">
        <v>2</v>
      </c>
      <c r="F603" s="3">
        <v>71.040000000000006</v>
      </c>
      <c r="G603" s="3">
        <v>1</v>
      </c>
      <c r="H603" s="4" t="s">
        <v>2</v>
      </c>
      <c r="I603" s="5">
        <v>1807</v>
      </c>
      <c r="J603" s="5">
        <v>1370</v>
      </c>
      <c r="K603" s="6">
        <f>IFERROR((J603-I603)/I603,"--")</f>
        <v>-0.24183729939125623</v>
      </c>
      <c r="L603" s="6">
        <v>0</v>
      </c>
      <c r="M603" s="7">
        <v>22675</v>
      </c>
      <c r="N603" s="10" t="str">
        <f>IF(K603&lt;Criteria!$D$4,"Yes","No")</f>
        <v>Yes</v>
      </c>
      <c r="O603" s="10" t="str">
        <f>IF(L603&gt;Criteria!$D$5,"Yes","No")</f>
        <v>No</v>
      </c>
      <c r="P603" s="10" t="str">
        <f>IF(M603&lt;Criteria!$D$6,"Yes","No")</f>
        <v>Yes</v>
      </c>
      <c r="Q603" s="11">
        <f>COUNTIF(N603:P603,"Yes")</f>
        <v>2</v>
      </c>
      <c r="R603" s="12" t="str">
        <f>IF(Q603&gt;0,"Yes","No")</f>
        <v>Yes</v>
      </c>
    </row>
    <row r="604" spans="1:18" x14ac:dyDescent="0.35">
      <c r="A604" s="1">
        <v>80050071042</v>
      </c>
      <c r="B604" s="33" t="s">
        <v>1346</v>
      </c>
      <c r="C604" s="4" t="s">
        <v>6</v>
      </c>
      <c r="D604" s="4" t="s">
        <v>469</v>
      </c>
      <c r="E604" s="4" t="s">
        <v>2</v>
      </c>
      <c r="F604" s="3">
        <v>71.040000000000006</v>
      </c>
      <c r="G604" s="3">
        <v>2</v>
      </c>
      <c r="H604" s="4" t="s">
        <v>2</v>
      </c>
      <c r="I604" s="5">
        <v>1393</v>
      </c>
      <c r="J604" s="5">
        <v>1462</v>
      </c>
      <c r="K604" s="6">
        <f>IFERROR((J604-I604)/I604,"--")</f>
        <v>4.9533381191672651E-2</v>
      </c>
      <c r="L604" s="6">
        <v>2.7649769585253458E-2</v>
      </c>
      <c r="M604" s="7">
        <v>35299</v>
      </c>
      <c r="N604" s="10" t="str">
        <f>IF(K604&lt;Criteria!$D$4,"Yes","No")</f>
        <v>No</v>
      </c>
      <c r="O604" s="10" t="str">
        <f>IF(L604&gt;Criteria!$D$5,"Yes","No")</f>
        <v>No</v>
      </c>
      <c r="P604" s="10" t="str">
        <f>IF(M604&lt;Criteria!$D$6,"Yes","No")</f>
        <v>No</v>
      </c>
      <c r="Q604" s="11">
        <f>COUNTIF(N604:P604,"Yes")</f>
        <v>0</v>
      </c>
      <c r="R604" s="12" t="str">
        <f>IF(Q604&gt;0,"Yes","No")</f>
        <v>No</v>
      </c>
    </row>
    <row r="605" spans="1:18" x14ac:dyDescent="0.35">
      <c r="A605" s="1">
        <v>80050071043</v>
      </c>
      <c r="B605" s="33" t="s">
        <v>1347</v>
      </c>
      <c r="C605" s="4" t="s">
        <v>6</v>
      </c>
      <c r="D605" s="4" t="s">
        <v>469</v>
      </c>
      <c r="E605" s="4" t="s">
        <v>2</v>
      </c>
      <c r="F605" s="3">
        <v>71.040000000000006</v>
      </c>
      <c r="G605" s="3">
        <v>3</v>
      </c>
      <c r="H605" s="4" t="s">
        <v>2</v>
      </c>
      <c r="I605" s="5">
        <v>2450</v>
      </c>
      <c r="J605" s="5">
        <v>2876</v>
      </c>
      <c r="K605" s="6">
        <f>IFERROR((J605-I605)/I605,"--")</f>
        <v>0.17387755102040817</v>
      </c>
      <c r="L605" s="6">
        <v>2.9529130087789304E-2</v>
      </c>
      <c r="M605" s="7">
        <v>27619</v>
      </c>
      <c r="N605" s="10" t="str">
        <f>IF(K605&lt;Criteria!$D$4,"Yes","No")</f>
        <v>No</v>
      </c>
      <c r="O605" s="10" t="str">
        <f>IF(L605&gt;Criteria!$D$5,"Yes","No")</f>
        <v>No</v>
      </c>
      <c r="P605" s="10" t="str">
        <f>IF(M605&lt;Criteria!$D$6,"Yes","No")</f>
        <v>No</v>
      </c>
      <c r="Q605" s="11">
        <f>COUNTIF(N605:P605,"Yes")</f>
        <v>0</v>
      </c>
      <c r="R605" s="12" t="str">
        <f>IF(Q605&gt;0,"Yes","No")</f>
        <v>No</v>
      </c>
    </row>
    <row r="606" spans="1:18" x14ac:dyDescent="0.35">
      <c r="A606" s="1">
        <v>80050071050</v>
      </c>
      <c r="B606" s="33" t="s">
        <v>1348</v>
      </c>
      <c r="C606" s="4" t="s">
        <v>7</v>
      </c>
      <c r="D606" s="4" t="s">
        <v>469</v>
      </c>
      <c r="E606" s="4" t="s">
        <v>2</v>
      </c>
      <c r="F606" s="3">
        <v>71.05</v>
      </c>
      <c r="G606" s="3" t="s">
        <v>2</v>
      </c>
      <c r="H606" s="4" t="s">
        <v>2</v>
      </c>
      <c r="I606" s="5">
        <v>3474</v>
      </c>
      <c r="J606" s="5">
        <v>5650</v>
      </c>
      <c r="K606" s="6">
        <f>IFERROR((J606-I606)/I606,"--")</f>
        <v>0.62636729994242946</v>
      </c>
      <c r="L606" s="6">
        <v>6.9134078212290506E-2</v>
      </c>
      <c r="M606" s="7">
        <v>34145</v>
      </c>
      <c r="N606" s="10" t="str">
        <f>IF(K606&lt;Criteria!$D$4,"Yes","No")</f>
        <v>No</v>
      </c>
      <c r="O606" s="10" t="str">
        <f>IF(L606&gt;Criteria!$D$5,"Yes","No")</f>
        <v>Yes</v>
      </c>
      <c r="P606" s="10" t="str">
        <f>IF(M606&lt;Criteria!$D$6,"Yes","No")</f>
        <v>No</v>
      </c>
      <c r="Q606" s="11">
        <f>COUNTIF(N606:P606,"Yes")</f>
        <v>1</v>
      </c>
      <c r="R606" s="12" t="str">
        <f>IF(Q606&gt;0,"Yes","No")</f>
        <v>Yes</v>
      </c>
    </row>
    <row r="607" spans="1:18" x14ac:dyDescent="0.35">
      <c r="A607" s="1">
        <v>80050071051</v>
      </c>
      <c r="B607" s="33" t="s">
        <v>1349</v>
      </c>
      <c r="C607" s="4" t="s">
        <v>6</v>
      </c>
      <c r="D607" s="4" t="s">
        <v>469</v>
      </c>
      <c r="E607" s="4" t="s">
        <v>2</v>
      </c>
      <c r="F607" s="3">
        <v>71.05</v>
      </c>
      <c r="G607" s="3">
        <v>1</v>
      </c>
      <c r="H607" s="4" t="s">
        <v>2</v>
      </c>
      <c r="I607" s="5">
        <v>2106</v>
      </c>
      <c r="J607" s="5">
        <v>3638</v>
      </c>
      <c r="K607" s="6">
        <f>IFERROR((J607-I607)/I607,"--")</f>
        <v>0.72744539411206077</v>
      </c>
      <c r="L607" s="6">
        <v>3.8779731127197521E-2</v>
      </c>
      <c r="M607" s="7">
        <v>36349</v>
      </c>
      <c r="N607" s="10" t="str">
        <f>IF(K607&lt;Criteria!$D$4,"Yes","No")</f>
        <v>No</v>
      </c>
      <c r="O607" s="10" t="str">
        <f>IF(L607&gt;Criteria!$D$5,"Yes","No")</f>
        <v>No</v>
      </c>
      <c r="P607" s="10" t="str">
        <f>IF(M607&lt;Criteria!$D$6,"Yes","No")</f>
        <v>No</v>
      </c>
      <c r="Q607" s="11">
        <f>COUNTIF(N607:P607,"Yes")</f>
        <v>0</v>
      </c>
      <c r="R607" s="12" t="str">
        <f>IF(Q607&gt;0,"Yes","No")</f>
        <v>No</v>
      </c>
    </row>
    <row r="608" spans="1:18" x14ac:dyDescent="0.35">
      <c r="A608" s="1">
        <v>80050071052</v>
      </c>
      <c r="B608" s="33" t="s">
        <v>1350</v>
      </c>
      <c r="C608" s="4" t="s">
        <v>6</v>
      </c>
      <c r="D608" s="4" t="s">
        <v>469</v>
      </c>
      <c r="E608" s="4" t="s">
        <v>2</v>
      </c>
      <c r="F608" s="3">
        <v>71.05</v>
      </c>
      <c r="G608" s="3">
        <v>2</v>
      </c>
      <c r="H608" s="4" t="s">
        <v>2</v>
      </c>
      <c r="I608" s="5">
        <v>1368</v>
      </c>
      <c r="J608" s="5">
        <v>2012</v>
      </c>
      <c r="K608" s="6">
        <f>IFERROR((J608-I608)/I608,"--")</f>
        <v>0.47076023391812866</v>
      </c>
      <c r="L608" s="6">
        <v>0.13225806451612904</v>
      </c>
      <c r="M608" s="7">
        <v>30161</v>
      </c>
      <c r="N608" s="10" t="str">
        <f>IF(K608&lt;Criteria!$D$4,"Yes","No")</f>
        <v>No</v>
      </c>
      <c r="O608" s="10" t="str">
        <f>IF(L608&gt;Criteria!$D$5,"Yes","No")</f>
        <v>Yes</v>
      </c>
      <c r="P608" s="10" t="str">
        <f>IF(M608&lt;Criteria!$D$6,"Yes","No")</f>
        <v>No</v>
      </c>
      <c r="Q608" s="11">
        <f>COUNTIF(N608:P608,"Yes")</f>
        <v>1</v>
      </c>
      <c r="R608" s="12" t="str">
        <f>IF(Q608&gt;0,"Yes","No")</f>
        <v>Yes</v>
      </c>
    </row>
    <row r="609" spans="1:18" x14ac:dyDescent="0.35">
      <c r="A609" s="1">
        <v>80050071060</v>
      </c>
      <c r="B609" s="33" t="s">
        <v>1351</v>
      </c>
      <c r="C609" s="4" t="s">
        <v>7</v>
      </c>
      <c r="D609" s="4" t="s">
        <v>469</v>
      </c>
      <c r="E609" s="4" t="s">
        <v>2</v>
      </c>
      <c r="F609" s="3">
        <v>71.06</v>
      </c>
      <c r="G609" s="3" t="s">
        <v>2</v>
      </c>
      <c r="H609" s="4" t="s">
        <v>2</v>
      </c>
      <c r="I609" s="5">
        <v>4551</v>
      </c>
      <c r="J609" s="5">
        <v>5722</v>
      </c>
      <c r="K609" s="6">
        <f>IFERROR((J609-I609)/I609,"--")</f>
        <v>0.25730608657437926</v>
      </c>
      <c r="L609" s="6">
        <v>1.9397194867203819E-2</v>
      </c>
      <c r="M609" s="7">
        <v>37867</v>
      </c>
      <c r="N609" s="10" t="str">
        <f>IF(K609&lt;Criteria!$D$4,"Yes","No")</f>
        <v>No</v>
      </c>
      <c r="O609" s="10" t="str">
        <f>IF(L609&gt;Criteria!$D$5,"Yes","No")</f>
        <v>No</v>
      </c>
      <c r="P609" s="10" t="str">
        <f>IF(M609&lt;Criteria!$D$6,"Yes","No")</f>
        <v>No</v>
      </c>
      <c r="Q609" s="11">
        <f>COUNTIF(N609:P609,"Yes")</f>
        <v>0</v>
      </c>
      <c r="R609" s="12" t="str">
        <f>IF(Q609&gt;0,"Yes","No")</f>
        <v>No</v>
      </c>
    </row>
    <row r="610" spans="1:18" x14ac:dyDescent="0.35">
      <c r="A610" s="1">
        <v>80050071061</v>
      </c>
      <c r="B610" s="33" t="s">
        <v>1352</v>
      </c>
      <c r="C610" s="4" t="s">
        <v>6</v>
      </c>
      <c r="D610" s="4" t="s">
        <v>469</v>
      </c>
      <c r="E610" s="4" t="s">
        <v>2</v>
      </c>
      <c r="F610" s="3">
        <v>71.06</v>
      </c>
      <c r="G610" s="3">
        <v>1</v>
      </c>
      <c r="H610" s="4" t="s">
        <v>2</v>
      </c>
      <c r="I610" s="5">
        <v>1744</v>
      </c>
      <c r="J610" s="5">
        <v>2021</v>
      </c>
      <c r="K610" s="6">
        <f>IFERROR((J610-I610)/I610,"--")</f>
        <v>0.1588302752293578</v>
      </c>
      <c r="L610" s="6">
        <v>1.6339869281045753E-2</v>
      </c>
      <c r="M610" s="7">
        <v>37287</v>
      </c>
      <c r="N610" s="10" t="str">
        <f>IF(K610&lt;Criteria!$D$4,"Yes","No")</f>
        <v>No</v>
      </c>
      <c r="O610" s="10" t="str">
        <f>IF(L610&gt;Criteria!$D$5,"Yes","No")</f>
        <v>No</v>
      </c>
      <c r="P610" s="10" t="str">
        <f>IF(M610&lt;Criteria!$D$6,"Yes","No")</f>
        <v>No</v>
      </c>
      <c r="Q610" s="11">
        <f>COUNTIF(N610:P610,"Yes")</f>
        <v>0</v>
      </c>
      <c r="R610" s="12" t="str">
        <f>IF(Q610&gt;0,"Yes","No")</f>
        <v>No</v>
      </c>
    </row>
    <row r="611" spans="1:18" x14ac:dyDescent="0.35">
      <c r="A611" s="1">
        <v>80050071062</v>
      </c>
      <c r="B611" s="33" t="s">
        <v>1353</v>
      </c>
      <c r="C611" s="4" t="s">
        <v>6</v>
      </c>
      <c r="D611" s="4" t="s">
        <v>469</v>
      </c>
      <c r="E611" s="4" t="s">
        <v>2</v>
      </c>
      <c r="F611" s="3">
        <v>71.06</v>
      </c>
      <c r="G611" s="3">
        <v>2</v>
      </c>
      <c r="H611" s="4" t="s">
        <v>2</v>
      </c>
      <c r="I611" s="5">
        <v>2807</v>
      </c>
      <c r="J611" s="5">
        <v>3701</v>
      </c>
      <c r="K611" s="6">
        <f>IFERROR((J611-I611)/I611,"--")</f>
        <v>0.31848949055931597</v>
      </c>
      <c r="L611" s="6">
        <v>2.1156558533145273E-2</v>
      </c>
      <c r="M611" s="7">
        <v>38184</v>
      </c>
      <c r="N611" s="10" t="str">
        <f>IF(K611&lt;Criteria!$D$4,"Yes","No")</f>
        <v>No</v>
      </c>
      <c r="O611" s="10" t="str">
        <f>IF(L611&gt;Criteria!$D$5,"Yes","No")</f>
        <v>No</v>
      </c>
      <c r="P611" s="10" t="str">
        <f>IF(M611&lt;Criteria!$D$6,"Yes","No")</f>
        <v>No</v>
      </c>
      <c r="Q611" s="11">
        <f>COUNTIF(N611:P611,"Yes")</f>
        <v>0</v>
      </c>
      <c r="R611" s="12" t="str">
        <f>IF(Q611&gt;0,"Yes","No")</f>
        <v>No</v>
      </c>
    </row>
    <row r="612" spans="1:18" x14ac:dyDescent="0.35">
      <c r="A612" s="1">
        <v>80050071070</v>
      </c>
      <c r="B612" s="33" t="s">
        <v>1354</v>
      </c>
      <c r="C612" s="4" t="s">
        <v>7</v>
      </c>
      <c r="D612" s="4" t="s">
        <v>469</v>
      </c>
      <c r="E612" s="4" t="s">
        <v>2</v>
      </c>
      <c r="F612" s="3">
        <v>71.069999999999993</v>
      </c>
      <c r="G612" s="3" t="s">
        <v>2</v>
      </c>
      <c r="H612" s="4" t="s">
        <v>2</v>
      </c>
      <c r="I612" s="5">
        <v>4856</v>
      </c>
      <c r="J612" s="5">
        <v>8660</v>
      </c>
      <c r="K612" s="6">
        <f>IFERROR((J612-I612)/I612,"--")</f>
        <v>0.78336079077429988</v>
      </c>
      <c r="L612" s="6">
        <v>1.6027723630062812E-2</v>
      </c>
      <c r="M612" s="7">
        <v>41389</v>
      </c>
      <c r="N612" s="10" t="str">
        <f>IF(K612&lt;Criteria!$D$4,"Yes","No")</f>
        <v>No</v>
      </c>
      <c r="O612" s="10" t="str">
        <f>IF(L612&gt;Criteria!$D$5,"Yes","No")</f>
        <v>No</v>
      </c>
      <c r="P612" s="10" t="str">
        <f>IF(M612&lt;Criteria!$D$6,"Yes","No")</f>
        <v>No</v>
      </c>
      <c r="Q612" s="11">
        <f>COUNTIF(N612:P612,"Yes")</f>
        <v>0</v>
      </c>
      <c r="R612" s="12" t="str">
        <f>IF(Q612&gt;0,"Yes","No")</f>
        <v>No</v>
      </c>
    </row>
    <row r="613" spans="1:18" x14ac:dyDescent="0.35">
      <c r="A613" s="1">
        <v>80050071071</v>
      </c>
      <c r="B613" s="33" t="s">
        <v>1355</v>
      </c>
      <c r="C613" s="4" t="s">
        <v>6</v>
      </c>
      <c r="D613" s="4" t="s">
        <v>469</v>
      </c>
      <c r="E613" s="4" t="s">
        <v>2</v>
      </c>
      <c r="F613" s="3">
        <v>71.069999999999993</v>
      </c>
      <c r="G613" s="3">
        <v>1</v>
      </c>
      <c r="H613" s="4" t="s">
        <v>2</v>
      </c>
      <c r="I613" s="5">
        <v>3013</v>
      </c>
      <c r="J613" s="5">
        <v>5751</v>
      </c>
      <c r="K613" s="6">
        <f>IFERROR((J613-I613)/I613,"--")</f>
        <v>0.90872884168602719</v>
      </c>
      <c r="L613" s="6">
        <v>2.1256038647342997E-2</v>
      </c>
      <c r="M613" s="7">
        <v>34586</v>
      </c>
      <c r="N613" s="10" t="str">
        <f>IF(K613&lt;Criteria!$D$4,"Yes","No")</f>
        <v>No</v>
      </c>
      <c r="O613" s="10" t="str">
        <f>IF(L613&gt;Criteria!$D$5,"Yes","No")</f>
        <v>No</v>
      </c>
      <c r="P613" s="10" t="str">
        <f>IF(M613&lt;Criteria!$D$6,"Yes","No")</f>
        <v>No</v>
      </c>
      <c r="Q613" s="11">
        <f>COUNTIF(N613:P613,"Yes")</f>
        <v>0</v>
      </c>
      <c r="R613" s="12" t="str">
        <f>IF(Q613&gt;0,"Yes","No")</f>
        <v>No</v>
      </c>
    </row>
    <row r="614" spans="1:18" x14ac:dyDescent="0.35">
      <c r="A614" s="1">
        <v>80050071072</v>
      </c>
      <c r="B614" s="33" t="s">
        <v>1356</v>
      </c>
      <c r="C614" s="4" t="s">
        <v>6</v>
      </c>
      <c r="D614" s="4" t="s">
        <v>469</v>
      </c>
      <c r="E614" s="4" t="s">
        <v>2</v>
      </c>
      <c r="F614" s="3">
        <v>71.069999999999993</v>
      </c>
      <c r="G614" s="3">
        <v>2</v>
      </c>
      <c r="H614" s="4" t="s">
        <v>2</v>
      </c>
      <c r="I614" s="5">
        <v>1843</v>
      </c>
      <c r="J614" s="5">
        <v>2909</v>
      </c>
      <c r="K614" s="6">
        <f>IFERROR((J614-I614)/I614,"--")</f>
        <v>0.57840477482365704</v>
      </c>
      <c r="L614" s="6">
        <v>5.2910052910052907E-3</v>
      </c>
      <c r="M614" s="7">
        <v>54840</v>
      </c>
      <c r="N614" s="10" t="str">
        <f>IF(K614&lt;Criteria!$D$4,"Yes","No")</f>
        <v>No</v>
      </c>
      <c r="O614" s="10" t="str">
        <f>IF(L614&gt;Criteria!$D$5,"Yes","No")</f>
        <v>No</v>
      </c>
      <c r="P614" s="10" t="str">
        <f>IF(M614&lt;Criteria!$D$6,"Yes","No")</f>
        <v>No</v>
      </c>
      <c r="Q614" s="11">
        <f>COUNTIF(N614:P614,"Yes")</f>
        <v>0</v>
      </c>
      <c r="R614" s="12" t="str">
        <f>IF(Q614&gt;0,"Yes","No")</f>
        <v>No</v>
      </c>
    </row>
    <row r="615" spans="1:18" x14ac:dyDescent="0.35">
      <c r="A615" s="1">
        <v>80050072010</v>
      </c>
      <c r="B615" s="33" t="s">
        <v>1357</v>
      </c>
      <c r="C615" s="4" t="s">
        <v>7</v>
      </c>
      <c r="D615" s="4" t="s">
        <v>469</v>
      </c>
      <c r="E615" s="4" t="s">
        <v>2</v>
      </c>
      <c r="F615" s="3">
        <v>72.010000000000005</v>
      </c>
      <c r="G615" s="3" t="s">
        <v>2</v>
      </c>
      <c r="H615" s="4" t="s">
        <v>2</v>
      </c>
      <c r="I615" s="5">
        <v>3750</v>
      </c>
      <c r="J615" s="5">
        <v>4023</v>
      </c>
      <c r="K615" s="6">
        <f>IFERROR((J615-I615)/I615,"--")</f>
        <v>7.2800000000000004E-2</v>
      </c>
      <c r="L615" s="6">
        <v>0.10556422256890276</v>
      </c>
      <c r="M615" s="7">
        <v>16476</v>
      </c>
      <c r="N615" s="10" t="str">
        <f>IF(K615&lt;Criteria!$D$4,"Yes","No")</f>
        <v>No</v>
      </c>
      <c r="O615" s="10" t="str">
        <f>IF(L615&gt;Criteria!$D$5,"Yes","No")</f>
        <v>Yes</v>
      </c>
      <c r="P615" s="10" t="str">
        <f>IF(M615&lt;Criteria!$D$6,"Yes","No")</f>
        <v>Yes</v>
      </c>
      <c r="Q615" s="11">
        <f>COUNTIF(N615:P615,"Yes")</f>
        <v>2</v>
      </c>
      <c r="R615" s="12" t="str">
        <f>IF(Q615&gt;0,"Yes","No")</f>
        <v>Yes</v>
      </c>
    </row>
    <row r="616" spans="1:18" x14ac:dyDescent="0.35">
      <c r="A616" s="1">
        <v>80050072011</v>
      </c>
      <c r="B616" s="33" t="s">
        <v>1358</v>
      </c>
      <c r="C616" s="4" t="s">
        <v>6</v>
      </c>
      <c r="D616" s="4" t="s">
        <v>469</v>
      </c>
      <c r="E616" s="4" t="s">
        <v>2</v>
      </c>
      <c r="F616" s="3">
        <v>72.010000000000005</v>
      </c>
      <c r="G616" s="3">
        <v>1</v>
      </c>
      <c r="H616" s="4" t="s">
        <v>2</v>
      </c>
      <c r="I616" s="5">
        <v>921</v>
      </c>
      <c r="J616" s="5">
        <v>823</v>
      </c>
      <c r="K616" s="6">
        <f>IFERROR((J616-I616)/I616,"--")</f>
        <v>-0.10640608034744843</v>
      </c>
      <c r="L616" s="6">
        <v>0.11201629327902241</v>
      </c>
      <c r="M616" s="7">
        <v>24587</v>
      </c>
      <c r="N616" s="10" t="str">
        <f>IF(K616&lt;Criteria!$D$4,"Yes","No")</f>
        <v>Yes</v>
      </c>
      <c r="O616" s="10" t="str">
        <f>IF(L616&gt;Criteria!$D$5,"Yes","No")</f>
        <v>Yes</v>
      </c>
      <c r="P616" s="10" t="str">
        <f>IF(M616&lt;Criteria!$D$6,"Yes","No")</f>
        <v>Yes</v>
      </c>
      <c r="Q616" s="11">
        <f>COUNTIF(N616:P616,"Yes")</f>
        <v>3</v>
      </c>
      <c r="R616" s="12" t="str">
        <f>IF(Q616&gt;0,"Yes","No")</f>
        <v>Yes</v>
      </c>
    </row>
    <row r="617" spans="1:18" x14ac:dyDescent="0.35">
      <c r="A617" s="1">
        <v>80050072012</v>
      </c>
      <c r="B617" s="33" t="s">
        <v>1359</v>
      </c>
      <c r="C617" s="4" t="s">
        <v>6</v>
      </c>
      <c r="D617" s="4" t="s">
        <v>469</v>
      </c>
      <c r="E617" s="4" t="s">
        <v>2</v>
      </c>
      <c r="F617" s="3">
        <v>72.010000000000005</v>
      </c>
      <c r="G617" s="3">
        <v>2</v>
      </c>
      <c r="H617" s="4" t="s">
        <v>2</v>
      </c>
      <c r="I617" s="5">
        <v>1916</v>
      </c>
      <c r="J617" s="5">
        <v>2504</v>
      </c>
      <c r="K617" s="6">
        <f>IFERROR((J617-I617)/I617,"--")</f>
        <v>0.3068893528183716</v>
      </c>
      <c r="L617" s="6">
        <v>0.1072463768115942</v>
      </c>
      <c r="M617" s="7">
        <v>14942</v>
      </c>
      <c r="N617" s="10" t="str">
        <f>IF(K617&lt;Criteria!$D$4,"Yes","No")</f>
        <v>No</v>
      </c>
      <c r="O617" s="10" t="str">
        <f>IF(L617&gt;Criteria!$D$5,"Yes","No")</f>
        <v>Yes</v>
      </c>
      <c r="P617" s="10" t="str">
        <f>IF(M617&lt;Criteria!$D$6,"Yes","No")</f>
        <v>Yes</v>
      </c>
      <c r="Q617" s="11">
        <f>COUNTIF(N617:P617,"Yes")</f>
        <v>2</v>
      </c>
      <c r="R617" s="12" t="str">
        <f>IF(Q617&gt;0,"Yes","No")</f>
        <v>Yes</v>
      </c>
    </row>
    <row r="618" spans="1:18" x14ac:dyDescent="0.35">
      <c r="A618" s="1">
        <v>80050072013</v>
      </c>
      <c r="B618" s="33" t="s">
        <v>1360</v>
      </c>
      <c r="C618" s="4" t="s">
        <v>6</v>
      </c>
      <c r="D618" s="4" t="s">
        <v>469</v>
      </c>
      <c r="E618" s="4" t="s">
        <v>2</v>
      </c>
      <c r="F618" s="3">
        <v>72.010000000000005</v>
      </c>
      <c r="G618" s="3">
        <v>3</v>
      </c>
      <c r="H618" s="4" t="s">
        <v>2</v>
      </c>
      <c r="I618" s="5">
        <v>913</v>
      </c>
      <c r="J618" s="5">
        <v>696</v>
      </c>
      <c r="K618" s="6">
        <f>IFERROR((J618-I618)/I618,"--")</f>
        <v>-0.23767798466593648</v>
      </c>
      <c r="L618" s="6">
        <v>9.3198992443324941E-2</v>
      </c>
      <c r="M618" s="7">
        <v>12402</v>
      </c>
      <c r="N618" s="10" t="str">
        <f>IF(K618&lt;Criteria!$D$4,"Yes","No")</f>
        <v>Yes</v>
      </c>
      <c r="O618" s="10" t="str">
        <f>IF(L618&gt;Criteria!$D$5,"Yes","No")</f>
        <v>Yes</v>
      </c>
      <c r="P618" s="10" t="str">
        <f>IF(M618&lt;Criteria!$D$6,"Yes","No")</f>
        <v>Yes</v>
      </c>
      <c r="Q618" s="11">
        <f>COUNTIF(N618:P618,"Yes")</f>
        <v>3</v>
      </c>
      <c r="R618" s="12" t="str">
        <f>IF(Q618&gt;0,"Yes","No")</f>
        <v>Yes</v>
      </c>
    </row>
    <row r="619" spans="1:18" x14ac:dyDescent="0.35">
      <c r="A619" s="1">
        <v>80050072020</v>
      </c>
      <c r="B619" s="33" t="s">
        <v>1361</v>
      </c>
      <c r="C619" s="4" t="s">
        <v>7</v>
      </c>
      <c r="D619" s="4" t="s">
        <v>469</v>
      </c>
      <c r="E619" s="4" t="s">
        <v>2</v>
      </c>
      <c r="F619" s="3">
        <v>72.02</v>
      </c>
      <c r="G619" s="3" t="s">
        <v>2</v>
      </c>
      <c r="H619" s="4" t="s">
        <v>2</v>
      </c>
      <c r="I619" s="5">
        <v>4169</v>
      </c>
      <c r="J619" s="5">
        <v>3997</v>
      </c>
      <c r="K619" s="6">
        <f>IFERROR((J619-I619)/I619,"--")</f>
        <v>-4.1256896138162628E-2</v>
      </c>
      <c r="L619" s="6">
        <v>6.8302068302068308E-2</v>
      </c>
      <c r="M619" s="7">
        <v>17130</v>
      </c>
      <c r="N619" s="10" t="str">
        <f>IF(K619&lt;Criteria!$D$4,"Yes","No")</f>
        <v>Yes</v>
      </c>
      <c r="O619" s="10" t="str">
        <f>IF(L619&gt;Criteria!$D$5,"Yes","No")</f>
        <v>Yes</v>
      </c>
      <c r="P619" s="10" t="str">
        <f>IF(M619&lt;Criteria!$D$6,"Yes","No")</f>
        <v>Yes</v>
      </c>
      <c r="Q619" s="11">
        <f>COUNTIF(N619:P619,"Yes")</f>
        <v>3</v>
      </c>
      <c r="R619" s="12" t="str">
        <f>IF(Q619&gt;0,"Yes","No")</f>
        <v>Yes</v>
      </c>
    </row>
    <row r="620" spans="1:18" x14ac:dyDescent="0.35">
      <c r="A620" s="1">
        <v>80050072021</v>
      </c>
      <c r="B620" s="33" t="s">
        <v>1362</v>
      </c>
      <c r="C620" s="4" t="s">
        <v>6</v>
      </c>
      <c r="D620" s="4" t="s">
        <v>469</v>
      </c>
      <c r="E620" s="4" t="s">
        <v>2</v>
      </c>
      <c r="F620" s="3">
        <v>72.02</v>
      </c>
      <c r="G620" s="3">
        <v>1</v>
      </c>
      <c r="H620" s="4" t="s">
        <v>2</v>
      </c>
      <c r="I620" s="5">
        <v>1756</v>
      </c>
      <c r="J620" s="5">
        <v>1780</v>
      </c>
      <c r="K620" s="6">
        <f>IFERROR((J620-I620)/I620,"--")</f>
        <v>1.366742596810934E-2</v>
      </c>
      <c r="L620" s="6">
        <v>5.7911065149948295E-2</v>
      </c>
      <c r="M620" s="7">
        <v>14814</v>
      </c>
      <c r="N620" s="10" t="str">
        <f>IF(K620&lt;Criteria!$D$4,"Yes","No")</f>
        <v>Yes</v>
      </c>
      <c r="O620" s="10" t="str">
        <f>IF(L620&gt;Criteria!$D$5,"Yes","No")</f>
        <v>No</v>
      </c>
      <c r="P620" s="10" t="str">
        <f>IF(M620&lt;Criteria!$D$6,"Yes","No")</f>
        <v>Yes</v>
      </c>
      <c r="Q620" s="11">
        <f>COUNTIF(N620:P620,"Yes")</f>
        <v>2</v>
      </c>
      <c r="R620" s="12" t="str">
        <f>IF(Q620&gt;0,"Yes","No")</f>
        <v>Yes</v>
      </c>
    </row>
    <row r="621" spans="1:18" x14ac:dyDescent="0.35">
      <c r="A621" s="1">
        <v>80050072022</v>
      </c>
      <c r="B621" s="33" t="s">
        <v>1363</v>
      </c>
      <c r="C621" s="4" t="s">
        <v>6</v>
      </c>
      <c r="D621" s="4" t="s">
        <v>469</v>
      </c>
      <c r="E621" s="4" t="s">
        <v>2</v>
      </c>
      <c r="F621" s="3">
        <v>72.02</v>
      </c>
      <c r="G621" s="3">
        <v>2</v>
      </c>
      <c r="H621" s="4" t="s">
        <v>2</v>
      </c>
      <c r="I621" s="5">
        <v>1153</v>
      </c>
      <c r="J621" s="5">
        <v>725</v>
      </c>
      <c r="K621" s="6">
        <f>IFERROR((J621-I621)/I621,"--")</f>
        <v>-0.37120555073720729</v>
      </c>
      <c r="L621" s="6">
        <v>0</v>
      </c>
      <c r="M621" s="7">
        <v>21265</v>
      </c>
      <c r="N621" s="10" t="str">
        <f>IF(K621&lt;Criteria!$D$4,"Yes","No")</f>
        <v>Yes</v>
      </c>
      <c r="O621" s="10" t="str">
        <f>IF(L621&gt;Criteria!$D$5,"Yes","No")</f>
        <v>No</v>
      </c>
      <c r="P621" s="10" t="str">
        <f>IF(M621&lt;Criteria!$D$6,"Yes","No")</f>
        <v>Yes</v>
      </c>
      <c r="Q621" s="11">
        <f>COUNTIF(N621:P621,"Yes")</f>
        <v>2</v>
      </c>
      <c r="R621" s="12" t="str">
        <f>IF(Q621&gt;0,"Yes","No")</f>
        <v>Yes</v>
      </c>
    </row>
    <row r="622" spans="1:18" x14ac:dyDescent="0.35">
      <c r="A622" s="1">
        <v>80050072023</v>
      </c>
      <c r="B622" s="33" t="s">
        <v>1364</v>
      </c>
      <c r="C622" s="4" t="s">
        <v>6</v>
      </c>
      <c r="D622" s="4" t="s">
        <v>469</v>
      </c>
      <c r="E622" s="4" t="s">
        <v>2</v>
      </c>
      <c r="F622" s="3">
        <v>72.02</v>
      </c>
      <c r="G622" s="3">
        <v>3</v>
      </c>
      <c r="H622" s="4" t="s">
        <v>2</v>
      </c>
      <c r="I622" s="5">
        <v>1260</v>
      </c>
      <c r="J622" s="5">
        <v>1492</v>
      </c>
      <c r="K622" s="6">
        <f>IFERROR((J622-I622)/I622,"--")</f>
        <v>0.18412698412698414</v>
      </c>
      <c r="L622" s="6">
        <v>0.1184573002754821</v>
      </c>
      <c r="M622" s="7">
        <v>17883</v>
      </c>
      <c r="N622" s="10" t="str">
        <f>IF(K622&lt;Criteria!$D$4,"Yes","No")</f>
        <v>No</v>
      </c>
      <c r="O622" s="10" t="str">
        <f>IF(L622&gt;Criteria!$D$5,"Yes","No")</f>
        <v>Yes</v>
      </c>
      <c r="P622" s="10" t="str">
        <f>IF(M622&lt;Criteria!$D$6,"Yes","No")</f>
        <v>Yes</v>
      </c>
      <c r="Q622" s="11">
        <f>COUNTIF(N622:P622,"Yes")</f>
        <v>2</v>
      </c>
      <c r="R622" s="12" t="str">
        <f>IF(Q622&gt;0,"Yes","No")</f>
        <v>Yes</v>
      </c>
    </row>
    <row r="623" spans="1:18" x14ac:dyDescent="0.35">
      <c r="A623" s="1">
        <v>80050073010</v>
      </c>
      <c r="B623" s="33" t="s">
        <v>1365</v>
      </c>
      <c r="C623" s="4" t="s">
        <v>7</v>
      </c>
      <c r="D623" s="4" t="s">
        <v>469</v>
      </c>
      <c r="E623" s="4" t="s">
        <v>2</v>
      </c>
      <c r="F623" s="3">
        <v>73.010000000000005</v>
      </c>
      <c r="G623" s="3" t="s">
        <v>2</v>
      </c>
      <c r="H623" s="4" t="s">
        <v>2</v>
      </c>
      <c r="I623" s="5">
        <v>2658</v>
      </c>
      <c r="J623" s="5">
        <v>2485</v>
      </c>
      <c r="K623" s="6">
        <f>IFERROR((J623-I623)/I623,"--")</f>
        <v>-6.5086531226486083E-2</v>
      </c>
      <c r="L623" s="6">
        <v>4.9382716049382713E-2</v>
      </c>
      <c r="M623" s="7">
        <v>18268</v>
      </c>
      <c r="N623" s="10" t="str">
        <f>IF(K623&lt;Criteria!$D$4,"Yes","No")</f>
        <v>Yes</v>
      </c>
      <c r="O623" s="10" t="str">
        <f>IF(L623&gt;Criteria!$D$5,"Yes","No")</f>
        <v>No</v>
      </c>
      <c r="P623" s="10" t="str">
        <f>IF(M623&lt;Criteria!$D$6,"Yes","No")</f>
        <v>Yes</v>
      </c>
      <c r="Q623" s="11">
        <f>COUNTIF(N623:P623,"Yes")</f>
        <v>2</v>
      </c>
      <c r="R623" s="12" t="str">
        <f>IF(Q623&gt;0,"Yes","No")</f>
        <v>Yes</v>
      </c>
    </row>
    <row r="624" spans="1:18" x14ac:dyDescent="0.35">
      <c r="A624" s="1">
        <v>80050073011</v>
      </c>
      <c r="B624" s="33" t="s">
        <v>1366</v>
      </c>
      <c r="C624" s="4" t="s">
        <v>6</v>
      </c>
      <c r="D624" s="4" t="s">
        <v>469</v>
      </c>
      <c r="E624" s="4" t="s">
        <v>2</v>
      </c>
      <c r="F624" s="3">
        <v>73.010000000000005</v>
      </c>
      <c r="G624" s="3">
        <v>1</v>
      </c>
      <c r="H624" s="4" t="s">
        <v>2</v>
      </c>
      <c r="I624" s="5">
        <v>1529</v>
      </c>
      <c r="J624" s="5">
        <v>1402</v>
      </c>
      <c r="K624" s="6">
        <f>IFERROR((J624-I624)/I624,"--")</f>
        <v>-8.3060824068018319E-2</v>
      </c>
      <c r="L624" s="6">
        <v>8.2517482517482518E-2</v>
      </c>
      <c r="M624" s="7">
        <v>17013</v>
      </c>
      <c r="N624" s="10" t="str">
        <f>IF(K624&lt;Criteria!$D$4,"Yes","No")</f>
        <v>Yes</v>
      </c>
      <c r="O624" s="10" t="str">
        <f>IF(L624&gt;Criteria!$D$5,"Yes","No")</f>
        <v>Yes</v>
      </c>
      <c r="P624" s="10" t="str">
        <f>IF(M624&lt;Criteria!$D$6,"Yes","No")</f>
        <v>Yes</v>
      </c>
      <c r="Q624" s="11">
        <f>COUNTIF(N624:P624,"Yes")</f>
        <v>3</v>
      </c>
      <c r="R624" s="12" t="str">
        <f>IF(Q624&gt;0,"Yes","No")</f>
        <v>Yes</v>
      </c>
    </row>
    <row r="625" spans="1:18" x14ac:dyDescent="0.35">
      <c r="A625" s="1">
        <v>80050073012</v>
      </c>
      <c r="B625" s="33" t="s">
        <v>1367</v>
      </c>
      <c r="C625" s="4" t="s">
        <v>6</v>
      </c>
      <c r="D625" s="4" t="s">
        <v>469</v>
      </c>
      <c r="E625" s="4" t="s">
        <v>2</v>
      </c>
      <c r="F625" s="3">
        <v>73.010000000000005</v>
      </c>
      <c r="G625" s="3">
        <v>2</v>
      </c>
      <c r="H625" s="4" t="s">
        <v>2</v>
      </c>
      <c r="I625" s="5">
        <v>1129</v>
      </c>
      <c r="J625" s="5">
        <v>1083</v>
      </c>
      <c r="K625" s="6">
        <f>IFERROR((J625-I625)/I625,"--")</f>
        <v>-4.0744021257750222E-2</v>
      </c>
      <c r="L625" s="6">
        <v>8.6058519793459545E-3</v>
      </c>
      <c r="M625" s="7">
        <v>19893</v>
      </c>
      <c r="N625" s="10" t="str">
        <f>IF(K625&lt;Criteria!$D$4,"Yes","No")</f>
        <v>Yes</v>
      </c>
      <c r="O625" s="10" t="str">
        <f>IF(L625&gt;Criteria!$D$5,"Yes","No")</f>
        <v>No</v>
      </c>
      <c r="P625" s="10" t="str">
        <f>IF(M625&lt;Criteria!$D$6,"Yes","No")</f>
        <v>Yes</v>
      </c>
      <c r="Q625" s="11">
        <f>COUNTIF(N625:P625,"Yes")</f>
        <v>2</v>
      </c>
      <c r="R625" s="12" t="str">
        <f>IF(Q625&gt;0,"Yes","No")</f>
        <v>Yes</v>
      </c>
    </row>
    <row r="626" spans="1:18" x14ac:dyDescent="0.35">
      <c r="A626" s="1">
        <v>80050073020</v>
      </c>
      <c r="B626" s="33" t="s">
        <v>1368</v>
      </c>
      <c r="C626" s="4" t="s">
        <v>7</v>
      </c>
      <c r="D626" s="4" t="s">
        <v>469</v>
      </c>
      <c r="E626" s="4" t="s">
        <v>2</v>
      </c>
      <c r="F626" s="3">
        <v>73.02</v>
      </c>
      <c r="G626" s="3" t="s">
        <v>2</v>
      </c>
      <c r="H626" s="4" t="s">
        <v>2</v>
      </c>
      <c r="I626" s="5">
        <v>5051</v>
      </c>
      <c r="J626" s="5">
        <v>5324</v>
      </c>
      <c r="K626" s="6">
        <f>IFERROR((J626-I626)/I626,"--")</f>
        <v>5.4048703227083744E-2</v>
      </c>
      <c r="L626" s="6">
        <v>0.10695780903034789</v>
      </c>
      <c r="M626" s="7">
        <v>13368</v>
      </c>
      <c r="N626" s="10" t="str">
        <f>IF(K626&lt;Criteria!$D$4,"Yes","No")</f>
        <v>No</v>
      </c>
      <c r="O626" s="10" t="str">
        <f>IF(L626&gt;Criteria!$D$5,"Yes","No")</f>
        <v>Yes</v>
      </c>
      <c r="P626" s="10" t="str">
        <f>IF(M626&lt;Criteria!$D$6,"Yes","No")</f>
        <v>Yes</v>
      </c>
      <c r="Q626" s="11">
        <f>COUNTIF(N626:P626,"Yes")</f>
        <v>2</v>
      </c>
      <c r="R626" s="12" t="str">
        <f>IF(Q626&gt;0,"Yes","No")</f>
        <v>Yes</v>
      </c>
    </row>
    <row r="627" spans="1:18" x14ac:dyDescent="0.35">
      <c r="A627" s="1">
        <v>80050073021</v>
      </c>
      <c r="B627" s="33" t="s">
        <v>1369</v>
      </c>
      <c r="C627" s="4" t="s">
        <v>6</v>
      </c>
      <c r="D627" s="4" t="s">
        <v>469</v>
      </c>
      <c r="E627" s="4" t="s">
        <v>2</v>
      </c>
      <c r="F627" s="3">
        <v>73.02</v>
      </c>
      <c r="G627" s="3">
        <v>1</v>
      </c>
      <c r="H627" s="4" t="s">
        <v>2</v>
      </c>
      <c r="I627" s="5">
        <v>2198</v>
      </c>
      <c r="J627" s="5">
        <v>2103</v>
      </c>
      <c r="K627" s="6">
        <f>IFERROR((J627-I627)/I627,"--")</f>
        <v>-4.3221110100090991E-2</v>
      </c>
      <c r="L627" s="6">
        <v>8.6387434554973816E-2</v>
      </c>
      <c r="M627" s="7">
        <v>13831</v>
      </c>
      <c r="N627" s="10" t="str">
        <f>IF(K627&lt;Criteria!$D$4,"Yes","No")</f>
        <v>Yes</v>
      </c>
      <c r="O627" s="10" t="str">
        <f>IF(L627&gt;Criteria!$D$5,"Yes","No")</f>
        <v>Yes</v>
      </c>
      <c r="P627" s="10" t="str">
        <f>IF(M627&lt;Criteria!$D$6,"Yes","No")</f>
        <v>Yes</v>
      </c>
      <c r="Q627" s="11">
        <f>COUNTIF(N627:P627,"Yes")</f>
        <v>3</v>
      </c>
      <c r="R627" s="12" t="str">
        <f>IF(Q627&gt;0,"Yes","No")</f>
        <v>Yes</v>
      </c>
    </row>
    <row r="628" spans="1:18" x14ac:dyDescent="0.35">
      <c r="A628" s="1">
        <v>80050073022</v>
      </c>
      <c r="B628" s="33" t="s">
        <v>1370</v>
      </c>
      <c r="C628" s="4" t="s">
        <v>6</v>
      </c>
      <c r="D628" s="4" t="s">
        <v>469</v>
      </c>
      <c r="E628" s="4" t="s">
        <v>2</v>
      </c>
      <c r="F628" s="3">
        <v>73.02</v>
      </c>
      <c r="G628" s="3">
        <v>2</v>
      </c>
      <c r="H628" s="4" t="s">
        <v>2</v>
      </c>
      <c r="I628" s="5">
        <v>1289</v>
      </c>
      <c r="J628" s="5">
        <v>1517</v>
      </c>
      <c r="K628" s="6">
        <f>IFERROR((J628-I628)/I628,"--")</f>
        <v>0.17688130333591931</v>
      </c>
      <c r="L628" s="6">
        <v>0.11278195488721804</v>
      </c>
      <c r="M628" s="7">
        <v>13792</v>
      </c>
      <c r="N628" s="10" t="str">
        <f>IF(K628&lt;Criteria!$D$4,"Yes","No")</f>
        <v>No</v>
      </c>
      <c r="O628" s="10" t="str">
        <f>IF(L628&gt;Criteria!$D$5,"Yes","No")</f>
        <v>Yes</v>
      </c>
      <c r="P628" s="10" t="str">
        <f>IF(M628&lt;Criteria!$D$6,"Yes","No")</f>
        <v>Yes</v>
      </c>
      <c r="Q628" s="11">
        <f>COUNTIF(N628:P628,"Yes")</f>
        <v>2</v>
      </c>
      <c r="R628" s="12" t="str">
        <f>IF(Q628&gt;0,"Yes","No")</f>
        <v>Yes</v>
      </c>
    </row>
    <row r="629" spans="1:18" x14ac:dyDescent="0.35">
      <c r="A629" s="1">
        <v>80050073023</v>
      </c>
      <c r="B629" s="33" t="s">
        <v>1371</v>
      </c>
      <c r="C629" s="4" t="s">
        <v>6</v>
      </c>
      <c r="D629" s="4" t="s">
        <v>469</v>
      </c>
      <c r="E629" s="4" t="s">
        <v>2</v>
      </c>
      <c r="F629" s="3">
        <v>73.02</v>
      </c>
      <c r="G629" s="3">
        <v>3</v>
      </c>
      <c r="H629" s="4" t="s">
        <v>2</v>
      </c>
      <c r="I629" s="5">
        <v>895</v>
      </c>
      <c r="J629" s="5">
        <v>1045</v>
      </c>
      <c r="K629" s="6">
        <f>IFERROR((J629-I629)/I629,"--")</f>
        <v>0.16759776536312848</v>
      </c>
      <c r="L629" s="6">
        <v>4.9411764705882349E-2</v>
      </c>
      <c r="M629" s="7">
        <v>12851</v>
      </c>
      <c r="N629" s="10" t="str">
        <f>IF(K629&lt;Criteria!$D$4,"Yes","No")</f>
        <v>No</v>
      </c>
      <c r="O629" s="10" t="str">
        <f>IF(L629&gt;Criteria!$D$5,"Yes","No")</f>
        <v>No</v>
      </c>
      <c r="P629" s="10" t="str">
        <f>IF(M629&lt;Criteria!$D$6,"Yes","No")</f>
        <v>Yes</v>
      </c>
      <c r="Q629" s="11">
        <f>COUNTIF(N629:P629,"Yes")</f>
        <v>1</v>
      </c>
      <c r="R629" s="12" t="str">
        <f>IF(Q629&gt;0,"Yes","No")</f>
        <v>Yes</v>
      </c>
    </row>
    <row r="630" spans="1:18" x14ac:dyDescent="0.35">
      <c r="A630" s="1">
        <v>80050073024</v>
      </c>
      <c r="B630" s="33" t="s">
        <v>1372</v>
      </c>
      <c r="C630" s="4" t="s">
        <v>6</v>
      </c>
      <c r="D630" s="4" t="s">
        <v>469</v>
      </c>
      <c r="E630" s="4" t="s">
        <v>2</v>
      </c>
      <c r="F630" s="3">
        <v>73.02</v>
      </c>
      <c r="G630" s="3">
        <v>4</v>
      </c>
      <c r="H630" s="4" t="s">
        <v>2</v>
      </c>
      <c r="I630" s="5">
        <v>669</v>
      </c>
      <c r="J630" s="5">
        <v>659</v>
      </c>
      <c r="K630" s="6">
        <f>IFERROR((J630-I630)/I630,"--")</f>
        <v>-1.4947683109118086E-2</v>
      </c>
      <c r="L630" s="6">
        <v>0.23723723723723725</v>
      </c>
      <c r="M630" s="7">
        <v>11739</v>
      </c>
      <c r="N630" s="10" t="str">
        <f>IF(K630&lt;Criteria!$D$4,"Yes","No")</f>
        <v>Yes</v>
      </c>
      <c r="O630" s="10" t="str">
        <f>IF(L630&gt;Criteria!$D$5,"Yes","No")</f>
        <v>Yes</v>
      </c>
      <c r="P630" s="10" t="str">
        <f>IF(M630&lt;Criteria!$D$6,"Yes","No")</f>
        <v>Yes</v>
      </c>
      <c r="Q630" s="11">
        <f>COUNTIF(N630:P630,"Yes")</f>
        <v>3</v>
      </c>
      <c r="R630" s="12" t="str">
        <f>IF(Q630&gt;0,"Yes","No")</f>
        <v>Yes</v>
      </c>
    </row>
    <row r="631" spans="1:18" x14ac:dyDescent="0.35">
      <c r="A631" s="1">
        <v>80050074000</v>
      </c>
      <c r="B631" s="33" t="s">
        <v>1373</v>
      </c>
      <c r="C631" s="4" t="s">
        <v>7</v>
      </c>
      <c r="D631" s="4" t="s">
        <v>469</v>
      </c>
      <c r="E631" s="4" t="s">
        <v>2</v>
      </c>
      <c r="F631" s="3">
        <v>74</v>
      </c>
      <c r="G631" s="3" t="s">
        <v>2</v>
      </c>
      <c r="H631" s="4" t="s">
        <v>2</v>
      </c>
      <c r="I631" s="5">
        <v>5843</v>
      </c>
      <c r="J631" s="5">
        <v>5487</v>
      </c>
      <c r="K631" s="6">
        <f>IFERROR((J631-I631)/I631,"--")</f>
        <v>-6.0927605682012664E-2</v>
      </c>
      <c r="L631" s="6">
        <v>6.4152273528375048E-2</v>
      </c>
      <c r="M631" s="7">
        <v>18760</v>
      </c>
      <c r="N631" s="10" t="str">
        <f>IF(K631&lt;Criteria!$D$4,"Yes","No")</f>
        <v>Yes</v>
      </c>
      <c r="O631" s="10" t="str">
        <f>IF(L631&gt;Criteria!$D$5,"Yes","No")</f>
        <v>No</v>
      </c>
      <c r="P631" s="10" t="str">
        <f>IF(M631&lt;Criteria!$D$6,"Yes","No")</f>
        <v>Yes</v>
      </c>
      <c r="Q631" s="11">
        <f>COUNTIF(N631:P631,"Yes")</f>
        <v>2</v>
      </c>
      <c r="R631" s="12" t="str">
        <f>IF(Q631&gt;0,"Yes","No")</f>
        <v>Yes</v>
      </c>
    </row>
    <row r="632" spans="1:18" x14ac:dyDescent="0.35">
      <c r="A632" s="1">
        <v>80050074001</v>
      </c>
      <c r="B632" s="33" t="s">
        <v>1374</v>
      </c>
      <c r="C632" s="4" t="s">
        <v>6</v>
      </c>
      <c r="D632" s="4" t="s">
        <v>469</v>
      </c>
      <c r="E632" s="4" t="s">
        <v>2</v>
      </c>
      <c r="F632" s="3">
        <v>74</v>
      </c>
      <c r="G632" s="3">
        <v>1</v>
      </c>
      <c r="H632" s="4" t="s">
        <v>2</v>
      </c>
      <c r="I632" s="5">
        <v>2064</v>
      </c>
      <c r="J632" s="5">
        <v>2003</v>
      </c>
      <c r="K632" s="6">
        <f>IFERROR((J632-I632)/I632,"--")</f>
        <v>-2.9554263565891473E-2</v>
      </c>
      <c r="L632" s="6">
        <v>4.8695652173913043E-2</v>
      </c>
      <c r="M632" s="7">
        <v>20472</v>
      </c>
      <c r="N632" s="10" t="str">
        <f>IF(K632&lt;Criteria!$D$4,"Yes","No")</f>
        <v>Yes</v>
      </c>
      <c r="O632" s="10" t="str">
        <f>IF(L632&gt;Criteria!$D$5,"Yes","No")</f>
        <v>No</v>
      </c>
      <c r="P632" s="10" t="str">
        <f>IF(M632&lt;Criteria!$D$6,"Yes","No")</f>
        <v>Yes</v>
      </c>
      <c r="Q632" s="11">
        <f>COUNTIF(N632:P632,"Yes")</f>
        <v>2</v>
      </c>
      <c r="R632" s="12" t="str">
        <f>IF(Q632&gt;0,"Yes","No")</f>
        <v>Yes</v>
      </c>
    </row>
    <row r="633" spans="1:18" x14ac:dyDescent="0.35">
      <c r="A633" s="1">
        <v>80050074002</v>
      </c>
      <c r="B633" s="33" t="s">
        <v>1375</v>
      </c>
      <c r="C633" s="4" t="s">
        <v>6</v>
      </c>
      <c r="D633" s="4" t="s">
        <v>469</v>
      </c>
      <c r="E633" s="4" t="s">
        <v>2</v>
      </c>
      <c r="F633" s="3">
        <v>74</v>
      </c>
      <c r="G633" s="3">
        <v>2</v>
      </c>
      <c r="H633" s="4" t="s">
        <v>2</v>
      </c>
      <c r="I633" s="5">
        <v>968</v>
      </c>
      <c r="J633" s="5">
        <v>1110</v>
      </c>
      <c r="K633" s="6">
        <f>IFERROR((J633-I633)/I633,"--")</f>
        <v>0.14669421487603307</v>
      </c>
      <c r="L633" s="6">
        <v>0.11389961389961389</v>
      </c>
      <c r="M633" s="7">
        <v>14710</v>
      </c>
      <c r="N633" s="10" t="str">
        <f>IF(K633&lt;Criteria!$D$4,"Yes","No")</f>
        <v>No</v>
      </c>
      <c r="O633" s="10" t="str">
        <f>IF(L633&gt;Criteria!$D$5,"Yes","No")</f>
        <v>Yes</v>
      </c>
      <c r="P633" s="10" t="str">
        <f>IF(M633&lt;Criteria!$D$6,"Yes","No")</f>
        <v>Yes</v>
      </c>
      <c r="Q633" s="11">
        <f>COUNTIF(N633:P633,"Yes")</f>
        <v>2</v>
      </c>
      <c r="R633" s="12" t="str">
        <f>IF(Q633&gt;0,"Yes","No")</f>
        <v>Yes</v>
      </c>
    </row>
    <row r="634" spans="1:18" x14ac:dyDescent="0.35">
      <c r="A634" s="1">
        <v>80050074003</v>
      </c>
      <c r="B634" s="33" t="s">
        <v>1376</v>
      </c>
      <c r="C634" s="4" t="s">
        <v>6</v>
      </c>
      <c r="D634" s="4" t="s">
        <v>469</v>
      </c>
      <c r="E634" s="4" t="s">
        <v>2</v>
      </c>
      <c r="F634" s="3">
        <v>74</v>
      </c>
      <c r="G634" s="3">
        <v>3</v>
      </c>
      <c r="H634" s="4" t="s">
        <v>2</v>
      </c>
      <c r="I634" s="5">
        <v>1050</v>
      </c>
      <c r="J634" s="5">
        <v>988</v>
      </c>
      <c r="K634" s="6">
        <f>IFERROR((J634-I634)/I634,"--")</f>
        <v>-5.904761904761905E-2</v>
      </c>
      <c r="L634" s="6">
        <v>6.8965517241379309E-2</v>
      </c>
      <c r="M634" s="7">
        <v>19728</v>
      </c>
      <c r="N634" s="10" t="str">
        <f>IF(K634&lt;Criteria!$D$4,"Yes","No")</f>
        <v>Yes</v>
      </c>
      <c r="O634" s="10" t="str">
        <f>IF(L634&gt;Criteria!$D$5,"Yes","No")</f>
        <v>Yes</v>
      </c>
      <c r="P634" s="10" t="str">
        <f>IF(M634&lt;Criteria!$D$6,"Yes","No")</f>
        <v>Yes</v>
      </c>
      <c r="Q634" s="11">
        <f>COUNTIF(N634:P634,"Yes")</f>
        <v>3</v>
      </c>
      <c r="R634" s="12" t="str">
        <f>IF(Q634&gt;0,"Yes","No")</f>
        <v>Yes</v>
      </c>
    </row>
    <row r="635" spans="1:18" x14ac:dyDescent="0.35">
      <c r="A635" s="1">
        <v>80050074004</v>
      </c>
      <c r="B635" s="33" t="s">
        <v>1377</v>
      </c>
      <c r="C635" s="4" t="s">
        <v>6</v>
      </c>
      <c r="D635" s="4" t="s">
        <v>469</v>
      </c>
      <c r="E635" s="4" t="s">
        <v>2</v>
      </c>
      <c r="F635" s="3">
        <v>74</v>
      </c>
      <c r="G635" s="3">
        <v>4</v>
      </c>
      <c r="H635" s="4" t="s">
        <v>2</v>
      </c>
      <c r="I635" s="5">
        <v>1761</v>
      </c>
      <c r="J635" s="5">
        <v>1386</v>
      </c>
      <c r="K635" s="6">
        <f>IFERROR((J635-I635)/I635,"--")</f>
        <v>-0.21294718909710392</v>
      </c>
      <c r="L635" s="6">
        <v>4.8816568047337278E-2</v>
      </c>
      <c r="M635" s="7">
        <v>18838</v>
      </c>
      <c r="N635" s="10" t="str">
        <f>IF(K635&lt;Criteria!$D$4,"Yes","No")</f>
        <v>Yes</v>
      </c>
      <c r="O635" s="10" t="str">
        <f>IF(L635&gt;Criteria!$D$5,"Yes","No")</f>
        <v>No</v>
      </c>
      <c r="P635" s="10" t="str">
        <f>IF(M635&lt;Criteria!$D$6,"Yes","No")</f>
        <v>Yes</v>
      </c>
      <c r="Q635" s="11">
        <f>COUNTIF(N635:P635,"Yes")</f>
        <v>2</v>
      </c>
      <c r="R635" s="12" t="str">
        <f>IF(Q635&gt;0,"Yes","No")</f>
        <v>Yes</v>
      </c>
    </row>
    <row r="636" spans="1:18" x14ac:dyDescent="0.35">
      <c r="A636" s="1">
        <v>80050075000</v>
      </c>
      <c r="B636" s="33" t="s">
        <v>1378</v>
      </c>
      <c r="C636" s="4" t="s">
        <v>7</v>
      </c>
      <c r="D636" s="4" t="s">
        <v>469</v>
      </c>
      <c r="E636" s="4" t="s">
        <v>2</v>
      </c>
      <c r="F636" s="3">
        <v>75</v>
      </c>
      <c r="G636" s="3" t="s">
        <v>2</v>
      </c>
      <c r="H636" s="4" t="s">
        <v>2</v>
      </c>
      <c r="I636" s="5">
        <v>2680</v>
      </c>
      <c r="J636" s="5">
        <v>2468</v>
      </c>
      <c r="K636" s="6">
        <f>IFERROR((J636-I636)/I636,"--")</f>
        <v>-7.9104477611940296E-2</v>
      </c>
      <c r="L636" s="6">
        <v>7.7178423236514526E-2</v>
      </c>
      <c r="M636" s="7">
        <v>20759</v>
      </c>
      <c r="N636" s="10" t="str">
        <f>IF(K636&lt;Criteria!$D$4,"Yes","No")</f>
        <v>Yes</v>
      </c>
      <c r="O636" s="10" t="str">
        <f>IF(L636&gt;Criteria!$D$5,"Yes","No")</f>
        <v>Yes</v>
      </c>
      <c r="P636" s="10" t="str">
        <f>IF(M636&lt;Criteria!$D$6,"Yes","No")</f>
        <v>Yes</v>
      </c>
      <c r="Q636" s="11">
        <f>COUNTIF(N636:P636,"Yes")</f>
        <v>3</v>
      </c>
      <c r="R636" s="12" t="str">
        <f>IF(Q636&gt;0,"Yes","No")</f>
        <v>Yes</v>
      </c>
    </row>
    <row r="637" spans="1:18" x14ac:dyDescent="0.35">
      <c r="A637" s="1">
        <v>80050075001</v>
      </c>
      <c r="B637" s="33" t="s">
        <v>1379</v>
      </c>
      <c r="C637" s="4" t="s">
        <v>6</v>
      </c>
      <c r="D637" s="4" t="s">
        <v>469</v>
      </c>
      <c r="E637" s="4" t="s">
        <v>2</v>
      </c>
      <c r="F637" s="3">
        <v>75</v>
      </c>
      <c r="G637" s="3">
        <v>1</v>
      </c>
      <c r="H637" s="4" t="s">
        <v>2</v>
      </c>
      <c r="I637" s="5">
        <v>1653</v>
      </c>
      <c r="J637" s="5">
        <v>1289</v>
      </c>
      <c r="K637" s="6">
        <f>IFERROR((J637-I637)/I637,"--")</f>
        <v>-0.22020568663036902</v>
      </c>
      <c r="L637" s="6">
        <v>7.6481835564053538E-2</v>
      </c>
      <c r="M637" s="7">
        <v>19627</v>
      </c>
      <c r="N637" s="10" t="str">
        <f>IF(K637&lt;Criteria!$D$4,"Yes","No")</f>
        <v>Yes</v>
      </c>
      <c r="O637" s="10" t="str">
        <f>IF(L637&gt;Criteria!$D$5,"Yes","No")</f>
        <v>Yes</v>
      </c>
      <c r="P637" s="10" t="str">
        <f>IF(M637&lt;Criteria!$D$6,"Yes","No")</f>
        <v>Yes</v>
      </c>
      <c r="Q637" s="11">
        <f>COUNTIF(N637:P637,"Yes")</f>
        <v>3</v>
      </c>
      <c r="R637" s="12" t="str">
        <f>IF(Q637&gt;0,"Yes","No")</f>
        <v>Yes</v>
      </c>
    </row>
    <row r="638" spans="1:18" x14ac:dyDescent="0.35">
      <c r="A638" s="1">
        <v>80050075002</v>
      </c>
      <c r="B638" s="33" t="s">
        <v>1380</v>
      </c>
      <c r="C638" s="4" t="s">
        <v>6</v>
      </c>
      <c r="D638" s="4" t="s">
        <v>469</v>
      </c>
      <c r="E638" s="4" t="s">
        <v>2</v>
      </c>
      <c r="F638" s="3">
        <v>75</v>
      </c>
      <c r="G638" s="3">
        <v>2</v>
      </c>
      <c r="H638" s="4" t="s">
        <v>2</v>
      </c>
      <c r="I638" s="5">
        <v>1027</v>
      </c>
      <c r="J638" s="5">
        <v>1179</v>
      </c>
      <c r="K638" s="6">
        <f>IFERROR((J638-I638)/I638,"--")</f>
        <v>0.14800389483933787</v>
      </c>
      <c r="L638" s="6">
        <v>7.7712609970674487E-2</v>
      </c>
      <c r="M638" s="7">
        <v>21996</v>
      </c>
      <c r="N638" s="10" t="str">
        <f>IF(K638&lt;Criteria!$D$4,"Yes","No")</f>
        <v>No</v>
      </c>
      <c r="O638" s="10" t="str">
        <f>IF(L638&gt;Criteria!$D$5,"Yes","No")</f>
        <v>Yes</v>
      </c>
      <c r="P638" s="10" t="str">
        <f>IF(M638&lt;Criteria!$D$6,"Yes","No")</f>
        <v>Yes</v>
      </c>
      <c r="Q638" s="11">
        <f>COUNTIF(N638:P638,"Yes")</f>
        <v>2</v>
      </c>
      <c r="R638" s="12" t="str">
        <f>IF(Q638&gt;0,"Yes","No")</f>
        <v>Yes</v>
      </c>
    </row>
    <row r="639" spans="1:18" x14ac:dyDescent="0.35">
      <c r="A639" s="1">
        <v>80050076000</v>
      </c>
      <c r="B639" s="33" t="s">
        <v>1381</v>
      </c>
      <c r="C639" s="4" t="s">
        <v>7</v>
      </c>
      <c r="D639" s="4" t="s">
        <v>469</v>
      </c>
      <c r="E639" s="4" t="s">
        <v>2</v>
      </c>
      <c r="F639" s="3">
        <v>76</v>
      </c>
      <c r="G639" s="3" t="s">
        <v>2</v>
      </c>
      <c r="H639" s="4" t="s">
        <v>2</v>
      </c>
      <c r="I639" s="5">
        <v>3219</v>
      </c>
      <c r="J639" s="5">
        <v>3646</v>
      </c>
      <c r="K639" s="6">
        <f>IFERROR((J639-I639)/I639,"--")</f>
        <v>0.13264989127058094</v>
      </c>
      <c r="L639" s="6">
        <v>0.11492281303602059</v>
      </c>
      <c r="M639" s="7">
        <v>17560</v>
      </c>
      <c r="N639" s="10" t="str">
        <f>IF(K639&lt;Criteria!$D$4,"Yes","No")</f>
        <v>No</v>
      </c>
      <c r="O639" s="10" t="str">
        <f>IF(L639&gt;Criteria!$D$5,"Yes","No")</f>
        <v>Yes</v>
      </c>
      <c r="P639" s="10" t="str">
        <f>IF(M639&lt;Criteria!$D$6,"Yes","No")</f>
        <v>Yes</v>
      </c>
      <c r="Q639" s="11">
        <f>COUNTIF(N639:P639,"Yes")</f>
        <v>2</v>
      </c>
      <c r="R639" s="12" t="str">
        <f>IF(Q639&gt;0,"Yes","No")</f>
        <v>Yes</v>
      </c>
    </row>
    <row r="640" spans="1:18" x14ac:dyDescent="0.35">
      <c r="A640" s="1">
        <v>80050076001</v>
      </c>
      <c r="B640" s="33" t="s">
        <v>1382</v>
      </c>
      <c r="C640" s="4" t="s">
        <v>6</v>
      </c>
      <c r="D640" s="4" t="s">
        <v>469</v>
      </c>
      <c r="E640" s="4" t="s">
        <v>2</v>
      </c>
      <c r="F640" s="3">
        <v>76</v>
      </c>
      <c r="G640" s="3">
        <v>1</v>
      </c>
      <c r="H640" s="4" t="s">
        <v>2</v>
      </c>
      <c r="I640" s="5">
        <v>595</v>
      </c>
      <c r="J640" s="5">
        <v>436</v>
      </c>
      <c r="K640" s="6">
        <f>IFERROR((J640-I640)/I640,"--")</f>
        <v>-0.26722689075630252</v>
      </c>
      <c r="L640" s="6">
        <v>0.125</v>
      </c>
      <c r="M640" s="7">
        <v>19892</v>
      </c>
      <c r="N640" s="10" t="str">
        <f>IF(K640&lt;Criteria!$D$4,"Yes","No")</f>
        <v>Yes</v>
      </c>
      <c r="O640" s="10" t="str">
        <f>IF(L640&gt;Criteria!$D$5,"Yes","No")</f>
        <v>Yes</v>
      </c>
      <c r="P640" s="10" t="str">
        <f>IF(M640&lt;Criteria!$D$6,"Yes","No")</f>
        <v>Yes</v>
      </c>
      <c r="Q640" s="11">
        <f>COUNTIF(N640:P640,"Yes")</f>
        <v>3</v>
      </c>
      <c r="R640" s="12" t="str">
        <f>IF(Q640&gt;0,"Yes","No")</f>
        <v>Yes</v>
      </c>
    </row>
    <row r="641" spans="1:18" x14ac:dyDescent="0.35">
      <c r="A641" s="1">
        <v>80050076002</v>
      </c>
      <c r="B641" s="33" t="s">
        <v>1383</v>
      </c>
      <c r="C641" s="4" t="s">
        <v>6</v>
      </c>
      <c r="D641" s="4" t="s">
        <v>469</v>
      </c>
      <c r="E641" s="4" t="s">
        <v>2</v>
      </c>
      <c r="F641" s="3">
        <v>76</v>
      </c>
      <c r="G641" s="3">
        <v>2</v>
      </c>
      <c r="H641" s="4" t="s">
        <v>2</v>
      </c>
      <c r="I641" s="5">
        <v>939</v>
      </c>
      <c r="J641" s="5">
        <v>1206</v>
      </c>
      <c r="K641" s="6">
        <f>IFERROR((J641-I641)/I641,"--")</f>
        <v>0.28434504792332266</v>
      </c>
      <c r="L641" s="6">
        <v>6.1162079510703363E-2</v>
      </c>
      <c r="M641" s="7">
        <v>16724</v>
      </c>
      <c r="N641" s="10" t="str">
        <f>IF(K641&lt;Criteria!$D$4,"Yes","No")</f>
        <v>No</v>
      </c>
      <c r="O641" s="10" t="str">
        <f>IF(L641&gt;Criteria!$D$5,"Yes","No")</f>
        <v>No</v>
      </c>
      <c r="P641" s="10" t="str">
        <f>IF(M641&lt;Criteria!$D$6,"Yes","No")</f>
        <v>Yes</v>
      </c>
      <c r="Q641" s="11">
        <f>COUNTIF(N641:P641,"Yes")</f>
        <v>1</v>
      </c>
      <c r="R641" s="12" t="str">
        <f>IF(Q641&gt;0,"Yes","No")</f>
        <v>Yes</v>
      </c>
    </row>
    <row r="642" spans="1:18" x14ac:dyDescent="0.35">
      <c r="A642" s="1">
        <v>80050076003</v>
      </c>
      <c r="B642" s="33" t="s">
        <v>1384</v>
      </c>
      <c r="C642" s="4" t="s">
        <v>6</v>
      </c>
      <c r="D642" s="4" t="s">
        <v>469</v>
      </c>
      <c r="E642" s="4" t="s">
        <v>2</v>
      </c>
      <c r="F642" s="3">
        <v>76</v>
      </c>
      <c r="G642" s="3">
        <v>3</v>
      </c>
      <c r="H642" s="4" t="s">
        <v>2</v>
      </c>
      <c r="I642" s="5">
        <v>623</v>
      </c>
      <c r="J642" s="5">
        <v>880</v>
      </c>
      <c r="K642" s="6">
        <f>IFERROR((J642-I642)/I642,"--")</f>
        <v>0.41252006420545745</v>
      </c>
      <c r="L642" s="6">
        <v>0.23970944309927361</v>
      </c>
      <c r="M642" s="7">
        <v>16468</v>
      </c>
      <c r="N642" s="10" t="str">
        <f>IF(K642&lt;Criteria!$D$4,"Yes","No")</f>
        <v>No</v>
      </c>
      <c r="O642" s="10" t="str">
        <f>IF(L642&gt;Criteria!$D$5,"Yes","No")</f>
        <v>Yes</v>
      </c>
      <c r="P642" s="10" t="str">
        <f>IF(M642&lt;Criteria!$D$6,"Yes","No")</f>
        <v>Yes</v>
      </c>
      <c r="Q642" s="11">
        <f>COUNTIF(N642:P642,"Yes")</f>
        <v>2</v>
      </c>
      <c r="R642" s="12" t="str">
        <f>IF(Q642&gt;0,"Yes","No")</f>
        <v>Yes</v>
      </c>
    </row>
    <row r="643" spans="1:18" x14ac:dyDescent="0.35">
      <c r="A643" s="1">
        <v>80050076004</v>
      </c>
      <c r="B643" s="33" t="s">
        <v>1385</v>
      </c>
      <c r="C643" s="4" t="s">
        <v>6</v>
      </c>
      <c r="D643" s="4" t="s">
        <v>469</v>
      </c>
      <c r="E643" s="4" t="s">
        <v>2</v>
      </c>
      <c r="F643" s="3">
        <v>76</v>
      </c>
      <c r="G643" s="3">
        <v>4</v>
      </c>
      <c r="H643" s="4" t="s">
        <v>2</v>
      </c>
      <c r="I643" s="5">
        <v>1062</v>
      </c>
      <c r="J643" s="5">
        <v>1124</v>
      </c>
      <c r="K643" s="6">
        <f>IFERROR((J643-I643)/I643,"--")</f>
        <v>5.8380414312617701E-2</v>
      </c>
      <c r="L643" s="6">
        <v>6.5989847715736044E-2</v>
      </c>
      <c r="M643" s="7">
        <v>18408</v>
      </c>
      <c r="N643" s="10" t="str">
        <f>IF(K643&lt;Criteria!$D$4,"Yes","No")</f>
        <v>No</v>
      </c>
      <c r="O643" s="10" t="str">
        <f>IF(L643&gt;Criteria!$D$5,"Yes","No")</f>
        <v>Yes</v>
      </c>
      <c r="P643" s="10" t="str">
        <f>IF(M643&lt;Criteria!$D$6,"Yes","No")</f>
        <v>Yes</v>
      </c>
      <c r="Q643" s="11">
        <f>COUNTIF(N643:P643,"Yes")</f>
        <v>2</v>
      </c>
      <c r="R643" s="12" t="str">
        <f>IF(Q643&gt;0,"Yes","No")</f>
        <v>Yes</v>
      </c>
    </row>
    <row r="644" spans="1:18" x14ac:dyDescent="0.35">
      <c r="A644" s="1">
        <v>80050077020</v>
      </c>
      <c r="B644" s="33" t="s">
        <v>1386</v>
      </c>
      <c r="C644" s="4" t="s">
        <v>7</v>
      </c>
      <c r="D644" s="4" t="s">
        <v>469</v>
      </c>
      <c r="E644" s="4" t="s">
        <v>2</v>
      </c>
      <c r="F644" s="3">
        <v>77.02</v>
      </c>
      <c r="G644" s="3" t="s">
        <v>2</v>
      </c>
      <c r="H644" s="4" t="s">
        <v>2</v>
      </c>
      <c r="I644" s="5">
        <v>4365</v>
      </c>
      <c r="J644" s="5">
        <v>4260</v>
      </c>
      <c r="K644" s="6">
        <f>IFERROR((J644-I644)/I644,"--")</f>
        <v>-2.4054982817869417E-2</v>
      </c>
      <c r="L644" s="6">
        <v>3.3007903300790328E-2</v>
      </c>
      <c r="M644" s="7">
        <v>23933</v>
      </c>
      <c r="N644" s="10" t="str">
        <f>IF(K644&lt;Criteria!$D$4,"Yes","No")</f>
        <v>Yes</v>
      </c>
      <c r="O644" s="10" t="str">
        <f>IF(L644&gt;Criteria!$D$5,"Yes","No")</f>
        <v>No</v>
      </c>
      <c r="P644" s="10" t="str">
        <f>IF(M644&lt;Criteria!$D$6,"Yes","No")</f>
        <v>Yes</v>
      </c>
      <c r="Q644" s="11">
        <f>COUNTIF(N644:P644,"Yes")</f>
        <v>2</v>
      </c>
      <c r="R644" s="12" t="str">
        <f>IF(Q644&gt;0,"Yes","No")</f>
        <v>Yes</v>
      </c>
    </row>
    <row r="645" spans="1:18" x14ac:dyDescent="0.35">
      <c r="A645" s="1">
        <v>80050077021</v>
      </c>
      <c r="B645" s="33" t="s">
        <v>1387</v>
      </c>
      <c r="C645" s="4" t="s">
        <v>6</v>
      </c>
      <c r="D645" s="4" t="s">
        <v>469</v>
      </c>
      <c r="E645" s="4" t="s">
        <v>2</v>
      </c>
      <c r="F645" s="3">
        <v>77.02</v>
      </c>
      <c r="G645" s="3">
        <v>1</v>
      </c>
      <c r="H645" s="4" t="s">
        <v>2</v>
      </c>
      <c r="I645" s="5">
        <v>1373</v>
      </c>
      <c r="J645" s="5">
        <v>1150</v>
      </c>
      <c r="K645" s="6">
        <f>IFERROR((J645-I645)/I645,"--")</f>
        <v>-0.16241806263656228</v>
      </c>
      <c r="L645" s="6">
        <v>4.1538461538461538E-2</v>
      </c>
      <c r="M645" s="7">
        <v>23129</v>
      </c>
      <c r="N645" s="10" t="str">
        <f>IF(K645&lt;Criteria!$D$4,"Yes","No")</f>
        <v>Yes</v>
      </c>
      <c r="O645" s="10" t="str">
        <f>IF(L645&gt;Criteria!$D$5,"Yes","No")</f>
        <v>No</v>
      </c>
      <c r="P645" s="10" t="str">
        <f>IF(M645&lt;Criteria!$D$6,"Yes","No")</f>
        <v>Yes</v>
      </c>
      <c r="Q645" s="11">
        <f>COUNTIF(N645:P645,"Yes")</f>
        <v>2</v>
      </c>
      <c r="R645" s="12" t="str">
        <f>IF(Q645&gt;0,"Yes","No")</f>
        <v>Yes</v>
      </c>
    </row>
    <row r="646" spans="1:18" x14ac:dyDescent="0.35">
      <c r="A646" s="1">
        <v>80050077022</v>
      </c>
      <c r="B646" s="33" t="s">
        <v>1388</v>
      </c>
      <c r="C646" s="4" t="s">
        <v>6</v>
      </c>
      <c r="D646" s="4" t="s">
        <v>469</v>
      </c>
      <c r="E646" s="4" t="s">
        <v>2</v>
      </c>
      <c r="F646" s="3">
        <v>77.02</v>
      </c>
      <c r="G646" s="3">
        <v>2</v>
      </c>
      <c r="H646" s="4" t="s">
        <v>2</v>
      </c>
      <c r="I646" s="5">
        <v>1077</v>
      </c>
      <c r="J646" s="5">
        <v>1272</v>
      </c>
      <c r="K646" s="6">
        <f>IFERROR((J646-I646)/I646,"--")</f>
        <v>0.18105849582172701</v>
      </c>
      <c r="L646" s="6">
        <v>3.7037037037037035E-2</v>
      </c>
      <c r="M646" s="7">
        <v>29293</v>
      </c>
      <c r="N646" s="10" t="str">
        <f>IF(K646&lt;Criteria!$D$4,"Yes","No")</f>
        <v>No</v>
      </c>
      <c r="O646" s="10" t="str">
        <f>IF(L646&gt;Criteria!$D$5,"Yes","No")</f>
        <v>No</v>
      </c>
      <c r="P646" s="10" t="str">
        <f>IF(M646&lt;Criteria!$D$6,"Yes","No")</f>
        <v>No</v>
      </c>
      <c r="Q646" s="11">
        <f>COUNTIF(N646:P646,"Yes")</f>
        <v>0</v>
      </c>
      <c r="R646" s="12" t="str">
        <f>IF(Q646&gt;0,"Yes","No")</f>
        <v>No</v>
      </c>
    </row>
    <row r="647" spans="1:18" x14ac:dyDescent="0.35">
      <c r="A647" s="1">
        <v>80050077023</v>
      </c>
      <c r="B647" s="33" t="s">
        <v>1389</v>
      </c>
      <c r="C647" s="4" t="s">
        <v>6</v>
      </c>
      <c r="D647" s="4" t="s">
        <v>469</v>
      </c>
      <c r="E647" s="4" t="s">
        <v>2</v>
      </c>
      <c r="F647" s="3">
        <v>77.02</v>
      </c>
      <c r="G647" s="3">
        <v>3</v>
      </c>
      <c r="H647" s="4" t="s">
        <v>2</v>
      </c>
      <c r="I647" s="5">
        <v>1915</v>
      </c>
      <c r="J647" s="5">
        <v>1838</v>
      </c>
      <c r="K647" s="6">
        <f>IFERROR((J647-I647)/I647,"--")</f>
        <v>-4.0208877284595303E-2</v>
      </c>
      <c r="L647" s="6">
        <v>2.3002421307506054E-2</v>
      </c>
      <c r="M647" s="7">
        <v>20727</v>
      </c>
      <c r="N647" s="10" t="str">
        <f>IF(K647&lt;Criteria!$D$4,"Yes","No")</f>
        <v>Yes</v>
      </c>
      <c r="O647" s="10" t="str">
        <f>IF(L647&gt;Criteria!$D$5,"Yes","No")</f>
        <v>No</v>
      </c>
      <c r="P647" s="10" t="str">
        <f>IF(M647&lt;Criteria!$D$6,"Yes","No")</f>
        <v>Yes</v>
      </c>
      <c r="Q647" s="11">
        <f>COUNTIF(N647:P647,"Yes")</f>
        <v>2</v>
      </c>
      <c r="R647" s="12" t="str">
        <f>IF(Q647&gt;0,"Yes","No")</f>
        <v>Yes</v>
      </c>
    </row>
    <row r="648" spans="1:18" x14ac:dyDescent="0.35">
      <c r="A648" s="1">
        <v>80050077030</v>
      </c>
      <c r="B648" s="33" t="s">
        <v>1390</v>
      </c>
      <c r="C648" s="4" t="s">
        <v>7</v>
      </c>
      <c r="D648" s="4" t="s">
        <v>469</v>
      </c>
      <c r="E648" s="4" t="s">
        <v>2</v>
      </c>
      <c r="F648" s="3">
        <v>77.03</v>
      </c>
      <c r="G648" s="3" t="s">
        <v>2</v>
      </c>
      <c r="H648" s="4" t="s">
        <v>2</v>
      </c>
      <c r="I648" s="5">
        <v>4811</v>
      </c>
      <c r="J648" s="5">
        <v>4769</v>
      </c>
      <c r="K648" s="6">
        <f>IFERROR((J648-I648)/I648,"--")</f>
        <v>-8.7299937642901677E-3</v>
      </c>
      <c r="L648" s="6">
        <v>0.12480559875583204</v>
      </c>
      <c r="M648" s="7">
        <v>24794</v>
      </c>
      <c r="N648" s="10" t="str">
        <f>IF(K648&lt;Criteria!$D$4,"Yes","No")</f>
        <v>Yes</v>
      </c>
      <c r="O648" s="10" t="str">
        <f>IF(L648&gt;Criteria!$D$5,"Yes","No")</f>
        <v>Yes</v>
      </c>
      <c r="P648" s="10" t="str">
        <f>IF(M648&lt;Criteria!$D$6,"Yes","No")</f>
        <v>Yes</v>
      </c>
      <c r="Q648" s="11">
        <f>COUNTIF(N648:P648,"Yes")</f>
        <v>3</v>
      </c>
      <c r="R648" s="12" t="str">
        <f>IF(Q648&gt;0,"Yes","No")</f>
        <v>Yes</v>
      </c>
    </row>
    <row r="649" spans="1:18" x14ac:dyDescent="0.35">
      <c r="A649" s="1">
        <v>80050077031</v>
      </c>
      <c r="B649" s="33" t="s">
        <v>1391</v>
      </c>
      <c r="C649" s="4" t="s">
        <v>6</v>
      </c>
      <c r="D649" s="4" t="s">
        <v>469</v>
      </c>
      <c r="E649" s="4" t="s">
        <v>2</v>
      </c>
      <c r="F649" s="3">
        <v>77.03</v>
      </c>
      <c r="G649" s="3">
        <v>1</v>
      </c>
      <c r="H649" s="4" t="s">
        <v>2</v>
      </c>
      <c r="I649" s="5">
        <v>1269</v>
      </c>
      <c r="J649" s="5">
        <v>896</v>
      </c>
      <c r="K649" s="6">
        <f>IFERROR((J649-I649)/I649,"--")</f>
        <v>-0.29393223010244285</v>
      </c>
      <c r="L649" s="6">
        <v>4.7984644913627639E-2</v>
      </c>
      <c r="M649" s="7">
        <v>48396</v>
      </c>
      <c r="N649" s="10" t="str">
        <f>IF(K649&lt;Criteria!$D$4,"Yes","No")</f>
        <v>Yes</v>
      </c>
      <c r="O649" s="10" t="str">
        <f>IF(L649&gt;Criteria!$D$5,"Yes","No")</f>
        <v>No</v>
      </c>
      <c r="P649" s="10" t="str">
        <f>IF(M649&lt;Criteria!$D$6,"Yes","No")</f>
        <v>No</v>
      </c>
      <c r="Q649" s="11">
        <f>COUNTIF(N649:P649,"Yes")</f>
        <v>1</v>
      </c>
      <c r="R649" s="12" t="str">
        <f>IF(Q649&gt;0,"Yes","No")</f>
        <v>Yes</v>
      </c>
    </row>
    <row r="650" spans="1:18" x14ac:dyDescent="0.35">
      <c r="A650" s="1">
        <v>80050077032</v>
      </c>
      <c r="B650" s="33" t="s">
        <v>1392</v>
      </c>
      <c r="C650" s="4" t="s">
        <v>6</v>
      </c>
      <c r="D650" s="4" t="s">
        <v>469</v>
      </c>
      <c r="E650" s="4" t="s">
        <v>2</v>
      </c>
      <c r="F650" s="3">
        <v>77.03</v>
      </c>
      <c r="G650" s="3">
        <v>2</v>
      </c>
      <c r="H650" s="4" t="s">
        <v>2</v>
      </c>
      <c r="I650" s="5">
        <v>1200</v>
      </c>
      <c r="J650" s="5">
        <v>789</v>
      </c>
      <c r="K650" s="6">
        <f>IFERROR((J650-I650)/I650,"--")</f>
        <v>-0.34250000000000003</v>
      </c>
      <c r="L650" s="6">
        <v>4.0106951871657755E-2</v>
      </c>
      <c r="M650" s="7">
        <v>22359</v>
      </c>
      <c r="N650" s="10" t="str">
        <f>IF(K650&lt;Criteria!$D$4,"Yes","No")</f>
        <v>Yes</v>
      </c>
      <c r="O650" s="10" t="str">
        <f>IF(L650&gt;Criteria!$D$5,"Yes","No")</f>
        <v>No</v>
      </c>
      <c r="P650" s="10" t="str">
        <f>IF(M650&lt;Criteria!$D$6,"Yes","No")</f>
        <v>Yes</v>
      </c>
      <c r="Q650" s="11">
        <f>COUNTIF(N650:P650,"Yes")</f>
        <v>2</v>
      </c>
      <c r="R650" s="12" t="str">
        <f>IF(Q650&gt;0,"Yes","No")</f>
        <v>Yes</v>
      </c>
    </row>
    <row r="651" spans="1:18" x14ac:dyDescent="0.35">
      <c r="A651" s="1">
        <v>80050077033</v>
      </c>
      <c r="B651" s="33" t="s">
        <v>1393</v>
      </c>
      <c r="C651" s="4" t="s">
        <v>6</v>
      </c>
      <c r="D651" s="4" t="s">
        <v>469</v>
      </c>
      <c r="E651" s="4" t="s">
        <v>2</v>
      </c>
      <c r="F651" s="3">
        <v>77.03</v>
      </c>
      <c r="G651" s="3">
        <v>3</v>
      </c>
      <c r="H651" s="4" t="s">
        <v>2</v>
      </c>
      <c r="I651" s="5">
        <v>2342</v>
      </c>
      <c r="J651" s="5">
        <v>3084</v>
      </c>
      <c r="K651" s="6">
        <f>IFERROR((J651-I651)/I651,"--")</f>
        <v>0.31682322801024765</v>
      </c>
      <c r="L651" s="6">
        <v>0.16756112104949314</v>
      </c>
      <c r="M651" s="7">
        <v>18559</v>
      </c>
      <c r="N651" s="10" t="str">
        <f>IF(K651&lt;Criteria!$D$4,"Yes","No")</f>
        <v>No</v>
      </c>
      <c r="O651" s="10" t="str">
        <f>IF(L651&gt;Criteria!$D$5,"Yes","No")</f>
        <v>Yes</v>
      </c>
      <c r="P651" s="10" t="str">
        <f>IF(M651&lt;Criteria!$D$6,"Yes","No")</f>
        <v>Yes</v>
      </c>
      <c r="Q651" s="11">
        <f>COUNTIF(N651:P651,"Yes")</f>
        <v>2</v>
      </c>
      <c r="R651" s="12" t="str">
        <f>IF(Q651&gt;0,"Yes","No")</f>
        <v>Yes</v>
      </c>
    </row>
    <row r="652" spans="1:18" x14ac:dyDescent="0.35">
      <c r="A652" s="1">
        <v>80050077040</v>
      </c>
      <c r="B652" s="33" t="s">
        <v>1394</v>
      </c>
      <c r="C652" s="4" t="s">
        <v>7</v>
      </c>
      <c r="D652" s="4" t="s">
        <v>469</v>
      </c>
      <c r="E652" s="4" t="s">
        <v>2</v>
      </c>
      <c r="F652" s="3">
        <v>77.040000000000006</v>
      </c>
      <c r="G652" s="3" t="s">
        <v>2</v>
      </c>
      <c r="H652" s="4" t="s">
        <v>2</v>
      </c>
      <c r="I652" s="5">
        <v>4746</v>
      </c>
      <c r="J652" s="5">
        <v>5045</v>
      </c>
      <c r="K652" s="6">
        <f>IFERROR((J652-I652)/I652,"--")</f>
        <v>6.3000421407501048E-2</v>
      </c>
      <c r="L652" s="6">
        <v>7.835420393559929E-2</v>
      </c>
      <c r="M652" s="7">
        <v>20032</v>
      </c>
      <c r="N652" s="10" t="str">
        <f>IF(K652&lt;Criteria!$D$4,"Yes","No")</f>
        <v>No</v>
      </c>
      <c r="O652" s="10" t="str">
        <f>IF(L652&gt;Criteria!$D$5,"Yes","No")</f>
        <v>Yes</v>
      </c>
      <c r="P652" s="10" t="str">
        <f>IF(M652&lt;Criteria!$D$6,"Yes","No")</f>
        <v>Yes</v>
      </c>
      <c r="Q652" s="11">
        <f>COUNTIF(N652:P652,"Yes")</f>
        <v>2</v>
      </c>
      <c r="R652" s="12" t="str">
        <f>IF(Q652&gt;0,"Yes","No")</f>
        <v>Yes</v>
      </c>
    </row>
    <row r="653" spans="1:18" x14ac:dyDescent="0.35">
      <c r="A653" s="1">
        <v>80050077041</v>
      </c>
      <c r="B653" s="33" t="s">
        <v>1395</v>
      </c>
      <c r="C653" s="4" t="s">
        <v>6</v>
      </c>
      <c r="D653" s="4" t="s">
        <v>469</v>
      </c>
      <c r="E653" s="4" t="s">
        <v>2</v>
      </c>
      <c r="F653" s="3">
        <v>77.040000000000006</v>
      </c>
      <c r="G653" s="3">
        <v>1</v>
      </c>
      <c r="H653" s="4" t="s">
        <v>2</v>
      </c>
      <c r="I653" s="5">
        <v>1482</v>
      </c>
      <c r="J653" s="5">
        <v>1959</v>
      </c>
      <c r="K653" s="6">
        <f>IFERROR((J653-I653)/I653,"--")</f>
        <v>0.32186234817813764</v>
      </c>
      <c r="L653" s="6">
        <v>4.1085271317829457E-2</v>
      </c>
      <c r="M653" s="7">
        <v>24398</v>
      </c>
      <c r="N653" s="10" t="str">
        <f>IF(K653&lt;Criteria!$D$4,"Yes","No")</f>
        <v>No</v>
      </c>
      <c r="O653" s="10" t="str">
        <f>IF(L653&gt;Criteria!$D$5,"Yes","No")</f>
        <v>No</v>
      </c>
      <c r="P653" s="10" t="str">
        <f>IF(M653&lt;Criteria!$D$6,"Yes","No")</f>
        <v>Yes</v>
      </c>
      <c r="Q653" s="11">
        <f>COUNTIF(N653:P653,"Yes")</f>
        <v>1</v>
      </c>
      <c r="R653" s="12" t="str">
        <f>IF(Q653&gt;0,"Yes","No")</f>
        <v>Yes</v>
      </c>
    </row>
    <row r="654" spans="1:18" x14ac:dyDescent="0.35">
      <c r="A654" s="1">
        <v>80050077042</v>
      </c>
      <c r="B654" s="33" t="s">
        <v>1396</v>
      </c>
      <c r="C654" s="4" t="s">
        <v>6</v>
      </c>
      <c r="D654" s="4" t="s">
        <v>469</v>
      </c>
      <c r="E654" s="4" t="s">
        <v>2</v>
      </c>
      <c r="F654" s="3">
        <v>77.040000000000006</v>
      </c>
      <c r="G654" s="3">
        <v>2</v>
      </c>
      <c r="H654" s="4" t="s">
        <v>2</v>
      </c>
      <c r="I654" s="5">
        <v>2201</v>
      </c>
      <c r="J654" s="5">
        <v>1383</v>
      </c>
      <c r="K654" s="6">
        <f>IFERROR((J654-I654)/I654,"--")</f>
        <v>-0.37164925034075419</v>
      </c>
      <c r="L654" s="6">
        <v>6.3989962358845673E-2</v>
      </c>
      <c r="M654" s="7">
        <v>20497</v>
      </c>
      <c r="N654" s="10" t="str">
        <f>IF(K654&lt;Criteria!$D$4,"Yes","No")</f>
        <v>Yes</v>
      </c>
      <c r="O654" s="10" t="str">
        <f>IF(L654&gt;Criteria!$D$5,"Yes","No")</f>
        <v>No</v>
      </c>
      <c r="P654" s="10" t="str">
        <f>IF(M654&lt;Criteria!$D$6,"Yes","No")</f>
        <v>Yes</v>
      </c>
      <c r="Q654" s="11">
        <f>COUNTIF(N654:P654,"Yes")</f>
        <v>2</v>
      </c>
      <c r="R654" s="12" t="str">
        <f>IF(Q654&gt;0,"Yes","No")</f>
        <v>Yes</v>
      </c>
    </row>
    <row r="655" spans="1:18" x14ac:dyDescent="0.35">
      <c r="A655" s="1">
        <v>80050077043</v>
      </c>
      <c r="B655" s="33" t="s">
        <v>1397</v>
      </c>
      <c r="C655" s="4" t="s">
        <v>6</v>
      </c>
      <c r="D655" s="4" t="s">
        <v>469</v>
      </c>
      <c r="E655" s="4" t="s">
        <v>2</v>
      </c>
      <c r="F655" s="3">
        <v>77.040000000000006</v>
      </c>
      <c r="G655" s="3">
        <v>3</v>
      </c>
      <c r="H655" s="4" t="s">
        <v>2</v>
      </c>
      <c r="I655" s="5">
        <v>1063</v>
      </c>
      <c r="J655" s="5">
        <v>1703</v>
      </c>
      <c r="K655" s="6">
        <f>IFERROR((J655-I655)/I655,"--")</f>
        <v>0.60206961429915329</v>
      </c>
      <c r="L655" s="6">
        <v>0.16242937853107345</v>
      </c>
      <c r="M655" s="7">
        <v>14631</v>
      </c>
      <c r="N655" s="10" t="str">
        <f>IF(K655&lt;Criteria!$D$4,"Yes","No")</f>
        <v>No</v>
      </c>
      <c r="O655" s="10" t="str">
        <f>IF(L655&gt;Criteria!$D$5,"Yes","No")</f>
        <v>Yes</v>
      </c>
      <c r="P655" s="10" t="str">
        <f>IF(M655&lt;Criteria!$D$6,"Yes","No")</f>
        <v>Yes</v>
      </c>
      <c r="Q655" s="11">
        <f>COUNTIF(N655:P655,"Yes")</f>
        <v>2</v>
      </c>
      <c r="R655" s="12" t="str">
        <f>IF(Q655&gt;0,"Yes","No")</f>
        <v>Yes</v>
      </c>
    </row>
    <row r="656" spans="1:18" x14ac:dyDescent="0.35">
      <c r="A656" s="1">
        <v>80050151000</v>
      </c>
      <c r="B656" s="33" t="s">
        <v>1398</v>
      </c>
      <c r="C656" s="4" t="s">
        <v>7</v>
      </c>
      <c r="D656" s="4" t="s">
        <v>469</v>
      </c>
      <c r="E656" s="4" t="s">
        <v>2</v>
      </c>
      <c r="F656" s="3">
        <v>151</v>
      </c>
      <c r="G656" s="3" t="s">
        <v>2</v>
      </c>
      <c r="H656" s="4" t="s">
        <v>2</v>
      </c>
      <c r="I656" s="5">
        <v>2403</v>
      </c>
      <c r="J656" s="5">
        <v>2797</v>
      </c>
      <c r="K656" s="6">
        <f>IFERROR((J656-I656)/I656,"--")</f>
        <v>0.16396171452351227</v>
      </c>
      <c r="L656" s="6">
        <v>5.7392389270118527E-2</v>
      </c>
      <c r="M656" s="7">
        <v>49558</v>
      </c>
      <c r="N656" s="10" t="str">
        <f>IF(K656&lt;Criteria!$D$4,"Yes","No")</f>
        <v>No</v>
      </c>
      <c r="O656" s="10" t="str">
        <f>IF(L656&gt;Criteria!$D$5,"Yes","No")</f>
        <v>No</v>
      </c>
      <c r="P656" s="10" t="str">
        <f>IF(M656&lt;Criteria!$D$6,"Yes","No")</f>
        <v>No</v>
      </c>
      <c r="Q656" s="11">
        <f>COUNTIF(N656:P656,"Yes")</f>
        <v>0</v>
      </c>
      <c r="R656" s="12" t="str">
        <f>IF(Q656&gt;0,"Yes","No")</f>
        <v>No</v>
      </c>
    </row>
    <row r="657" spans="1:18" x14ac:dyDescent="0.35">
      <c r="A657" s="1">
        <v>80050151001</v>
      </c>
      <c r="B657" s="33" t="s">
        <v>1399</v>
      </c>
      <c r="C657" s="4" t="s">
        <v>6</v>
      </c>
      <c r="D657" s="4" t="s">
        <v>469</v>
      </c>
      <c r="E657" s="4" t="s">
        <v>2</v>
      </c>
      <c r="F657" s="3">
        <v>151</v>
      </c>
      <c r="G657" s="3">
        <v>1</v>
      </c>
      <c r="H657" s="4" t="s">
        <v>2</v>
      </c>
      <c r="I657" s="5">
        <v>1375</v>
      </c>
      <c r="J657" s="5">
        <v>1575</v>
      </c>
      <c r="K657" s="6">
        <f>IFERROR((J657-I657)/I657,"--")</f>
        <v>0.14545454545454545</v>
      </c>
      <c r="L657" s="6">
        <v>9.7424412094064952E-2</v>
      </c>
      <c r="M657" s="7">
        <v>55927</v>
      </c>
      <c r="N657" s="10" t="str">
        <f>IF(K657&lt;Criteria!$D$4,"Yes","No")</f>
        <v>No</v>
      </c>
      <c r="O657" s="10" t="str">
        <f>IF(L657&gt;Criteria!$D$5,"Yes","No")</f>
        <v>Yes</v>
      </c>
      <c r="P657" s="10" t="str">
        <f>IF(M657&lt;Criteria!$D$6,"Yes","No")</f>
        <v>No</v>
      </c>
      <c r="Q657" s="11">
        <f>COUNTIF(N657:P657,"Yes")</f>
        <v>1</v>
      </c>
      <c r="R657" s="12" t="str">
        <f>IF(Q657&gt;0,"Yes","No")</f>
        <v>Yes</v>
      </c>
    </row>
    <row r="658" spans="1:18" x14ac:dyDescent="0.35">
      <c r="A658" s="1">
        <v>80050151002</v>
      </c>
      <c r="B658" s="33" t="s">
        <v>1400</v>
      </c>
      <c r="C658" s="4" t="s">
        <v>6</v>
      </c>
      <c r="D658" s="4" t="s">
        <v>469</v>
      </c>
      <c r="E658" s="4" t="s">
        <v>2</v>
      </c>
      <c r="F658" s="3">
        <v>151</v>
      </c>
      <c r="G658" s="3">
        <v>2</v>
      </c>
      <c r="H658" s="4" t="s">
        <v>2</v>
      </c>
      <c r="I658" s="5">
        <v>1028</v>
      </c>
      <c r="J658" s="5">
        <v>1222</v>
      </c>
      <c r="K658" s="6">
        <f>IFERROR((J658-I658)/I658,"--")</f>
        <v>0.18871595330739299</v>
      </c>
      <c r="L658" s="6">
        <v>7.0422535211267607E-3</v>
      </c>
      <c r="M658" s="7">
        <v>41348</v>
      </c>
      <c r="N658" s="10" t="str">
        <f>IF(K658&lt;Criteria!$D$4,"Yes","No")</f>
        <v>No</v>
      </c>
      <c r="O658" s="10" t="str">
        <f>IF(L658&gt;Criteria!$D$5,"Yes","No")</f>
        <v>No</v>
      </c>
      <c r="P658" s="10" t="str">
        <f>IF(M658&lt;Criteria!$D$6,"Yes","No")</f>
        <v>No</v>
      </c>
      <c r="Q658" s="11">
        <f>COUNTIF(N658:P658,"Yes")</f>
        <v>0</v>
      </c>
      <c r="R658" s="12" t="str">
        <f>IF(Q658&gt;0,"Yes","No")</f>
        <v>No</v>
      </c>
    </row>
    <row r="659" spans="1:18" x14ac:dyDescent="0.35">
      <c r="A659" s="1">
        <v>80050800000</v>
      </c>
      <c r="B659" s="33" t="s">
        <v>1401</v>
      </c>
      <c r="C659" s="4" t="s">
        <v>7</v>
      </c>
      <c r="D659" s="4" t="s">
        <v>469</v>
      </c>
      <c r="E659" s="4" t="s">
        <v>2</v>
      </c>
      <c r="F659" s="3">
        <v>800</v>
      </c>
      <c r="G659" s="3" t="s">
        <v>2</v>
      </c>
      <c r="H659" s="4" t="s">
        <v>2</v>
      </c>
      <c r="I659" s="5">
        <v>3330</v>
      </c>
      <c r="J659" s="5">
        <v>3312</v>
      </c>
      <c r="K659" s="6">
        <f>IFERROR((J659-I659)/I659,"--")</f>
        <v>-5.4054054054054057E-3</v>
      </c>
      <c r="L659" s="6">
        <v>0.10598572213069742</v>
      </c>
      <c r="M659" s="7">
        <v>21980</v>
      </c>
      <c r="N659" s="10" t="str">
        <f>IF(K659&lt;Criteria!$D$4,"Yes","No")</f>
        <v>Yes</v>
      </c>
      <c r="O659" s="10" t="str">
        <f>IF(L659&gt;Criteria!$D$5,"Yes","No")</f>
        <v>Yes</v>
      </c>
      <c r="P659" s="10" t="str">
        <f>IF(M659&lt;Criteria!$D$6,"Yes","No")</f>
        <v>Yes</v>
      </c>
      <c r="Q659" s="11">
        <f>COUNTIF(N659:P659,"Yes")</f>
        <v>3</v>
      </c>
      <c r="R659" s="12" t="str">
        <f>IF(Q659&gt;0,"Yes","No")</f>
        <v>Yes</v>
      </c>
    </row>
    <row r="660" spans="1:18" x14ac:dyDescent="0.35">
      <c r="A660" s="1">
        <v>80050800001</v>
      </c>
      <c r="B660" s="33" t="s">
        <v>1402</v>
      </c>
      <c r="C660" s="4" t="s">
        <v>6</v>
      </c>
      <c r="D660" s="4" t="s">
        <v>469</v>
      </c>
      <c r="E660" s="4" t="s">
        <v>2</v>
      </c>
      <c r="F660" s="3">
        <v>800</v>
      </c>
      <c r="G660" s="3">
        <v>1</v>
      </c>
      <c r="H660" s="4" t="s">
        <v>2</v>
      </c>
      <c r="I660" s="5">
        <v>1839</v>
      </c>
      <c r="J660" s="5">
        <v>1756</v>
      </c>
      <c r="K660" s="6">
        <f>IFERROR((J660-I660)/I660,"--")</f>
        <v>-4.5133224578575312E-2</v>
      </c>
      <c r="L660" s="6">
        <v>8.2441113490364024E-2</v>
      </c>
      <c r="M660" s="7">
        <v>20980</v>
      </c>
      <c r="N660" s="10" t="str">
        <f>IF(K660&lt;Criteria!$D$4,"Yes","No")</f>
        <v>Yes</v>
      </c>
      <c r="O660" s="10" t="str">
        <f>IF(L660&gt;Criteria!$D$5,"Yes","No")</f>
        <v>Yes</v>
      </c>
      <c r="P660" s="10" t="str">
        <f>IF(M660&lt;Criteria!$D$6,"Yes","No")</f>
        <v>Yes</v>
      </c>
      <c r="Q660" s="11">
        <f>COUNTIF(N660:P660,"Yes")</f>
        <v>3</v>
      </c>
      <c r="R660" s="12" t="str">
        <f>IF(Q660&gt;0,"Yes","No")</f>
        <v>Yes</v>
      </c>
    </row>
    <row r="661" spans="1:18" x14ac:dyDescent="0.35">
      <c r="A661" s="1">
        <v>80050800002</v>
      </c>
      <c r="B661" s="33" t="s">
        <v>1403</v>
      </c>
      <c r="C661" s="4" t="s">
        <v>6</v>
      </c>
      <c r="D661" s="4" t="s">
        <v>469</v>
      </c>
      <c r="E661" s="4" t="s">
        <v>2</v>
      </c>
      <c r="F661" s="3">
        <v>800</v>
      </c>
      <c r="G661" s="3">
        <v>2</v>
      </c>
      <c r="H661" s="4" t="s">
        <v>2</v>
      </c>
      <c r="I661" s="5">
        <v>1491</v>
      </c>
      <c r="J661" s="5">
        <v>1556</v>
      </c>
      <c r="K661" s="6">
        <f>IFERROR((J661-I661)/I661,"--")</f>
        <v>4.3594902749832326E-2</v>
      </c>
      <c r="L661" s="6">
        <v>0.13077790304396844</v>
      </c>
      <c r="M661" s="7">
        <v>23109</v>
      </c>
      <c r="N661" s="10" t="str">
        <f>IF(K661&lt;Criteria!$D$4,"Yes","No")</f>
        <v>No</v>
      </c>
      <c r="O661" s="10" t="str">
        <f>IF(L661&gt;Criteria!$D$5,"Yes","No")</f>
        <v>Yes</v>
      </c>
      <c r="P661" s="10" t="str">
        <f>IF(M661&lt;Criteria!$D$6,"Yes","No")</f>
        <v>Yes</v>
      </c>
      <c r="Q661" s="11">
        <f>COUNTIF(N661:P661,"Yes")</f>
        <v>2</v>
      </c>
      <c r="R661" s="12" t="str">
        <f>IF(Q661&gt;0,"Yes","No")</f>
        <v>Yes</v>
      </c>
    </row>
    <row r="662" spans="1:18" x14ac:dyDescent="0.35">
      <c r="A662" s="1">
        <v>80050801000</v>
      </c>
      <c r="B662" s="33" t="s">
        <v>1404</v>
      </c>
      <c r="C662" s="4" t="s">
        <v>7</v>
      </c>
      <c r="D662" s="4" t="s">
        <v>469</v>
      </c>
      <c r="E662" s="4" t="s">
        <v>2</v>
      </c>
      <c r="F662" s="3">
        <v>801</v>
      </c>
      <c r="G662" s="3" t="s">
        <v>2</v>
      </c>
      <c r="H662" s="4" t="s">
        <v>2</v>
      </c>
      <c r="I662" s="5">
        <v>4340</v>
      </c>
      <c r="J662" s="5">
        <v>4425</v>
      </c>
      <c r="K662" s="6">
        <f>IFERROR((J662-I662)/I662,"--")</f>
        <v>1.9585253456221197E-2</v>
      </c>
      <c r="L662" s="6">
        <v>0.12821543408360128</v>
      </c>
      <c r="M662" s="7">
        <v>23301</v>
      </c>
      <c r="N662" s="10" t="str">
        <f>IF(K662&lt;Criteria!$D$4,"Yes","No")</f>
        <v>No</v>
      </c>
      <c r="O662" s="10" t="str">
        <f>IF(L662&gt;Criteria!$D$5,"Yes","No")</f>
        <v>Yes</v>
      </c>
      <c r="P662" s="10" t="str">
        <f>IF(M662&lt;Criteria!$D$6,"Yes","No")</f>
        <v>Yes</v>
      </c>
      <c r="Q662" s="11">
        <f>COUNTIF(N662:P662,"Yes")</f>
        <v>2</v>
      </c>
      <c r="R662" s="12" t="str">
        <f>IF(Q662&gt;0,"Yes","No")</f>
        <v>Yes</v>
      </c>
    </row>
    <row r="663" spans="1:18" x14ac:dyDescent="0.35">
      <c r="A663" s="1">
        <v>80050801001</v>
      </c>
      <c r="B663" s="33" t="s">
        <v>1405</v>
      </c>
      <c r="C663" s="4" t="s">
        <v>6</v>
      </c>
      <c r="D663" s="4" t="s">
        <v>469</v>
      </c>
      <c r="E663" s="4" t="s">
        <v>2</v>
      </c>
      <c r="F663" s="3">
        <v>801</v>
      </c>
      <c r="G663" s="3">
        <v>1</v>
      </c>
      <c r="H663" s="4" t="s">
        <v>2</v>
      </c>
      <c r="I663" s="5">
        <v>1160</v>
      </c>
      <c r="J663" s="5">
        <v>1115</v>
      </c>
      <c r="K663" s="6">
        <f>IFERROR((J663-I663)/I663,"--")</f>
        <v>-3.8793103448275863E-2</v>
      </c>
      <c r="L663" s="6">
        <v>0.21869488536155202</v>
      </c>
      <c r="M663" s="7">
        <v>21826</v>
      </c>
      <c r="N663" s="10" t="str">
        <f>IF(K663&lt;Criteria!$D$4,"Yes","No")</f>
        <v>Yes</v>
      </c>
      <c r="O663" s="10" t="str">
        <f>IF(L663&gt;Criteria!$D$5,"Yes","No")</f>
        <v>Yes</v>
      </c>
      <c r="P663" s="10" t="str">
        <f>IF(M663&lt;Criteria!$D$6,"Yes","No")</f>
        <v>Yes</v>
      </c>
      <c r="Q663" s="11">
        <f>COUNTIF(N663:P663,"Yes")</f>
        <v>3</v>
      </c>
      <c r="R663" s="12" t="str">
        <f>IF(Q663&gt;0,"Yes","No")</f>
        <v>Yes</v>
      </c>
    </row>
    <row r="664" spans="1:18" x14ac:dyDescent="0.35">
      <c r="A664" s="1">
        <v>80050801002</v>
      </c>
      <c r="B664" s="33" t="s">
        <v>1406</v>
      </c>
      <c r="C664" s="4" t="s">
        <v>6</v>
      </c>
      <c r="D664" s="4" t="s">
        <v>469</v>
      </c>
      <c r="E664" s="4" t="s">
        <v>2</v>
      </c>
      <c r="F664" s="3">
        <v>801</v>
      </c>
      <c r="G664" s="3">
        <v>2</v>
      </c>
      <c r="H664" s="4" t="s">
        <v>2</v>
      </c>
      <c r="I664" s="5">
        <v>1222</v>
      </c>
      <c r="J664" s="5">
        <v>1304</v>
      </c>
      <c r="K664" s="6">
        <f>IFERROR((J664-I664)/I664,"--")</f>
        <v>6.7103109656301146E-2</v>
      </c>
      <c r="L664" s="6">
        <v>0.17784256559766765</v>
      </c>
      <c r="M664" s="7">
        <v>21529</v>
      </c>
      <c r="N664" s="10" t="str">
        <f>IF(K664&lt;Criteria!$D$4,"Yes","No")</f>
        <v>No</v>
      </c>
      <c r="O664" s="10" t="str">
        <f>IF(L664&gt;Criteria!$D$5,"Yes","No")</f>
        <v>Yes</v>
      </c>
      <c r="P664" s="10" t="str">
        <f>IF(M664&lt;Criteria!$D$6,"Yes","No")</f>
        <v>Yes</v>
      </c>
      <c r="Q664" s="11">
        <f>COUNTIF(N664:P664,"Yes")</f>
        <v>2</v>
      </c>
      <c r="R664" s="12" t="str">
        <f>IF(Q664&gt;0,"Yes","No")</f>
        <v>Yes</v>
      </c>
    </row>
    <row r="665" spans="1:18" x14ac:dyDescent="0.35">
      <c r="A665" s="1">
        <v>80050801003</v>
      </c>
      <c r="B665" s="33" t="s">
        <v>1407</v>
      </c>
      <c r="C665" s="4" t="s">
        <v>6</v>
      </c>
      <c r="D665" s="4" t="s">
        <v>469</v>
      </c>
      <c r="E665" s="4" t="s">
        <v>2</v>
      </c>
      <c r="F665" s="3">
        <v>801</v>
      </c>
      <c r="G665" s="3">
        <v>3</v>
      </c>
      <c r="H665" s="4" t="s">
        <v>2</v>
      </c>
      <c r="I665" s="5">
        <v>1958</v>
      </c>
      <c r="J665" s="5">
        <v>2006</v>
      </c>
      <c r="K665" s="6">
        <f>IFERROR((J665-I665)/I665,"--")</f>
        <v>2.4514811031664963E-2</v>
      </c>
      <c r="L665" s="6">
        <v>5.9109311740890687E-2</v>
      </c>
      <c r="M665" s="7">
        <v>25274</v>
      </c>
      <c r="N665" s="10" t="str">
        <f>IF(K665&lt;Criteria!$D$4,"Yes","No")</f>
        <v>No</v>
      </c>
      <c r="O665" s="10" t="str">
        <f>IF(L665&gt;Criteria!$D$5,"Yes","No")</f>
        <v>No</v>
      </c>
      <c r="P665" s="10" t="str">
        <f>IF(M665&lt;Criteria!$D$6,"Yes","No")</f>
        <v>Yes</v>
      </c>
      <c r="Q665" s="11">
        <f>COUNTIF(N665:P665,"Yes")</f>
        <v>1</v>
      </c>
      <c r="R665" s="12" t="str">
        <f>IF(Q665&gt;0,"Yes","No")</f>
        <v>Yes</v>
      </c>
    </row>
    <row r="666" spans="1:18" x14ac:dyDescent="0.35">
      <c r="A666" s="1">
        <v>80050802000</v>
      </c>
      <c r="B666" s="33" t="s">
        <v>1408</v>
      </c>
      <c r="C666" s="4" t="s">
        <v>7</v>
      </c>
      <c r="D666" s="4" t="s">
        <v>469</v>
      </c>
      <c r="E666" s="4" t="s">
        <v>2</v>
      </c>
      <c r="F666" s="3">
        <v>802</v>
      </c>
      <c r="G666" s="3" t="s">
        <v>2</v>
      </c>
      <c r="H666" s="4" t="s">
        <v>2</v>
      </c>
      <c r="I666" s="5">
        <v>4845</v>
      </c>
      <c r="J666" s="5">
        <v>6168</v>
      </c>
      <c r="K666" s="6">
        <f>IFERROR((J666-I666)/I666,"--")</f>
        <v>0.27306501547987616</v>
      </c>
      <c r="L666" s="6">
        <v>5.2302444570778851E-2</v>
      </c>
      <c r="M666" s="7">
        <v>31920</v>
      </c>
      <c r="N666" s="10" t="str">
        <f>IF(K666&lt;Criteria!$D$4,"Yes","No")</f>
        <v>No</v>
      </c>
      <c r="O666" s="10" t="str">
        <f>IF(L666&gt;Criteria!$D$5,"Yes","No")</f>
        <v>No</v>
      </c>
      <c r="P666" s="10" t="str">
        <f>IF(M666&lt;Criteria!$D$6,"Yes","No")</f>
        <v>No</v>
      </c>
      <c r="Q666" s="11">
        <f>COUNTIF(N666:P666,"Yes")</f>
        <v>0</v>
      </c>
      <c r="R666" s="12" t="str">
        <f>IF(Q666&gt;0,"Yes","No")</f>
        <v>No</v>
      </c>
    </row>
    <row r="667" spans="1:18" x14ac:dyDescent="0.35">
      <c r="A667" s="1">
        <v>80050802001</v>
      </c>
      <c r="B667" s="33" t="s">
        <v>1409</v>
      </c>
      <c r="C667" s="4" t="s">
        <v>6</v>
      </c>
      <c r="D667" s="4" t="s">
        <v>469</v>
      </c>
      <c r="E667" s="4" t="s">
        <v>2</v>
      </c>
      <c r="F667" s="3">
        <v>802</v>
      </c>
      <c r="G667" s="3">
        <v>1</v>
      </c>
      <c r="H667" s="4" t="s">
        <v>2</v>
      </c>
      <c r="I667" s="5">
        <v>757</v>
      </c>
      <c r="J667" s="5">
        <v>1436</v>
      </c>
      <c r="K667" s="6">
        <f>IFERROR((J667-I667)/I667,"--")</f>
        <v>0.8969616908850726</v>
      </c>
      <c r="L667" s="6">
        <v>5.3179190751445088E-2</v>
      </c>
      <c r="M667" s="7">
        <v>37690</v>
      </c>
      <c r="N667" s="10" t="str">
        <f>IF(K667&lt;Criteria!$D$4,"Yes","No")</f>
        <v>No</v>
      </c>
      <c r="O667" s="10" t="str">
        <f>IF(L667&gt;Criteria!$D$5,"Yes","No")</f>
        <v>No</v>
      </c>
      <c r="P667" s="10" t="str">
        <f>IF(M667&lt;Criteria!$D$6,"Yes","No")</f>
        <v>No</v>
      </c>
      <c r="Q667" s="11">
        <f>COUNTIF(N667:P667,"Yes")</f>
        <v>0</v>
      </c>
      <c r="R667" s="12" t="str">
        <f>IF(Q667&gt;0,"Yes","No")</f>
        <v>No</v>
      </c>
    </row>
    <row r="668" spans="1:18" x14ac:dyDescent="0.35">
      <c r="A668" s="1">
        <v>80050802002</v>
      </c>
      <c r="B668" s="33" t="s">
        <v>1410</v>
      </c>
      <c r="C668" s="4" t="s">
        <v>6</v>
      </c>
      <c r="D668" s="4" t="s">
        <v>469</v>
      </c>
      <c r="E668" s="4" t="s">
        <v>2</v>
      </c>
      <c r="F668" s="3">
        <v>802</v>
      </c>
      <c r="G668" s="3">
        <v>2</v>
      </c>
      <c r="H668" s="4" t="s">
        <v>2</v>
      </c>
      <c r="I668" s="5">
        <v>1734</v>
      </c>
      <c r="J668" s="5">
        <v>2240</v>
      </c>
      <c r="K668" s="6">
        <f>IFERROR((J668-I668)/I668,"--")</f>
        <v>0.29181084198385238</v>
      </c>
      <c r="L668" s="6">
        <v>6.9819819819819814E-2</v>
      </c>
      <c r="M668" s="7">
        <v>28708</v>
      </c>
      <c r="N668" s="10" t="str">
        <f>IF(K668&lt;Criteria!$D$4,"Yes","No")</f>
        <v>No</v>
      </c>
      <c r="O668" s="10" t="str">
        <f>IF(L668&gt;Criteria!$D$5,"Yes","No")</f>
        <v>Yes</v>
      </c>
      <c r="P668" s="10" t="str">
        <f>IF(M668&lt;Criteria!$D$6,"Yes","No")</f>
        <v>No</v>
      </c>
      <c r="Q668" s="11">
        <f>COUNTIF(N668:P668,"Yes")</f>
        <v>1</v>
      </c>
      <c r="R668" s="12" t="str">
        <f>IF(Q668&gt;0,"Yes","No")</f>
        <v>Yes</v>
      </c>
    </row>
    <row r="669" spans="1:18" x14ac:dyDescent="0.35">
      <c r="A669" s="1">
        <v>80050802003</v>
      </c>
      <c r="B669" s="33" t="s">
        <v>1411</v>
      </c>
      <c r="C669" s="4" t="s">
        <v>6</v>
      </c>
      <c r="D669" s="4" t="s">
        <v>469</v>
      </c>
      <c r="E669" s="4" t="s">
        <v>2</v>
      </c>
      <c r="F669" s="3">
        <v>802</v>
      </c>
      <c r="G669" s="3">
        <v>3</v>
      </c>
      <c r="H669" s="4" t="s">
        <v>2</v>
      </c>
      <c r="I669" s="5">
        <v>997</v>
      </c>
      <c r="J669" s="5">
        <v>1290</v>
      </c>
      <c r="K669" s="6">
        <f>IFERROR((J669-I669)/I669,"--")</f>
        <v>0.2938816449348044</v>
      </c>
      <c r="L669" s="6">
        <v>5.2857142857142859E-2</v>
      </c>
      <c r="M669" s="7">
        <v>24999</v>
      </c>
      <c r="N669" s="10" t="str">
        <f>IF(K669&lt;Criteria!$D$4,"Yes","No")</f>
        <v>No</v>
      </c>
      <c r="O669" s="10" t="str">
        <f>IF(L669&gt;Criteria!$D$5,"Yes","No")</f>
        <v>No</v>
      </c>
      <c r="P669" s="10" t="str">
        <f>IF(M669&lt;Criteria!$D$6,"Yes","No")</f>
        <v>Yes</v>
      </c>
      <c r="Q669" s="11">
        <f>COUNTIF(N669:P669,"Yes")</f>
        <v>1</v>
      </c>
      <c r="R669" s="12" t="str">
        <f>IF(Q669&gt;0,"Yes","No")</f>
        <v>Yes</v>
      </c>
    </row>
    <row r="670" spans="1:18" x14ac:dyDescent="0.35">
      <c r="A670" s="1">
        <v>80050802004</v>
      </c>
      <c r="B670" s="33" t="s">
        <v>1412</v>
      </c>
      <c r="C670" s="4" t="s">
        <v>6</v>
      </c>
      <c r="D670" s="4" t="s">
        <v>469</v>
      </c>
      <c r="E670" s="4" t="s">
        <v>2</v>
      </c>
      <c r="F670" s="3">
        <v>802</v>
      </c>
      <c r="G670" s="3">
        <v>4</v>
      </c>
      <c r="H670" s="4" t="s">
        <v>2</v>
      </c>
      <c r="I670" s="5">
        <v>1357</v>
      </c>
      <c r="J670" s="5">
        <v>1202</v>
      </c>
      <c r="K670" s="6">
        <f>IFERROR((J670-I670)/I670,"--")</f>
        <v>-0.11422254974207811</v>
      </c>
      <c r="L670" s="6">
        <v>1.2882447665056361E-2</v>
      </c>
      <c r="M670" s="7">
        <v>38441</v>
      </c>
      <c r="N670" s="10" t="str">
        <f>IF(K670&lt;Criteria!$D$4,"Yes","No")</f>
        <v>Yes</v>
      </c>
      <c r="O670" s="10" t="str">
        <f>IF(L670&gt;Criteria!$D$5,"Yes","No")</f>
        <v>No</v>
      </c>
      <c r="P670" s="10" t="str">
        <f>IF(M670&lt;Criteria!$D$6,"Yes","No")</f>
        <v>No</v>
      </c>
      <c r="Q670" s="11">
        <f>COUNTIF(N670:P670,"Yes")</f>
        <v>1</v>
      </c>
      <c r="R670" s="12" t="str">
        <f>IF(Q670&gt;0,"Yes","No")</f>
        <v>Yes</v>
      </c>
    </row>
    <row r="671" spans="1:18" x14ac:dyDescent="0.35">
      <c r="A671" s="1">
        <v>80050803000</v>
      </c>
      <c r="B671" s="33" t="s">
        <v>1413</v>
      </c>
      <c r="C671" s="4" t="s">
        <v>7</v>
      </c>
      <c r="D671" s="4" t="s">
        <v>469</v>
      </c>
      <c r="E671" s="4" t="s">
        <v>2</v>
      </c>
      <c r="F671" s="3">
        <v>803</v>
      </c>
      <c r="G671" s="3" t="s">
        <v>2</v>
      </c>
      <c r="H671" s="4" t="s">
        <v>2</v>
      </c>
      <c r="I671" s="5">
        <v>5336</v>
      </c>
      <c r="J671" s="5">
        <v>5512</v>
      </c>
      <c r="K671" s="6">
        <f>IFERROR((J671-I671)/I671,"--")</f>
        <v>3.2983508245877063E-2</v>
      </c>
      <c r="L671" s="6">
        <v>4.8271922307912024E-2</v>
      </c>
      <c r="M671" s="7">
        <v>33698</v>
      </c>
      <c r="N671" s="10" t="str">
        <f>IF(K671&lt;Criteria!$D$4,"Yes","No")</f>
        <v>No</v>
      </c>
      <c r="O671" s="10" t="str">
        <f>IF(L671&gt;Criteria!$D$5,"Yes","No")</f>
        <v>No</v>
      </c>
      <c r="P671" s="10" t="str">
        <f>IF(M671&lt;Criteria!$D$6,"Yes","No")</f>
        <v>No</v>
      </c>
      <c r="Q671" s="11">
        <f>COUNTIF(N671:P671,"Yes")</f>
        <v>0</v>
      </c>
      <c r="R671" s="12" t="str">
        <f>IF(Q671&gt;0,"Yes","No")</f>
        <v>No</v>
      </c>
    </row>
    <row r="672" spans="1:18" x14ac:dyDescent="0.35">
      <c r="A672" s="1">
        <v>80050803001</v>
      </c>
      <c r="B672" s="33" t="s">
        <v>1414</v>
      </c>
      <c r="C672" s="4" t="s">
        <v>6</v>
      </c>
      <c r="D672" s="4" t="s">
        <v>469</v>
      </c>
      <c r="E672" s="4" t="s">
        <v>2</v>
      </c>
      <c r="F672" s="3">
        <v>803</v>
      </c>
      <c r="G672" s="3">
        <v>1</v>
      </c>
      <c r="H672" s="4" t="s">
        <v>2</v>
      </c>
      <c r="I672" s="5">
        <v>748</v>
      </c>
      <c r="J672" s="5">
        <v>867</v>
      </c>
      <c r="K672" s="6">
        <f>IFERROR((J672-I672)/I672,"--")</f>
        <v>0.15909090909090909</v>
      </c>
      <c r="L672" s="6">
        <v>6.1538461538461542E-2</v>
      </c>
      <c r="M672" s="7">
        <v>39051</v>
      </c>
      <c r="N672" s="10" t="str">
        <f>IF(K672&lt;Criteria!$D$4,"Yes","No")</f>
        <v>No</v>
      </c>
      <c r="O672" s="10" t="str">
        <f>IF(L672&gt;Criteria!$D$5,"Yes","No")</f>
        <v>No</v>
      </c>
      <c r="P672" s="10" t="str">
        <f>IF(M672&lt;Criteria!$D$6,"Yes","No")</f>
        <v>No</v>
      </c>
      <c r="Q672" s="11">
        <f>COUNTIF(N672:P672,"Yes")</f>
        <v>0</v>
      </c>
      <c r="R672" s="12" t="str">
        <f>IF(Q672&gt;0,"Yes","No")</f>
        <v>No</v>
      </c>
    </row>
    <row r="673" spans="1:18" x14ac:dyDescent="0.35">
      <c r="A673" s="1">
        <v>80050803002</v>
      </c>
      <c r="B673" s="33" t="s">
        <v>1415</v>
      </c>
      <c r="C673" s="4" t="s">
        <v>6</v>
      </c>
      <c r="D673" s="4" t="s">
        <v>469</v>
      </c>
      <c r="E673" s="4" t="s">
        <v>2</v>
      </c>
      <c r="F673" s="3">
        <v>803</v>
      </c>
      <c r="G673" s="3">
        <v>2</v>
      </c>
      <c r="H673" s="4" t="s">
        <v>2</v>
      </c>
      <c r="I673" s="5">
        <v>1795</v>
      </c>
      <c r="J673" s="5">
        <v>1806</v>
      </c>
      <c r="K673" s="6">
        <f>IFERROR((J673-I673)/I673,"--")</f>
        <v>6.128133704735376E-3</v>
      </c>
      <c r="L673" s="6">
        <v>2.7568922305764409E-2</v>
      </c>
      <c r="M673" s="7">
        <v>39619</v>
      </c>
      <c r="N673" s="10" t="str">
        <f>IF(K673&lt;Criteria!$D$4,"Yes","No")</f>
        <v>Yes</v>
      </c>
      <c r="O673" s="10" t="str">
        <f>IF(L673&gt;Criteria!$D$5,"Yes","No")</f>
        <v>No</v>
      </c>
      <c r="P673" s="10" t="str">
        <f>IF(M673&lt;Criteria!$D$6,"Yes","No")</f>
        <v>No</v>
      </c>
      <c r="Q673" s="11">
        <f>COUNTIF(N673:P673,"Yes")</f>
        <v>1</v>
      </c>
      <c r="R673" s="12" t="str">
        <f>IF(Q673&gt;0,"Yes","No")</f>
        <v>Yes</v>
      </c>
    </row>
    <row r="674" spans="1:18" x14ac:dyDescent="0.35">
      <c r="A674" s="1">
        <v>80050803003</v>
      </c>
      <c r="B674" s="33" t="s">
        <v>1416</v>
      </c>
      <c r="C674" s="4" t="s">
        <v>6</v>
      </c>
      <c r="D674" s="4" t="s">
        <v>469</v>
      </c>
      <c r="E674" s="4" t="s">
        <v>2</v>
      </c>
      <c r="F674" s="3">
        <v>803</v>
      </c>
      <c r="G674" s="3">
        <v>3</v>
      </c>
      <c r="H674" s="4" t="s">
        <v>2</v>
      </c>
      <c r="I674" s="5">
        <v>2037</v>
      </c>
      <c r="J674" s="5">
        <v>2382</v>
      </c>
      <c r="K674" s="6">
        <f>IFERROR((J674-I674)/I674,"--")</f>
        <v>0.16936671575846834</v>
      </c>
      <c r="L674" s="6">
        <v>3.265044814340589E-2</v>
      </c>
      <c r="M674" s="7">
        <v>27854</v>
      </c>
      <c r="N674" s="10" t="str">
        <f>IF(K674&lt;Criteria!$D$4,"Yes","No")</f>
        <v>No</v>
      </c>
      <c r="O674" s="10" t="str">
        <f>IF(L674&gt;Criteria!$D$5,"Yes","No")</f>
        <v>No</v>
      </c>
      <c r="P674" s="10" t="str">
        <f>IF(M674&lt;Criteria!$D$6,"Yes","No")</f>
        <v>No</v>
      </c>
      <c r="Q674" s="11">
        <f>COUNTIF(N674:P674,"Yes")</f>
        <v>0</v>
      </c>
      <c r="R674" s="12" t="str">
        <f>IF(Q674&gt;0,"Yes","No")</f>
        <v>No</v>
      </c>
    </row>
    <row r="675" spans="1:18" x14ac:dyDescent="0.35">
      <c r="A675" s="1">
        <v>80050803004</v>
      </c>
      <c r="B675" s="33" t="s">
        <v>1417</v>
      </c>
      <c r="C675" s="4" t="s">
        <v>6</v>
      </c>
      <c r="D675" s="4" t="s">
        <v>469</v>
      </c>
      <c r="E675" s="4" t="s">
        <v>2</v>
      </c>
      <c r="F675" s="3">
        <v>803</v>
      </c>
      <c r="G675" s="3">
        <v>4</v>
      </c>
      <c r="H675" s="4" t="s">
        <v>2</v>
      </c>
      <c r="I675" s="5">
        <v>756</v>
      </c>
      <c r="J675" s="5">
        <v>457</v>
      </c>
      <c r="K675" s="6">
        <f>IFERROR((J675-I675)/I675,"--")</f>
        <v>-0.39550264550264552</v>
      </c>
      <c r="L675" s="6">
        <v>0.17329545454545456</v>
      </c>
      <c r="M675" s="7">
        <v>30608</v>
      </c>
      <c r="N675" s="10" t="str">
        <f>IF(K675&lt;Criteria!$D$4,"Yes","No")</f>
        <v>Yes</v>
      </c>
      <c r="O675" s="10" t="str">
        <f>IF(L675&gt;Criteria!$D$5,"Yes","No")</f>
        <v>Yes</v>
      </c>
      <c r="P675" s="10" t="str">
        <f>IF(M675&lt;Criteria!$D$6,"Yes","No")</f>
        <v>No</v>
      </c>
      <c r="Q675" s="11">
        <f>COUNTIF(N675:P675,"Yes")</f>
        <v>2</v>
      </c>
      <c r="R675" s="12" t="str">
        <f>IF(Q675&gt;0,"Yes","No")</f>
        <v>Yes</v>
      </c>
    </row>
    <row r="676" spans="1:18" x14ac:dyDescent="0.35">
      <c r="A676" s="1">
        <v>80050804000</v>
      </c>
      <c r="B676" s="33" t="s">
        <v>1418</v>
      </c>
      <c r="C676" s="4" t="s">
        <v>7</v>
      </c>
      <c r="D676" s="4" t="s">
        <v>469</v>
      </c>
      <c r="E676" s="4" t="s">
        <v>2</v>
      </c>
      <c r="F676" s="3">
        <v>804</v>
      </c>
      <c r="G676" s="3" t="s">
        <v>2</v>
      </c>
      <c r="H676" s="4" t="s">
        <v>2</v>
      </c>
      <c r="I676" s="5">
        <v>4666</v>
      </c>
      <c r="J676" s="5">
        <v>5101</v>
      </c>
      <c r="K676" s="6">
        <f>IFERROR((J676-I676)/I676,"--")</f>
        <v>9.3227603943420487E-2</v>
      </c>
      <c r="L676" s="6">
        <v>3.1359999999999999E-2</v>
      </c>
      <c r="M676" s="7">
        <v>32325</v>
      </c>
      <c r="N676" s="10" t="str">
        <f>IF(K676&lt;Criteria!$D$4,"Yes","No")</f>
        <v>No</v>
      </c>
      <c r="O676" s="10" t="str">
        <f>IF(L676&gt;Criteria!$D$5,"Yes","No")</f>
        <v>No</v>
      </c>
      <c r="P676" s="10" t="str">
        <f>IF(M676&lt;Criteria!$D$6,"Yes","No")</f>
        <v>No</v>
      </c>
      <c r="Q676" s="11">
        <f>COUNTIF(N676:P676,"Yes")</f>
        <v>0</v>
      </c>
      <c r="R676" s="12" t="str">
        <f>IF(Q676&gt;0,"Yes","No")</f>
        <v>No</v>
      </c>
    </row>
    <row r="677" spans="1:18" x14ac:dyDescent="0.35">
      <c r="A677" s="1">
        <v>80050804001</v>
      </c>
      <c r="B677" s="33" t="s">
        <v>1419</v>
      </c>
      <c r="C677" s="4" t="s">
        <v>6</v>
      </c>
      <c r="D677" s="4" t="s">
        <v>469</v>
      </c>
      <c r="E677" s="4" t="s">
        <v>2</v>
      </c>
      <c r="F677" s="3">
        <v>804</v>
      </c>
      <c r="G677" s="3">
        <v>1</v>
      </c>
      <c r="H677" s="4" t="s">
        <v>2</v>
      </c>
      <c r="I677" s="5">
        <v>799</v>
      </c>
      <c r="J677" s="5">
        <v>984</v>
      </c>
      <c r="K677" s="6">
        <f>IFERROR((J677-I677)/I677,"--")</f>
        <v>0.23153942428035043</v>
      </c>
      <c r="L677" s="6">
        <v>5.9027777777777776E-2</v>
      </c>
      <c r="M677" s="7">
        <v>30546</v>
      </c>
      <c r="N677" s="10" t="str">
        <f>IF(K677&lt;Criteria!$D$4,"Yes","No")</f>
        <v>No</v>
      </c>
      <c r="O677" s="10" t="str">
        <f>IF(L677&gt;Criteria!$D$5,"Yes","No")</f>
        <v>No</v>
      </c>
      <c r="P677" s="10" t="str">
        <f>IF(M677&lt;Criteria!$D$6,"Yes","No")</f>
        <v>No</v>
      </c>
      <c r="Q677" s="11">
        <f>COUNTIF(N677:P677,"Yes")</f>
        <v>0</v>
      </c>
      <c r="R677" s="12" t="str">
        <f>IF(Q677&gt;0,"Yes","No")</f>
        <v>No</v>
      </c>
    </row>
    <row r="678" spans="1:18" x14ac:dyDescent="0.35">
      <c r="A678" s="1">
        <v>80050804002</v>
      </c>
      <c r="B678" s="33" t="s">
        <v>1420</v>
      </c>
      <c r="C678" s="4" t="s">
        <v>6</v>
      </c>
      <c r="D678" s="4" t="s">
        <v>469</v>
      </c>
      <c r="E678" s="4" t="s">
        <v>2</v>
      </c>
      <c r="F678" s="3">
        <v>804</v>
      </c>
      <c r="G678" s="3">
        <v>2</v>
      </c>
      <c r="H678" s="4" t="s">
        <v>2</v>
      </c>
      <c r="I678" s="5">
        <v>1693</v>
      </c>
      <c r="J678" s="5">
        <v>2052</v>
      </c>
      <c r="K678" s="6">
        <f>IFERROR((J678-I678)/I678,"--")</f>
        <v>0.21204961606615474</v>
      </c>
      <c r="L678" s="6">
        <v>4.4254658385093168E-2</v>
      </c>
      <c r="M678" s="7">
        <v>28319</v>
      </c>
      <c r="N678" s="10" t="str">
        <f>IF(K678&lt;Criteria!$D$4,"Yes","No")</f>
        <v>No</v>
      </c>
      <c r="O678" s="10" t="str">
        <f>IF(L678&gt;Criteria!$D$5,"Yes","No")</f>
        <v>No</v>
      </c>
      <c r="P678" s="10" t="str">
        <f>IF(M678&lt;Criteria!$D$6,"Yes","No")</f>
        <v>No</v>
      </c>
      <c r="Q678" s="11">
        <f>COUNTIF(N678:P678,"Yes")</f>
        <v>0</v>
      </c>
      <c r="R678" s="12" t="str">
        <f>IF(Q678&gt;0,"Yes","No")</f>
        <v>No</v>
      </c>
    </row>
    <row r="679" spans="1:18" x14ac:dyDescent="0.35">
      <c r="A679" s="1">
        <v>80050804003</v>
      </c>
      <c r="B679" s="33" t="s">
        <v>1421</v>
      </c>
      <c r="C679" s="4" t="s">
        <v>6</v>
      </c>
      <c r="D679" s="4" t="s">
        <v>469</v>
      </c>
      <c r="E679" s="4" t="s">
        <v>2</v>
      </c>
      <c r="F679" s="3">
        <v>804</v>
      </c>
      <c r="G679" s="3">
        <v>3</v>
      </c>
      <c r="H679" s="4" t="s">
        <v>2</v>
      </c>
      <c r="I679" s="5">
        <v>955</v>
      </c>
      <c r="J679" s="5">
        <v>949</v>
      </c>
      <c r="K679" s="6">
        <f>IFERROR((J679-I679)/I679,"--")</f>
        <v>-6.2827225130890054E-3</v>
      </c>
      <c r="L679" s="6">
        <v>1.3307984790874524E-2</v>
      </c>
      <c r="M679" s="7">
        <v>26622</v>
      </c>
      <c r="N679" s="10" t="str">
        <f>IF(K679&lt;Criteria!$D$4,"Yes","No")</f>
        <v>Yes</v>
      </c>
      <c r="O679" s="10" t="str">
        <f>IF(L679&gt;Criteria!$D$5,"Yes","No")</f>
        <v>No</v>
      </c>
      <c r="P679" s="10" t="str">
        <f>IF(M679&lt;Criteria!$D$6,"Yes","No")</f>
        <v>No</v>
      </c>
      <c r="Q679" s="11">
        <f>COUNTIF(N679:P679,"Yes")</f>
        <v>1</v>
      </c>
      <c r="R679" s="12" t="str">
        <f>IF(Q679&gt;0,"Yes","No")</f>
        <v>Yes</v>
      </c>
    </row>
    <row r="680" spans="1:18" x14ac:dyDescent="0.35">
      <c r="A680" s="1">
        <v>80050804004</v>
      </c>
      <c r="B680" s="33" t="s">
        <v>1422</v>
      </c>
      <c r="C680" s="4" t="s">
        <v>6</v>
      </c>
      <c r="D680" s="4" t="s">
        <v>469</v>
      </c>
      <c r="E680" s="4" t="s">
        <v>2</v>
      </c>
      <c r="F680" s="3">
        <v>804</v>
      </c>
      <c r="G680" s="3">
        <v>4</v>
      </c>
      <c r="H680" s="4" t="s">
        <v>2</v>
      </c>
      <c r="I680" s="5">
        <v>1219</v>
      </c>
      <c r="J680" s="5">
        <v>1116</v>
      </c>
      <c r="K680" s="6">
        <f>IFERROR((J680-I680)/I680,"--")</f>
        <v>-8.4495488105004096E-2</v>
      </c>
      <c r="L680" s="6">
        <v>0</v>
      </c>
      <c r="M680" s="7">
        <v>46109</v>
      </c>
      <c r="N680" s="10" t="str">
        <f>IF(K680&lt;Criteria!$D$4,"Yes","No")</f>
        <v>Yes</v>
      </c>
      <c r="O680" s="10" t="str">
        <f>IF(L680&gt;Criteria!$D$5,"Yes","No")</f>
        <v>No</v>
      </c>
      <c r="P680" s="10" t="str">
        <f>IF(M680&lt;Criteria!$D$6,"Yes","No")</f>
        <v>No</v>
      </c>
      <c r="Q680" s="11">
        <f>COUNTIF(N680:P680,"Yes")</f>
        <v>1</v>
      </c>
      <c r="R680" s="12" t="str">
        <f>IF(Q680&gt;0,"Yes","No")</f>
        <v>Yes</v>
      </c>
    </row>
    <row r="681" spans="1:18" x14ac:dyDescent="0.35">
      <c r="A681" s="1">
        <v>80050805000</v>
      </c>
      <c r="B681" s="33" t="s">
        <v>1423</v>
      </c>
      <c r="C681" s="4" t="s">
        <v>7</v>
      </c>
      <c r="D681" s="4" t="s">
        <v>469</v>
      </c>
      <c r="E681" s="4" t="s">
        <v>2</v>
      </c>
      <c r="F681" s="3">
        <v>805</v>
      </c>
      <c r="G681" s="3" t="s">
        <v>2</v>
      </c>
      <c r="H681" s="4" t="s">
        <v>2</v>
      </c>
      <c r="I681" s="5">
        <v>3120</v>
      </c>
      <c r="J681" s="5">
        <v>3593</v>
      </c>
      <c r="K681" s="6">
        <f>IFERROR((J681-I681)/I681,"--")</f>
        <v>0.15160256410256409</v>
      </c>
      <c r="L681" s="6">
        <v>7.7141504969238051E-2</v>
      </c>
      <c r="M681" s="7">
        <v>34080</v>
      </c>
      <c r="N681" s="10" t="str">
        <f>IF(K681&lt;Criteria!$D$4,"Yes","No")</f>
        <v>No</v>
      </c>
      <c r="O681" s="10" t="str">
        <f>IF(L681&gt;Criteria!$D$5,"Yes","No")</f>
        <v>Yes</v>
      </c>
      <c r="P681" s="10" t="str">
        <f>IF(M681&lt;Criteria!$D$6,"Yes","No")</f>
        <v>No</v>
      </c>
      <c r="Q681" s="11">
        <f>COUNTIF(N681:P681,"Yes")</f>
        <v>1</v>
      </c>
      <c r="R681" s="12" t="str">
        <f>IF(Q681&gt;0,"Yes","No")</f>
        <v>Yes</v>
      </c>
    </row>
    <row r="682" spans="1:18" x14ac:dyDescent="0.35">
      <c r="A682" s="1">
        <v>80050805001</v>
      </c>
      <c r="B682" s="33" t="s">
        <v>1424</v>
      </c>
      <c r="C682" s="4" t="s">
        <v>6</v>
      </c>
      <c r="D682" s="4" t="s">
        <v>469</v>
      </c>
      <c r="E682" s="4" t="s">
        <v>2</v>
      </c>
      <c r="F682" s="3">
        <v>805</v>
      </c>
      <c r="G682" s="3">
        <v>1</v>
      </c>
      <c r="H682" s="4" t="s">
        <v>2</v>
      </c>
      <c r="I682" s="5">
        <v>1957</v>
      </c>
      <c r="J682" s="5">
        <v>2203</v>
      </c>
      <c r="K682" s="6">
        <f>IFERROR((J682-I682)/I682,"--")</f>
        <v>0.1257026060296372</v>
      </c>
      <c r="L682" s="6">
        <v>5.7142857142857141E-2</v>
      </c>
      <c r="M682" s="7">
        <v>35739</v>
      </c>
      <c r="N682" s="10" t="str">
        <f>IF(K682&lt;Criteria!$D$4,"Yes","No")</f>
        <v>No</v>
      </c>
      <c r="O682" s="10" t="str">
        <f>IF(L682&gt;Criteria!$D$5,"Yes","No")</f>
        <v>No</v>
      </c>
      <c r="P682" s="10" t="str">
        <f>IF(M682&lt;Criteria!$D$6,"Yes","No")</f>
        <v>No</v>
      </c>
      <c r="Q682" s="11">
        <f>COUNTIF(N682:P682,"Yes")</f>
        <v>0</v>
      </c>
      <c r="R682" s="12" t="str">
        <f>IF(Q682&gt;0,"Yes","No")</f>
        <v>No</v>
      </c>
    </row>
    <row r="683" spans="1:18" x14ac:dyDescent="0.35">
      <c r="A683" s="1">
        <v>80050805002</v>
      </c>
      <c r="B683" s="33" t="s">
        <v>1425</v>
      </c>
      <c r="C683" s="4" t="s">
        <v>6</v>
      </c>
      <c r="D683" s="4" t="s">
        <v>469</v>
      </c>
      <c r="E683" s="4" t="s">
        <v>2</v>
      </c>
      <c r="F683" s="3">
        <v>805</v>
      </c>
      <c r="G683" s="3">
        <v>2</v>
      </c>
      <c r="H683" s="4" t="s">
        <v>2</v>
      </c>
      <c r="I683" s="5">
        <v>1163</v>
      </c>
      <c r="J683" s="5">
        <v>1390</v>
      </c>
      <c r="K683" s="6">
        <f>IFERROR((J683-I683)/I683,"--")</f>
        <v>0.19518486672398969</v>
      </c>
      <c r="L683" s="6">
        <v>0.10292524377031419</v>
      </c>
      <c r="M683" s="7">
        <v>31452</v>
      </c>
      <c r="N683" s="10" t="str">
        <f>IF(K683&lt;Criteria!$D$4,"Yes","No")</f>
        <v>No</v>
      </c>
      <c r="O683" s="10" t="str">
        <f>IF(L683&gt;Criteria!$D$5,"Yes","No")</f>
        <v>Yes</v>
      </c>
      <c r="P683" s="10" t="str">
        <f>IF(M683&lt;Criteria!$D$6,"Yes","No")</f>
        <v>No</v>
      </c>
      <c r="Q683" s="11">
        <f>COUNTIF(N683:P683,"Yes")</f>
        <v>1</v>
      </c>
      <c r="R683" s="12" t="str">
        <f>IF(Q683&gt;0,"Yes","No")</f>
        <v>Yes</v>
      </c>
    </row>
    <row r="684" spans="1:18" x14ac:dyDescent="0.35">
      <c r="A684" s="1">
        <v>80050806000</v>
      </c>
      <c r="B684" s="33" t="s">
        <v>1426</v>
      </c>
      <c r="C684" s="4" t="s">
        <v>7</v>
      </c>
      <c r="D684" s="4" t="s">
        <v>469</v>
      </c>
      <c r="E684" s="4" t="s">
        <v>2</v>
      </c>
      <c r="F684" s="3">
        <v>806</v>
      </c>
      <c r="G684" s="3" t="s">
        <v>2</v>
      </c>
      <c r="H684" s="4" t="s">
        <v>2</v>
      </c>
      <c r="I684" s="5">
        <v>3120</v>
      </c>
      <c r="J684" s="5">
        <v>3403</v>
      </c>
      <c r="K684" s="6">
        <f>IFERROR((J684-I684)/I684,"--")</f>
        <v>9.0705128205128202E-2</v>
      </c>
      <c r="L684" s="6">
        <v>3.395348837209302E-2</v>
      </c>
      <c r="M684" s="7">
        <v>29280</v>
      </c>
      <c r="N684" s="10" t="str">
        <f>IF(K684&lt;Criteria!$D$4,"Yes","No")</f>
        <v>No</v>
      </c>
      <c r="O684" s="10" t="str">
        <f>IF(L684&gt;Criteria!$D$5,"Yes","No")</f>
        <v>No</v>
      </c>
      <c r="P684" s="10" t="str">
        <f>IF(M684&lt;Criteria!$D$6,"Yes","No")</f>
        <v>No</v>
      </c>
      <c r="Q684" s="11">
        <f>COUNTIF(N684:P684,"Yes")</f>
        <v>0</v>
      </c>
      <c r="R684" s="12" t="str">
        <f>IF(Q684&gt;0,"Yes","No")</f>
        <v>No</v>
      </c>
    </row>
    <row r="685" spans="1:18" x14ac:dyDescent="0.35">
      <c r="A685" s="1">
        <v>80050806001</v>
      </c>
      <c r="B685" s="33" t="s">
        <v>1427</v>
      </c>
      <c r="C685" s="4" t="s">
        <v>6</v>
      </c>
      <c r="D685" s="4" t="s">
        <v>469</v>
      </c>
      <c r="E685" s="4" t="s">
        <v>2</v>
      </c>
      <c r="F685" s="3">
        <v>806</v>
      </c>
      <c r="G685" s="3">
        <v>1</v>
      </c>
      <c r="H685" s="4" t="s">
        <v>2</v>
      </c>
      <c r="I685" s="5">
        <v>1027</v>
      </c>
      <c r="J685" s="5">
        <v>1256</v>
      </c>
      <c r="K685" s="6">
        <f>IFERROR((J685-I685)/I685,"--")</f>
        <v>0.22297955209347614</v>
      </c>
      <c r="L685" s="6">
        <v>1.0588235294117647E-2</v>
      </c>
      <c r="M685" s="7">
        <v>21880</v>
      </c>
      <c r="N685" s="10" t="str">
        <f>IF(K685&lt;Criteria!$D$4,"Yes","No")</f>
        <v>No</v>
      </c>
      <c r="O685" s="10" t="str">
        <f>IF(L685&gt;Criteria!$D$5,"Yes","No")</f>
        <v>No</v>
      </c>
      <c r="P685" s="10" t="str">
        <f>IF(M685&lt;Criteria!$D$6,"Yes","No")</f>
        <v>Yes</v>
      </c>
      <c r="Q685" s="11">
        <f>COUNTIF(N685:P685,"Yes")</f>
        <v>1</v>
      </c>
      <c r="R685" s="12" t="str">
        <f>IF(Q685&gt;0,"Yes","No")</f>
        <v>Yes</v>
      </c>
    </row>
    <row r="686" spans="1:18" x14ac:dyDescent="0.35">
      <c r="A686" s="1">
        <v>80050806002</v>
      </c>
      <c r="B686" s="33" t="s">
        <v>1428</v>
      </c>
      <c r="C686" s="4" t="s">
        <v>6</v>
      </c>
      <c r="D686" s="4" t="s">
        <v>469</v>
      </c>
      <c r="E686" s="4" t="s">
        <v>2</v>
      </c>
      <c r="F686" s="3">
        <v>806</v>
      </c>
      <c r="G686" s="3">
        <v>2</v>
      </c>
      <c r="H686" s="4" t="s">
        <v>2</v>
      </c>
      <c r="I686" s="5">
        <v>1299</v>
      </c>
      <c r="J686" s="5">
        <v>1336</v>
      </c>
      <c r="K686" s="6">
        <f>IFERROR((J686-I686)/I686,"--")</f>
        <v>2.848344880677444E-2</v>
      </c>
      <c r="L686" s="6">
        <v>5.2204176334106726E-2</v>
      </c>
      <c r="M686" s="7">
        <v>31902</v>
      </c>
      <c r="N686" s="10" t="str">
        <f>IF(K686&lt;Criteria!$D$4,"Yes","No")</f>
        <v>No</v>
      </c>
      <c r="O686" s="10" t="str">
        <f>IF(L686&gt;Criteria!$D$5,"Yes","No")</f>
        <v>No</v>
      </c>
      <c r="P686" s="10" t="str">
        <f>IF(M686&lt;Criteria!$D$6,"Yes","No")</f>
        <v>No</v>
      </c>
      <c r="Q686" s="11">
        <f>COUNTIF(N686:P686,"Yes")</f>
        <v>0</v>
      </c>
      <c r="R686" s="12" t="str">
        <f>IF(Q686&gt;0,"Yes","No")</f>
        <v>No</v>
      </c>
    </row>
    <row r="687" spans="1:18" x14ac:dyDescent="0.35">
      <c r="A687" s="1">
        <v>80050806003</v>
      </c>
      <c r="B687" s="33" t="s">
        <v>1429</v>
      </c>
      <c r="C687" s="4" t="s">
        <v>6</v>
      </c>
      <c r="D687" s="4" t="s">
        <v>469</v>
      </c>
      <c r="E687" s="4" t="s">
        <v>2</v>
      </c>
      <c r="F687" s="3">
        <v>806</v>
      </c>
      <c r="G687" s="3">
        <v>3</v>
      </c>
      <c r="H687" s="4" t="s">
        <v>2</v>
      </c>
      <c r="I687" s="5">
        <v>794</v>
      </c>
      <c r="J687" s="5">
        <v>811</v>
      </c>
      <c r="K687" s="6">
        <f>IFERROR((J687-I687)/I687,"--")</f>
        <v>2.1410579345088162E-2</v>
      </c>
      <c r="L687" s="6">
        <v>4.3378995433789952E-2</v>
      </c>
      <c r="M687" s="7">
        <v>36423</v>
      </c>
      <c r="N687" s="10" t="str">
        <f>IF(K687&lt;Criteria!$D$4,"Yes","No")</f>
        <v>No</v>
      </c>
      <c r="O687" s="10" t="str">
        <f>IF(L687&gt;Criteria!$D$5,"Yes","No")</f>
        <v>No</v>
      </c>
      <c r="P687" s="10" t="str">
        <f>IF(M687&lt;Criteria!$D$6,"Yes","No")</f>
        <v>No</v>
      </c>
      <c r="Q687" s="11">
        <f>COUNTIF(N687:P687,"Yes")</f>
        <v>0</v>
      </c>
      <c r="R687" s="12" t="str">
        <f>IF(Q687&gt;0,"Yes","No")</f>
        <v>No</v>
      </c>
    </row>
    <row r="688" spans="1:18" x14ac:dyDescent="0.35">
      <c r="A688" s="1">
        <v>80050807000</v>
      </c>
      <c r="B688" s="33" t="s">
        <v>1430</v>
      </c>
      <c r="C688" s="4" t="s">
        <v>7</v>
      </c>
      <c r="D688" s="4" t="s">
        <v>469</v>
      </c>
      <c r="E688" s="4" t="s">
        <v>2</v>
      </c>
      <c r="F688" s="3">
        <v>807</v>
      </c>
      <c r="G688" s="3" t="s">
        <v>2</v>
      </c>
      <c r="H688" s="4" t="s">
        <v>2</v>
      </c>
      <c r="I688" s="5">
        <v>5531</v>
      </c>
      <c r="J688" s="5">
        <v>5693</v>
      </c>
      <c r="K688" s="6">
        <f>IFERROR((J688-I688)/I688,"--")</f>
        <v>2.9289459410594829E-2</v>
      </c>
      <c r="L688" s="6">
        <v>0.10508701472556894</v>
      </c>
      <c r="M688" s="7">
        <v>24798</v>
      </c>
      <c r="N688" s="10" t="str">
        <f>IF(K688&lt;Criteria!$D$4,"Yes","No")</f>
        <v>No</v>
      </c>
      <c r="O688" s="10" t="str">
        <f>IF(L688&gt;Criteria!$D$5,"Yes","No")</f>
        <v>Yes</v>
      </c>
      <c r="P688" s="10" t="str">
        <f>IF(M688&lt;Criteria!$D$6,"Yes","No")</f>
        <v>Yes</v>
      </c>
      <c r="Q688" s="11">
        <f>COUNTIF(N688:P688,"Yes")</f>
        <v>2</v>
      </c>
      <c r="R688" s="12" t="str">
        <f>IF(Q688&gt;0,"Yes","No")</f>
        <v>Yes</v>
      </c>
    </row>
    <row r="689" spans="1:18" x14ac:dyDescent="0.35">
      <c r="A689" s="1">
        <v>80050807001</v>
      </c>
      <c r="B689" s="33" t="s">
        <v>1431</v>
      </c>
      <c r="C689" s="4" t="s">
        <v>6</v>
      </c>
      <c r="D689" s="4" t="s">
        <v>469</v>
      </c>
      <c r="E689" s="4" t="s">
        <v>2</v>
      </c>
      <c r="F689" s="3">
        <v>807</v>
      </c>
      <c r="G689" s="3">
        <v>1</v>
      </c>
      <c r="H689" s="4" t="s">
        <v>2</v>
      </c>
      <c r="I689" s="5">
        <v>1970</v>
      </c>
      <c r="J689" s="5">
        <v>2059</v>
      </c>
      <c r="K689" s="6">
        <f>IFERROR((J689-I689)/I689,"--")</f>
        <v>4.5177664974619287E-2</v>
      </c>
      <c r="L689" s="6">
        <v>9.2809364548494977E-2</v>
      </c>
      <c r="M689" s="7">
        <v>29479</v>
      </c>
      <c r="N689" s="10" t="str">
        <f>IF(K689&lt;Criteria!$D$4,"Yes","No")</f>
        <v>No</v>
      </c>
      <c r="O689" s="10" t="str">
        <f>IF(L689&gt;Criteria!$D$5,"Yes","No")</f>
        <v>Yes</v>
      </c>
      <c r="P689" s="10" t="str">
        <f>IF(M689&lt;Criteria!$D$6,"Yes","No")</f>
        <v>No</v>
      </c>
      <c r="Q689" s="11">
        <f>COUNTIF(N689:P689,"Yes")</f>
        <v>1</v>
      </c>
      <c r="R689" s="12" t="str">
        <f>IF(Q689&gt;0,"Yes","No")</f>
        <v>Yes</v>
      </c>
    </row>
    <row r="690" spans="1:18" x14ac:dyDescent="0.35">
      <c r="A690" s="1">
        <v>80050807002</v>
      </c>
      <c r="B690" s="33" t="s">
        <v>1432</v>
      </c>
      <c r="C690" s="4" t="s">
        <v>6</v>
      </c>
      <c r="D690" s="4" t="s">
        <v>469</v>
      </c>
      <c r="E690" s="4" t="s">
        <v>2</v>
      </c>
      <c r="F690" s="3">
        <v>807</v>
      </c>
      <c r="G690" s="3">
        <v>2</v>
      </c>
      <c r="H690" s="4" t="s">
        <v>2</v>
      </c>
      <c r="I690" s="5">
        <v>1950</v>
      </c>
      <c r="J690" s="5">
        <v>1404</v>
      </c>
      <c r="K690" s="6">
        <f>IFERROR((J690-I690)/I690,"--")</f>
        <v>-0.28000000000000003</v>
      </c>
      <c r="L690" s="6">
        <v>4.5519203413940258E-2</v>
      </c>
      <c r="M690" s="7">
        <v>18865</v>
      </c>
      <c r="N690" s="10" t="str">
        <f>IF(K690&lt;Criteria!$D$4,"Yes","No")</f>
        <v>Yes</v>
      </c>
      <c r="O690" s="10" t="str">
        <f>IF(L690&gt;Criteria!$D$5,"Yes","No")</f>
        <v>No</v>
      </c>
      <c r="P690" s="10" t="str">
        <f>IF(M690&lt;Criteria!$D$6,"Yes","No")</f>
        <v>Yes</v>
      </c>
      <c r="Q690" s="11">
        <f>COUNTIF(N690:P690,"Yes")</f>
        <v>2</v>
      </c>
      <c r="R690" s="12" t="str">
        <f>IF(Q690&gt;0,"Yes","No")</f>
        <v>Yes</v>
      </c>
    </row>
    <row r="691" spans="1:18" x14ac:dyDescent="0.35">
      <c r="A691" s="1">
        <v>80050807003</v>
      </c>
      <c r="B691" s="33" t="s">
        <v>1433</v>
      </c>
      <c r="C691" s="4" t="s">
        <v>6</v>
      </c>
      <c r="D691" s="4" t="s">
        <v>469</v>
      </c>
      <c r="E691" s="4" t="s">
        <v>2</v>
      </c>
      <c r="F691" s="3">
        <v>807</v>
      </c>
      <c r="G691" s="3">
        <v>3</v>
      </c>
      <c r="H691" s="4" t="s">
        <v>2</v>
      </c>
      <c r="I691" s="5">
        <v>1611</v>
      </c>
      <c r="J691" s="5">
        <v>2230</v>
      </c>
      <c r="K691" s="6">
        <f>IFERROR((J691-I691)/I691,"--")</f>
        <v>0.38423339540657975</v>
      </c>
      <c r="L691" s="6">
        <v>0.15702479338842976</v>
      </c>
      <c r="M691" s="7">
        <v>24210</v>
      </c>
      <c r="N691" s="10" t="str">
        <f>IF(K691&lt;Criteria!$D$4,"Yes","No")</f>
        <v>No</v>
      </c>
      <c r="O691" s="10" t="str">
        <f>IF(L691&gt;Criteria!$D$5,"Yes","No")</f>
        <v>Yes</v>
      </c>
      <c r="P691" s="10" t="str">
        <f>IF(M691&lt;Criteria!$D$6,"Yes","No")</f>
        <v>Yes</v>
      </c>
      <c r="Q691" s="11">
        <f>COUNTIF(N691:P691,"Yes")</f>
        <v>2</v>
      </c>
      <c r="R691" s="12" t="str">
        <f>IF(Q691&gt;0,"Yes","No")</f>
        <v>Yes</v>
      </c>
    </row>
    <row r="692" spans="1:18" x14ac:dyDescent="0.35">
      <c r="A692" s="1">
        <v>80050808000</v>
      </c>
      <c r="B692" s="33" t="s">
        <v>1434</v>
      </c>
      <c r="C692" s="4" t="s">
        <v>7</v>
      </c>
      <c r="D692" s="4" t="s">
        <v>469</v>
      </c>
      <c r="E692" s="4" t="s">
        <v>2</v>
      </c>
      <c r="F692" s="3">
        <v>808</v>
      </c>
      <c r="G692" s="3" t="s">
        <v>2</v>
      </c>
      <c r="H692" s="4" t="s">
        <v>2</v>
      </c>
      <c r="I692" s="5">
        <v>2943</v>
      </c>
      <c r="J692" s="5">
        <v>3463</v>
      </c>
      <c r="K692" s="6">
        <f>IFERROR((J692-I692)/I692,"--")</f>
        <v>0.17669045191980973</v>
      </c>
      <c r="L692" s="6">
        <v>7.5282308657465491E-2</v>
      </c>
      <c r="M692" s="7">
        <v>18646</v>
      </c>
      <c r="N692" s="10" t="str">
        <f>IF(K692&lt;Criteria!$D$4,"Yes","No")</f>
        <v>No</v>
      </c>
      <c r="O692" s="10" t="str">
        <f>IF(L692&gt;Criteria!$D$5,"Yes","No")</f>
        <v>Yes</v>
      </c>
      <c r="P692" s="10" t="str">
        <f>IF(M692&lt;Criteria!$D$6,"Yes","No")</f>
        <v>Yes</v>
      </c>
      <c r="Q692" s="11">
        <f>COUNTIF(N692:P692,"Yes")</f>
        <v>2</v>
      </c>
      <c r="R692" s="12" t="str">
        <f>IF(Q692&gt;0,"Yes","No")</f>
        <v>Yes</v>
      </c>
    </row>
    <row r="693" spans="1:18" x14ac:dyDescent="0.35">
      <c r="A693" s="1">
        <v>80050808001</v>
      </c>
      <c r="B693" s="33" t="s">
        <v>1435</v>
      </c>
      <c r="C693" s="4" t="s">
        <v>6</v>
      </c>
      <c r="D693" s="4" t="s">
        <v>469</v>
      </c>
      <c r="E693" s="4" t="s">
        <v>2</v>
      </c>
      <c r="F693" s="3">
        <v>808</v>
      </c>
      <c r="G693" s="3">
        <v>1</v>
      </c>
      <c r="H693" s="4" t="s">
        <v>2</v>
      </c>
      <c r="I693" s="5">
        <v>2141</v>
      </c>
      <c r="J693" s="5">
        <v>2754</v>
      </c>
      <c r="K693" s="6">
        <f>IFERROR((J693-I693)/I693,"--")</f>
        <v>0.28631480616534327</v>
      </c>
      <c r="L693" s="6">
        <v>7.9804560260586313E-2</v>
      </c>
      <c r="M693" s="7">
        <v>17764</v>
      </c>
      <c r="N693" s="10" t="str">
        <f>IF(K693&lt;Criteria!$D$4,"Yes","No")</f>
        <v>No</v>
      </c>
      <c r="O693" s="10" t="str">
        <f>IF(L693&gt;Criteria!$D$5,"Yes","No")</f>
        <v>Yes</v>
      </c>
      <c r="P693" s="10" t="str">
        <f>IF(M693&lt;Criteria!$D$6,"Yes","No")</f>
        <v>Yes</v>
      </c>
      <c r="Q693" s="11">
        <f>COUNTIF(N693:P693,"Yes")</f>
        <v>2</v>
      </c>
      <c r="R693" s="12" t="str">
        <f>IF(Q693&gt;0,"Yes","No")</f>
        <v>Yes</v>
      </c>
    </row>
    <row r="694" spans="1:18" x14ac:dyDescent="0.35">
      <c r="A694" s="1">
        <v>80050808002</v>
      </c>
      <c r="B694" s="33" t="s">
        <v>1436</v>
      </c>
      <c r="C694" s="4" t="s">
        <v>6</v>
      </c>
      <c r="D694" s="4" t="s">
        <v>469</v>
      </c>
      <c r="E694" s="4" t="s">
        <v>2</v>
      </c>
      <c r="F694" s="3">
        <v>808</v>
      </c>
      <c r="G694" s="3">
        <v>2</v>
      </c>
      <c r="H694" s="4" t="s">
        <v>2</v>
      </c>
      <c r="I694" s="5">
        <v>802</v>
      </c>
      <c r="J694" s="5">
        <v>709</v>
      </c>
      <c r="K694" s="6">
        <f>IFERROR((J694-I694)/I694,"--")</f>
        <v>-0.11596009975062344</v>
      </c>
      <c r="L694" s="6">
        <v>6.0109289617486336E-2</v>
      </c>
      <c r="M694" s="7">
        <v>22070</v>
      </c>
      <c r="N694" s="10" t="str">
        <f>IF(K694&lt;Criteria!$D$4,"Yes","No")</f>
        <v>Yes</v>
      </c>
      <c r="O694" s="10" t="str">
        <f>IF(L694&gt;Criteria!$D$5,"Yes","No")</f>
        <v>No</v>
      </c>
      <c r="P694" s="10" t="str">
        <f>IF(M694&lt;Criteria!$D$6,"Yes","No")</f>
        <v>Yes</v>
      </c>
      <c r="Q694" s="11">
        <f>COUNTIF(N694:P694,"Yes")</f>
        <v>2</v>
      </c>
      <c r="R694" s="12" t="str">
        <f>IF(Q694&gt;0,"Yes","No")</f>
        <v>Yes</v>
      </c>
    </row>
    <row r="695" spans="1:18" x14ac:dyDescent="0.35">
      <c r="A695" s="1">
        <v>80050809000</v>
      </c>
      <c r="B695" s="33" t="s">
        <v>1437</v>
      </c>
      <c r="C695" s="4" t="s">
        <v>7</v>
      </c>
      <c r="D695" s="4" t="s">
        <v>469</v>
      </c>
      <c r="E695" s="4" t="s">
        <v>2</v>
      </c>
      <c r="F695" s="3">
        <v>809</v>
      </c>
      <c r="G695" s="3" t="s">
        <v>2</v>
      </c>
      <c r="H695" s="4" t="s">
        <v>2</v>
      </c>
      <c r="I695" s="5">
        <v>4114</v>
      </c>
      <c r="J695" s="5">
        <v>4763</v>
      </c>
      <c r="K695" s="6">
        <f>IFERROR((J695-I695)/I695,"--")</f>
        <v>0.15775401069518716</v>
      </c>
      <c r="L695" s="6">
        <v>5.5487556099551201E-2</v>
      </c>
      <c r="M695" s="7">
        <v>20977</v>
      </c>
      <c r="N695" s="10" t="str">
        <f>IF(K695&lt;Criteria!$D$4,"Yes","No")</f>
        <v>No</v>
      </c>
      <c r="O695" s="10" t="str">
        <f>IF(L695&gt;Criteria!$D$5,"Yes","No")</f>
        <v>No</v>
      </c>
      <c r="P695" s="10" t="str">
        <f>IF(M695&lt;Criteria!$D$6,"Yes","No")</f>
        <v>Yes</v>
      </c>
      <c r="Q695" s="11">
        <f>COUNTIF(N695:P695,"Yes")</f>
        <v>1</v>
      </c>
      <c r="R695" s="12" t="str">
        <f>IF(Q695&gt;0,"Yes","No")</f>
        <v>Yes</v>
      </c>
    </row>
    <row r="696" spans="1:18" x14ac:dyDescent="0.35">
      <c r="A696" s="1">
        <v>80050809001</v>
      </c>
      <c r="B696" s="33" t="s">
        <v>1438</v>
      </c>
      <c r="C696" s="4" t="s">
        <v>6</v>
      </c>
      <c r="D696" s="4" t="s">
        <v>469</v>
      </c>
      <c r="E696" s="4" t="s">
        <v>2</v>
      </c>
      <c r="F696" s="3">
        <v>809</v>
      </c>
      <c r="G696" s="3">
        <v>1</v>
      </c>
      <c r="H696" s="4" t="s">
        <v>2</v>
      </c>
      <c r="I696" s="5">
        <v>2151</v>
      </c>
      <c r="J696" s="5">
        <v>2790</v>
      </c>
      <c r="K696" s="6">
        <f>IFERROR((J696-I696)/I696,"--")</f>
        <v>0.29707112970711297</v>
      </c>
      <c r="L696" s="6">
        <v>1.8384766907419567E-2</v>
      </c>
      <c r="M696" s="7">
        <v>20290</v>
      </c>
      <c r="N696" s="10" t="str">
        <f>IF(K696&lt;Criteria!$D$4,"Yes","No")</f>
        <v>No</v>
      </c>
      <c r="O696" s="10" t="str">
        <f>IF(L696&gt;Criteria!$D$5,"Yes","No")</f>
        <v>No</v>
      </c>
      <c r="P696" s="10" t="str">
        <f>IF(M696&lt;Criteria!$D$6,"Yes","No")</f>
        <v>Yes</v>
      </c>
      <c r="Q696" s="11">
        <f>COUNTIF(N696:P696,"Yes")</f>
        <v>1</v>
      </c>
      <c r="R696" s="12" t="str">
        <f>IF(Q696&gt;0,"Yes","No")</f>
        <v>Yes</v>
      </c>
    </row>
    <row r="697" spans="1:18" x14ac:dyDescent="0.35">
      <c r="A697" s="1">
        <v>80050809002</v>
      </c>
      <c r="B697" s="33" t="s">
        <v>1439</v>
      </c>
      <c r="C697" s="4" t="s">
        <v>6</v>
      </c>
      <c r="D697" s="4" t="s">
        <v>469</v>
      </c>
      <c r="E697" s="4" t="s">
        <v>2</v>
      </c>
      <c r="F697" s="3">
        <v>809</v>
      </c>
      <c r="G697" s="3">
        <v>2</v>
      </c>
      <c r="H697" s="4" t="s">
        <v>2</v>
      </c>
      <c r="I697" s="5">
        <v>1963</v>
      </c>
      <c r="J697" s="5">
        <v>1973</v>
      </c>
      <c r="K697" s="6">
        <f>IFERROR((J697-I697)/I697,"--")</f>
        <v>5.0942435048395313E-3</v>
      </c>
      <c r="L697" s="6">
        <v>0.11637931034482758</v>
      </c>
      <c r="M697" s="7">
        <v>21950</v>
      </c>
      <c r="N697" s="10" t="str">
        <f>IF(K697&lt;Criteria!$D$4,"Yes","No")</f>
        <v>Yes</v>
      </c>
      <c r="O697" s="10" t="str">
        <f>IF(L697&gt;Criteria!$D$5,"Yes","No")</f>
        <v>Yes</v>
      </c>
      <c r="P697" s="10" t="str">
        <f>IF(M697&lt;Criteria!$D$6,"Yes","No")</f>
        <v>Yes</v>
      </c>
      <c r="Q697" s="11">
        <f>COUNTIF(N697:P697,"Yes")</f>
        <v>3</v>
      </c>
      <c r="R697" s="12" t="str">
        <f>IF(Q697&gt;0,"Yes","No")</f>
        <v>Yes</v>
      </c>
    </row>
    <row r="698" spans="1:18" x14ac:dyDescent="0.35">
      <c r="A698" s="1">
        <v>80050810000</v>
      </c>
      <c r="B698" s="33" t="s">
        <v>1440</v>
      </c>
      <c r="C698" s="4" t="s">
        <v>7</v>
      </c>
      <c r="D698" s="4" t="s">
        <v>469</v>
      </c>
      <c r="E698" s="4" t="s">
        <v>2</v>
      </c>
      <c r="F698" s="3">
        <v>810</v>
      </c>
      <c r="G698" s="3" t="s">
        <v>2</v>
      </c>
      <c r="H698" s="4" t="s">
        <v>2</v>
      </c>
      <c r="I698" s="5">
        <v>5746</v>
      </c>
      <c r="J698" s="5">
        <v>5922</v>
      </c>
      <c r="K698" s="6">
        <f>IFERROR((J698-I698)/I698,"--")</f>
        <v>3.0630003480682212E-2</v>
      </c>
      <c r="L698" s="6">
        <v>8.9325426241660483E-2</v>
      </c>
      <c r="M698" s="7">
        <v>17361</v>
      </c>
      <c r="N698" s="10" t="str">
        <f>IF(K698&lt;Criteria!$D$4,"Yes","No")</f>
        <v>No</v>
      </c>
      <c r="O698" s="10" t="str">
        <f>IF(L698&gt;Criteria!$D$5,"Yes","No")</f>
        <v>Yes</v>
      </c>
      <c r="P698" s="10" t="str">
        <f>IF(M698&lt;Criteria!$D$6,"Yes","No")</f>
        <v>Yes</v>
      </c>
      <c r="Q698" s="11">
        <f>COUNTIF(N698:P698,"Yes")</f>
        <v>2</v>
      </c>
      <c r="R698" s="12" t="str">
        <f>IF(Q698&gt;0,"Yes","No")</f>
        <v>Yes</v>
      </c>
    </row>
    <row r="699" spans="1:18" x14ac:dyDescent="0.35">
      <c r="A699" s="1">
        <v>80050810001</v>
      </c>
      <c r="B699" s="33" t="s">
        <v>1441</v>
      </c>
      <c r="C699" s="4" t="s">
        <v>6</v>
      </c>
      <c r="D699" s="4" t="s">
        <v>469</v>
      </c>
      <c r="E699" s="4" t="s">
        <v>2</v>
      </c>
      <c r="F699" s="3">
        <v>810</v>
      </c>
      <c r="G699" s="3">
        <v>1</v>
      </c>
      <c r="H699" s="4" t="s">
        <v>2</v>
      </c>
      <c r="I699" s="5">
        <v>1846</v>
      </c>
      <c r="J699" s="5">
        <v>1479</v>
      </c>
      <c r="K699" s="6">
        <f>IFERROR((J699-I699)/I699,"--")</f>
        <v>-0.19880823401950162</v>
      </c>
      <c r="L699" s="6">
        <v>3.7809647979139507E-2</v>
      </c>
      <c r="M699" s="7">
        <v>22859</v>
      </c>
      <c r="N699" s="10" t="str">
        <f>IF(K699&lt;Criteria!$D$4,"Yes","No")</f>
        <v>Yes</v>
      </c>
      <c r="O699" s="10" t="str">
        <f>IF(L699&gt;Criteria!$D$5,"Yes","No")</f>
        <v>No</v>
      </c>
      <c r="P699" s="10" t="str">
        <f>IF(M699&lt;Criteria!$D$6,"Yes","No")</f>
        <v>Yes</v>
      </c>
      <c r="Q699" s="11">
        <f>COUNTIF(N699:P699,"Yes")</f>
        <v>2</v>
      </c>
      <c r="R699" s="12" t="str">
        <f>IF(Q699&gt;0,"Yes","No")</f>
        <v>Yes</v>
      </c>
    </row>
    <row r="700" spans="1:18" x14ac:dyDescent="0.35">
      <c r="A700" s="1">
        <v>80050810002</v>
      </c>
      <c r="B700" s="33" t="s">
        <v>1442</v>
      </c>
      <c r="C700" s="4" t="s">
        <v>6</v>
      </c>
      <c r="D700" s="4" t="s">
        <v>469</v>
      </c>
      <c r="E700" s="4" t="s">
        <v>2</v>
      </c>
      <c r="F700" s="3">
        <v>810</v>
      </c>
      <c r="G700" s="3">
        <v>2</v>
      </c>
      <c r="H700" s="4" t="s">
        <v>2</v>
      </c>
      <c r="I700" s="5">
        <v>970</v>
      </c>
      <c r="J700" s="5">
        <v>1346</v>
      </c>
      <c r="K700" s="6">
        <f>IFERROR((J700-I700)/I700,"--")</f>
        <v>0.38762886597938145</v>
      </c>
      <c r="L700" s="6">
        <v>7.4363992172211346E-2</v>
      </c>
      <c r="M700" s="7">
        <v>14877</v>
      </c>
      <c r="N700" s="10" t="str">
        <f>IF(K700&lt;Criteria!$D$4,"Yes","No")</f>
        <v>No</v>
      </c>
      <c r="O700" s="10" t="str">
        <f>IF(L700&gt;Criteria!$D$5,"Yes","No")</f>
        <v>Yes</v>
      </c>
      <c r="P700" s="10" t="str">
        <f>IF(M700&lt;Criteria!$D$6,"Yes","No")</f>
        <v>Yes</v>
      </c>
      <c r="Q700" s="11">
        <f>COUNTIF(N700:P700,"Yes")</f>
        <v>2</v>
      </c>
      <c r="R700" s="12" t="str">
        <f>IF(Q700&gt;0,"Yes","No")</f>
        <v>Yes</v>
      </c>
    </row>
    <row r="701" spans="1:18" x14ac:dyDescent="0.35">
      <c r="A701" s="1">
        <v>80050810003</v>
      </c>
      <c r="B701" s="33" t="s">
        <v>1443</v>
      </c>
      <c r="C701" s="4" t="s">
        <v>6</v>
      </c>
      <c r="D701" s="4" t="s">
        <v>469</v>
      </c>
      <c r="E701" s="4" t="s">
        <v>2</v>
      </c>
      <c r="F701" s="3">
        <v>810</v>
      </c>
      <c r="G701" s="3">
        <v>3</v>
      </c>
      <c r="H701" s="4" t="s">
        <v>2</v>
      </c>
      <c r="I701" s="5">
        <v>1702</v>
      </c>
      <c r="J701" s="5">
        <v>1817</v>
      </c>
      <c r="K701" s="6">
        <f>IFERROR((J701-I701)/I701,"--")</f>
        <v>6.7567567567567571E-2</v>
      </c>
      <c r="L701" s="6">
        <v>6.363636363636363E-2</v>
      </c>
      <c r="M701" s="7">
        <v>19772</v>
      </c>
      <c r="N701" s="10" t="str">
        <f>IF(K701&lt;Criteria!$D$4,"Yes","No")</f>
        <v>No</v>
      </c>
      <c r="O701" s="10" t="str">
        <f>IF(L701&gt;Criteria!$D$5,"Yes","No")</f>
        <v>No</v>
      </c>
      <c r="P701" s="10" t="str">
        <f>IF(M701&lt;Criteria!$D$6,"Yes","No")</f>
        <v>Yes</v>
      </c>
      <c r="Q701" s="11">
        <f>COUNTIF(N701:P701,"Yes")</f>
        <v>1</v>
      </c>
      <c r="R701" s="12" t="str">
        <f>IF(Q701&gt;0,"Yes","No")</f>
        <v>Yes</v>
      </c>
    </row>
    <row r="702" spans="1:18" x14ac:dyDescent="0.35">
      <c r="A702" s="1">
        <v>80050810004</v>
      </c>
      <c r="B702" s="33" t="s">
        <v>1444</v>
      </c>
      <c r="C702" s="4" t="s">
        <v>6</v>
      </c>
      <c r="D702" s="4" t="s">
        <v>469</v>
      </c>
      <c r="E702" s="4" t="s">
        <v>2</v>
      </c>
      <c r="F702" s="3">
        <v>810</v>
      </c>
      <c r="G702" s="3">
        <v>4</v>
      </c>
      <c r="H702" s="4" t="s">
        <v>2</v>
      </c>
      <c r="I702" s="5">
        <v>1228</v>
      </c>
      <c r="J702" s="5">
        <v>1280</v>
      </c>
      <c r="K702" s="6">
        <f>IFERROR((J702-I702)/I702,"--")</f>
        <v>4.2345276872964167E-2</v>
      </c>
      <c r="L702" s="6">
        <v>0.25813953488372093</v>
      </c>
      <c r="M702" s="7">
        <v>10196</v>
      </c>
      <c r="N702" s="10" t="str">
        <f>IF(K702&lt;Criteria!$D$4,"Yes","No")</f>
        <v>No</v>
      </c>
      <c r="O702" s="10" t="str">
        <f>IF(L702&gt;Criteria!$D$5,"Yes","No")</f>
        <v>Yes</v>
      </c>
      <c r="P702" s="10" t="str">
        <f>IF(M702&lt;Criteria!$D$6,"Yes","No")</f>
        <v>Yes</v>
      </c>
      <c r="Q702" s="11">
        <f>COUNTIF(N702:P702,"Yes")</f>
        <v>2</v>
      </c>
      <c r="R702" s="12" t="str">
        <f>IF(Q702&gt;0,"Yes","No")</f>
        <v>Yes</v>
      </c>
    </row>
    <row r="703" spans="1:18" x14ac:dyDescent="0.35">
      <c r="A703" s="1">
        <v>80050811000</v>
      </c>
      <c r="B703" s="33" t="s">
        <v>1445</v>
      </c>
      <c r="C703" s="4" t="s">
        <v>7</v>
      </c>
      <c r="D703" s="4" t="s">
        <v>469</v>
      </c>
      <c r="E703" s="4" t="s">
        <v>2</v>
      </c>
      <c r="F703" s="3">
        <v>811</v>
      </c>
      <c r="G703" s="3" t="s">
        <v>2</v>
      </c>
      <c r="H703" s="4" t="s">
        <v>2</v>
      </c>
      <c r="I703" s="5">
        <v>5654</v>
      </c>
      <c r="J703" s="5">
        <v>6048</v>
      </c>
      <c r="K703" s="6">
        <f>IFERROR((J703-I703)/I703,"--")</f>
        <v>6.9685178634594974E-2</v>
      </c>
      <c r="L703" s="6">
        <v>7.6858108108108114E-2</v>
      </c>
      <c r="M703" s="7">
        <v>20194</v>
      </c>
      <c r="N703" s="10" t="str">
        <f>IF(K703&lt;Criteria!$D$4,"Yes","No")</f>
        <v>No</v>
      </c>
      <c r="O703" s="10" t="str">
        <f>IF(L703&gt;Criteria!$D$5,"Yes","No")</f>
        <v>Yes</v>
      </c>
      <c r="P703" s="10" t="str">
        <f>IF(M703&lt;Criteria!$D$6,"Yes","No")</f>
        <v>Yes</v>
      </c>
      <c r="Q703" s="11">
        <f>COUNTIF(N703:P703,"Yes")</f>
        <v>2</v>
      </c>
      <c r="R703" s="12" t="str">
        <f>IF(Q703&gt;0,"Yes","No")</f>
        <v>Yes</v>
      </c>
    </row>
    <row r="704" spans="1:18" x14ac:dyDescent="0.35">
      <c r="A704" s="1">
        <v>80050811001</v>
      </c>
      <c r="B704" s="33" t="s">
        <v>1446</v>
      </c>
      <c r="C704" s="4" t="s">
        <v>6</v>
      </c>
      <c r="D704" s="4" t="s">
        <v>469</v>
      </c>
      <c r="E704" s="4" t="s">
        <v>2</v>
      </c>
      <c r="F704" s="3">
        <v>811</v>
      </c>
      <c r="G704" s="3">
        <v>1</v>
      </c>
      <c r="H704" s="4" t="s">
        <v>2</v>
      </c>
      <c r="I704" s="5">
        <v>1497</v>
      </c>
      <c r="J704" s="5">
        <v>971</v>
      </c>
      <c r="K704" s="6">
        <f>IFERROR((J704-I704)/I704,"--")</f>
        <v>-0.35136940547762191</v>
      </c>
      <c r="L704" s="6">
        <v>4.0752351097178681E-2</v>
      </c>
      <c r="M704" s="7">
        <v>13688</v>
      </c>
      <c r="N704" s="10" t="str">
        <f>IF(K704&lt;Criteria!$D$4,"Yes","No")</f>
        <v>Yes</v>
      </c>
      <c r="O704" s="10" t="str">
        <f>IF(L704&gt;Criteria!$D$5,"Yes","No")</f>
        <v>No</v>
      </c>
      <c r="P704" s="10" t="str">
        <f>IF(M704&lt;Criteria!$D$6,"Yes","No")</f>
        <v>Yes</v>
      </c>
      <c r="Q704" s="11">
        <f>COUNTIF(N704:P704,"Yes")</f>
        <v>2</v>
      </c>
      <c r="R704" s="12" t="str">
        <f>IF(Q704&gt;0,"Yes","No")</f>
        <v>Yes</v>
      </c>
    </row>
    <row r="705" spans="1:18" x14ac:dyDescent="0.35">
      <c r="A705" s="1">
        <v>80050811002</v>
      </c>
      <c r="B705" s="33" t="s">
        <v>1447</v>
      </c>
      <c r="C705" s="4" t="s">
        <v>6</v>
      </c>
      <c r="D705" s="4" t="s">
        <v>469</v>
      </c>
      <c r="E705" s="4" t="s">
        <v>2</v>
      </c>
      <c r="F705" s="3">
        <v>811</v>
      </c>
      <c r="G705" s="3">
        <v>2</v>
      </c>
      <c r="H705" s="4" t="s">
        <v>2</v>
      </c>
      <c r="I705" s="5">
        <v>592</v>
      </c>
      <c r="J705" s="5">
        <v>921</v>
      </c>
      <c r="K705" s="6">
        <f>IFERROR((J705-I705)/I705,"--")</f>
        <v>0.5557432432432432</v>
      </c>
      <c r="L705" s="6">
        <v>0.13503649635036497</v>
      </c>
      <c r="M705" s="7">
        <v>27496</v>
      </c>
      <c r="N705" s="10" t="str">
        <f>IF(K705&lt;Criteria!$D$4,"Yes","No")</f>
        <v>No</v>
      </c>
      <c r="O705" s="10" t="str">
        <f>IF(L705&gt;Criteria!$D$5,"Yes","No")</f>
        <v>Yes</v>
      </c>
      <c r="P705" s="10" t="str">
        <f>IF(M705&lt;Criteria!$D$6,"Yes","No")</f>
        <v>No</v>
      </c>
      <c r="Q705" s="11">
        <f>COUNTIF(N705:P705,"Yes")</f>
        <v>1</v>
      </c>
      <c r="R705" s="12" t="str">
        <f>IF(Q705&gt;0,"Yes","No")</f>
        <v>Yes</v>
      </c>
    </row>
    <row r="706" spans="1:18" x14ac:dyDescent="0.35">
      <c r="A706" s="1">
        <v>80050811003</v>
      </c>
      <c r="B706" s="33" t="s">
        <v>1448</v>
      </c>
      <c r="C706" s="4" t="s">
        <v>6</v>
      </c>
      <c r="D706" s="4" t="s">
        <v>469</v>
      </c>
      <c r="E706" s="4" t="s">
        <v>2</v>
      </c>
      <c r="F706" s="3">
        <v>811</v>
      </c>
      <c r="G706" s="3">
        <v>3</v>
      </c>
      <c r="H706" s="4" t="s">
        <v>2</v>
      </c>
      <c r="I706" s="5">
        <v>1649</v>
      </c>
      <c r="J706" s="5">
        <v>2032</v>
      </c>
      <c r="K706" s="6">
        <f>IFERROR((J706-I706)/I706,"--")</f>
        <v>0.23226197695573075</v>
      </c>
      <c r="L706" s="6">
        <v>8.1056466302367944E-2</v>
      </c>
      <c r="M706" s="7">
        <v>22983</v>
      </c>
      <c r="N706" s="10" t="str">
        <f>IF(K706&lt;Criteria!$D$4,"Yes","No")</f>
        <v>No</v>
      </c>
      <c r="O706" s="10" t="str">
        <f>IF(L706&gt;Criteria!$D$5,"Yes","No")</f>
        <v>Yes</v>
      </c>
      <c r="P706" s="10" t="str">
        <f>IF(M706&lt;Criteria!$D$6,"Yes","No")</f>
        <v>Yes</v>
      </c>
      <c r="Q706" s="11">
        <f>COUNTIF(N706:P706,"Yes")</f>
        <v>2</v>
      </c>
      <c r="R706" s="12" t="str">
        <f>IF(Q706&gt;0,"Yes","No")</f>
        <v>Yes</v>
      </c>
    </row>
    <row r="707" spans="1:18" x14ac:dyDescent="0.35">
      <c r="A707" s="1">
        <v>80050811004</v>
      </c>
      <c r="B707" s="33" t="s">
        <v>1449</v>
      </c>
      <c r="C707" s="4" t="s">
        <v>6</v>
      </c>
      <c r="D707" s="4" t="s">
        <v>469</v>
      </c>
      <c r="E707" s="4" t="s">
        <v>2</v>
      </c>
      <c r="F707" s="3">
        <v>811</v>
      </c>
      <c r="G707" s="3">
        <v>4</v>
      </c>
      <c r="H707" s="4" t="s">
        <v>2</v>
      </c>
      <c r="I707" s="5">
        <v>1916</v>
      </c>
      <c r="J707" s="5">
        <v>2124</v>
      </c>
      <c r="K707" s="6">
        <f>IFERROR((J707-I707)/I707,"--")</f>
        <v>0.10855949895615867</v>
      </c>
      <c r="L707" s="6">
        <v>6.6246056782334389E-2</v>
      </c>
      <c r="M707" s="7">
        <v>17335</v>
      </c>
      <c r="N707" s="10" t="str">
        <f>IF(K707&lt;Criteria!$D$4,"Yes","No")</f>
        <v>No</v>
      </c>
      <c r="O707" s="10" t="str">
        <f>IF(L707&gt;Criteria!$D$5,"Yes","No")</f>
        <v>Yes</v>
      </c>
      <c r="P707" s="10" t="str">
        <f>IF(M707&lt;Criteria!$D$6,"Yes","No")</f>
        <v>Yes</v>
      </c>
      <c r="Q707" s="11">
        <f>COUNTIF(N707:P707,"Yes")</f>
        <v>2</v>
      </c>
      <c r="R707" s="12" t="str">
        <f>IF(Q707&gt;0,"Yes","No")</f>
        <v>Yes</v>
      </c>
    </row>
    <row r="708" spans="1:18" x14ac:dyDescent="0.35">
      <c r="A708" s="1">
        <v>80050812000</v>
      </c>
      <c r="B708" s="33" t="s">
        <v>1450</v>
      </c>
      <c r="C708" s="4" t="s">
        <v>7</v>
      </c>
      <c r="D708" s="4" t="s">
        <v>469</v>
      </c>
      <c r="E708" s="4" t="s">
        <v>2</v>
      </c>
      <c r="F708" s="3">
        <v>812</v>
      </c>
      <c r="G708" s="3" t="s">
        <v>2</v>
      </c>
      <c r="H708" s="4" t="s">
        <v>2</v>
      </c>
      <c r="I708" s="5">
        <v>4328</v>
      </c>
      <c r="J708" s="5">
        <v>4599</v>
      </c>
      <c r="K708" s="6">
        <f>IFERROR((J708-I708)/I708,"--")</f>
        <v>6.2615526802218116E-2</v>
      </c>
      <c r="L708" s="6">
        <v>9.0944422852701129E-2</v>
      </c>
      <c r="M708" s="7">
        <v>24466</v>
      </c>
      <c r="N708" s="10" t="str">
        <f>IF(K708&lt;Criteria!$D$4,"Yes","No")</f>
        <v>No</v>
      </c>
      <c r="O708" s="10" t="str">
        <f>IF(L708&gt;Criteria!$D$5,"Yes","No")</f>
        <v>Yes</v>
      </c>
      <c r="P708" s="10" t="str">
        <f>IF(M708&lt;Criteria!$D$6,"Yes","No")</f>
        <v>Yes</v>
      </c>
      <c r="Q708" s="11">
        <f>COUNTIF(N708:P708,"Yes")</f>
        <v>2</v>
      </c>
      <c r="R708" s="12" t="str">
        <f>IF(Q708&gt;0,"Yes","No")</f>
        <v>Yes</v>
      </c>
    </row>
    <row r="709" spans="1:18" x14ac:dyDescent="0.35">
      <c r="A709" s="1">
        <v>80050812001</v>
      </c>
      <c r="B709" s="33" t="s">
        <v>1451</v>
      </c>
      <c r="C709" s="4" t="s">
        <v>6</v>
      </c>
      <c r="D709" s="4" t="s">
        <v>469</v>
      </c>
      <c r="E709" s="4" t="s">
        <v>2</v>
      </c>
      <c r="F709" s="3">
        <v>812</v>
      </c>
      <c r="G709" s="3">
        <v>1</v>
      </c>
      <c r="H709" s="4" t="s">
        <v>2</v>
      </c>
      <c r="I709" s="5">
        <v>1778</v>
      </c>
      <c r="J709" s="5">
        <v>1913</v>
      </c>
      <c r="K709" s="6">
        <f>IFERROR((J709-I709)/I709,"--")</f>
        <v>7.5928008998875141E-2</v>
      </c>
      <c r="L709" s="6">
        <v>1.3698630136986301E-2</v>
      </c>
      <c r="M709" s="7">
        <v>28511</v>
      </c>
      <c r="N709" s="10" t="str">
        <f>IF(K709&lt;Criteria!$D$4,"Yes","No")</f>
        <v>No</v>
      </c>
      <c r="O709" s="10" t="str">
        <f>IF(L709&gt;Criteria!$D$5,"Yes","No")</f>
        <v>No</v>
      </c>
      <c r="P709" s="10" t="str">
        <f>IF(M709&lt;Criteria!$D$6,"Yes","No")</f>
        <v>No</v>
      </c>
      <c r="Q709" s="11">
        <f>COUNTIF(N709:P709,"Yes")</f>
        <v>0</v>
      </c>
      <c r="R709" s="12" t="str">
        <f>IF(Q709&gt;0,"Yes","No")</f>
        <v>No</v>
      </c>
    </row>
    <row r="710" spans="1:18" x14ac:dyDescent="0.35">
      <c r="A710" s="1">
        <v>80050812002</v>
      </c>
      <c r="B710" s="33" t="s">
        <v>1452</v>
      </c>
      <c r="C710" s="4" t="s">
        <v>6</v>
      </c>
      <c r="D710" s="4" t="s">
        <v>469</v>
      </c>
      <c r="E710" s="4" t="s">
        <v>2</v>
      </c>
      <c r="F710" s="3">
        <v>812</v>
      </c>
      <c r="G710" s="3">
        <v>2</v>
      </c>
      <c r="H710" s="4" t="s">
        <v>2</v>
      </c>
      <c r="I710" s="5">
        <v>1516</v>
      </c>
      <c r="J710" s="5">
        <v>1537</v>
      </c>
      <c r="K710" s="6">
        <f>IFERROR((J710-I710)/I710,"--")</f>
        <v>1.3852242744063324E-2</v>
      </c>
      <c r="L710" s="6">
        <v>0.13879003558718861</v>
      </c>
      <c r="M710" s="7">
        <v>18687</v>
      </c>
      <c r="N710" s="10" t="str">
        <f>IF(K710&lt;Criteria!$D$4,"Yes","No")</f>
        <v>Yes</v>
      </c>
      <c r="O710" s="10" t="str">
        <f>IF(L710&gt;Criteria!$D$5,"Yes","No")</f>
        <v>Yes</v>
      </c>
      <c r="P710" s="10" t="str">
        <f>IF(M710&lt;Criteria!$D$6,"Yes","No")</f>
        <v>Yes</v>
      </c>
      <c r="Q710" s="11">
        <f>COUNTIF(N710:P710,"Yes")</f>
        <v>3</v>
      </c>
      <c r="R710" s="12" t="str">
        <f>IF(Q710&gt;0,"Yes","No")</f>
        <v>Yes</v>
      </c>
    </row>
    <row r="711" spans="1:18" x14ac:dyDescent="0.35">
      <c r="A711" s="1">
        <v>80050812003</v>
      </c>
      <c r="B711" s="33" t="s">
        <v>1453</v>
      </c>
      <c r="C711" s="4" t="s">
        <v>6</v>
      </c>
      <c r="D711" s="4" t="s">
        <v>469</v>
      </c>
      <c r="E711" s="4" t="s">
        <v>2</v>
      </c>
      <c r="F711" s="3">
        <v>812</v>
      </c>
      <c r="G711" s="3">
        <v>3</v>
      </c>
      <c r="H711" s="4" t="s">
        <v>2</v>
      </c>
      <c r="I711" s="5">
        <v>1034</v>
      </c>
      <c r="J711" s="5">
        <v>1149</v>
      </c>
      <c r="K711" s="6">
        <f>IFERROR((J711-I711)/I711,"--")</f>
        <v>0.11121856866537717</v>
      </c>
      <c r="L711" s="6">
        <v>0.16062992125984252</v>
      </c>
      <c r="M711" s="7">
        <v>25460</v>
      </c>
      <c r="N711" s="10" t="str">
        <f>IF(K711&lt;Criteria!$D$4,"Yes","No")</f>
        <v>No</v>
      </c>
      <c r="O711" s="10" t="str">
        <f>IF(L711&gt;Criteria!$D$5,"Yes","No")</f>
        <v>Yes</v>
      </c>
      <c r="P711" s="10" t="str">
        <f>IF(M711&lt;Criteria!$D$6,"Yes","No")</f>
        <v>Yes</v>
      </c>
      <c r="Q711" s="11">
        <f>COUNTIF(N711:P711,"Yes")</f>
        <v>2</v>
      </c>
      <c r="R711" s="12" t="str">
        <f>IF(Q711&gt;0,"Yes","No")</f>
        <v>Yes</v>
      </c>
    </row>
    <row r="712" spans="1:18" x14ac:dyDescent="0.35">
      <c r="A712" s="1">
        <v>80050813000</v>
      </c>
      <c r="B712" s="33" t="s">
        <v>1454</v>
      </c>
      <c r="C712" s="4" t="s">
        <v>7</v>
      </c>
      <c r="D712" s="4" t="s">
        <v>469</v>
      </c>
      <c r="E712" s="4" t="s">
        <v>2</v>
      </c>
      <c r="F712" s="3">
        <v>813</v>
      </c>
      <c r="G712" s="3" t="s">
        <v>2</v>
      </c>
      <c r="H712" s="4" t="s">
        <v>2</v>
      </c>
      <c r="I712" s="5">
        <v>3068</v>
      </c>
      <c r="J712" s="5">
        <v>3108</v>
      </c>
      <c r="K712" s="6">
        <f>IFERROR((J712-I712)/I712,"--")</f>
        <v>1.303780964797914E-2</v>
      </c>
      <c r="L712" s="6">
        <v>5.2747252747252747E-2</v>
      </c>
      <c r="M712" s="7">
        <v>23729</v>
      </c>
      <c r="N712" s="10" t="str">
        <f>IF(K712&lt;Criteria!$D$4,"Yes","No")</f>
        <v>Yes</v>
      </c>
      <c r="O712" s="10" t="str">
        <f>IF(L712&gt;Criteria!$D$5,"Yes","No")</f>
        <v>No</v>
      </c>
      <c r="P712" s="10" t="str">
        <f>IF(M712&lt;Criteria!$D$6,"Yes","No")</f>
        <v>Yes</v>
      </c>
      <c r="Q712" s="11">
        <f>COUNTIF(N712:P712,"Yes")</f>
        <v>2</v>
      </c>
      <c r="R712" s="12" t="str">
        <f>IF(Q712&gt;0,"Yes","No")</f>
        <v>Yes</v>
      </c>
    </row>
    <row r="713" spans="1:18" x14ac:dyDescent="0.35">
      <c r="A713" s="1">
        <v>80050813001</v>
      </c>
      <c r="B713" s="33" t="s">
        <v>1455</v>
      </c>
      <c r="C713" s="4" t="s">
        <v>6</v>
      </c>
      <c r="D713" s="4" t="s">
        <v>469</v>
      </c>
      <c r="E713" s="4" t="s">
        <v>2</v>
      </c>
      <c r="F713" s="3">
        <v>813</v>
      </c>
      <c r="G713" s="3">
        <v>1</v>
      </c>
      <c r="H713" s="4" t="s">
        <v>2</v>
      </c>
      <c r="I713" s="5">
        <v>1437</v>
      </c>
      <c r="J713" s="5">
        <v>1337</v>
      </c>
      <c r="K713" s="6">
        <f>IFERROR((J713-I713)/I713,"--")</f>
        <v>-6.9589422407794019E-2</v>
      </c>
      <c r="L713" s="6">
        <v>3.6719706242350061E-2</v>
      </c>
      <c r="M713" s="7">
        <v>28976</v>
      </c>
      <c r="N713" s="10" t="str">
        <f>IF(K713&lt;Criteria!$D$4,"Yes","No")</f>
        <v>Yes</v>
      </c>
      <c r="O713" s="10" t="str">
        <f>IF(L713&gt;Criteria!$D$5,"Yes","No")</f>
        <v>No</v>
      </c>
      <c r="P713" s="10" t="str">
        <f>IF(M713&lt;Criteria!$D$6,"Yes","No")</f>
        <v>No</v>
      </c>
      <c r="Q713" s="11">
        <f>COUNTIF(N713:P713,"Yes")</f>
        <v>1</v>
      </c>
      <c r="R713" s="12" t="str">
        <f>IF(Q713&gt;0,"Yes","No")</f>
        <v>Yes</v>
      </c>
    </row>
    <row r="714" spans="1:18" x14ac:dyDescent="0.35">
      <c r="A714" s="1">
        <v>80050813002</v>
      </c>
      <c r="B714" s="33" t="s">
        <v>1456</v>
      </c>
      <c r="C714" s="4" t="s">
        <v>6</v>
      </c>
      <c r="D714" s="4" t="s">
        <v>469</v>
      </c>
      <c r="E714" s="4" t="s">
        <v>2</v>
      </c>
      <c r="F714" s="3">
        <v>813</v>
      </c>
      <c r="G714" s="3">
        <v>2</v>
      </c>
      <c r="H714" s="4" t="s">
        <v>2</v>
      </c>
      <c r="I714" s="5">
        <v>1631</v>
      </c>
      <c r="J714" s="5">
        <v>1771</v>
      </c>
      <c r="K714" s="6">
        <f>IFERROR((J714-I714)/I714,"--")</f>
        <v>8.5836909871244635E-2</v>
      </c>
      <c r="L714" s="6">
        <v>6.5802592223330014E-2</v>
      </c>
      <c r="M714" s="7">
        <v>19767</v>
      </c>
      <c r="N714" s="10" t="str">
        <f>IF(K714&lt;Criteria!$D$4,"Yes","No")</f>
        <v>No</v>
      </c>
      <c r="O714" s="10" t="str">
        <f>IF(L714&gt;Criteria!$D$5,"Yes","No")</f>
        <v>Yes</v>
      </c>
      <c r="P714" s="10" t="str">
        <f>IF(M714&lt;Criteria!$D$6,"Yes","No")</f>
        <v>Yes</v>
      </c>
      <c r="Q714" s="11">
        <f>COUNTIF(N714:P714,"Yes")</f>
        <v>2</v>
      </c>
      <c r="R714" s="12" t="str">
        <f>IF(Q714&gt;0,"Yes","No")</f>
        <v>Yes</v>
      </c>
    </row>
    <row r="715" spans="1:18" x14ac:dyDescent="0.35">
      <c r="A715" s="1">
        <v>80050814000</v>
      </c>
      <c r="B715" s="33" t="s">
        <v>1457</v>
      </c>
      <c r="C715" s="4" t="s">
        <v>7</v>
      </c>
      <c r="D715" s="4" t="s">
        <v>469</v>
      </c>
      <c r="E715" s="4" t="s">
        <v>2</v>
      </c>
      <c r="F715" s="3">
        <v>814</v>
      </c>
      <c r="G715" s="3" t="s">
        <v>2</v>
      </c>
      <c r="H715" s="4" t="s">
        <v>2</v>
      </c>
      <c r="I715" s="5">
        <v>4199</v>
      </c>
      <c r="J715" s="5">
        <v>4229</v>
      </c>
      <c r="K715" s="6">
        <f>IFERROR((J715-I715)/I715,"--")</f>
        <v>7.1445582281495596E-3</v>
      </c>
      <c r="L715" s="6">
        <v>6.8473609129814553E-2</v>
      </c>
      <c r="M715" s="7">
        <v>29334</v>
      </c>
      <c r="N715" s="10" t="str">
        <f>IF(K715&lt;Criteria!$D$4,"Yes","No")</f>
        <v>Yes</v>
      </c>
      <c r="O715" s="10" t="str">
        <f>IF(L715&gt;Criteria!$D$5,"Yes","No")</f>
        <v>Yes</v>
      </c>
      <c r="P715" s="10" t="str">
        <f>IF(M715&lt;Criteria!$D$6,"Yes","No")</f>
        <v>No</v>
      </c>
      <c r="Q715" s="11">
        <f>COUNTIF(N715:P715,"Yes")</f>
        <v>2</v>
      </c>
      <c r="R715" s="12" t="str">
        <f>IF(Q715&gt;0,"Yes","No")</f>
        <v>Yes</v>
      </c>
    </row>
    <row r="716" spans="1:18" x14ac:dyDescent="0.35">
      <c r="A716" s="1">
        <v>80050814001</v>
      </c>
      <c r="B716" s="33" t="s">
        <v>1458</v>
      </c>
      <c r="C716" s="4" t="s">
        <v>6</v>
      </c>
      <c r="D716" s="4" t="s">
        <v>469</v>
      </c>
      <c r="E716" s="4" t="s">
        <v>2</v>
      </c>
      <c r="F716" s="3">
        <v>814</v>
      </c>
      <c r="G716" s="3">
        <v>1</v>
      </c>
      <c r="H716" s="4" t="s">
        <v>2</v>
      </c>
      <c r="I716" s="5">
        <v>744</v>
      </c>
      <c r="J716" s="5">
        <v>602</v>
      </c>
      <c r="K716" s="6">
        <f>IFERROR((J716-I716)/I716,"--")</f>
        <v>-0.19086021505376344</v>
      </c>
      <c r="L716" s="6">
        <v>0</v>
      </c>
      <c r="M716" s="7">
        <v>36992</v>
      </c>
      <c r="N716" s="10" t="str">
        <f>IF(K716&lt;Criteria!$D$4,"Yes","No")</f>
        <v>Yes</v>
      </c>
      <c r="O716" s="10" t="str">
        <f>IF(L716&gt;Criteria!$D$5,"Yes","No")</f>
        <v>No</v>
      </c>
      <c r="P716" s="10" t="str">
        <f>IF(M716&lt;Criteria!$D$6,"Yes","No")</f>
        <v>No</v>
      </c>
      <c r="Q716" s="11">
        <f>COUNTIF(N716:P716,"Yes")</f>
        <v>1</v>
      </c>
      <c r="R716" s="12" t="str">
        <f>IF(Q716&gt;0,"Yes","No")</f>
        <v>Yes</v>
      </c>
    </row>
    <row r="717" spans="1:18" x14ac:dyDescent="0.35">
      <c r="A717" s="1">
        <v>80050814002</v>
      </c>
      <c r="B717" s="33" t="s">
        <v>1459</v>
      </c>
      <c r="C717" s="4" t="s">
        <v>6</v>
      </c>
      <c r="D717" s="4" t="s">
        <v>469</v>
      </c>
      <c r="E717" s="4" t="s">
        <v>2</v>
      </c>
      <c r="F717" s="3">
        <v>814</v>
      </c>
      <c r="G717" s="3">
        <v>2</v>
      </c>
      <c r="H717" s="4" t="s">
        <v>2</v>
      </c>
      <c r="I717" s="5">
        <v>1110</v>
      </c>
      <c r="J717" s="5">
        <v>1214</v>
      </c>
      <c r="K717" s="6">
        <f>IFERROR((J717-I717)/I717,"--")</f>
        <v>9.3693693693693694E-2</v>
      </c>
      <c r="L717" s="6">
        <v>6.0869565217391307E-2</v>
      </c>
      <c r="M717" s="7">
        <v>27291</v>
      </c>
      <c r="N717" s="10" t="str">
        <f>IF(K717&lt;Criteria!$D$4,"Yes","No")</f>
        <v>No</v>
      </c>
      <c r="O717" s="10" t="str">
        <f>IF(L717&gt;Criteria!$D$5,"Yes","No")</f>
        <v>No</v>
      </c>
      <c r="P717" s="10" t="str">
        <f>IF(M717&lt;Criteria!$D$6,"Yes","No")</f>
        <v>No</v>
      </c>
      <c r="Q717" s="11">
        <f>COUNTIF(N717:P717,"Yes")</f>
        <v>0</v>
      </c>
      <c r="R717" s="12" t="str">
        <f>IF(Q717&gt;0,"Yes","No")</f>
        <v>No</v>
      </c>
    </row>
    <row r="718" spans="1:18" x14ac:dyDescent="0.35">
      <c r="A718" s="1">
        <v>80050814003</v>
      </c>
      <c r="B718" s="33" t="s">
        <v>1460</v>
      </c>
      <c r="C718" s="4" t="s">
        <v>6</v>
      </c>
      <c r="D718" s="4" t="s">
        <v>469</v>
      </c>
      <c r="E718" s="4" t="s">
        <v>2</v>
      </c>
      <c r="F718" s="3">
        <v>814</v>
      </c>
      <c r="G718" s="3">
        <v>3</v>
      </c>
      <c r="H718" s="4" t="s">
        <v>2</v>
      </c>
      <c r="I718" s="5">
        <v>1281</v>
      </c>
      <c r="J718" s="5">
        <v>1179</v>
      </c>
      <c r="K718" s="6">
        <f>IFERROR((J718-I718)/I718,"--")</f>
        <v>-7.9625292740046844E-2</v>
      </c>
      <c r="L718" s="6">
        <v>0.13803680981595093</v>
      </c>
      <c r="M718" s="7">
        <v>25362</v>
      </c>
      <c r="N718" s="10" t="str">
        <f>IF(K718&lt;Criteria!$D$4,"Yes","No")</f>
        <v>Yes</v>
      </c>
      <c r="O718" s="10" t="str">
        <f>IF(L718&gt;Criteria!$D$5,"Yes","No")</f>
        <v>Yes</v>
      </c>
      <c r="P718" s="10" t="str">
        <f>IF(M718&lt;Criteria!$D$6,"Yes","No")</f>
        <v>Yes</v>
      </c>
      <c r="Q718" s="11">
        <f>COUNTIF(N718:P718,"Yes")</f>
        <v>3</v>
      </c>
      <c r="R718" s="12" t="str">
        <f>IF(Q718&gt;0,"Yes","No")</f>
        <v>Yes</v>
      </c>
    </row>
    <row r="719" spans="1:18" x14ac:dyDescent="0.35">
      <c r="A719" s="1">
        <v>80050814004</v>
      </c>
      <c r="B719" s="33" t="s">
        <v>1461</v>
      </c>
      <c r="C719" s="4" t="s">
        <v>6</v>
      </c>
      <c r="D719" s="4" t="s">
        <v>469</v>
      </c>
      <c r="E719" s="4" t="s">
        <v>2</v>
      </c>
      <c r="F719" s="3">
        <v>814</v>
      </c>
      <c r="G719" s="3">
        <v>4</v>
      </c>
      <c r="H719" s="4" t="s">
        <v>2</v>
      </c>
      <c r="I719" s="5">
        <v>1064</v>
      </c>
      <c r="J719" s="5">
        <v>1234</v>
      </c>
      <c r="K719" s="6">
        <f>IFERROR((J719-I719)/I719,"--")</f>
        <v>0.15977443609022557</v>
      </c>
      <c r="L719" s="6">
        <v>3.1719532554257093E-2</v>
      </c>
      <c r="M719" s="7">
        <v>31403</v>
      </c>
      <c r="N719" s="10" t="str">
        <f>IF(K719&lt;Criteria!$D$4,"Yes","No")</f>
        <v>No</v>
      </c>
      <c r="O719" s="10" t="str">
        <f>IF(L719&gt;Criteria!$D$5,"Yes","No")</f>
        <v>No</v>
      </c>
      <c r="P719" s="10" t="str">
        <f>IF(M719&lt;Criteria!$D$6,"Yes","No")</f>
        <v>No</v>
      </c>
      <c r="Q719" s="11">
        <f>COUNTIF(N719:P719,"Yes")</f>
        <v>0</v>
      </c>
      <c r="R719" s="12" t="str">
        <f>IF(Q719&gt;0,"Yes","No")</f>
        <v>No</v>
      </c>
    </row>
    <row r="720" spans="1:18" x14ac:dyDescent="0.35">
      <c r="A720" s="1">
        <v>80050815000</v>
      </c>
      <c r="B720" s="33" t="s">
        <v>1462</v>
      </c>
      <c r="C720" s="4" t="s">
        <v>7</v>
      </c>
      <c r="D720" s="4" t="s">
        <v>469</v>
      </c>
      <c r="E720" s="4" t="s">
        <v>2</v>
      </c>
      <c r="F720" s="3">
        <v>815</v>
      </c>
      <c r="G720" s="3" t="s">
        <v>2</v>
      </c>
      <c r="H720" s="4" t="s">
        <v>2</v>
      </c>
      <c r="I720" s="5">
        <v>2934</v>
      </c>
      <c r="J720" s="5">
        <v>3026</v>
      </c>
      <c r="K720" s="6">
        <f>IFERROR((J720-I720)/I720,"--")</f>
        <v>3.1356509884117249E-2</v>
      </c>
      <c r="L720" s="6">
        <v>3.1473533619456366E-2</v>
      </c>
      <c r="M720" s="7">
        <v>34039</v>
      </c>
      <c r="N720" s="10" t="str">
        <f>IF(K720&lt;Criteria!$D$4,"Yes","No")</f>
        <v>No</v>
      </c>
      <c r="O720" s="10" t="str">
        <f>IF(L720&gt;Criteria!$D$5,"Yes","No")</f>
        <v>No</v>
      </c>
      <c r="P720" s="10" t="str">
        <f>IF(M720&lt;Criteria!$D$6,"Yes","No")</f>
        <v>No</v>
      </c>
      <c r="Q720" s="11">
        <f>COUNTIF(N720:P720,"Yes")</f>
        <v>0</v>
      </c>
      <c r="R720" s="12" t="str">
        <f>IF(Q720&gt;0,"Yes","No")</f>
        <v>No</v>
      </c>
    </row>
    <row r="721" spans="1:18" x14ac:dyDescent="0.35">
      <c r="A721" s="1">
        <v>80050815001</v>
      </c>
      <c r="B721" s="33" t="s">
        <v>1463</v>
      </c>
      <c r="C721" s="4" t="s">
        <v>6</v>
      </c>
      <c r="D721" s="4" t="s">
        <v>469</v>
      </c>
      <c r="E721" s="4" t="s">
        <v>2</v>
      </c>
      <c r="F721" s="3">
        <v>815</v>
      </c>
      <c r="G721" s="3">
        <v>1</v>
      </c>
      <c r="H721" s="4" t="s">
        <v>2</v>
      </c>
      <c r="I721" s="5">
        <v>1356</v>
      </c>
      <c r="J721" s="5">
        <v>1307</v>
      </c>
      <c r="K721" s="6">
        <f>IFERROR((J721-I721)/I721,"--")</f>
        <v>-3.6135693215339236E-2</v>
      </c>
      <c r="L721" s="6">
        <v>4.7826086956521741E-2</v>
      </c>
      <c r="M721" s="7">
        <v>36906</v>
      </c>
      <c r="N721" s="10" t="str">
        <f>IF(K721&lt;Criteria!$D$4,"Yes","No")</f>
        <v>Yes</v>
      </c>
      <c r="O721" s="10" t="str">
        <f>IF(L721&gt;Criteria!$D$5,"Yes","No")</f>
        <v>No</v>
      </c>
      <c r="P721" s="10" t="str">
        <f>IF(M721&lt;Criteria!$D$6,"Yes","No")</f>
        <v>No</v>
      </c>
      <c r="Q721" s="11">
        <f>COUNTIF(N721:P721,"Yes")</f>
        <v>1</v>
      </c>
      <c r="R721" s="12" t="str">
        <f>IF(Q721&gt;0,"Yes","No")</f>
        <v>Yes</v>
      </c>
    </row>
    <row r="722" spans="1:18" x14ac:dyDescent="0.35">
      <c r="A722" s="1">
        <v>80050815002</v>
      </c>
      <c r="B722" s="33" t="s">
        <v>1464</v>
      </c>
      <c r="C722" s="4" t="s">
        <v>6</v>
      </c>
      <c r="D722" s="4" t="s">
        <v>469</v>
      </c>
      <c r="E722" s="4" t="s">
        <v>2</v>
      </c>
      <c r="F722" s="3">
        <v>815</v>
      </c>
      <c r="G722" s="3">
        <v>2</v>
      </c>
      <c r="H722" s="4" t="s">
        <v>2</v>
      </c>
      <c r="I722" s="5">
        <v>1578</v>
      </c>
      <c r="J722" s="5">
        <v>1719</v>
      </c>
      <c r="K722" s="6">
        <f>IFERROR((J722-I722)/I722,"--")</f>
        <v>8.9353612167300381E-2</v>
      </c>
      <c r="L722" s="6">
        <v>0</v>
      </c>
      <c r="M722" s="7">
        <v>31860</v>
      </c>
      <c r="N722" s="10" t="str">
        <f>IF(K722&lt;Criteria!$D$4,"Yes","No")</f>
        <v>No</v>
      </c>
      <c r="O722" s="10" t="str">
        <f>IF(L722&gt;Criteria!$D$5,"Yes","No")</f>
        <v>No</v>
      </c>
      <c r="P722" s="10" t="str">
        <f>IF(M722&lt;Criteria!$D$6,"Yes","No")</f>
        <v>No</v>
      </c>
      <c r="Q722" s="11">
        <f>COUNTIF(N722:P722,"Yes")</f>
        <v>0</v>
      </c>
      <c r="R722" s="12" t="str">
        <f>IF(Q722&gt;0,"Yes","No")</f>
        <v>No</v>
      </c>
    </row>
    <row r="723" spans="1:18" x14ac:dyDescent="0.35">
      <c r="A723" s="1">
        <v>80050816000</v>
      </c>
      <c r="B723" s="33" t="s">
        <v>1465</v>
      </c>
      <c r="C723" s="4" t="s">
        <v>7</v>
      </c>
      <c r="D723" s="4" t="s">
        <v>469</v>
      </c>
      <c r="E723" s="4" t="s">
        <v>2</v>
      </c>
      <c r="F723" s="3">
        <v>816</v>
      </c>
      <c r="G723" s="3" t="s">
        <v>2</v>
      </c>
      <c r="H723" s="4" t="s">
        <v>2</v>
      </c>
      <c r="I723" s="5">
        <v>4611</v>
      </c>
      <c r="J723" s="5">
        <v>4969</v>
      </c>
      <c r="K723" s="6">
        <f>IFERROR((J723-I723)/I723,"--")</f>
        <v>7.7640425070483632E-2</v>
      </c>
      <c r="L723" s="6">
        <v>6.3452822414503507E-2</v>
      </c>
      <c r="M723" s="7">
        <v>27669</v>
      </c>
      <c r="N723" s="10" t="str">
        <f>IF(K723&lt;Criteria!$D$4,"Yes","No")</f>
        <v>No</v>
      </c>
      <c r="O723" s="10" t="str">
        <f>IF(L723&gt;Criteria!$D$5,"Yes","No")</f>
        <v>No</v>
      </c>
      <c r="P723" s="10" t="str">
        <f>IF(M723&lt;Criteria!$D$6,"Yes","No")</f>
        <v>No</v>
      </c>
      <c r="Q723" s="11">
        <f>COUNTIF(N723:P723,"Yes")</f>
        <v>0</v>
      </c>
      <c r="R723" s="12" t="str">
        <f>IF(Q723&gt;0,"Yes","No")</f>
        <v>No</v>
      </c>
    </row>
    <row r="724" spans="1:18" x14ac:dyDescent="0.35">
      <c r="A724" s="1">
        <v>80050816001</v>
      </c>
      <c r="B724" s="33" t="s">
        <v>1466</v>
      </c>
      <c r="C724" s="4" t="s">
        <v>6</v>
      </c>
      <c r="D724" s="4" t="s">
        <v>469</v>
      </c>
      <c r="E724" s="4" t="s">
        <v>2</v>
      </c>
      <c r="F724" s="3">
        <v>816</v>
      </c>
      <c r="G724" s="3">
        <v>1</v>
      </c>
      <c r="H724" s="4" t="s">
        <v>2</v>
      </c>
      <c r="I724" s="5">
        <v>641</v>
      </c>
      <c r="J724" s="5">
        <v>595</v>
      </c>
      <c r="K724" s="6">
        <f>IFERROR((J724-I724)/I724,"--")</f>
        <v>-7.1762870514820595E-2</v>
      </c>
      <c r="L724" s="6">
        <v>0</v>
      </c>
      <c r="M724" s="7">
        <v>34955</v>
      </c>
      <c r="N724" s="10" t="str">
        <f>IF(K724&lt;Criteria!$D$4,"Yes","No")</f>
        <v>Yes</v>
      </c>
      <c r="O724" s="10" t="str">
        <f>IF(L724&gt;Criteria!$D$5,"Yes","No")</f>
        <v>No</v>
      </c>
      <c r="P724" s="10" t="str">
        <f>IF(M724&lt;Criteria!$D$6,"Yes","No")</f>
        <v>No</v>
      </c>
      <c r="Q724" s="11">
        <f>COUNTIF(N724:P724,"Yes")</f>
        <v>1</v>
      </c>
      <c r="R724" s="12" t="str">
        <f>IF(Q724&gt;0,"Yes","No")</f>
        <v>Yes</v>
      </c>
    </row>
    <row r="725" spans="1:18" x14ac:dyDescent="0.35">
      <c r="A725" s="1">
        <v>80050816002</v>
      </c>
      <c r="B725" s="33" t="s">
        <v>1467</v>
      </c>
      <c r="C725" s="4" t="s">
        <v>6</v>
      </c>
      <c r="D725" s="4" t="s">
        <v>469</v>
      </c>
      <c r="E725" s="4" t="s">
        <v>2</v>
      </c>
      <c r="F725" s="3">
        <v>816</v>
      </c>
      <c r="G725" s="3">
        <v>2</v>
      </c>
      <c r="H725" s="4" t="s">
        <v>2</v>
      </c>
      <c r="I725" s="5">
        <v>1196</v>
      </c>
      <c r="J725" s="5">
        <v>1179</v>
      </c>
      <c r="K725" s="6">
        <f>IFERROR((J725-I725)/I725,"--")</f>
        <v>-1.4214046822742474E-2</v>
      </c>
      <c r="L725" s="6">
        <v>9.1591591591591595E-2</v>
      </c>
      <c r="M725" s="7">
        <v>27571</v>
      </c>
      <c r="N725" s="10" t="str">
        <f>IF(K725&lt;Criteria!$D$4,"Yes","No")</f>
        <v>Yes</v>
      </c>
      <c r="O725" s="10" t="str">
        <f>IF(L725&gt;Criteria!$D$5,"Yes","No")</f>
        <v>Yes</v>
      </c>
      <c r="P725" s="10" t="str">
        <f>IF(M725&lt;Criteria!$D$6,"Yes","No")</f>
        <v>No</v>
      </c>
      <c r="Q725" s="11">
        <f>COUNTIF(N725:P725,"Yes")</f>
        <v>2</v>
      </c>
      <c r="R725" s="12" t="str">
        <f>IF(Q725&gt;0,"Yes","No")</f>
        <v>Yes</v>
      </c>
    </row>
    <row r="726" spans="1:18" x14ac:dyDescent="0.35">
      <c r="A726" s="1">
        <v>80050816003</v>
      </c>
      <c r="B726" s="33" t="s">
        <v>1468</v>
      </c>
      <c r="C726" s="4" t="s">
        <v>6</v>
      </c>
      <c r="D726" s="4" t="s">
        <v>469</v>
      </c>
      <c r="E726" s="4" t="s">
        <v>2</v>
      </c>
      <c r="F726" s="3">
        <v>816</v>
      </c>
      <c r="G726" s="3">
        <v>3</v>
      </c>
      <c r="H726" s="4" t="s">
        <v>2</v>
      </c>
      <c r="I726" s="5">
        <v>1525</v>
      </c>
      <c r="J726" s="5">
        <v>1433</v>
      </c>
      <c r="K726" s="6">
        <f>IFERROR((J726-I726)/I726,"--")</f>
        <v>-6.032786885245902E-2</v>
      </c>
      <c r="L726" s="6">
        <v>5.2413793103448278E-2</v>
      </c>
      <c r="M726" s="7">
        <v>22764</v>
      </c>
      <c r="N726" s="10" t="str">
        <f>IF(K726&lt;Criteria!$D$4,"Yes","No")</f>
        <v>Yes</v>
      </c>
      <c r="O726" s="10" t="str">
        <f>IF(L726&gt;Criteria!$D$5,"Yes","No")</f>
        <v>No</v>
      </c>
      <c r="P726" s="10" t="str">
        <f>IF(M726&lt;Criteria!$D$6,"Yes","No")</f>
        <v>Yes</v>
      </c>
      <c r="Q726" s="11">
        <f>COUNTIF(N726:P726,"Yes")</f>
        <v>2</v>
      </c>
      <c r="R726" s="12" t="str">
        <f>IF(Q726&gt;0,"Yes","No")</f>
        <v>Yes</v>
      </c>
    </row>
    <row r="727" spans="1:18" x14ac:dyDescent="0.35">
      <c r="A727" s="1">
        <v>80050816004</v>
      </c>
      <c r="B727" s="33" t="s">
        <v>1469</v>
      </c>
      <c r="C727" s="4" t="s">
        <v>6</v>
      </c>
      <c r="D727" s="4" t="s">
        <v>469</v>
      </c>
      <c r="E727" s="4" t="s">
        <v>2</v>
      </c>
      <c r="F727" s="3">
        <v>816</v>
      </c>
      <c r="G727" s="3">
        <v>4</v>
      </c>
      <c r="H727" s="4" t="s">
        <v>2</v>
      </c>
      <c r="I727" s="5">
        <v>1249</v>
      </c>
      <c r="J727" s="5">
        <v>1762</v>
      </c>
      <c r="K727" s="6">
        <f>IFERROR((J727-I727)/I727,"--")</f>
        <v>0.41072858286629305</v>
      </c>
      <c r="L727" s="6">
        <v>6.2571103526734922E-2</v>
      </c>
      <c r="M727" s="7">
        <v>29263</v>
      </c>
      <c r="N727" s="10" t="str">
        <f>IF(K727&lt;Criteria!$D$4,"Yes","No")</f>
        <v>No</v>
      </c>
      <c r="O727" s="10" t="str">
        <f>IF(L727&gt;Criteria!$D$5,"Yes","No")</f>
        <v>No</v>
      </c>
      <c r="P727" s="10" t="str">
        <f>IF(M727&lt;Criteria!$D$6,"Yes","No")</f>
        <v>No</v>
      </c>
      <c r="Q727" s="11">
        <f>COUNTIF(N727:P727,"Yes")</f>
        <v>0</v>
      </c>
      <c r="R727" s="12" t="str">
        <f>IF(Q727&gt;0,"Yes","No")</f>
        <v>No</v>
      </c>
    </row>
    <row r="728" spans="1:18" x14ac:dyDescent="0.35">
      <c r="A728" s="1">
        <v>80050817000</v>
      </c>
      <c r="B728" s="33" t="s">
        <v>1470</v>
      </c>
      <c r="C728" s="4" t="s">
        <v>7</v>
      </c>
      <c r="D728" s="4" t="s">
        <v>469</v>
      </c>
      <c r="E728" s="4" t="s">
        <v>2</v>
      </c>
      <c r="F728" s="3">
        <v>817</v>
      </c>
      <c r="G728" s="3" t="s">
        <v>2</v>
      </c>
      <c r="H728" s="4" t="s">
        <v>2</v>
      </c>
      <c r="I728" s="5">
        <v>2826</v>
      </c>
      <c r="J728" s="5">
        <v>2946</v>
      </c>
      <c r="K728" s="6">
        <f>IFERROR((J728-I728)/I728,"--")</f>
        <v>4.2462845010615709E-2</v>
      </c>
      <c r="L728" s="6">
        <v>6.8669527896995708E-2</v>
      </c>
      <c r="M728" s="7">
        <v>49501</v>
      </c>
      <c r="N728" s="10" t="str">
        <f>IF(K728&lt;Criteria!$D$4,"Yes","No")</f>
        <v>No</v>
      </c>
      <c r="O728" s="10" t="str">
        <f>IF(L728&gt;Criteria!$D$5,"Yes","No")</f>
        <v>Yes</v>
      </c>
      <c r="P728" s="10" t="str">
        <f>IF(M728&lt;Criteria!$D$6,"Yes","No")</f>
        <v>No</v>
      </c>
      <c r="Q728" s="11">
        <f>COUNTIF(N728:P728,"Yes")</f>
        <v>1</v>
      </c>
      <c r="R728" s="12" t="str">
        <f>IF(Q728&gt;0,"Yes","No")</f>
        <v>Yes</v>
      </c>
    </row>
    <row r="729" spans="1:18" x14ac:dyDescent="0.35">
      <c r="A729" s="1">
        <v>80050817001</v>
      </c>
      <c r="B729" s="33" t="s">
        <v>1471</v>
      </c>
      <c r="C729" s="4" t="s">
        <v>6</v>
      </c>
      <c r="D729" s="4" t="s">
        <v>469</v>
      </c>
      <c r="E729" s="4" t="s">
        <v>2</v>
      </c>
      <c r="F729" s="3">
        <v>817</v>
      </c>
      <c r="G729" s="3">
        <v>1</v>
      </c>
      <c r="H729" s="4" t="s">
        <v>2</v>
      </c>
      <c r="I729" s="5">
        <v>1941</v>
      </c>
      <c r="J729" s="5">
        <v>2164</v>
      </c>
      <c r="K729" s="6">
        <f>IFERROR((J729-I729)/I729,"--")</f>
        <v>0.11488923235445647</v>
      </c>
      <c r="L729" s="6">
        <v>5.3897180762852402E-2</v>
      </c>
      <c r="M729" s="7">
        <v>43680</v>
      </c>
      <c r="N729" s="10" t="str">
        <f>IF(K729&lt;Criteria!$D$4,"Yes","No")</f>
        <v>No</v>
      </c>
      <c r="O729" s="10" t="str">
        <f>IF(L729&gt;Criteria!$D$5,"Yes","No")</f>
        <v>No</v>
      </c>
      <c r="P729" s="10" t="str">
        <f>IF(M729&lt;Criteria!$D$6,"Yes","No")</f>
        <v>No</v>
      </c>
      <c r="Q729" s="11">
        <f>COUNTIF(N729:P729,"Yes")</f>
        <v>0</v>
      </c>
      <c r="R729" s="12" t="str">
        <f>IF(Q729&gt;0,"Yes","No")</f>
        <v>No</v>
      </c>
    </row>
    <row r="730" spans="1:18" x14ac:dyDescent="0.35">
      <c r="A730" s="1">
        <v>80050817002</v>
      </c>
      <c r="B730" s="33" t="s">
        <v>1472</v>
      </c>
      <c r="C730" s="4" t="s">
        <v>6</v>
      </c>
      <c r="D730" s="4" t="s">
        <v>469</v>
      </c>
      <c r="E730" s="4" t="s">
        <v>2</v>
      </c>
      <c r="F730" s="3">
        <v>817</v>
      </c>
      <c r="G730" s="3">
        <v>2</v>
      </c>
      <c r="H730" s="4" t="s">
        <v>2</v>
      </c>
      <c r="I730" s="5">
        <v>885</v>
      </c>
      <c r="J730" s="5">
        <v>782</v>
      </c>
      <c r="K730" s="6">
        <f>IFERROR((J730-I730)/I730,"--")</f>
        <v>-0.11638418079096045</v>
      </c>
      <c r="L730" s="6">
        <v>0.11058823529411765</v>
      </c>
      <c r="M730" s="7">
        <v>65610</v>
      </c>
      <c r="N730" s="10" t="str">
        <f>IF(K730&lt;Criteria!$D$4,"Yes","No")</f>
        <v>Yes</v>
      </c>
      <c r="O730" s="10" t="str">
        <f>IF(L730&gt;Criteria!$D$5,"Yes","No")</f>
        <v>Yes</v>
      </c>
      <c r="P730" s="10" t="str">
        <f>IF(M730&lt;Criteria!$D$6,"Yes","No")</f>
        <v>No</v>
      </c>
      <c r="Q730" s="11">
        <f>COUNTIF(N730:P730,"Yes")</f>
        <v>2</v>
      </c>
      <c r="R730" s="12" t="str">
        <f>IF(Q730&gt;0,"Yes","No")</f>
        <v>Yes</v>
      </c>
    </row>
    <row r="731" spans="1:18" x14ac:dyDescent="0.35">
      <c r="A731" s="1">
        <v>80050818000</v>
      </c>
      <c r="B731" s="33" t="s">
        <v>1473</v>
      </c>
      <c r="C731" s="4" t="s">
        <v>7</v>
      </c>
      <c r="D731" s="4" t="s">
        <v>469</v>
      </c>
      <c r="E731" s="4" t="s">
        <v>2</v>
      </c>
      <c r="F731" s="3">
        <v>818</v>
      </c>
      <c r="G731" s="3" t="s">
        <v>2</v>
      </c>
      <c r="H731" s="4" t="s">
        <v>2</v>
      </c>
      <c r="I731" s="5">
        <v>5452</v>
      </c>
      <c r="J731" s="5">
        <v>5629</v>
      </c>
      <c r="K731" s="6">
        <f>IFERROR((J731-I731)/I731,"--")</f>
        <v>3.2465150403521645E-2</v>
      </c>
      <c r="L731" s="6">
        <v>9.2518370073480294E-2</v>
      </c>
      <c r="M731" s="7">
        <v>17097</v>
      </c>
      <c r="N731" s="10" t="str">
        <f>IF(K731&lt;Criteria!$D$4,"Yes","No")</f>
        <v>No</v>
      </c>
      <c r="O731" s="10" t="str">
        <f>IF(L731&gt;Criteria!$D$5,"Yes","No")</f>
        <v>Yes</v>
      </c>
      <c r="P731" s="10" t="str">
        <f>IF(M731&lt;Criteria!$D$6,"Yes","No")</f>
        <v>Yes</v>
      </c>
      <c r="Q731" s="11">
        <f>COUNTIF(N731:P731,"Yes")</f>
        <v>2</v>
      </c>
      <c r="R731" s="12" t="str">
        <f>IF(Q731&gt;0,"Yes","No")</f>
        <v>Yes</v>
      </c>
    </row>
    <row r="732" spans="1:18" x14ac:dyDescent="0.35">
      <c r="A732" s="1">
        <v>80050818001</v>
      </c>
      <c r="B732" s="33" t="s">
        <v>1474</v>
      </c>
      <c r="C732" s="4" t="s">
        <v>6</v>
      </c>
      <c r="D732" s="4" t="s">
        <v>469</v>
      </c>
      <c r="E732" s="4" t="s">
        <v>2</v>
      </c>
      <c r="F732" s="3">
        <v>818</v>
      </c>
      <c r="G732" s="3">
        <v>1</v>
      </c>
      <c r="H732" s="4" t="s">
        <v>2</v>
      </c>
      <c r="I732" s="5">
        <v>3018</v>
      </c>
      <c r="J732" s="5">
        <v>2949</v>
      </c>
      <c r="K732" s="6">
        <f>IFERROR((J732-I732)/I732,"--")</f>
        <v>-2.2862823061630219E-2</v>
      </c>
      <c r="L732" s="6">
        <v>8.7128712871287123E-2</v>
      </c>
      <c r="M732" s="7">
        <v>13849</v>
      </c>
      <c r="N732" s="10" t="str">
        <f>IF(K732&lt;Criteria!$D$4,"Yes","No")</f>
        <v>Yes</v>
      </c>
      <c r="O732" s="10" t="str">
        <f>IF(L732&gt;Criteria!$D$5,"Yes","No")</f>
        <v>Yes</v>
      </c>
      <c r="P732" s="10" t="str">
        <f>IF(M732&lt;Criteria!$D$6,"Yes","No")</f>
        <v>Yes</v>
      </c>
      <c r="Q732" s="11">
        <f>COUNTIF(N732:P732,"Yes")</f>
        <v>3</v>
      </c>
      <c r="R732" s="12" t="str">
        <f>IF(Q732&gt;0,"Yes","No")</f>
        <v>Yes</v>
      </c>
    </row>
    <row r="733" spans="1:18" x14ac:dyDescent="0.35">
      <c r="A733" s="1">
        <v>80050818002</v>
      </c>
      <c r="B733" s="33" t="s">
        <v>1475</v>
      </c>
      <c r="C733" s="4" t="s">
        <v>6</v>
      </c>
      <c r="D733" s="4" t="s">
        <v>469</v>
      </c>
      <c r="E733" s="4" t="s">
        <v>2</v>
      </c>
      <c r="F733" s="3">
        <v>818</v>
      </c>
      <c r="G733" s="3">
        <v>2</v>
      </c>
      <c r="H733" s="4" t="s">
        <v>2</v>
      </c>
      <c r="I733" s="5">
        <v>1126</v>
      </c>
      <c r="J733" s="5">
        <v>1403</v>
      </c>
      <c r="K733" s="6">
        <f>IFERROR((J733-I733)/I733,"--")</f>
        <v>0.24600355239786856</v>
      </c>
      <c r="L733" s="6">
        <v>4.1968162083936326E-2</v>
      </c>
      <c r="M733" s="7">
        <v>19667</v>
      </c>
      <c r="N733" s="10" t="str">
        <f>IF(K733&lt;Criteria!$D$4,"Yes","No")</f>
        <v>No</v>
      </c>
      <c r="O733" s="10" t="str">
        <f>IF(L733&gt;Criteria!$D$5,"Yes","No")</f>
        <v>No</v>
      </c>
      <c r="P733" s="10" t="str">
        <f>IF(M733&lt;Criteria!$D$6,"Yes","No")</f>
        <v>Yes</v>
      </c>
      <c r="Q733" s="11">
        <f>COUNTIF(N733:P733,"Yes")</f>
        <v>1</v>
      </c>
      <c r="R733" s="12" t="str">
        <f>IF(Q733&gt;0,"Yes","No")</f>
        <v>Yes</v>
      </c>
    </row>
    <row r="734" spans="1:18" x14ac:dyDescent="0.35">
      <c r="A734" s="1">
        <v>80050818003</v>
      </c>
      <c r="B734" s="33" t="s">
        <v>1476</v>
      </c>
      <c r="C734" s="4" t="s">
        <v>6</v>
      </c>
      <c r="D734" s="4" t="s">
        <v>469</v>
      </c>
      <c r="E734" s="4" t="s">
        <v>2</v>
      </c>
      <c r="F734" s="3">
        <v>818</v>
      </c>
      <c r="G734" s="3">
        <v>3</v>
      </c>
      <c r="H734" s="4" t="s">
        <v>2</v>
      </c>
      <c r="I734" s="5">
        <v>1308</v>
      </c>
      <c r="J734" s="5">
        <v>1277</v>
      </c>
      <c r="K734" s="6">
        <f>IFERROR((J734-I734)/I734,"--")</f>
        <v>-2.3700305810397553E-2</v>
      </c>
      <c r="L734" s="6">
        <v>0.14720812182741116</v>
      </c>
      <c r="M734" s="7">
        <v>21775</v>
      </c>
      <c r="N734" s="10" t="str">
        <f>IF(K734&lt;Criteria!$D$4,"Yes","No")</f>
        <v>Yes</v>
      </c>
      <c r="O734" s="10" t="str">
        <f>IF(L734&gt;Criteria!$D$5,"Yes","No")</f>
        <v>Yes</v>
      </c>
      <c r="P734" s="10" t="str">
        <f>IF(M734&lt;Criteria!$D$6,"Yes","No")</f>
        <v>Yes</v>
      </c>
      <c r="Q734" s="11">
        <f>COUNTIF(N734:P734,"Yes")</f>
        <v>3</v>
      </c>
      <c r="R734" s="12" t="str">
        <f>IF(Q734&gt;0,"Yes","No")</f>
        <v>Yes</v>
      </c>
    </row>
    <row r="735" spans="1:18" x14ac:dyDescent="0.35">
      <c r="A735" s="1">
        <v>80050819000</v>
      </c>
      <c r="B735" s="33" t="s">
        <v>1477</v>
      </c>
      <c r="C735" s="4" t="s">
        <v>7</v>
      </c>
      <c r="D735" s="4" t="s">
        <v>469</v>
      </c>
      <c r="E735" s="4" t="s">
        <v>2</v>
      </c>
      <c r="F735" s="3">
        <v>819</v>
      </c>
      <c r="G735" s="3" t="s">
        <v>2</v>
      </c>
      <c r="H735" s="4" t="s">
        <v>2</v>
      </c>
      <c r="I735" s="5">
        <v>6415</v>
      </c>
      <c r="J735" s="5">
        <v>6745</v>
      </c>
      <c r="K735" s="6">
        <f>IFERROR((J735-I735)/I735,"--")</f>
        <v>5.1441932969602491E-2</v>
      </c>
      <c r="L735" s="6">
        <v>7.0884398807552165E-2</v>
      </c>
      <c r="M735" s="7">
        <v>19286</v>
      </c>
      <c r="N735" s="10" t="str">
        <f>IF(K735&lt;Criteria!$D$4,"Yes","No")</f>
        <v>No</v>
      </c>
      <c r="O735" s="10" t="str">
        <f>IF(L735&gt;Criteria!$D$5,"Yes","No")</f>
        <v>Yes</v>
      </c>
      <c r="P735" s="10" t="str">
        <f>IF(M735&lt;Criteria!$D$6,"Yes","No")</f>
        <v>Yes</v>
      </c>
      <c r="Q735" s="11">
        <f>COUNTIF(N735:P735,"Yes")</f>
        <v>2</v>
      </c>
      <c r="R735" s="12" t="str">
        <f>IF(Q735&gt;0,"Yes","No")</f>
        <v>Yes</v>
      </c>
    </row>
    <row r="736" spans="1:18" x14ac:dyDescent="0.35">
      <c r="A736" s="1">
        <v>80050819001</v>
      </c>
      <c r="B736" s="33" t="s">
        <v>1478</v>
      </c>
      <c r="C736" s="4" t="s">
        <v>6</v>
      </c>
      <c r="D736" s="4" t="s">
        <v>469</v>
      </c>
      <c r="E736" s="4" t="s">
        <v>2</v>
      </c>
      <c r="F736" s="3">
        <v>819</v>
      </c>
      <c r="G736" s="3">
        <v>1</v>
      </c>
      <c r="H736" s="4" t="s">
        <v>2</v>
      </c>
      <c r="I736" s="5">
        <v>1305</v>
      </c>
      <c r="J736" s="5">
        <v>1452</v>
      </c>
      <c r="K736" s="6">
        <f>IFERROR((J736-I736)/I736,"--")</f>
        <v>0.11264367816091954</v>
      </c>
      <c r="L736" s="6">
        <v>0.18825100133511349</v>
      </c>
      <c r="M736" s="7">
        <v>14682</v>
      </c>
      <c r="N736" s="10" t="str">
        <f>IF(K736&lt;Criteria!$D$4,"Yes","No")</f>
        <v>No</v>
      </c>
      <c r="O736" s="10" t="str">
        <f>IF(L736&gt;Criteria!$D$5,"Yes","No")</f>
        <v>Yes</v>
      </c>
      <c r="P736" s="10" t="str">
        <f>IF(M736&lt;Criteria!$D$6,"Yes","No")</f>
        <v>Yes</v>
      </c>
      <c r="Q736" s="11">
        <f>COUNTIF(N736:P736,"Yes")</f>
        <v>2</v>
      </c>
      <c r="R736" s="12" t="str">
        <f>IF(Q736&gt;0,"Yes","No")</f>
        <v>Yes</v>
      </c>
    </row>
    <row r="737" spans="1:18" x14ac:dyDescent="0.35">
      <c r="A737" s="1">
        <v>80050819002</v>
      </c>
      <c r="B737" s="33" t="s">
        <v>1479</v>
      </c>
      <c r="C737" s="4" t="s">
        <v>6</v>
      </c>
      <c r="D737" s="4" t="s">
        <v>469</v>
      </c>
      <c r="E737" s="4" t="s">
        <v>2</v>
      </c>
      <c r="F737" s="3">
        <v>819</v>
      </c>
      <c r="G737" s="3">
        <v>2</v>
      </c>
      <c r="H737" s="4" t="s">
        <v>2</v>
      </c>
      <c r="I737" s="5">
        <v>1777</v>
      </c>
      <c r="J737" s="5">
        <v>1850</v>
      </c>
      <c r="K737" s="6">
        <f>IFERROR((J737-I737)/I737,"--")</f>
        <v>4.1080472706809229E-2</v>
      </c>
      <c r="L737" s="6">
        <v>1.261467889908257E-2</v>
      </c>
      <c r="M737" s="7">
        <v>25724</v>
      </c>
      <c r="N737" s="10" t="str">
        <f>IF(K737&lt;Criteria!$D$4,"Yes","No")</f>
        <v>No</v>
      </c>
      <c r="O737" s="10" t="str">
        <f>IF(L737&gt;Criteria!$D$5,"Yes","No")</f>
        <v>No</v>
      </c>
      <c r="P737" s="10" t="str">
        <f>IF(M737&lt;Criteria!$D$6,"Yes","No")</f>
        <v>Yes</v>
      </c>
      <c r="Q737" s="11">
        <f>COUNTIF(N737:P737,"Yes")</f>
        <v>1</v>
      </c>
      <c r="R737" s="12" t="str">
        <f>IF(Q737&gt;0,"Yes","No")</f>
        <v>Yes</v>
      </c>
    </row>
    <row r="738" spans="1:18" x14ac:dyDescent="0.35">
      <c r="A738" s="1">
        <v>80050819003</v>
      </c>
      <c r="B738" s="33" t="s">
        <v>1480</v>
      </c>
      <c r="C738" s="4" t="s">
        <v>6</v>
      </c>
      <c r="D738" s="4" t="s">
        <v>469</v>
      </c>
      <c r="E738" s="4" t="s">
        <v>2</v>
      </c>
      <c r="F738" s="3">
        <v>819</v>
      </c>
      <c r="G738" s="3">
        <v>3</v>
      </c>
      <c r="H738" s="4" t="s">
        <v>2</v>
      </c>
      <c r="I738" s="5">
        <v>1993</v>
      </c>
      <c r="J738" s="5">
        <v>2012</v>
      </c>
      <c r="K738" s="6">
        <f>IFERROR((J738-I738)/I738,"--")</f>
        <v>9.5333667837431014E-3</v>
      </c>
      <c r="L738" s="6">
        <v>5.754475703324808E-2</v>
      </c>
      <c r="M738" s="7">
        <v>11318</v>
      </c>
      <c r="N738" s="10" t="str">
        <f>IF(K738&lt;Criteria!$D$4,"Yes","No")</f>
        <v>Yes</v>
      </c>
      <c r="O738" s="10" t="str">
        <f>IF(L738&gt;Criteria!$D$5,"Yes","No")</f>
        <v>No</v>
      </c>
      <c r="P738" s="10" t="str">
        <f>IF(M738&lt;Criteria!$D$6,"Yes","No")</f>
        <v>Yes</v>
      </c>
      <c r="Q738" s="11">
        <f>COUNTIF(N738:P738,"Yes")</f>
        <v>2</v>
      </c>
      <c r="R738" s="12" t="str">
        <f>IF(Q738&gt;0,"Yes","No")</f>
        <v>Yes</v>
      </c>
    </row>
    <row r="739" spans="1:18" x14ac:dyDescent="0.35">
      <c r="A739" s="1">
        <v>80050819004</v>
      </c>
      <c r="B739" s="33" t="s">
        <v>1481</v>
      </c>
      <c r="C739" s="4" t="s">
        <v>6</v>
      </c>
      <c r="D739" s="4" t="s">
        <v>469</v>
      </c>
      <c r="E739" s="4" t="s">
        <v>2</v>
      </c>
      <c r="F739" s="3">
        <v>819</v>
      </c>
      <c r="G739" s="3">
        <v>4</v>
      </c>
      <c r="H739" s="4" t="s">
        <v>2</v>
      </c>
      <c r="I739" s="5">
        <v>1340</v>
      </c>
      <c r="J739" s="5">
        <v>1431</v>
      </c>
      <c r="K739" s="6">
        <f>IFERROR((J739-I739)/I739,"--")</f>
        <v>6.7910447761194023E-2</v>
      </c>
      <c r="L739" s="6">
        <v>2.7597402597402596E-2</v>
      </c>
      <c r="M739" s="7">
        <v>26835</v>
      </c>
      <c r="N739" s="10" t="str">
        <f>IF(K739&lt;Criteria!$D$4,"Yes","No")</f>
        <v>No</v>
      </c>
      <c r="O739" s="10" t="str">
        <f>IF(L739&gt;Criteria!$D$5,"Yes","No")</f>
        <v>No</v>
      </c>
      <c r="P739" s="10" t="str">
        <f>IF(M739&lt;Criteria!$D$6,"Yes","No")</f>
        <v>No</v>
      </c>
      <c r="Q739" s="11">
        <f>COUNTIF(N739:P739,"Yes")</f>
        <v>0</v>
      </c>
      <c r="R739" s="12" t="str">
        <f>IF(Q739&gt;0,"Yes","No")</f>
        <v>No</v>
      </c>
    </row>
    <row r="740" spans="1:18" x14ac:dyDescent="0.35">
      <c r="A740" s="1">
        <v>80050820000</v>
      </c>
      <c r="B740" s="33" t="s">
        <v>1482</v>
      </c>
      <c r="C740" s="4" t="s">
        <v>7</v>
      </c>
      <c r="D740" s="4" t="s">
        <v>469</v>
      </c>
      <c r="E740" s="4" t="s">
        <v>2</v>
      </c>
      <c r="F740" s="3">
        <v>820</v>
      </c>
      <c r="G740" s="3" t="s">
        <v>2</v>
      </c>
      <c r="H740" s="4" t="s">
        <v>2</v>
      </c>
      <c r="I740" s="5">
        <v>3696</v>
      </c>
      <c r="J740" s="5">
        <v>4250</v>
      </c>
      <c r="K740" s="6">
        <f>IFERROR((J740-I740)/I740,"--")</f>
        <v>0.14989177489177488</v>
      </c>
      <c r="L740" s="6">
        <v>6.5281899109792291E-2</v>
      </c>
      <c r="M740" s="7">
        <v>18929</v>
      </c>
      <c r="N740" s="10" t="str">
        <f>IF(K740&lt;Criteria!$D$4,"Yes","No")</f>
        <v>No</v>
      </c>
      <c r="O740" s="10" t="str">
        <f>IF(L740&gt;Criteria!$D$5,"Yes","No")</f>
        <v>Yes</v>
      </c>
      <c r="P740" s="10" t="str">
        <f>IF(M740&lt;Criteria!$D$6,"Yes","No")</f>
        <v>Yes</v>
      </c>
      <c r="Q740" s="11">
        <f>COUNTIF(N740:P740,"Yes")</f>
        <v>2</v>
      </c>
      <c r="R740" s="12" t="str">
        <f>IF(Q740&gt;0,"Yes","No")</f>
        <v>Yes</v>
      </c>
    </row>
    <row r="741" spans="1:18" x14ac:dyDescent="0.35">
      <c r="A741" s="1">
        <v>80050820001</v>
      </c>
      <c r="B741" s="33" t="s">
        <v>1483</v>
      </c>
      <c r="C741" s="4" t="s">
        <v>6</v>
      </c>
      <c r="D741" s="4" t="s">
        <v>469</v>
      </c>
      <c r="E741" s="4" t="s">
        <v>2</v>
      </c>
      <c r="F741" s="3">
        <v>820</v>
      </c>
      <c r="G741" s="3">
        <v>1</v>
      </c>
      <c r="H741" s="4" t="s">
        <v>2</v>
      </c>
      <c r="I741" s="5">
        <v>1637</v>
      </c>
      <c r="J741" s="5">
        <v>1910</v>
      </c>
      <c r="K741" s="6">
        <f>IFERROR((J741-I741)/I741,"--")</f>
        <v>0.16676847892486255</v>
      </c>
      <c r="L741" s="6">
        <v>7.0866141732283464E-2</v>
      </c>
      <c r="M741" s="7">
        <v>17148</v>
      </c>
      <c r="N741" s="10" t="str">
        <f>IF(K741&lt;Criteria!$D$4,"Yes","No")</f>
        <v>No</v>
      </c>
      <c r="O741" s="10" t="str">
        <f>IF(L741&gt;Criteria!$D$5,"Yes","No")</f>
        <v>Yes</v>
      </c>
      <c r="P741" s="10" t="str">
        <f>IF(M741&lt;Criteria!$D$6,"Yes","No")</f>
        <v>Yes</v>
      </c>
      <c r="Q741" s="11">
        <f>COUNTIF(N741:P741,"Yes")</f>
        <v>2</v>
      </c>
      <c r="R741" s="12" t="str">
        <f>IF(Q741&gt;0,"Yes","No")</f>
        <v>Yes</v>
      </c>
    </row>
    <row r="742" spans="1:18" x14ac:dyDescent="0.35">
      <c r="A742" s="1">
        <v>80050820002</v>
      </c>
      <c r="B742" s="33" t="s">
        <v>1484</v>
      </c>
      <c r="C742" s="4" t="s">
        <v>6</v>
      </c>
      <c r="D742" s="4" t="s">
        <v>469</v>
      </c>
      <c r="E742" s="4" t="s">
        <v>2</v>
      </c>
      <c r="F742" s="3">
        <v>820</v>
      </c>
      <c r="G742" s="3">
        <v>2</v>
      </c>
      <c r="H742" s="4" t="s">
        <v>2</v>
      </c>
      <c r="I742" s="5">
        <v>1062</v>
      </c>
      <c r="J742" s="5">
        <v>1093</v>
      </c>
      <c r="K742" s="6">
        <f>IFERROR((J742-I742)/I742,"--")</f>
        <v>2.9190207156308851E-2</v>
      </c>
      <c r="L742" s="6">
        <v>7.1104387291981846E-2</v>
      </c>
      <c r="M742" s="7">
        <v>19955</v>
      </c>
      <c r="N742" s="10" t="str">
        <f>IF(K742&lt;Criteria!$D$4,"Yes","No")</f>
        <v>No</v>
      </c>
      <c r="O742" s="10" t="str">
        <f>IF(L742&gt;Criteria!$D$5,"Yes","No")</f>
        <v>Yes</v>
      </c>
      <c r="P742" s="10" t="str">
        <f>IF(M742&lt;Criteria!$D$6,"Yes","No")</f>
        <v>Yes</v>
      </c>
      <c r="Q742" s="11">
        <f>COUNTIF(N742:P742,"Yes")</f>
        <v>2</v>
      </c>
      <c r="R742" s="12" t="str">
        <f>IF(Q742&gt;0,"Yes","No")</f>
        <v>Yes</v>
      </c>
    </row>
    <row r="743" spans="1:18" x14ac:dyDescent="0.35">
      <c r="A743" s="1">
        <v>80050820003</v>
      </c>
      <c r="B743" s="33" t="s">
        <v>1485</v>
      </c>
      <c r="C743" s="4" t="s">
        <v>6</v>
      </c>
      <c r="D743" s="4" t="s">
        <v>469</v>
      </c>
      <c r="E743" s="4" t="s">
        <v>2</v>
      </c>
      <c r="F743" s="3">
        <v>820</v>
      </c>
      <c r="G743" s="3">
        <v>3</v>
      </c>
      <c r="H743" s="4" t="s">
        <v>2</v>
      </c>
      <c r="I743" s="5">
        <v>997</v>
      </c>
      <c r="J743" s="5">
        <v>1247</v>
      </c>
      <c r="K743" s="6">
        <f>IFERROR((J743-I743)/I743,"--")</f>
        <v>0.25075225677031093</v>
      </c>
      <c r="L743" s="6">
        <v>5.1319648093841645E-2</v>
      </c>
      <c r="M743" s="7">
        <v>20757</v>
      </c>
      <c r="N743" s="10" t="str">
        <f>IF(K743&lt;Criteria!$D$4,"Yes","No")</f>
        <v>No</v>
      </c>
      <c r="O743" s="10" t="str">
        <f>IF(L743&gt;Criteria!$D$5,"Yes","No")</f>
        <v>No</v>
      </c>
      <c r="P743" s="10" t="str">
        <f>IF(M743&lt;Criteria!$D$6,"Yes","No")</f>
        <v>Yes</v>
      </c>
      <c r="Q743" s="11">
        <f>COUNTIF(N743:P743,"Yes")</f>
        <v>1</v>
      </c>
      <c r="R743" s="12" t="str">
        <f>IF(Q743&gt;0,"Yes","No")</f>
        <v>Yes</v>
      </c>
    </row>
    <row r="744" spans="1:18" x14ac:dyDescent="0.35">
      <c r="A744" s="1">
        <v>80050821000</v>
      </c>
      <c r="B744" s="33" t="s">
        <v>1486</v>
      </c>
      <c r="C744" s="4" t="s">
        <v>7</v>
      </c>
      <c r="D744" s="4" t="s">
        <v>469</v>
      </c>
      <c r="E744" s="4" t="s">
        <v>2</v>
      </c>
      <c r="F744" s="3">
        <v>821</v>
      </c>
      <c r="G744" s="3" t="s">
        <v>2</v>
      </c>
      <c r="H744" s="4" t="s">
        <v>2</v>
      </c>
      <c r="I744" s="5">
        <v>6864</v>
      </c>
      <c r="J744" s="5">
        <v>7453</v>
      </c>
      <c r="K744" s="6">
        <f>IFERROR((J744-I744)/I744,"--")</f>
        <v>8.5810023310023312E-2</v>
      </c>
      <c r="L744" s="6">
        <v>4.9586776859504134E-2</v>
      </c>
      <c r="M744" s="7">
        <v>22373</v>
      </c>
      <c r="N744" s="10" t="str">
        <f>IF(K744&lt;Criteria!$D$4,"Yes","No")</f>
        <v>No</v>
      </c>
      <c r="O744" s="10" t="str">
        <f>IF(L744&gt;Criteria!$D$5,"Yes","No")</f>
        <v>No</v>
      </c>
      <c r="P744" s="10" t="str">
        <f>IF(M744&lt;Criteria!$D$6,"Yes","No")</f>
        <v>Yes</v>
      </c>
      <c r="Q744" s="11">
        <f>COUNTIF(N744:P744,"Yes")</f>
        <v>1</v>
      </c>
      <c r="R744" s="12" t="str">
        <f>IF(Q744&gt;0,"Yes","No")</f>
        <v>Yes</v>
      </c>
    </row>
    <row r="745" spans="1:18" x14ac:dyDescent="0.35">
      <c r="A745" s="1">
        <v>80050821001</v>
      </c>
      <c r="B745" s="33" t="s">
        <v>1487</v>
      </c>
      <c r="C745" s="4" t="s">
        <v>6</v>
      </c>
      <c r="D745" s="4" t="s">
        <v>469</v>
      </c>
      <c r="E745" s="4" t="s">
        <v>2</v>
      </c>
      <c r="F745" s="3">
        <v>821</v>
      </c>
      <c r="G745" s="3">
        <v>1</v>
      </c>
      <c r="H745" s="4" t="s">
        <v>2</v>
      </c>
      <c r="I745" s="5">
        <v>1259</v>
      </c>
      <c r="J745" s="5">
        <v>2078</v>
      </c>
      <c r="K745" s="6">
        <f>IFERROR((J745-I745)/I745,"--")</f>
        <v>0.65051628276409845</v>
      </c>
      <c r="L745" s="6">
        <v>0</v>
      </c>
      <c r="M745" s="7">
        <v>27263</v>
      </c>
      <c r="N745" s="10" t="str">
        <f>IF(K745&lt;Criteria!$D$4,"Yes","No")</f>
        <v>No</v>
      </c>
      <c r="O745" s="10" t="str">
        <f>IF(L745&gt;Criteria!$D$5,"Yes","No")</f>
        <v>No</v>
      </c>
      <c r="P745" s="10" t="str">
        <f>IF(M745&lt;Criteria!$D$6,"Yes","No")</f>
        <v>No</v>
      </c>
      <c r="Q745" s="11">
        <f>COUNTIF(N745:P745,"Yes")</f>
        <v>0</v>
      </c>
      <c r="R745" s="12" t="str">
        <f>IF(Q745&gt;0,"Yes","No")</f>
        <v>No</v>
      </c>
    </row>
    <row r="746" spans="1:18" x14ac:dyDescent="0.35">
      <c r="A746" s="1">
        <v>80050821002</v>
      </c>
      <c r="B746" s="33" t="s">
        <v>1488</v>
      </c>
      <c r="C746" s="4" t="s">
        <v>6</v>
      </c>
      <c r="D746" s="4" t="s">
        <v>469</v>
      </c>
      <c r="E746" s="4" t="s">
        <v>2</v>
      </c>
      <c r="F746" s="3">
        <v>821</v>
      </c>
      <c r="G746" s="3">
        <v>2</v>
      </c>
      <c r="H746" s="4" t="s">
        <v>2</v>
      </c>
      <c r="I746" s="5">
        <v>3041</v>
      </c>
      <c r="J746" s="5">
        <v>3099</v>
      </c>
      <c r="K746" s="6">
        <f>IFERROR((J746-I746)/I746,"--")</f>
        <v>1.9072673462676749E-2</v>
      </c>
      <c r="L746" s="6">
        <v>4.9416609471516812E-2</v>
      </c>
      <c r="M746" s="7">
        <v>25187</v>
      </c>
      <c r="N746" s="10" t="str">
        <f>IF(K746&lt;Criteria!$D$4,"Yes","No")</f>
        <v>No</v>
      </c>
      <c r="O746" s="10" t="str">
        <f>IF(L746&gt;Criteria!$D$5,"Yes","No")</f>
        <v>No</v>
      </c>
      <c r="P746" s="10" t="str">
        <f>IF(M746&lt;Criteria!$D$6,"Yes","No")</f>
        <v>Yes</v>
      </c>
      <c r="Q746" s="11">
        <f>COUNTIF(N746:P746,"Yes")</f>
        <v>1</v>
      </c>
      <c r="R746" s="12" t="str">
        <f>IF(Q746&gt;0,"Yes","No")</f>
        <v>Yes</v>
      </c>
    </row>
    <row r="747" spans="1:18" x14ac:dyDescent="0.35">
      <c r="A747" s="1">
        <v>80050821003</v>
      </c>
      <c r="B747" s="33" t="s">
        <v>1489</v>
      </c>
      <c r="C747" s="4" t="s">
        <v>6</v>
      </c>
      <c r="D747" s="4" t="s">
        <v>469</v>
      </c>
      <c r="E747" s="4" t="s">
        <v>2</v>
      </c>
      <c r="F747" s="3">
        <v>821</v>
      </c>
      <c r="G747" s="3">
        <v>3</v>
      </c>
      <c r="H747" s="4" t="s">
        <v>2</v>
      </c>
      <c r="I747" s="5">
        <v>2564</v>
      </c>
      <c r="J747" s="5">
        <v>2276</v>
      </c>
      <c r="K747" s="6">
        <f>IFERROR((J747-I747)/I747,"--")</f>
        <v>-0.11232449297971919</v>
      </c>
      <c r="L747" s="6">
        <v>8.5578446909667191E-2</v>
      </c>
      <c r="M747" s="7">
        <v>14076</v>
      </c>
      <c r="N747" s="10" t="str">
        <f>IF(K747&lt;Criteria!$D$4,"Yes","No")</f>
        <v>Yes</v>
      </c>
      <c r="O747" s="10" t="str">
        <f>IF(L747&gt;Criteria!$D$5,"Yes","No")</f>
        <v>Yes</v>
      </c>
      <c r="P747" s="10" t="str">
        <f>IF(M747&lt;Criteria!$D$6,"Yes","No")</f>
        <v>Yes</v>
      </c>
      <c r="Q747" s="11">
        <f>COUNTIF(N747:P747,"Yes")</f>
        <v>3</v>
      </c>
      <c r="R747" s="12" t="str">
        <f>IF(Q747&gt;0,"Yes","No")</f>
        <v>Yes</v>
      </c>
    </row>
    <row r="748" spans="1:18" x14ac:dyDescent="0.35">
      <c r="A748" s="1">
        <v>80050822000</v>
      </c>
      <c r="B748" s="33" t="s">
        <v>1490</v>
      </c>
      <c r="C748" s="4" t="s">
        <v>7</v>
      </c>
      <c r="D748" s="4" t="s">
        <v>469</v>
      </c>
      <c r="E748" s="4" t="s">
        <v>2</v>
      </c>
      <c r="F748" s="3">
        <v>822</v>
      </c>
      <c r="G748" s="3" t="s">
        <v>2</v>
      </c>
      <c r="H748" s="4" t="s">
        <v>2</v>
      </c>
      <c r="I748" s="5">
        <v>5683</v>
      </c>
      <c r="J748" s="5">
        <v>6222</v>
      </c>
      <c r="K748" s="6">
        <f>IFERROR((J748-I748)/I748,"--")</f>
        <v>9.4844272391342604E-2</v>
      </c>
      <c r="L748" s="6">
        <v>4.3310344827586209E-2</v>
      </c>
      <c r="M748" s="7">
        <v>24653</v>
      </c>
      <c r="N748" s="10" t="str">
        <f>IF(K748&lt;Criteria!$D$4,"Yes","No")</f>
        <v>No</v>
      </c>
      <c r="O748" s="10" t="str">
        <f>IF(L748&gt;Criteria!$D$5,"Yes","No")</f>
        <v>No</v>
      </c>
      <c r="P748" s="10" t="str">
        <f>IF(M748&lt;Criteria!$D$6,"Yes","No")</f>
        <v>Yes</v>
      </c>
      <c r="Q748" s="11">
        <f>COUNTIF(N748:P748,"Yes")</f>
        <v>1</v>
      </c>
      <c r="R748" s="12" t="str">
        <f>IF(Q748&gt;0,"Yes","No")</f>
        <v>Yes</v>
      </c>
    </row>
    <row r="749" spans="1:18" x14ac:dyDescent="0.35">
      <c r="A749" s="1">
        <v>80050822001</v>
      </c>
      <c r="B749" s="33" t="s">
        <v>1491</v>
      </c>
      <c r="C749" s="4" t="s">
        <v>6</v>
      </c>
      <c r="D749" s="4" t="s">
        <v>469</v>
      </c>
      <c r="E749" s="4" t="s">
        <v>2</v>
      </c>
      <c r="F749" s="3">
        <v>822</v>
      </c>
      <c r="G749" s="3">
        <v>1</v>
      </c>
      <c r="H749" s="4" t="s">
        <v>2</v>
      </c>
      <c r="I749" s="5">
        <v>1000</v>
      </c>
      <c r="J749" s="5">
        <v>890</v>
      </c>
      <c r="K749" s="6">
        <f>IFERROR((J749-I749)/I749,"--")</f>
        <v>-0.11</v>
      </c>
      <c r="L749" s="6">
        <v>6.2925170068027211E-2</v>
      </c>
      <c r="M749" s="7">
        <v>29401</v>
      </c>
      <c r="N749" s="10" t="str">
        <f>IF(K749&lt;Criteria!$D$4,"Yes","No")</f>
        <v>Yes</v>
      </c>
      <c r="O749" s="10" t="str">
        <f>IF(L749&gt;Criteria!$D$5,"Yes","No")</f>
        <v>No</v>
      </c>
      <c r="P749" s="10" t="str">
        <f>IF(M749&lt;Criteria!$D$6,"Yes","No")</f>
        <v>No</v>
      </c>
      <c r="Q749" s="11">
        <f>COUNTIF(N749:P749,"Yes")</f>
        <v>1</v>
      </c>
      <c r="R749" s="12" t="str">
        <f>IF(Q749&gt;0,"Yes","No")</f>
        <v>Yes</v>
      </c>
    </row>
    <row r="750" spans="1:18" x14ac:dyDescent="0.35">
      <c r="A750" s="1">
        <v>80050822002</v>
      </c>
      <c r="B750" s="33" t="s">
        <v>1492</v>
      </c>
      <c r="C750" s="4" t="s">
        <v>6</v>
      </c>
      <c r="D750" s="4" t="s">
        <v>469</v>
      </c>
      <c r="E750" s="4" t="s">
        <v>2</v>
      </c>
      <c r="F750" s="3">
        <v>822</v>
      </c>
      <c r="G750" s="3">
        <v>2</v>
      </c>
      <c r="H750" s="4" t="s">
        <v>2</v>
      </c>
      <c r="I750" s="5">
        <v>1971</v>
      </c>
      <c r="J750" s="5">
        <v>1552</v>
      </c>
      <c r="K750" s="6">
        <f>IFERROR((J750-I750)/I750,"--")</f>
        <v>-0.21258244545915778</v>
      </c>
      <c r="L750" s="6">
        <v>2.5727069351230425E-2</v>
      </c>
      <c r="M750" s="7">
        <v>23070</v>
      </c>
      <c r="N750" s="10" t="str">
        <f>IF(K750&lt;Criteria!$D$4,"Yes","No")</f>
        <v>Yes</v>
      </c>
      <c r="O750" s="10" t="str">
        <f>IF(L750&gt;Criteria!$D$5,"Yes","No")</f>
        <v>No</v>
      </c>
      <c r="P750" s="10" t="str">
        <f>IF(M750&lt;Criteria!$D$6,"Yes","No")</f>
        <v>Yes</v>
      </c>
      <c r="Q750" s="11">
        <f>COUNTIF(N750:P750,"Yes")</f>
        <v>2</v>
      </c>
      <c r="R750" s="12" t="str">
        <f>IF(Q750&gt;0,"Yes","No")</f>
        <v>Yes</v>
      </c>
    </row>
    <row r="751" spans="1:18" x14ac:dyDescent="0.35">
      <c r="A751" s="1">
        <v>80050822003</v>
      </c>
      <c r="B751" s="33" t="s">
        <v>1493</v>
      </c>
      <c r="C751" s="4" t="s">
        <v>6</v>
      </c>
      <c r="D751" s="4" t="s">
        <v>469</v>
      </c>
      <c r="E751" s="4" t="s">
        <v>2</v>
      </c>
      <c r="F751" s="3">
        <v>822</v>
      </c>
      <c r="G751" s="3">
        <v>3</v>
      </c>
      <c r="H751" s="4" t="s">
        <v>2</v>
      </c>
      <c r="I751" s="5">
        <v>1670</v>
      </c>
      <c r="J751" s="5">
        <v>2602</v>
      </c>
      <c r="K751" s="6">
        <f>IFERROR((J751-I751)/I751,"--")</f>
        <v>0.55808383233532932</v>
      </c>
      <c r="L751" s="6">
        <v>6.2459755312298776E-2</v>
      </c>
      <c r="M751" s="7">
        <v>22918</v>
      </c>
      <c r="N751" s="10" t="str">
        <f>IF(K751&lt;Criteria!$D$4,"Yes","No")</f>
        <v>No</v>
      </c>
      <c r="O751" s="10" t="str">
        <f>IF(L751&gt;Criteria!$D$5,"Yes","No")</f>
        <v>No</v>
      </c>
      <c r="P751" s="10" t="str">
        <f>IF(M751&lt;Criteria!$D$6,"Yes","No")</f>
        <v>Yes</v>
      </c>
      <c r="Q751" s="11">
        <f>COUNTIF(N751:P751,"Yes")</f>
        <v>1</v>
      </c>
      <c r="R751" s="12" t="str">
        <f>IF(Q751&gt;0,"Yes","No")</f>
        <v>Yes</v>
      </c>
    </row>
    <row r="752" spans="1:18" x14ac:dyDescent="0.35">
      <c r="A752" s="1">
        <v>80050822004</v>
      </c>
      <c r="B752" s="33" t="s">
        <v>1494</v>
      </c>
      <c r="C752" s="4" t="s">
        <v>6</v>
      </c>
      <c r="D752" s="4" t="s">
        <v>469</v>
      </c>
      <c r="E752" s="4" t="s">
        <v>2</v>
      </c>
      <c r="F752" s="3">
        <v>822</v>
      </c>
      <c r="G752" s="3">
        <v>4</v>
      </c>
      <c r="H752" s="4" t="s">
        <v>2</v>
      </c>
      <c r="I752" s="5">
        <v>1042</v>
      </c>
      <c r="J752" s="5">
        <v>1178</v>
      </c>
      <c r="K752" s="6">
        <f>IFERROR((J752-I752)/I752,"--")</f>
        <v>0.13051823416506717</v>
      </c>
      <c r="L752" s="6">
        <v>0</v>
      </c>
      <c r="M752" s="7">
        <v>26984</v>
      </c>
      <c r="N752" s="10" t="str">
        <f>IF(K752&lt;Criteria!$D$4,"Yes","No")</f>
        <v>No</v>
      </c>
      <c r="O752" s="10" t="str">
        <f>IF(L752&gt;Criteria!$D$5,"Yes","No")</f>
        <v>No</v>
      </c>
      <c r="P752" s="10" t="str">
        <f>IF(M752&lt;Criteria!$D$6,"Yes","No")</f>
        <v>No</v>
      </c>
      <c r="Q752" s="11">
        <f>COUNTIF(N752:P752,"Yes")</f>
        <v>0</v>
      </c>
      <c r="R752" s="12" t="str">
        <f>IF(Q752&gt;0,"Yes","No")</f>
        <v>No</v>
      </c>
    </row>
    <row r="753" spans="1:18" x14ac:dyDescent="0.35">
      <c r="A753" s="1">
        <v>80050823000</v>
      </c>
      <c r="B753" s="33" t="s">
        <v>1495</v>
      </c>
      <c r="C753" s="4" t="s">
        <v>7</v>
      </c>
      <c r="D753" s="4" t="s">
        <v>469</v>
      </c>
      <c r="E753" s="4" t="s">
        <v>2</v>
      </c>
      <c r="F753" s="3">
        <v>823</v>
      </c>
      <c r="G753" s="3" t="s">
        <v>2</v>
      </c>
      <c r="H753" s="4" t="s">
        <v>2</v>
      </c>
      <c r="I753" s="5">
        <v>3911</v>
      </c>
      <c r="J753" s="5">
        <v>3958</v>
      </c>
      <c r="K753" s="6">
        <f>IFERROR((J753-I753)/I753,"--")</f>
        <v>1.2017386857581181E-2</v>
      </c>
      <c r="L753" s="6">
        <v>8.3548664944013779E-2</v>
      </c>
      <c r="M753" s="7">
        <v>22535</v>
      </c>
      <c r="N753" s="10" t="str">
        <f>IF(K753&lt;Criteria!$D$4,"Yes","No")</f>
        <v>Yes</v>
      </c>
      <c r="O753" s="10" t="str">
        <f>IF(L753&gt;Criteria!$D$5,"Yes","No")</f>
        <v>Yes</v>
      </c>
      <c r="P753" s="10" t="str">
        <f>IF(M753&lt;Criteria!$D$6,"Yes","No")</f>
        <v>Yes</v>
      </c>
      <c r="Q753" s="11">
        <f>COUNTIF(N753:P753,"Yes")</f>
        <v>3</v>
      </c>
      <c r="R753" s="12" t="str">
        <f>IF(Q753&gt;0,"Yes","No")</f>
        <v>Yes</v>
      </c>
    </row>
    <row r="754" spans="1:18" x14ac:dyDescent="0.35">
      <c r="A754" s="1">
        <v>80050823001</v>
      </c>
      <c r="B754" s="33" t="s">
        <v>1496</v>
      </c>
      <c r="C754" s="4" t="s">
        <v>6</v>
      </c>
      <c r="D754" s="4" t="s">
        <v>469</v>
      </c>
      <c r="E754" s="4" t="s">
        <v>2</v>
      </c>
      <c r="F754" s="3">
        <v>823</v>
      </c>
      <c r="G754" s="3">
        <v>1</v>
      </c>
      <c r="H754" s="4" t="s">
        <v>2</v>
      </c>
      <c r="I754" s="5">
        <v>909</v>
      </c>
      <c r="J754" s="5">
        <v>656</v>
      </c>
      <c r="K754" s="6">
        <f>IFERROR((J754-I754)/I754,"--")</f>
        <v>-0.27832783278327833</v>
      </c>
      <c r="L754" s="6">
        <v>5.6962025316455694E-2</v>
      </c>
      <c r="M754" s="7">
        <v>32418</v>
      </c>
      <c r="N754" s="10" t="str">
        <f>IF(K754&lt;Criteria!$D$4,"Yes","No")</f>
        <v>Yes</v>
      </c>
      <c r="O754" s="10" t="str">
        <f>IF(L754&gt;Criteria!$D$5,"Yes","No")</f>
        <v>No</v>
      </c>
      <c r="P754" s="10" t="str">
        <f>IF(M754&lt;Criteria!$D$6,"Yes","No")</f>
        <v>No</v>
      </c>
      <c r="Q754" s="11">
        <f>COUNTIF(N754:P754,"Yes")</f>
        <v>1</v>
      </c>
      <c r="R754" s="12" t="str">
        <f>IF(Q754&gt;0,"Yes","No")</f>
        <v>Yes</v>
      </c>
    </row>
    <row r="755" spans="1:18" x14ac:dyDescent="0.35">
      <c r="A755" s="1">
        <v>80050823002</v>
      </c>
      <c r="B755" s="33" t="s">
        <v>1497</v>
      </c>
      <c r="C755" s="4" t="s">
        <v>6</v>
      </c>
      <c r="D755" s="4" t="s">
        <v>469</v>
      </c>
      <c r="E755" s="4" t="s">
        <v>2</v>
      </c>
      <c r="F755" s="3">
        <v>823</v>
      </c>
      <c r="G755" s="3">
        <v>2</v>
      </c>
      <c r="H755" s="4" t="s">
        <v>2</v>
      </c>
      <c r="I755" s="5">
        <v>3002</v>
      </c>
      <c r="J755" s="5">
        <v>3302</v>
      </c>
      <c r="K755" s="6">
        <f>IFERROR((J755-I755)/I755,"--")</f>
        <v>9.9933377748167893E-2</v>
      </c>
      <c r="L755" s="6">
        <v>9.0367965367965361E-2</v>
      </c>
      <c r="M755" s="7">
        <v>20571</v>
      </c>
      <c r="N755" s="10" t="str">
        <f>IF(K755&lt;Criteria!$D$4,"Yes","No")</f>
        <v>No</v>
      </c>
      <c r="O755" s="10" t="str">
        <f>IF(L755&gt;Criteria!$D$5,"Yes","No")</f>
        <v>Yes</v>
      </c>
      <c r="P755" s="10" t="str">
        <f>IF(M755&lt;Criteria!$D$6,"Yes","No")</f>
        <v>Yes</v>
      </c>
      <c r="Q755" s="11">
        <f>COUNTIF(N755:P755,"Yes")</f>
        <v>2</v>
      </c>
      <c r="R755" s="12" t="str">
        <f>IF(Q755&gt;0,"Yes","No")</f>
        <v>Yes</v>
      </c>
    </row>
    <row r="756" spans="1:18" x14ac:dyDescent="0.35">
      <c r="A756" s="1">
        <v>80050824000</v>
      </c>
      <c r="B756" s="33" t="s">
        <v>1498</v>
      </c>
      <c r="C756" s="4" t="s">
        <v>7</v>
      </c>
      <c r="D756" s="4" t="s">
        <v>469</v>
      </c>
      <c r="E756" s="4" t="s">
        <v>2</v>
      </c>
      <c r="F756" s="3">
        <v>824</v>
      </c>
      <c r="G756" s="3" t="s">
        <v>2</v>
      </c>
      <c r="H756" s="4" t="s">
        <v>2</v>
      </c>
      <c r="I756" s="5">
        <v>4576</v>
      </c>
      <c r="J756" s="5">
        <v>4267</v>
      </c>
      <c r="K756" s="6">
        <f>IFERROR((J756-I756)/I756,"--")</f>
        <v>-6.7526223776223776E-2</v>
      </c>
      <c r="L756" s="6">
        <v>8.5243264977885008E-2</v>
      </c>
      <c r="M756" s="7">
        <v>26364</v>
      </c>
      <c r="N756" s="10" t="str">
        <f>IF(K756&lt;Criteria!$D$4,"Yes","No")</f>
        <v>Yes</v>
      </c>
      <c r="O756" s="10" t="str">
        <f>IF(L756&gt;Criteria!$D$5,"Yes","No")</f>
        <v>Yes</v>
      </c>
      <c r="P756" s="10" t="str">
        <f>IF(M756&lt;Criteria!$D$6,"Yes","No")</f>
        <v>No</v>
      </c>
      <c r="Q756" s="11">
        <f>COUNTIF(N756:P756,"Yes")</f>
        <v>2</v>
      </c>
      <c r="R756" s="12" t="str">
        <f>IF(Q756&gt;0,"Yes","No")</f>
        <v>Yes</v>
      </c>
    </row>
    <row r="757" spans="1:18" x14ac:dyDescent="0.35">
      <c r="A757" s="1">
        <v>80050824001</v>
      </c>
      <c r="B757" s="33" t="s">
        <v>1499</v>
      </c>
      <c r="C757" s="4" t="s">
        <v>6</v>
      </c>
      <c r="D757" s="4" t="s">
        <v>469</v>
      </c>
      <c r="E757" s="4" t="s">
        <v>2</v>
      </c>
      <c r="F757" s="3">
        <v>824</v>
      </c>
      <c r="G757" s="3">
        <v>1</v>
      </c>
      <c r="H757" s="4" t="s">
        <v>2</v>
      </c>
      <c r="I757" s="5">
        <v>2225</v>
      </c>
      <c r="J757" s="5">
        <v>1858</v>
      </c>
      <c r="K757" s="6">
        <f>IFERROR((J757-I757)/I757,"--")</f>
        <v>-0.1649438202247191</v>
      </c>
      <c r="L757" s="6">
        <v>0.117519042437432</v>
      </c>
      <c r="M757" s="7">
        <v>24917</v>
      </c>
      <c r="N757" s="10" t="str">
        <f>IF(K757&lt;Criteria!$D$4,"Yes","No")</f>
        <v>Yes</v>
      </c>
      <c r="O757" s="10" t="str">
        <f>IF(L757&gt;Criteria!$D$5,"Yes","No")</f>
        <v>Yes</v>
      </c>
      <c r="P757" s="10" t="str">
        <f>IF(M757&lt;Criteria!$D$6,"Yes","No")</f>
        <v>Yes</v>
      </c>
      <c r="Q757" s="11">
        <f>COUNTIF(N757:P757,"Yes")</f>
        <v>3</v>
      </c>
      <c r="R757" s="12" t="str">
        <f>IF(Q757&gt;0,"Yes","No")</f>
        <v>Yes</v>
      </c>
    </row>
    <row r="758" spans="1:18" x14ac:dyDescent="0.35">
      <c r="A758" s="1">
        <v>80050824002</v>
      </c>
      <c r="B758" s="33" t="s">
        <v>1500</v>
      </c>
      <c r="C758" s="4" t="s">
        <v>6</v>
      </c>
      <c r="D758" s="4" t="s">
        <v>469</v>
      </c>
      <c r="E758" s="4" t="s">
        <v>2</v>
      </c>
      <c r="F758" s="3">
        <v>824</v>
      </c>
      <c r="G758" s="3">
        <v>2</v>
      </c>
      <c r="H758" s="4" t="s">
        <v>2</v>
      </c>
      <c r="I758" s="5">
        <v>1485</v>
      </c>
      <c r="J758" s="5">
        <v>1596</v>
      </c>
      <c r="K758" s="6">
        <f>IFERROR((J758-I758)/I758,"--")</f>
        <v>7.4747474747474743E-2</v>
      </c>
      <c r="L758" s="6">
        <v>9.7652582159624413E-2</v>
      </c>
      <c r="M758" s="7">
        <v>32028</v>
      </c>
      <c r="N758" s="10" t="str">
        <f>IF(K758&lt;Criteria!$D$4,"Yes","No")</f>
        <v>No</v>
      </c>
      <c r="O758" s="10" t="str">
        <f>IF(L758&gt;Criteria!$D$5,"Yes","No")</f>
        <v>Yes</v>
      </c>
      <c r="P758" s="10" t="str">
        <f>IF(M758&lt;Criteria!$D$6,"Yes","No")</f>
        <v>No</v>
      </c>
      <c r="Q758" s="11">
        <f>COUNTIF(N758:P758,"Yes")</f>
        <v>1</v>
      </c>
      <c r="R758" s="12" t="str">
        <f>IF(Q758&gt;0,"Yes","No")</f>
        <v>Yes</v>
      </c>
    </row>
    <row r="759" spans="1:18" x14ac:dyDescent="0.35">
      <c r="A759" s="1">
        <v>80050824003</v>
      </c>
      <c r="B759" s="33" t="s">
        <v>1501</v>
      </c>
      <c r="C759" s="4" t="s">
        <v>6</v>
      </c>
      <c r="D759" s="4" t="s">
        <v>469</v>
      </c>
      <c r="E759" s="4" t="s">
        <v>2</v>
      </c>
      <c r="F759" s="3">
        <v>824</v>
      </c>
      <c r="G759" s="3">
        <v>3</v>
      </c>
      <c r="H759" s="4" t="s">
        <v>2</v>
      </c>
      <c r="I759" s="5">
        <v>866</v>
      </c>
      <c r="J759" s="5">
        <v>813</v>
      </c>
      <c r="K759" s="6">
        <f>IFERROR((J759-I759)/I759,"--")</f>
        <v>-6.1200923787528866E-2</v>
      </c>
      <c r="L759" s="6">
        <v>0</v>
      </c>
      <c r="M759" s="7">
        <v>18552</v>
      </c>
      <c r="N759" s="10" t="str">
        <f>IF(K759&lt;Criteria!$D$4,"Yes","No")</f>
        <v>Yes</v>
      </c>
      <c r="O759" s="10" t="str">
        <f>IF(L759&gt;Criteria!$D$5,"Yes","No")</f>
        <v>No</v>
      </c>
      <c r="P759" s="10" t="str">
        <f>IF(M759&lt;Criteria!$D$6,"Yes","No")</f>
        <v>Yes</v>
      </c>
      <c r="Q759" s="11">
        <f>COUNTIF(N759:P759,"Yes")</f>
        <v>2</v>
      </c>
      <c r="R759" s="12" t="str">
        <f>IF(Q759&gt;0,"Yes","No")</f>
        <v>Yes</v>
      </c>
    </row>
    <row r="760" spans="1:18" x14ac:dyDescent="0.35">
      <c r="A760" s="1">
        <v>80050825000</v>
      </c>
      <c r="B760" s="33" t="s">
        <v>1502</v>
      </c>
      <c r="C760" s="4" t="s">
        <v>7</v>
      </c>
      <c r="D760" s="4" t="s">
        <v>469</v>
      </c>
      <c r="E760" s="4" t="s">
        <v>2</v>
      </c>
      <c r="F760" s="3">
        <v>825</v>
      </c>
      <c r="G760" s="3" t="s">
        <v>2</v>
      </c>
      <c r="H760" s="4" t="s">
        <v>2</v>
      </c>
      <c r="I760" s="5">
        <v>2308</v>
      </c>
      <c r="J760" s="5">
        <v>2209</v>
      </c>
      <c r="K760" s="6">
        <f>IFERROR((J760-I760)/I760,"--")</f>
        <v>-4.289428076256499E-2</v>
      </c>
      <c r="L760" s="6">
        <v>6.1456752655538696E-2</v>
      </c>
      <c r="M760" s="7">
        <v>27865</v>
      </c>
      <c r="N760" s="10" t="str">
        <f>IF(K760&lt;Criteria!$D$4,"Yes","No")</f>
        <v>Yes</v>
      </c>
      <c r="O760" s="10" t="str">
        <f>IF(L760&gt;Criteria!$D$5,"Yes","No")</f>
        <v>No</v>
      </c>
      <c r="P760" s="10" t="str">
        <f>IF(M760&lt;Criteria!$D$6,"Yes","No")</f>
        <v>No</v>
      </c>
      <c r="Q760" s="11">
        <f>COUNTIF(N760:P760,"Yes")</f>
        <v>1</v>
      </c>
      <c r="R760" s="12" t="str">
        <f>IF(Q760&gt;0,"Yes","No")</f>
        <v>Yes</v>
      </c>
    </row>
    <row r="761" spans="1:18" x14ac:dyDescent="0.35">
      <c r="A761" s="1">
        <v>80050825001</v>
      </c>
      <c r="B761" s="33" t="s">
        <v>1503</v>
      </c>
      <c r="C761" s="4" t="s">
        <v>6</v>
      </c>
      <c r="D761" s="4" t="s">
        <v>469</v>
      </c>
      <c r="E761" s="4" t="s">
        <v>2</v>
      </c>
      <c r="F761" s="3">
        <v>825</v>
      </c>
      <c r="G761" s="3">
        <v>1</v>
      </c>
      <c r="H761" s="4" t="s">
        <v>2</v>
      </c>
      <c r="I761" s="5">
        <v>1357</v>
      </c>
      <c r="J761" s="5">
        <v>1148</v>
      </c>
      <c r="K761" s="6">
        <f>IFERROR((J761-I761)/I761,"--")</f>
        <v>-0.15401621223286663</v>
      </c>
      <c r="L761" s="6">
        <v>8.7336244541484712E-2</v>
      </c>
      <c r="M761" s="7">
        <v>24912</v>
      </c>
      <c r="N761" s="10" t="str">
        <f>IF(K761&lt;Criteria!$D$4,"Yes","No")</f>
        <v>Yes</v>
      </c>
      <c r="O761" s="10" t="str">
        <f>IF(L761&gt;Criteria!$D$5,"Yes","No")</f>
        <v>Yes</v>
      </c>
      <c r="P761" s="10" t="str">
        <f>IF(M761&lt;Criteria!$D$6,"Yes","No")</f>
        <v>Yes</v>
      </c>
      <c r="Q761" s="11">
        <f>COUNTIF(N761:P761,"Yes")</f>
        <v>3</v>
      </c>
      <c r="R761" s="12" t="str">
        <f>IF(Q761&gt;0,"Yes","No")</f>
        <v>Yes</v>
      </c>
    </row>
    <row r="762" spans="1:18" x14ac:dyDescent="0.35">
      <c r="A762" s="1">
        <v>80050825002</v>
      </c>
      <c r="B762" s="33" t="s">
        <v>1504</v>
      </c>
      <c r="C762" s="4" t="s">
        <v>6</v>
      </c>
      <c r="D762" s="4" t="s">
        <v>469</v>
      </c>
      <c r="E762" s="4" t="s">
        <v>2</v>
      </c>
      <c r="F762" s="3">
        <v>825</v>
      </c>
      <c r="G762" s="3">
        <v>2</v>
      </c>
      <c r="H762" s="4" t="s">
        <v>2</v>
      </c>
      <c r="I762" s="5">
        <v>951</v>
      </c>
      <c r="J762" s="5">
        <v>1061</v>
      </c>
      <c r="K762" s="6">
        <f>IFERROR((J762-I762)/I762,"--")</f>
        <v>0.1156677181913775</v>
      </c>
      <c r="L762" s="6">
        <v>3.328050713153724E-2</v>
      </c>
      <c r="M762" s="7">
        <v>31060</v>
      </c>
      <c r="N762" s="10" t="str">
        <f>IF(K762&lt;Criteria!$D$4,"Yes","No")</f>
        <v>No</v>
      </c>
      <c r="O762" s="10" t="str">
        <f>IF(L762&gt;Criteria!$D$5,"Yes","No")</f>
        <v>No</v>
      </c>
      <c r="P762" s="10" t="str">
        <f>IF(M762&lt;Criteria!$D$6,"Yes","No")</f>
        <v>No</v>
      </c>
      <c r="Q762" s="11">
        <f>COUNTIF(N762:P762,"Yes")</f>
        <v>0</v>
      </c>
      <c r="R762" s="12" t="str">
        <f>IF(Q762&gt;0,"Yes","No")</f>
        <v>No</v>
      </c>
    </row>
    <row r="763" spans="1:18" x14ac:dyDescent="0.35">
      <c r="A763" s="1">
        <v>80050826000</v>
      </c>
      <c r="B763" s="33" t="s">
        <v>1505</v>
      </c>
      <c r="C763" s="4" t="s">
        <v>7</v>
      </c>
      <c r="D763" s="4" t="s">
        <v>469</v>
      </c>
      <c r="E763" s="4" t="s">
        <v>2</v>
      </c>
      <c r="F763" s="3">
        <v>826</v>
      </c>
      <c r="G763" s="3" t="s">
        <v>2</v>
      </c>
      <c r="H763" s="4" t="s">
        <v>2</v>
      </c>
      <c r="I763" s="5">
        <v>5265</v>
      </c>
      <c r="J763" s="5">
        <v>5182</v>
      </c>
      <c r="K763" s="6">
        <f>IFERROR((J763-I763)/I763,"--")</f>
        <v>-1.5764482431149099E-2</v>
      </c>
      <c r="L763" s="6">
        <v>6.2944162436548226E-2</v>
      </c>
      <c r="M763" s="7">
        <v>28666</v>
      </c>
      <c r="N763" s="10" t="str">
        <f>IF(K763&lt;Criteria!$D$4,"Yes","No")</f>
        <v>Yes</v>
      </c>
      <c r="O763" s="10" t="str">
        <f>IF(L763&gt;Criteria!$D$5,"Yes","No")</f>
        <v>No</v>
      </c>
      <c r="P763" s="10" t="str">
        <f>IF(M763&lt;Criteria!$D$6,"Yes","No")</f>
        <v>No</v>
      </c>
      <c r="Q763" s="11">
        <f>COUNTIF(N763:P763,"Yes")</f>
        <v>1</v>
      </c>
      <c r="R763" s="12" t="str">
        <f>IF(Q763&gt;0,"Yes","No")</f>
        <v>Yes</v>
      </c>
    </row>
    <row r="764" spans="1:18" x14ac:dyDescent="0.35">
      <c r="A764" s="1">
        <v>80050826001</v>
      </c>
      <c r="B764" s="33" t="s">
        <v>1506</v>
      </c>
      <c r="C764" s="4" t="s">
        <v>6</v>
      </c>
      <c r="D764" s="4" t="s">
        <v>469</v>
      </c>
      <c r="E764" s="4" t="s">
        <v>2</v>
      </c>
      <c r="F764" s="3">
        <v>826</v>
      </c>
      <c r="G764" s="3">
        <v>1</v>
      </c>
      <c r="H764" s="4" t="s">
        <v>2</v>
      </c>
      <c r="I764" s="5">
        <v>1206</v>
      </c>
      <c r="J764" s="5">
        <v>1418</v>
      </c>
      <c r="K764" s="6">
        <f>IFERROR((J764-I764)/I764,"--")</f>
        <v>0.175787728026534</v>
      </c>
      <c r="L764" s="6">
        <v>4.5566502463054187E-2</v>
      </c>
      <c r="M764" s="7">
        <v>28261</v>
      </c>
      <c r="N764" s="10" t="str">
        <f>IF(K764&lt;Criteria!$D$4,"Yes","No")</f>
        <v>No</v>
      </c>
      <c r="O764" s="10" t="str">
        <f>IF(L764&gt;Criteria!$D$5,"Yes","No")</f>
        <v>No</v>
      </c>
      <c r="P764" s="10" t="str">
        <f>IF(M764&lt;Criteria!$D$6,"Yes","No")</f>
        <v>No</v>
      </c>
      <c r="Q764" s="11">
        <f>COUNTIF(N764:P764,"Yes")</f>
        <v>0</v>
      </c>
      <c r="R764" s="12" t="str">
        <f>IF(Q764&gt;0,"Yes","No")</f>
        <v>No</v>
      </c>
    </row>
    <row r="765" spans="1:18" x14ac:dyDescent="0.35">
      <c r="A765" s="1">
        <v>80050826002</v>
      </c>
      <c r="B765" s="33" t="s">
        <v>1507</v>
      </c>
      <c r="C765" s="4" t="s">
        <v>6</v>
      </c>
      <c r="D765" s="4" t="s">
        <v>469</v>
      </c>
      <c r="E765" s="4" t="s">
        <v>2</v>
      </c>
      <c r="F765" s="3">
        <v>826</v>
      </c>
      <c r="G765" s="3">
        <v>2</v>
      </c>
      <c r="H765" s="4" t="s">
        <v>2</v>
      </c>
      <c r="I765" s="5">
        <v>862</v>
      </c>
      <c r="J765" s="5">
        <v>901</v>
      </c>
      <c r="K765" s="6">
        <f>IFERROR((J765-I765)/I765,"--")</f>
        <v>4.5243619489559163E-2</v>
      </c>
      <c r="L765" s="6">
        <v>6.9518716577540107E-2</v>
      </c>
      <c r="M765" s="7">
        <v>33952</v>
      </c>
      <c r="N765" s="10" t="str">
        <f>IF(K765&lt;Criteria!$D$4,"Yes","No")</f>
        <v>No</v>
      </c>
      <c r="O765" s="10" t="str">
        <f>IF(L765&gt;Criteria!$D$5,"Yes","No")</f>
        <v>Yes</v>
      </c>
      <c r="P765" s="10" t="str">
        <f>IF(M765&lt;Criteria!$D$6,"Yes","No")</f>
        <v>No</v>
      </c>
      <c r="Q765" s="11">
        <f>COUNTIF(N765:P765,"Yes")</f>
        <v>1</v>
      </c>
      <c r="R765" s="12" t="str">
        <f>IF(Q765&gt;0,"Yes","No")</f>
        <v>Yes</v>
      </c>
    </row>
    <row r="766" spans="1:18" x14ac:dyDescent="0.35">
      <c r="A766" s="1">
        <v>80050826003</v>
      </c>
      <c r="B766" s="33" t="s">
        <v>1508</v>
      </c>
      <c r="C766" s="4" t="s">
        <v>6</v>
      </c>
      <c r="D766" s="4" t="s">
        <v>469</v>
      </c>
      <c r="E766" s="4" t="s">
        <v>2</v>
      </c>
      <c r="F766" s="3">
        <v>826</v>
      </c>
      <c r="G766" s="3">
        <v>3</v>
      </c>
      <c r="H766" s="4" t="s">
        <v>2</v>
      </c>
      <c r="I766" s="5">
        <v>809</v>
      </c>
      <c r="J766" s="5">
        <v>798</v>
      </c>
      <c r="K766" s="6">
        <f>IFERROR((J766-I766)/I766,"--")</f>
        <v>-1.3597033374536464E-2</v>
      </c>
      <c r="L766" s="6">
        <v>7.3558648111332003E-2</v>
      </c>
      <c r="M766" s="7">
        <v>38580</v>
      </c>
      <c r="N766" s="10" t="str">
        <f>IF(K766&lt;Criteria!$D$4,"Yes","No")</f>
        <v>Yes</v>
      </c>
      <c r="O766" s="10" t="str">
        <f>IF(L766&gt;Criteria!$D$5,"Yes","No")</f>
        <v>Yes</v>
      </c>
      <c r="P766" s="10" t="str">
        <f>IF(M766&lt;Criteria!$D$6,"Yes","No")</f>
        <v>No</v>
      </c>
      <c r="Q766" s="11">
        <f>COUNTIF(N766:P766,"Yes")</f>
        <v>2</v>
      </c>
      <c r="R766" s="12" t="str">
        <f>IF(Q766&gt;0,"Yes","No")</f>
        <v>Yes</v>
      </c>
    </row>
    <row r="767" spans="1:18" x14ac:dyDescent="0.35">
      <c r="A767" s="1">
        <v>80050826004</v>
      </c>
      <c r="B767" s="33" t="s">
        <v>1509</v>
      </c>
      <c r="C767" s="4" t="s">
        <v>6</v>
      </c>
      <c r="D767" s="4" t="s">
        <v>469</v>
      </c>
      <c r="E767" s="4" t="s">
        <v>2</v>
      </c>
      <c r="F767" s="3">
        <v>826</v>
      </c>
      <c r="G767" s="3">
        <v>4</v>
      </c>
      <c r="H767" s="4" t="s">
        <v>2</v>
      </c>
      <c r="I767" s="5">
        <v>2388</v>
      </c>
      <c r="J767" s="5">
        <v>2065</v>
      </c>
      <c r="K767" s="6">
        <f>IFERROR((J767-I767)/I767,"--")</f>
        <v>-0.13525963149078726</v>
      </c>
      <c r="L767" s="6">
        <v>6.7655236329935128E-2</v>
      </c>
      <c r="M767" s="7">
        <v>22808</v>
      </c>
      <c r="N767" s="10" t="str">
        <f>IF(K767&lt;Criteria!$D$4,"Yes","No")</f>
        <v>Yes</v>
      </c>
      <c r="O767" s="10" t="str">
        <f>IF(L767&gt;Criteria!$D$5,"Yes","No")</f>
        <v>Yes</v>
      </c>
      <c r="P767" s="10" t="str">
        <f>IF(M767&lt;Criteria!$D$6,"Yes","No")</f>
        <v>Yes</v>
      </c>
      <c r="Q767" s="11">
        <f>COUNTIF(N767:P767,"Yes")</f>
        <v>3</v>
      </c>
      <c r="R767" s="12" t="str">
        <f>IF(Q767&gt;0,"Yes","No")</f>
        <v>Yes</v>
      </c>
    </row>
    <row r="768" spans="1:18" x14ac:dyDescent="0.35">
      <c r="A768" s="1">
        <v>80050827000</v>
      </c>
      <c r="B768" s="33" t="s">
        <v>1510</v>
      </c>
      <c r="C768" s="4" t="s">
        <v>7</v>
      </c>
      <c r="D768" s="4" t="s">
        <v>469</v>
      </c>
      <c r="E768" s="4" t="s">
        <v>2</v>
      </c>
      <c r="F768" s="3">
        <v>827</v>
      </c>
      <c r="G768" s="3" t="s">
        <v>2</v>
      </c>
      <c r="H768" s="4" t="s">
        <v>2</v>
      </c>
      <c r="I768" s="5">
        <v>3060</v>
      </c>
      <c r="J768" s="5">
        <v>3602</v>
      </c>
      <c r="K768" s="6">
        <f>IFERROR((J768-I768)/I768,"--")</f>
        <v>0.17712418300653596</v>
      </c>
      <c r="L768" s="6">
        <v>3.0004688232536336E-2</v>
      </c>
      <c r="M768" s="7">
        <v>28539</v>
      </c>
      <c r="N768" s="10" t="str">
        <f>IF(K768&lt;Criteria!$D$4,"Yes","No")</f>
        <v>No</v>
      </c>
      <c r="O768" s="10" t="str">
        <f>IF(L768&gt;Criteria!$D$5,"Yes","No")</f>
        <v>No</v>
      </c>
      <c r="P768" s="10" t="str">
        <f>IF(M768&lt;Criteria!$D$6,"Yes","No")</f>
        <v>No</v>
      </c>
      <c r="Q768" s="11">
        <f>COUNTIF(N768:P768,"Yes")</f>
        <v>0</v>
      </c>
      <c r="R768" s="12" t="str">
        <f>IF(Q768&gt;0,"Yes","No")</f>
        <v>No</v>
      </c>
    </row>
    <row r="769" spans="1:18" x14ac:dyDescent="0.35">
      <c r="A769" s="1">
        <v>80050827001</v>
      </c>
      <c r="B769" s="33" t="s">
        <v>1511</v>
      </c>
      <c r="C769" s="4" t="s">
        <v>6</v>
      </c>
      <c r="D769" s="4" t="s">
        <v>469</v>
      </c>
      <c r="E769" s="4" t="s">
        <v>2</v>
      </c>
      <c r="F769" s="3">
        <v>827</v>
      </c>
      <c r="G769" s="3">
        <v>1</v>
      </c>
      <c r="H769" s="4" t="s">
        <v>2</v>
      </c>
      <c r="I769" s="5">
        <v>1467</v>
      </c>
      <c r="J769" s="5">
        <v>1775</v>
      </c>
      <c r="K769" s="6">
        <f>IFERROR((J769-I769)/I769,"--")</f>
        <v>0.20995228357191548</v>
      </c>
      <c r="L769" s="6">
        <v>2.8026905829596414E-2</v>
      </c>
      <c r="M769" s="7">
        <v>21587</v>
      </c>
      <c r="N769" s="10" t="str">
        <f>IF(K769&lt;Criteria!$D$4,"Yes","No")</f>
        <v>No</v>
      </c>
      <c r="O769" s="10" t="str">
        <f>IF(L769&gt;Criteria!$D$5,"Yes","No")</f>
        <v>No</v>
      </c>
      <c r="P769" s="10" t="str">
        <f>IF(M769&lt;Criteria!$D$6,"Yes","No")</f>
        <v>Yes</v>
      </c>
      <c r="Q769" s="11">
        <f>COUNTIF(N769:P769,"Yes")</f>
        <v>1</v>
      </c>
      <c r="R769" s="12" t="str">
        <f>IF(Q769&gt;0,"Yes","No")</f>
        <v>Yes</v>
      </c>
    </row>
    <row r="770" spans="1:18" x14ac:dyDescent="0.35">
      <c r="A770" s="1">
        <v>80050827002</v>
      </c>
      <c r="B770" s="33" t="s">
        <v>1512</v>
      </c>
      <c r="C770" s="4" t="s">
        <v>6</v>
      </c>
      <c r="D770" s="4" t="s">
        <v>469</v>
      </c>
      <c r="E770" s="4" t="s">
        <v>2</v>
      </c>
      <c r="F770" s="3">
        <v>827</v>
      </c>
      <c r="G770" s="3">
        <v>2</v>
      </c>
      <c r="H770" s="4" t="s">
        <v>2</v>
      </c>
      <c r="I770" s="5">
        <v>1593</v>
      </c>
      <c r="J770" s="5">
        <v>1827</v>
      </c>
      <c r="K770" s="6">
        <f>IFERROR((J770-I770)/I770,"--")</f>
        <v>0.14689265536723164</v>
      </c>
      <c r="L770" s="6">
        <v>3.1426269137792104E-2</v>
      </c>
      <c r="M770" s="7">
        <v>35293</v>
      </c>
      <c r="N770" s="10" t="str">
        <f>IF(K770&lt;Criteria!$D$4,"Yes","No")</f>
        <v>No</v>
      </c>
      <c r="O770" s="10" t="str">
        <f>IF(L770&gt;Criteria!$D$5,"Yes","No")</f>
        <v>No</v>
      </c>
      <c r="P770" s="10" t="str">
        <f>IF(M770&lt;Criteria!$D$6,"Yes","No")</f>
        <v>No</v>
      </c>
      <c r="Q770" s="11">
        <f>COUNTIF(N770:P770,"Yes")</f>
        <v>0</v>
      </c>
      <c r="R770" s="12" t="str">
        <f>IF(Q770&gt;0,"Yes","No")</f>
        <v>No</v>
      </c>
    </row>
    <row r="771" spans="1:18" x14ac:dyDescent="0.35">
      <c r="A771" s="1">
        <v>80050828000</v>
      </c>
      <c r="B771" s="33" t="s">
        <v>1513</v>
      </c>
      <c r="C771" s="4" t="s">
        <v>7</v>
      </c>
      <c r="D771" s="4" t="s">
        <v>469</v>
      </c>
      <c r="E771" s="4" t="s">
        <v>2</v>
      </c>
      <c r="F771" s="3">
        <v>828</v>
      </c>
      <c r="G771" s="3" t="s">
        <v>2</v>
      </c>
      <c r="H771" s="4" t="s">
        <v>2</v>
      </c>
      <c r="I771" s="5">
        <v>4955</v>
      </c>
      <c r="J771" s="5">
        <v>4834</v>
      </c>
      <c r="K771" s="6">
        <f>IFERROR((J771-I771)/I771,"--")</f>
        <v>-2.4419778002018163E-2</v>
      </c>
      <c r="L771" s="6">
        <v>6.7627875042911081E-2</v>
      </c>
      <c r="M771" s="7">
        <v>28619</v>
      </c>
      <c r="N771" s="10" t="str">
        <f>IF(K771&lt;Criteria!$D$4,"Yes","No")</f>
        <v>Yes</v>
      </c>
      <c r="O771" s="10" t="str">
        <f>IF(L771&gt;Criteria!$D$5,"Yes","No")</f>
        <v>Yes</v>
      </c>
      <c r="P771" s="10" t="str">
        <f>IF(M771&lt;Criteria!$D$6,"Yes","No")</f>
        <v>No</v>
      </c>
      <c r="Q771" s="11">
        <f>COUNTIF(N771:P771,"Yes")</f>
        <v>2</v>
      </c>
      <c r="R771" s="12" t="str">
        <f>IF(Q771&gt;0,"Yes","No")</f>
        <v>Yes</v>
      </c>
    </row>
    <row r="772" spans="1:18" x14ac:dyDescent="0.35">
      <c r="A772" s="1">
        <v>80050828001</v>
      </c>
      <c r="B772" s="33" t="s">
        <v>1514</v>
      </c>
      <c r="C772" s="4" t="s">
        <v>6</v>
      </c>
      <c r="D772" s="4" t="s">
        <v>469</v>
      </c>
      <c r="E772" s="4" t="s">
        <v>2</v>
      </c>
      <c r="F772" s="3">
        <v>828</v>
      </c>
      <c r="G772" s="3">
        <v>1</v>
      </c>
      <c r="H772" s="4" t="s">
        <v>2</v>
      </c>
      <c r="I772" s="5">
        <v>1484</v>
      </c>
      <c r="J772" s="5">
        <v>1227</v>
      </c>
      <c r="K772" s="6">
        <f>IFERROR((J772-I772)/I772,"--")</f>
        <v>-0.17318059299191374</v>
      </c>
      <c r="L772" s="6">
        <v>5.9627329192546583E-2</v>
      </c>
      <c r="M772" s="7">
        <v>33434</v>
      </c>
      <c r="N772" s="10" t="str">
        <f>IF(K772&lt;Criteria!$D$4,"Yes","No")</f>
        <v>Yes</v>
      </c>
      <c r="O772" s="10" t="str">
        <f>IF(L772&gt;Criteria!$D$5,"Yes","No")</f>
        <v>No</v>
      </c>
      <c r="P772" s="10" t="str">
        <f>IF(M772&lt;Criteria!$D$6,"Yes","No")</f>
        <v>No</v>
      </c>
      <c r="Q772" s="11">
        <f>COUNTIF(N772:P772,"Yes")</f>
        <v>1</v>
      </c>
      <c r="R772" s="12" t="str">
        <f>IF(Q772&gt;0,"Yes","No")</f>
        <v>Yes</v>
      </c>
    </row>
    <row r="773" spans="1:18" x14ac:dyDescent="0.35">
      <c r="A773" s="1">
        <v>80050828002</v>
      </c>
      <c r="B773" s="33" t="s">
        <v>1515</v>
      </c>
      <c r="C773" s="4" t="s">
        <v>6</v>
      </c>
      <c r="D773" s="4" t="s">
        <v>469</v>
      </c>
      <c r="E773" s="4" t="s">
        <v>2</v>
      </c>
      <c r="F773" s="3">
        <v>828</v>
      </c>
      <c r="G773" s="3">
        <v>2</v>
      </c>
      <c r="H773" s="4" t="s">
        <v>2</v>
      </c>
      <c r="I773" s="5">
        <v>954</v>
      </c>
      <c r="J773" s="5">
        <v>851</v>
      </c>
      <c r="K773" s="6">
        <f>IFERROR((J773-I773)/I773,"--")</f>
        <v>-0.10796645702306079</v>
      </c>
      <c r="L773" s="6">
        <v>6.9114470842332618E-2</v>
      </c>
      <c r="M773" s="7">
        <v>27174</v>
      </c>
      <c r="N773" s="10" t="str">
        <f>IF(K773&lt;Criteria!$D$4,"Yes","No")</f>
        <v>Yes</v>
      </c>
      <c r="O773" s="10" t="str">
        <f>IF(L773&gt;Criteria!$D$5,"Yes","No")</f>
        <v>Yes</v>
      </c>
      <c r="P773" s="10" t="str">
        <f>IF(M773&lt;Criteria!$D$6,"Yes","No")</f>
        <v>No</v>
      </c>
      <c r="Q773" s="11">
        <f>COUNTIF(N773:P773,"Yes")</f>
        <v>2</v>
      </c>
      <c r="R773" s="12" t="str">
        <f>IF(Q773&gt;0,"Yes","No")</f>
        <v>Yes</v>
      </c>
    </row>
    <row r="774" spans="1:18" x14ac:dyDescent="0.35">
      <c r="A774" s="1">
        <v>80050828003</v>
      </c>
      <c r="B774" s="33" t="s">
        <v>1516</v>
      </c>
      <c r="C774" s="4" t="s">
        <v>6</v>
      </c>
      <c r="D774" s="4" t="s">
        <v>469</v>
      </c>
      <c r="E774" s="4" t="s">
        <v>2</v>
      </c>
      <c r="F774" s="3">
        <v>828</v>
      </c>
      <c r="G774" s="3">
        <v>3</v>
      </c>
      <c r="H774" s="4" t="s">
        <v>2</v>
      </c>
      <c r="I774" s="5">
        <v>1628</v>
      </c>
      <c r="J774" s="5">
        <v>1828</v>
      </c>
      <c r="K774" s="6">
        <f>IFERROR((J774-I774)/I774,"--")</f>
        <v>0.12285012285012285</v>
      </c>
      <c r="L774" s="6">
        <v>6.6486972147349499E-2</v>
      </c>
      <c r="M774" s="7">
        <v>27439</v>
      </c>
      <c r="N774" s="10" t="str">
        <f>IF(K774&lt;Criteria!$D$4,"Yes","No")</f>
        <v>No</v>
      </c>
      <c r="O774" s="10" t="str">
        <f>IF(L774&gt;Criteria!$D$5,"Yes","No")</f>
        <v>Yes</v>
      </c>
      <c r="P774" s="10" t="str">
        <f>IF(M774&lt;Criteria!$D$6,"Yes","No")</f>
        <v>No</v>
      </c>
      <c r="Q774" s="11">
        <f>COUNTIF(N774:P774,"Yes")</f>
        <v>1</v>
      </c>
      <c r="R774" s="12" t="str">
        <f>IF(Q774&gt;0,"Yes","No")</f>
        <v>Yes</v>
      </c>
    </row>
    <row r="775" spans="1:18" x14ac:dyDescent="0.35">
      <c r="A775" s="1">
        <v>80050828004</v>
      </c>
      <c r="B775" s="33" t="s">
        <v>1517</v>
      </c>
      <c r="C775" s="4" t="s">
        <v>6</v>
      </c>
      <c r="D775" s="4" t="s">
        <v>469</v>
      </c>
      <c r="E775" s="4" t="s">
        <v>2</v>
      </c>
      <c r="F775" s="3">
        <v>828</v>
      </c>
      <c r="G775" s="3">
        <v>4</v>
      </c>
      <c r="H775" s="4" t="s">
        <v>2</v>
      </c>
      <c r="I775" s="5">
        <v>889</v>
      </c>
      <c r="J775" s="5">
        <v>928</v>
      </c>
      <c r="K775" s="6">
        <f>IFERROR((J775-I775)/I775,"--")</f>
        <v>4.3869516310461196E-2</v>
      </c>
      <c r="L775" s="6">
        <v>8.0827067669172928E-2</v>
      </c>
      <c r="M775" s="7">
        <v>25902</v>
      </c>
      <c r="N775" s="10" t="str">
        <f>IF(K775&lt;Criteria!$D$4,"Yes","No")</f>
        <v>No</v>
      </c>
      <c r="O775" s="10" t="str">
        <f>IF(L775&gt;Criteria!$D$5,"Yes","No")</f>
        <v>Yes</v>
      </c>
      <c r="P775" s="10" t="str">
        <f>IF(M775&lt;Criteria!$D$6,"Yes","No")</f>
        <v>Yes</v>
      </c>
      <c r="Q775" s="11">
        <f>COUNTIF(N775:P775,"Yes")</f>
        <v>2</v>
      </c>
      <c r="R775" s="12" t="str">
        <f>IF(Q775&gt;0,"Yes","No")</f>
        <v>Yes</v>
      </c>
    </row>
    <row r="776" spans="1:18" x14ac:dyDescent="0.35">
      <c r="A776" s="1">
        <v>80050829000</v>
      </c>
      <c r="B776" s="33" t="s">
        <v>1518</v>
      </c>
      <c r="C776" s="4" t="s">
        <v>7</v>
      </c>
      <c r="D776" s="4" t="s">
        <v>469</v>
      </c>
      <c r="E776" s="4" t="s">
        <v>2</v>
      </c>
      <c r="F776" s="3">
        <v>829</v>
      </c>
      <c r="G776" s="3" t="s">
        <v>2</v>
      </c>
      <c r="H776" s="4" t="s">
        <v>2</v>
      </c>
      <c r="I776" s="5">
        <v>4356</v>
      </c>
      <c r="J776" s="5">
        <v>4776</v>
      </c>
      <c r="K776" s="6">
        <f>IFERROR((J776-I776)/I776,"--")</f>
        <v>9.6418732782369149E-2</v>
      </c>
      <c r="L776" s="6">
        <v>4.9216186656944952E-2</v>
      </c>
      <c r="M776" s="7">
        <v>29743</v>
      </c>
      <c r="N776" s="10" t="str">
        <f>IF(K776&lt;Criteria!$D$4,"Yes","No")</f>
        <v>No</v>
      </c>
      <c r="O776" s="10" t="str">
        <f>IF(L776&gt;Criteria!$D$5,"Yes","No")</f>
        <v>No</v>
      </c>
      <c r="P776" s="10" t="str">
        <f>IF(M776&lt;Criteria!$D$6,"Yes","No")</f>
        <v>No</v>
      </c>
      <c r="Q776" s="11">
        <f>COUNTIF(N776:P776,"Yes")</f>
        <v>0</v>
      </c>
      <c r="R776" s="12" t="str">
        <f>IF(Q776&gt;0,"Yes","No")</f>
        <v>No</v>
      </c>
    </row>
    <row r="777" spans="1:18" x14ac:dyDescent="0.35">
      <c r="A777" s="1">
        <v>80050829001</v>
      </c>
      <c r="B777" s="33" t="s">
        <v>1519</v>
      </c>
      <c r="C777" s="4" t="s">
        <v>6</v>
      </c>
      <c r="D777" s="4" t="s">
        <v>469</v>
      </c>
      <c r="E777" s="4" t="s">
        <v>2</v>
      </c>
      <c r="F777" s="3">
        <v>829</v>
      </c>
      <c r="G777" s="3">
        <v>1</v>
      </c>
      <c r="H777" s="4" t="s">
        <v>2</v>
      </c>
      <c r="I777" s="5">
        <v>1564</v>
      </c>
      <c r="J777" s="5">
        <v>1529</v>
      </c>
      <c r="K777" s="6">
        <f>IFERROR((J777-I777)/I777,"--")</f>
        <v>-2.2378516624040921E-2</v>
      </c>
      <c r="L777" s="6">
        <v>5.6856187290969896E-2</v>
      </c>
      <c r="M777" s="7">
        <v>26610</v>
      </c>
      <c r="N777" s="10" t="str">
        <f>IF(K777&lt;Criteria!$D$4,"Yes","No")</f>
        <v>Yes</v>
      </c>
      <c r="O777" s="10" t="str">
        <f>IF(L777&gt;Criteria!$D$5,"Yes","No")</f>
        <v>No</v>
      </c>
      <c r="P777" s="10" t="str">
        <f>IF(M777&lt;Criteria!$D$6,"Yes","No")</f>
        <v>No</v>
      </c>
      <c r="Q777" s="11">
        <f>COUNTIF(N777:P777,"Yes")</f>
        <v>1</v>
      </c>
      <c r="R777" s="12" t="str">
        <f>IF(Q777&gt;0,"Yes","No")</f>
        <v>Yes</v>
      </c>
    </row>
    <row r="778" spans="1:18" x14ac:dyDescent="0.35">
      <c r="A778" s="1">
        <v>80050829002</v>
      </c>
      <c r="B778" s="33" t="s">
        <v>1520</v>
      </c>
      <c r="C778" s="4" t="s">
        <v>6</v>
      </c>
      <c r="D778" s="4" t="s">
        <v>469</v>
      </c>
      <c r="E778" s="4" t="s">
        <v>2</v>
      </c>
      <c r="F778" s="3">
        <v>829</v>
      </c>
      <c r="G778" s="3">
        <v>2</v>
      </c>
      <c r="H778" s="4" t="s">
        <v>2</v>
      </c>
      <c r="I778" s="5">
        <v>1866</v>
      </c>
      <c r="J778" s="5">
        <v>2535</v>
      </c>
      <c r="K778" s="6">
        <f>IFERROR((J778-I778)/I778,"--")</f>
        <v>0.35852090032154343</v>
      </c>
      <c r="L778" s="6">
        <v>4.7050561797752806E-2</v>
      </c>
      <c r="M778" s="7">
        <v>25436</v>
      </c>
      <c r="N778" s="10" t="str">
        <f>IF(K778&lt;Criteria!$D$4,"Yes","No")</f>
        <v>No</v>
      </c>
      <c r="O778" s="10" t="str">
        <f>IF(L778&gt;Criteria!$D$5,"Yes","No")</f>
        <v>No</v>
      </c>
      <c r="P778" s="10" t="str">
        <f>IF(M778&lt;Criteria!$D$6,"Yes","No")</f>
        <v>Yes</v>
      </c>
      <c r="Q778" s="11">
        <f>COUNTIF(N778:P778,"Yes")</f>
        <v>1</v>
      </c>
      <c r="R778" s="12" t="str">
        <f>IF(Q778&gt;0,"Yes","No")</f>
        <v>Yes</v>
      </c>
    </row>
    <row r="779" spans="1:18" x14ac:dyDescent="0.35">
      <c r="A779" s="1">
        <v>80050829003</v>
      </c>
      <c r="B779" s="33" t="s">
        <v>1521</v>
      </c>
      <c r="C779" s="4" t="s">
        <v>6</v>
      </c>
      <c r="D779" s="4" t="s">
        <v>469</v>
      </c>
      <c r="E779" s="4" t="s">
        <v>2</v>
      </c>
      <c r="F779" s="3">
        <v>829</v>
      </c>
      <c r="G779" s="3">
        <v>3</v>
      </c>
      <c r="H779" s="4" t="s">
        <v>2</v>
      </c>
      <c r="I779" s="5">
        <v>926</v>
      </c>
      <c r="J779" s="5">
        <v>712</v>
      </c>
      <c r="K779" s="6">
        <f>IFERROR((J779-I779)/I779,"--")</f>
        <v>-0.23110151187904968</v>
      </c>
      <c r="L779" s="6">
        <v>4.0284360189573459E-2</v>
      </c>
      <c r="M779" s="7">
        <v>51808</v>
      </c>
      <c r="N779" s="10" t="str">
        <f>IF(K779&lt;Criteria!$D$4,"Yes","No")</f>
        <v>Yes</v>
      </c>
      <c r="O779" s="10" t="str">
        <f>IF(L779&gt;Criteria!$D$5,"Yes","No")</f>
        <v>No</v>
      </c>
      <c r="P779" s="10" t="str">
        <f>IF(M779&lt;Criteria!$D$6,"Yes","No")</f>
        <v>No</v>
      </c>
      <c r="Q779" s="11">
        <f>COUNTIF(N779:P779,"Yes")</f>
        <v>1</v>
      </c>
      <c r="R779" s="12" t="str">
        <f>IF(Q779&gt;0,"Yes","No")</f>
        <v>Yes</v>
      </c>
    </row>
    <row r="780" spans="1:18" x14ac:dyDescent="0.35">
      <c r="A780" s="1">
        <v>80050830000</v>
      </c>
      <c r="B780" s="33" t="s">
        <v>1522</v>
      </c>
      <c r="C780" s="4" t="s">
        <v>7</v>
      </c>
      <c r="D780" s="4" t="s">
        <v>469</v>
      </c>
      <c r="E780" s="4" t="s">
        <v>2</v>
      </c>
      <c r="F780" s="3">
        <v>830</v>
      </c>
      <c r="G780" s="3" t="s">
        <v>2</v>
      </c>
      <c r="H780" s="4" t="s">
        <v>2</v>
      </c>
      <c r="I780" s="5">
        <v>3474</v>
      </c>
      <c r="J780" s="5">
        <v>3563</v>
      </c>
      <c r="K780" s="6">
        <f>IFERROR((J780-I780)/I780,"--")</f>
        <v>2.5618883131836499E-2</v>
      </c>
      <c r="L780" s="6">
        <v>2.5192802056555271E-2</v>
      </c>
      <c r="M780" s="7">
        <v>36468</v>
      </c>
      <c r="N780" s="10" t="str">
        <f>IF(K780&lt;Criteria!$D$4,"Yes","No")</f>
        <v>No</v>
      </c>
      <c r="O780" s="10" t="str">
        <f>IF(L780&gt;Criteria!$D$5,"Yes","No")</f>
        <v>No</v>
      </c>
      <c r="P780" s="10" t="str">
        <f>IF(M780&lt;Criteria!$D$6,"Yes","No")</f>
        <v>No</v>
      </c>
      <c r="Q780" s="11">
        <f>COUNTIF(N780:P780,"Yes")</f>
        <v>0</v>
      </c>
      <c r="R780" s="12" t="str">
        <f>IF(Q780&gt;0,"Yes","No")</f>
        <v>No</v>
      </c>
    </row>
    <row r="781" spans="1:18" x14ac:dyDescent="0.35">
      <c r="A781" s="1">
        <v>80050830001</v>
      </c>
      <c r="B781" s="33" t="s">
        <v>1523</v>
      </c>
      <c r="C781" s="4" t="s">
        <v>6</v>
      </c>
      <c r="D781" s="4" t="s">
        <v>469</v>
      </c>
      <c r="E781" s="4" t="s">
        <v>2</v>
      </c>
      <c r="F781" s="3">
        <v>830</v>
      </c>
      <c r="G781" s="3">
        <v>1</v>
      </c>
      <c r="H781" s="4" t="s">
        <v>2</v>
      </c>
      <c r="I781" s="5">
        <v>3474</v>
      </c>
      <c r="J781" s="5">
        <v>3563</v>
      </c>
      <c r="K781" s="6">
        <f>IFERROR((J781-I781)/I781,"--")</f>
        <v>2.5618883131836499E-2</v>
      </c>
      <c r="L781" s="6">
        <v>2.5192802056555271E-2</v>
      </c>
      <c r="M781" s="7">
        <v>36468</v>
      </c>
      <c r="N781" s="10" t="str">
        <f>IF(K781&lt;Criteria!$D$4,"Yes","No")</f>
        <v>No</v>
      </c>
      <c r="O781" s="10" t="str">
        <f>IF(L781&gt;Criteria!$D$5,"Yes","No")</f>
        <v>No</v>
      </c>
      <c r="P781" s="10" t="str">
        <f>IF(M781&lt;Criteria!$D$6,"Yes","No")</f>
        <v>No</v>
      </c>
      <c r="Q781" s="11">
        <f>COUNTIF(N781:P781,"Yes")</f>
        <v>0</v>
      </c>
      <c r="R781" s="12" t="str">
        <f>IF(Q781&gt;0,"Yes","No")</f>
        <v>No</v>
      </c>
    </row>
    <row r="782" spans="1:18" x14ac:dyDescent="0.35">
      <c r="A782" s="1">
        <v>80050831000</v>
      </c>
      <c r="B782" s="33" t="s">
        <v>1524</v>
      </c>
      <c r="C782" s="4" t="s">
        <v>7</v>
      </c>
      <c r="D782" s="4" t="s">
        <v>469</v>
      </c>
      <c r="E782" s="4" t="s">
        <v>2</v>
      </c>
      <c r="F782" s="3">
        <v>831</v>
      </c>
      <c r="G782" s="3" t="s">
        <v>2</v>
      </c>
      <c r="H782" s="4" t="s">
        <v>2</v>
      </c>
      <c r="I782" s="5">
        <v>6760</v>
      </c>
      <c r="J782" s="5">
        <v>6631</v>
      </c>
      <c r="K782" s="6">
        <f>IFERROR((J782-I782)/I782,"--")</f>
        <v>-1.9082840236686389E-2</v>
      </c>
      <c r="L782" s="6">
        <v>3.0338664158043274E-2</v>
      </c>
      <c r="M782" s="7">
        <v>34182</v>
      </c>
      <c r="N782" s="10" t="str">
        <f>IF(K782&lt;Criteria!$D$4,"Yes","No")</f>
        <v>Yes</v>
      </c>
      <c r="O782" s="10" t="str">
        <f>IF(L782&gt;Criteria!$D$5,"Yes","No")</f>
        <v>No</v>
      </c>
      <c r="P782" s="10" t="str">
        <f>IF(M782&lt;Criteria!$D$6,"Yes","No")</f>
        <v>No</v>
      </c>
      <c r="Q782" s="11">
        <f>COUNTIF(N782:P782,"Yes")</f>
        <v>1</v>
      </c>
      <c r="R782" s="12" t="str">
        <f>IF(Q782&gt;0,"Yes","No")</f>
        <v>Yes</v>
      </c>
    </row>
    <row r="783" spans="1:18" x14ac:dyDescent="0.35">
      <c r="A783" s="1">
        <v>80050831001</v>
      </c>
      <c r="B783" s="33" t="s">
        <v>1525</v>
      </c>
      <c r="C783" s="4" t="s">
        <v>6</v>
      </c>
      <c r="D783" s="4" t="s">
        <v>469</v>
      </c>
      <c r="E783" s="4" t="s">
        <v>2</v>
      </c>
      <c r="F783" s="3">
        <v>831</v>
      </c>
      <c r="G783" s="3">
        <v>1</v>
      </c>
      <c r="H783" s="4" t="s">
        <v>2</v>
      </c>
      <c r="I783" s="5">
        <v>546</v>
      </c>
      <c r="J783" s="5">
        <v>590</v>
      </c>
      <c r="K783" s="6">
        <f>IFERROR((J783-I783)/I783,"--")</f>
        <v>8.0586080586080591E-2</v>
      </c>
      <c r="L783" s="6">
        <v>4.9250535331905779E-2</v>
      </c>
      <c r="M783" s="7">
        <v>43601</v>
      </c>
      <c r="N783" s="10" t="str">
        <f>IF(K783&lt;Criteria!$D$4,"Yes","No")</f>
        <v>No</v>
      </c>
      <c r="O783" s="10" t="str">
        <f>IF(L783&gt;Criteria!$D$5,"Yes","No")</f>
        <v>No</v>
      </c>
      <c r="P783" s="10" t="str">
        <f>IF(M783&lt;Criteria!$D$6,"Yes","No")</f>
        <v>No</v>
      </c>
      <c r="Q783" s="11">
        <f>COUNTIF(N783:P783,"Yes")</f>
        <v>0</v>
      </c>
      <c r="R783" s="12" t="str">
        <f>IF(Q783&gt;0,"Yes","No")</f>
        <v>No</v>
      </c>
    </row>
    <row r="784" spans="1:18" x14ac:dyDescent="0.35">
      <c r="A784" s="1">
        <v>80050831002</v>
      </c>
      <c r="B784" s="33" t="s">
        <v>1526</v>
      </c>
      <c r="C784" s="4" t="s">
        <v>6</v>
      </c>
      <c r="D784" s="4" t="s">
        <v>469</v>
      </c>
      <c r="E784" s="4" t="s">
        <v>2</v>
      </c>
      <c r="F784" s="3">
        <v>831</v>
      </c>
      <c r="G784" s="3">
        <v>2</v>
      </c>
      <c r="H784" s="4" t="s">
        <v>2</v>
      </c>
      <c r="I784" s="5">
        <v>2539</v>
      </c>
      <c r="J784" s="5">
        <v>2871</v>
      </c>
      <c r="K784" s="6">
        <f>IFERROR((J784-I784)/I784,"--")</f>
        <v>0.13076014178810555</v>
      </c>
      <c r="L784" s="6">
        <v>2.2674418604651164E-2</v>
      </c>
      <c r="M784" s="7">
        <v>33431</v>
      </c>
      <c r="N784" s="10" t="str">
        <f>IF(K784&lt;Criteria!$D$4,"Yes","No")</f>
        <v>No</v>
      </c>
      <c r="O784" s="10" t="str">
        <f>IF(L784&gt;Criteria!$D$5,"Yes","No")</f>
        <v>No</v>
      </c>
      <c r="P784" s="10" t="str">
        <f>IF(M784&lt;Criteria!$D$6,"Yes","No")</f>
        <v>No</v>
      </c>
      <c r="Q784" s="11">
        <f>COUNTIF(N784:P784,"Yes")</f>
        <v>0</v>
      </c>
      <c r="R784" s="12" t="str">
        <f>IF(Q784&gt;0,"Yes","No")</f>
        <v>No</v>
      </c>
    </row>
    <row r="785" spans="1:18" x14ac:dyDescent="0.35">
      <c r="A785" s="1">
        <v>80050831003</v>
      </c>
      <c r="B785" s="33" t="s">
        <v>1527</v>
      </c>
      <c r="C785" s="4" t="s">
        <v>6</v>
      </c>
      <c r="D785" s="4" t="s">
        <v>469</v>
      </c>
      <c r="E785" s="4" t="s">
        <v>2</v>
      </c>
      <c r="F785" s="3">
        <v>831</v>
      </c>
      <c r="G785" s="3">
        <v>3</v>
      </c>
      <c r="H785" s="4" t="s">
        <v>2</v>
      </c>
      <c r="I785" s="5">
        <v>2654</v>
      </c>
      <c r="J785" s="5">
        <v>1961</v>
      </c>
      <c r="K785" s="6">
        <f>IFERROR((J785-I785)/I785,"--")</f>
        <v>-0.26111529766390357</v>
      </c>
      <c r="L785" s="6">
        <v>0</v>
      </c>
      <c r="M785" s="7">
        <v>38752</v>
      </c>
      <c r="N785" s="10" t="str">
        <f>IF(K785&lt;Criteria!$D$4,"Yes","No")</f>
        <v>Yes</v>
      </c>
      <c r="O785" s="10" t="str">
        <f>IF(L785&gt;Criteria!$D$5,"Yes","No")</f>
        <v>No</v>
      </c>
      <c r="P785" s="10" t="str">
        <f>IF(M785&lt;Criteria!$D$6,"Yes","No")</f>
        <v>No</v>
      </c>
      <c r="Q785" s="11">
        <f>COUNTIF(N785:P785,"Yes")</f>
        <v>1</v>
      </c>
      <c r="R785" s="12" t="str">
        <f>IF(Q785&gt;0,"Yes","No")</f>
        <v>Yes</v>
      </c>
    </row>
    <row r="786" spans="1:18" x14ac:dyDescent="0.35">
      <c r="A786" s="1">
        <v>80050831004</v>
      </c>
      <c r="B786" s="33" t="s">
        <v>1528</v>
      </c>
      <c r="C786" s="4" t="s">
        <v>6</v>
      </c>
      <c r="D786" s="4" t="s">
        <v>469</v>
      </c>
      <c r="E786" s="4" t="s">
        <v>2</v>
      </c>
      <c r="F786" s="3">
        <v>831</v>
      </c>
      <c r="G786" s="3">
        <v>4</v>
      </c>
      <c r="H786" s="4" t="s">
        <v>2</v>
      </c>
      <c r="I786" s="5">
        <v>1021</v>
      </c>
      <c r="J786" s="5">
        <v>1209</v>
      </c>
      <c r="K786" s="6">
        <f>IFERROR((J786-I786)/I786,"--")</f>
        <v>0.18413320274240941</v>
      </c>
      <c r="L786" s="6">
        <v>9.1156462585034015E-2</v>
      </c>
      <c r="M786" s="7">
        <v>23955</v>
      </c>
      <c r="N786" s="10" t="str">
        <f>IF(K786&lt;Criteria!$D$4,"Yes","No")</f>
        <v>No</v>
      </c>
      <c r="O786" s="10" t="str">
        <f>IF(L786&gt;Criteria!$D$5,"Yes","No")</f>
        <v>Yes</v>
      </c>
      <c r="P786" s="10" t="str">
        <f>IF(M786&lt;Criteria!$D$6,"Yes","No")</f>
        <v>Yes</v>
      </c>
      <c r="Q786" s="11">
        <f>COUNTIF(N786:P786,"Yes")</f>
        <v>2</v>
      </c>
      <c r="R786" s="12" t="str">
        <f>IF(Q786&gt;0,"Yes","No")</f>
        <v>Yes</v>
      </c>
    </row>
    <row r="787" spans="1:18" x14ac:dyDescent="0.35">
      <c r="A787" s="1">
        <v>80050832000</v>
      </c>
      <c r="B787" s="33" t="s">
        <v>1529</v>
      </c>
      <c r="C787" s="4" t="s">
        <v>7</v>
      </c>
      <c r="D787" s="4" t="s">
        <v>469</v>
      </c>
      <c r="E787" s="4" t="s">
        <v>2</v>
      </c>
      <c r="F787" s="3">
        <v>832</v>
      </c>
      <c r="G787" s="3" t="s">
        <v>2</v>
      </c>
      <c r="H787" s="4" t="s">
        <v>2</v>
      </c>
      <c r="I787" s="5">
        <v>9060</v>
      </c>
      <c r="J787" s="5">
        <v>9092</v>
      </c>
      <c r="K787" s="6">
        <f>IFERROR((J787-I787)/I787,"--")</f>
        <v>3.5320088300220751E-3</v>
      </c>
      <c r="L787" s="6">
        <v>4.1461976812733344E-2</v>
      </c>
      <c r="M787" s="7">
        <v>34616</v>
      </c>
      <c r="N787" s="10" t="str">
        <f>IF(K787&lt;Criteria!$D$4,"Yes","No")</f>
        <v>Yes</v>
      </c>
      <c r="O787" s="10" t="str">
        <f>IF(L787&gt;Criteria!$D$5,"Yes","No")</f>
        <v>No</v>
      </c>
      <c r="P787" s="10" t="str">
        <f>IF(M787&lt;Criteria!$D$6,"Yes","No")</f>
        <v>No</v>
      </c>
      <c r="Q787" s="11">
        <f>COUNTIF(N787:P787,"Yes")</f>
        <v>1</v>
      </c>
      <c r="R787" s="12" t="str">
        <f>IF(Q787&gt;0,"Yes","No")</f>
        <v>Yes</v>
      </c>
    </row>
    <row r="788" spans="1:18" x14ac:dyDescent="0.35">
      <c r="A788" s="1">
        <v>80050832001</v>
      </c>
      <c r="B788" s="33" t="s">
        <v>1530</v>
      </c>
      <c r="C788" s="4" t="s">
        <v>6</v>
      </c>
      <c r="D788" s="4" t="s">
        <v>469</v>
      </c>
      <c r="E788" s="4" t="s">
        <v>2</v>
      </c>
      <c r="F788" s="3">
        <v>832</v>
      </c>
      <c r="G788" s="3">
        <v>1</v>
      </c>
      <c r="H788" s="4" t="s">
        <v>2</v>
      </c>
      <c r="I788" s="5">
        <v>1471</v>
      </c>
      <c r="J788" s="5">
        <v>2057</v>
      </c>
      <c r="K788" s="6">
        <f>IFERROR((J788-I788)/I788,"--")</f>
        <v>0.39836845683208699</v>
      </c>
      <c r="L788" s="6">
        <v>4.5454545454545456E-2</v>
      </c>
      <c r="M788" s="7">
        <v>31116</v>
      </c>
      <c r="N788" s="10" t="str">
        <f>IF(K788&lt;Criteria!$D$4,"Yes","No")</f>
        <v>No</v>
      </c>
      <c r="O788" s="10" t="str">
        <f>IF(L788&gt;Criteria!$D$5,"Yes","No")</f>
        <v>No</v>
      </c>
      <c r="P788" s="10" t="str">
        <f>IF(M788&lt;Criteria!$D$6,"Yes","No")</f>
        <v>No</v>
      </c>
      <c r="Q788" s="11">
        <f>COUNTIF(N788:P788,"Yes")</f>
        <v>0</v>
      </c>
      <c r="R788" s="12" t="str">
        <f>IF(Q788&gt;0,"Yes","No")</f>
        <v>No</v>
      </c>
    </row>
    <row r="789" spans="1:18" x14ac:dyDescent="0.35">
      <c r="A789" s="1">
        <v>80050832002</v>
      </c>
      <c r="B789" s="33" t="s">
        <v>1531</v>
      </c>
      <c r="C789" s="4" t="s">
        <v>6</v>
      </c>
      <c r="D789" s="4" t="s">
        <v>469</v>
      </c>
      <c r="E789" s="4" t="s">
        <v>2</v>
      </c>
      <c r="F789" s="3">
        <v>832</v>
      </c>
      <c r="G789" s="3">
        <v>2</v>
      </c>
      <c r="H789" s="4" t="s">
        <v>2</v>
      </c>
      <c r="I789" s="5">
        <v>2436</v>
      </c>
      <c r="J789" s="5">
        <v>1893</v>
      </c>
      <c r="K789" s="6">
        <f>IFERROR((J789-I789)/I789,"--")</f>
        <v>-0.2229064039408867</v>
      </c>
      <c r="L789" s="6">
        <v>1.8830525272547076E-2</v>
      </c>
      <c r="M789" s="7">
        <v>29328</v>
      </c>
      <c r="N789" s="10" t="str">
        <f>IF(K789&lt;Criteria!$D$4,"Yes","No")</f>
        <v>Yes</v>
      </c>
      <c r="O789" s="10" t="str">
        <f>IF(L789&gt;Criteria!$D$5,"Yes","No")</f>
        <v>No</v>
      </c>
      <c r="P789" s="10" t="str">
        <f>IF(M789&lt;Criteria!$D$6,"Yes","No")</f>
        <v>No</v>
      </c>
      <c r="Q789" s="11">
        <f>COUNTIF(N789:P789,"Yes")</f>
        <v>1</v>
      </c>
      <c r="R789" s="12" t="str">
        <f>IF(Q789&gt;0,"Yes","No")</f>
        <v>Yes</v>
      </c>
    </row>
    <row r="790" spans="1:18" x14ac:dyDescent="0.35">
      <c r="A790" s="1">
        <v>80050832003</v>
      </c>
      <c r="B790" s="33" t="s">
        <v>1532</v>
      </c>
      <c r="C790" s="4" t="s">
        <v>6</v>
      </c>
      <c r="D790" s="4" t="s">
        <v>469</v>
      </c>
      <c r="E790" s="4" t="s">
        <v>2</v>
      </c>
      <c r="F790" s="3">
        <v>832</v>
      </c>
      <c r="G790" s="3">
        <v>3</v>
      </c>
      <c r="H790" s="4" t="s">
        <v>2</v>
      </c>
      <c r="I790" s="5">
        <v>3226</v>
      </c>
      <c r="J790" s="5">
        <v>3799</v>
      </c>
      <c r="K790" s="6">
        <f>IFERROR((J790-I790)/I790,"--")</f>
        <v>0.17761934283942962</v>
      </c>
      <c r="L790" s="6">
        <v>4.9526270456503013E-2</v>
      </c>
      <c r="M790" s="7">
        <v>40946</v>
      </c>
      <c r="N790" s="10" t="str">
        <f>IF(K790&lt;Criteria!$D$4,"Yes","No")</f>
        <v>No</v>
      </c>
      <c r="O790" s="10" t="str">
        <f>IF(L790&gt;Criteria!$D$5,"Yes","No")</f>
        <v>No</v>
      </c>
      <c r="P790" s="10" t="str">
        <f>IF(M790&lt;Criteria!$D$6,"Yes","No")</f>
        <v>No</v>
      </c>
      <c r="Q790" s="11">
        <f>COUNTIF(N790:P790,"Yes")</f>
        <v>0</v>
      </c>
      <c r="R790" s="12" t="str">
        <f>IF(Q790&gt;0,"Yes","No")</f>
        <v>No</v>
      </c>
    </row>
    <row r="791" spans="1:18" x14ac:dyDescent="0.35">
      <c r="A791" s="1">
        <v>80050832004</v>
      </c>
      <c r="B791" s="33" t="s">
        <v>1533</v>
      </c>
      <c r="C791" s="4" t="s">
        <v>6</v>
      </c>
      <c r="D791" s="4" t="s">
        <v>469</v>
      </c>
      <c r="E791" s="4" t="s">
        <v>2</v>
      </c>
      <c r="F791" s="3">
        <v>832</v>
      </c>
      <c r="G791" s="3">
        <v>4</v>
      </c>
      <c r="H791" s="4" t="s">
        <v>2</v>
      </c>
      <c r="I791" s="5">
        <v>1927</v>
      </c>
      <c r="J791" s="5">
        <v>1343</v>
      </c>
      <c r="K791" s="6">
        <f>IFERROR((J791-I791)/I791,"--")</f>
        <v>-0.30306175402179553</v>
      </c>
      <c r="L791" s="6">
        <v>4.1033434650455926E-2</v>
      </c>
      <c r="M791" s="7">
        <v>29523</v>
      </c>
      <c r="N791" s="10" t="str">
        <f>IF(K791&lt;Criteria!$D$4,"Yes","No")</f>
        <v>Yes</v>
      </c>
      <c r="O791" s="10" t="str">
        <f>IF(L791&gt;Criteria!$D$5,"Yes","No")</f>
        <v>No</v>
      </c>
      <c r="P791" s="10" t="str">
        <f>IF(M791&lt;Criteria!$D$6,"Yes","No")</f>
        <v>No</v>
      </c>
      <c r="Q791" s="11">
        <f>COUNTIF(N791:P791,"Yes")</f>
        <v>1</v>
      </c>
      <c r="R791" s="12" t="str">
        <f>IF(Q791&gt;0,"Yes","No")</f>
        <v>Yes</v>
      </c>
    </row>
    <row r="792" spans="1:18" x14ac:dyDescent="0.35">
      <c r="A792" s="1">
        <v>80050833000</v>
      </c>
      <c r="B792" s="33" t="s">
        <v>1534</v>
      </c>
      <c r="C792" s="4" t="s">
        <v>7</v>
      </c>
      <c r="D792" s="4" t="s">
        <v>469</v>
      </c>
      <c r="E792" s="4" t="s">
        <v>2</v>
      </c>
      <c r="F792" s="3">
        <v>833</v>
      </c>
      <c r="G792" s="3" t="s">
        <v>2</v>
      </c>
      <c r="H792" s="4" t="s">
        <v>2</v>
      </c>
      <c r="I792" s="5">
        <v>4433</v>
      </c>
      <c r="J792" s="5">
        <v>4413</v>
      </c>
      <c r="K792" s="6">
        <f>IFERROR((J792-I792)/I792,"--")</f>
        <v>-4.5116174148432213E-3</v>
      </c>
      <c r="L792" s="6">
        <v>3.8294797687861273E-2</v>
      </c>
      <c r="M792" s="7">
        <v>34256</v>
      </c>
      <c r="N792" s="10" t="str">
        <f>IF(K792&lt;Criteria!$D$4,"Yes","No")</f>
        <v>Yes</v>
      </c>
      <c r="O792" s="10" t="str">
        <f>IF(L792&gt;Criteria!$D$5,"Yes","No")</f>
        <v>No</v>
      </c>
      <c r="P792" s="10" t="str">
        <f>IF(M792&lt;Criteria!$D$6,"Yes","No")</f>
        <v>No</v>
      </c>
      <c r="Q792" s="11">
        <f>COUNTIF(N792:P792,"Yes")</f>
        <v>1</v>
      </c>
      <c r="R792" s="12" t="str">
        <f>IF(Q792&gt;0,"Yes","No")</f>
        <v>Yes</v>
      </c>
    </row>
    <row r="793" spans="1:18" x14ac:dyDescent="0.35">
      <c r="A793" s="1">
        <v>80050833001</v>
      </c>
      <c r="B793" s="33" t="s">
        <v>1535</v>
      </c>
      <c r="C793" s="4" t="s">
        <v>6</v>
      </c>
      <c r="D793" s="4" t="s">
        <v>469</v>
      </c>
      <c r="E793" s="4" t="s">
        <v>2</v>
      </c>
      <c r="F793" s="3">
        <v>833</v>
      </c>
      <c r="G793" s="3">
        <v>1</v>
      </c>
      <c r="H793" s="4" t="s">
        <v>2</v>
      </c>
      <c r="I793" s="5">
        <v>889</v>
      </c>
      <c r="J793" s="5">
        <v>960</v>
      </c>
      <c r="K793" s="6">
        <f>IFERROR((J793-I793)/I793,"--")</f>
        <v>7.9865016872890895E-2</v>
      </c>
      <c r="L793" s="6">
        <v>1.7985611510791366E-2</v>
      </c>
      <c r="M793" s="7">
        <v>40607</v>
      </c>
      <c r="N793" s="10" t="str">
        <f>IF(K793&lt;Criteria!$D$4,"Yes","No")</f>
        <v>No</v>
      </c>
      <c r="O793" s="10" t="str">
        <f>IF(L793&gt;Criteria!$D$5,"Yes","No")</f>
        <v>No</v>
      </c>
      <c r="P793" s="10" t="str">
        <f>IF(M793&lt;Criteria!$D$6,"Yes","No")</f>
        <v>No</v>
      </c>
      <c r="Q793" s="11">
        <f>COUNTIF(N793:P793,"Yes")</f>
        <v>0</v>
      </c>
      <c r="R793" s="12" t="str">
        <f>IF(Q793&gt;0,"Yes","No")</f>
        <v>No</v>
      </c>
    </row>
    <row r="794" spans="1:18" x14ac:dyDescent="0.35">
      <c r="A794" s="1">
        <v>80050833002</v>
      </c>
      <c r="B794" s="33" t="s">
        <v>1536</v>
      </c>
      <c r="C794" s="4" t="s">
        <v>6</v>
      </c>
      <c r="D794" s="4" t="s">
        <v>469</v>
      </c>
      <c r="E794" s="4" t="s">
        <v>2</v>
      </c>
      <c r="F794" s="3">
        <v>833</v>
      </c>
      <c r="G794" s="3">
        <v>2</v>
      </c>
      <c r="H794" s="4" t="s">
        <v>2</v>
      </c>
      <c r="I794" s="5">
        <v>1618</v>
      </c>
      <c r="J794" s="5">
        <v>1627</v>
      </c>
      <c r="K794" s="6">
        <f>IFERROR((J794-I794)/I794,"--")</f>
        <v>5.5624227441285539E-3</v>
      </c>
      <c r="L794" s="6">
        <v>2.2988505747126436E-2</v>
      </c>
      <c r="M794" s="7">
        <v>35407</v>
      </c>
      <c r="N794" s="10" t="str">
        <f>IF(K794&lt;Criteria!$D$4,"Yes","No")</f>
        <v>Yes</v>
      </c>
      <c r="O794" s="10" t="str">
        <f>IF(L794&gt;Criteria!$D$5,"Yes","No")</f>
        <v>No</v>
      </c>
      <c r="P794" s="10" t="str">
        <f>IF(M794&lt;Criteria!$D$6,"Yes","No")</f>
        <v>No</v>
      </c>
      <c r="Q794" s="11">
        <f>COUNTIF(N794:P794,"Yes")</f>
        <v>1</v>
      </c>
      <c r="R794" s="12" t="str">
        <f>IF(Q794&gt;0,"Yes","No")</f>
        <v>Yes</v>
      </c>
    </row>
    <row r="795" spans="1:18" x14ac:dyDescent="0.35">
      <c r="A795" s="1">
        <v>80050833003</v>
      </c>
      <c r="B795" s="33" t="s">
        <v>1537</v>
      </c>
      <c r="C795" s="4" t="s">
        <v>6</v>
      </c>
      <c r="D795" s="4" t="s">
        <v>469</v>
      </c>
      <c r="E795" s="4" t="s">
        <v>2</v>
      </c>
      <c r="F795" s="3">
        <v>833</v>
      </c>
      <c r="G795" s="3">
        <v>3</v>
      </c>
      <c r="H795" s="4" t="s">
        <v>2</v>
      </c>
      <c r="I795" s="5">
        <v>1926</v>
      </c>
      <c r="J795" s="5">
        <v>1826</v>
      </c>
      <c r="K795" s="6">
        <f>IFERROR((J795-I795)/I795,"--")</f>
        <v>-5.1921079958463137E-2</v>
      </c>
      <c r="L795" s="6">
        <v>6.1643835616438353E-2</v>
      </c>
      <c r="M795" s="7">
        <v>29892</v>
      </c>
      <c r="N795" s="10" t="str">
        <f>IF(K795&lt;Criteria!$D$4,"Yes","No")</f>
        <v>Yes</v>
      </c>
      <c r="O795" s="10" t="str">
        <f>IF(L795&gt;Criteria!$D$5,"Yes","No")</f>
        <v>No</v>
      </c>
      <c r="P795" s="10" t="str">
        <f>IF(M795&lt;Criteria!$D$6,"Yes","No")</f>
        <v>No</v>
      </c>
      <c r="Q795" s="11">
        <f>COUNTIF(N795:P795,"Yes")</f>
        <v>1</v>
      </c>
      <c r="R795" s="12" t="str">
        <f>IF(Q795&gt;0,"Yes","No")</f>
        <v>Yes</v>
      </c>
    </row>
    <row r="796" spans="1:18" x14ac:dyDescent="0.35">
      <c r="A796" s="1">
        <v>80050834000</v>
      </c>
      <c r="B796" s="33" t="s">
        <v>1538</v>
      </c>
      <c r="C796" s="4" t="s">
        <v>7</v>
      </c>
      <c r="D796" s="4" t="s">
        <v>469</v>
      </c>
      <c r="E796" s="4" t="s">
        <v>2</v>
      </c>
      <c r="F796" s="3">
        <v>834</v>
      </c>
      <c r="G796" s="3" t="s">
        <v>2</v>
      </c>
      <c r="H796" s="4" t="s">
        <v>2</v>
      </c>
      <c r="I796" s="5">
        <v>6464</v>
      </c>
      <c r="J796" s="5">
        <v>7435</v>
      </c>
      <c r="K796" s="6">
        <f>IFERROR((J796-I796)/I796,"--")</f>
        <v>0.15021658415841585</v>
      </c>
      <c r="L796" s="6">
        <v>2.4176345105475231E-2</v>
      </c>
      <c r="M796" s="7">
        <v>26051</v>
      </c>
      <c r="N796" s="10" t="str">
        <f>IF(K796&lt;Criteria!$D$4,"Yes","No")</f>
        <v>No</v>
      </c>
      <c r="O796" s="10" t="str">
        <f>IF(L796&gt;Criteria!$D$5,"Yes","No")</f>
        <v>No</v>
      </c>
      <c r="P796" s="10" t="str">
        <f>IF(M796&lt;Criteria!$D$6,"Yes","No")</f>
        <v>Yes</v>
      </c>
      <c r="Q796" s="11">
        <f>COUNTIF(N796:P796,"Yes")</f>
        <v>1</v>
      </c>
      <c r="R796" s="12" t="str">
        <f>IF(Q796&gt;0,"Yes","No")</f>
        <v>Yes</v>
      </c>
    </row>
    <row r="797" spans="1:18" x14ac:dyDescent="0.35">
      <c r="A797" s="1">
        <v>80050834001</v>
      </c>
      <c r="B797" s="33" t="s">
        <v>1539</v>
      </c>
      <c r="C797" s="4" t="s">
        <v>6</v>
      </c>
      <c r="D797" s="4" t="s">
        <v>469</v>
      </c>
      <c r="E797" s="4" t="s">
        <v>2</v>
      </c>
      <c r="F797" s="3">
        <v>834</v>
      </c>
      <c r="G797" s="3">
        <v>1</v>
      </c>
      <c r="H797" s="4" t="s">
        <v>2</v>
      </c>
      <c r="I797" s="5">
        <v>2340</v>
      </c>
      <c r="J797" s="5">
        <v>2595</v>
      </c>
      <c r="K797" s="6">
        <f>IFERROR((J797-I797)/I797,"--")</f>
        <v>0.10897435897435898</v>
      </c>
      <c r="L797" s="6">
        <v>1.8167456556082148E-2</v>
      </c>
      <c r="M797" s="7">
        <v>24601</v>
      </c>
      <c r="N797" s="10" t="str">
        <f>IF(K797&lt;Criteria!$D$4,"Yes","No")</f>
        <v>No</v>
      </c>
      <c r="O797" s="10" t="str">
        <f>IF(L797&gt;Criteria!$D$5,"Yes","No")</f>
        <v>No</v>
      </c>
      <c r="P797" s="10" t="str">
        <f>IF(M797&lt;Criteria!$D$6,"Yes","No")</f>
        <v>Yes</v>
      </c>
      <c r="Q797" s="11">
        <f>COUNTIF(N797:P797,"Yes")</f>
        <v>1</v>
      </c>
      <c r="R797" s="12" t="str">
        <f>IF(Q797&gt;0,"Yes","No")</f>
        <v>Yes</v>
      </c>
    </row>
    <row r="798" spans="1:18" x14ac:dyDescent="0.35">
      <c r="A798" s="1">
        <v>80050834002</v>
      </c>
      <c r="B798" s="33" t="s">
        <v>1540</v>
      </c>
      <c r="C798" s="4" t="s">
        <v>6</v>
      </c>
      <c r="D798" s="4" t="s">
        <v>469</v>
      </c>
      <c r="E798" s="4" t="s">
        <v>2</v>
      </c>
      <c r="F798" s="3">
        <v>834</v>
      </c>
      <c r="G798" s="3">
        <v>2</v>
      </c>
      <c r="H798" s="4" t="s">
        <v>2</v>
      </c>
      <c r="I798" s="5">
        <v>2271</v>
      </c>
      <c r="J798" s="5">
        <v>2724</v>
      </c>
      <c r="K798" s="6">
        <f>IFERROR((J798-I798)/I798,"--")</f>
        <v>0.19947159841479525</v>
      </c>
      <c r="L798" s="6">
        <v>1.6277423920736021E-2</v>
      </c>
      <c r="M798" s="7">
        <v>24624</v>
      </c>
      <c r="N798" s="10" t="str">
        <f>IF(K798&lt;Criteria!$D$4,"Yes","No")</f>
        <v>No</v>
      </c>
      <c r="O798" s="10" t="str">
        <f>IF(L798&gt;Criteria!$D$5,"Yes","No")</f>
        <v>No</v>
      </c>
      <c r="P798" s="10" t="str">
        <f>IF(M798&lt;Criteria!$D$6,"Yes","No")</f>
        <v>Yes</v>
      </c>
      <c r="Q798" s="11">
        <f>COUNTIF(N798:P798,"Yes")</f>
        <v>1</v>
      </c>
      <c r="R798" s="12" t="str">
        <f>IF(Q798&gt;0,"Yes","No")</f>
        <v>Yes</v>
      </c>
    </row>
    <row r="799" spans="1:18" x14ac:dyDescent="0.35">
      <c r="A799" s="1">
        <v>80050834003</v>
      </c>
      <c r="B799" s="33" t="s">
        <v>1541</v>
      </c>
      <c r="C799" s="4" t="s">
        <v>6</v>
      </c>
      <c r="D799" s="4" t="s">
        <v>469</v>
      </c>
      <c r="E799" s="4" t="s">
        <v>2</v>
      </c>
      <c r="F799" s="3">
        <v>834</v>
      </c>
      <c r="G799" s="3">
        <v>3</v>
      </c>
      <c r="H799" s="4" t="s">
        <v>2</v>
      </c>
      <c r="I799" s="5">
        <v>1853</v>
      </c>
      <c r="J799" s="5">
        <v>2116</v>
      </c>
      <c r="K799" s="6">
        <f>IFERROR((J799-I799)/I799,"--")</f>
        <v>0.14193200215866164</v>
      </c>
      <c r="L799" s="6">
        <v>3.6363636363636362E-2</v>
      </c>
      <c r="M799" s="7">
        <v>29668</v>
      </c>
      <c r="N799" s="10" t="str">
        <f>IF(K799&lt;Criteria!$D$4,"Yes","No")</f>
        <v>No</v>
      </c>
      <c r="O799" s="10" t="str">
        <f>IF(L799&gt;Criteria!$D$5,"Yes","No")</f>
        <v>No</v>
      </c>
      <c r="P799" s="10" t="str">
        <f>IF(M799&lt;Criteria!$D$6,"Yes","No")</f>
        <v>No</v>
      </c>
      <c r="Q799" s="11">
        <f>COUNTIF(N799:P799,"Yes")</f>
        <v>0</v>
      </c>
      <c r="R799" s="12" t="str">
        <f>IF(Q799&gt;0,"Yes","No")</f>
        <v>No</v>
      </c>
    </row>
    <row r="800" spans="1:18" x14ac:dyDescent="0.35">
      <c r="A800" s="1">
        <v>80050835000</v>
      </c>
      <c r="B800" s="33" t="s">
        <v>1542</v>
      </c>
      <c r="C800" s="4" t="s">
        <v>7</v>
      </c>
      <c r="D800" s="4" t="s">
        <v>469</v>
      </c>
      <c r="E800" s="4" t="s">
        <v>2</v>
      </c>
      <c r="F800" s="3">
        <v>835</v>
      </c>
      <c r="G800" s="3" t="s">
        <v>2</v>
      </c>
      <c r="H800" s="4" t="s">
        <v>2</v>
      </c>
      <c r="I800" s="5">
        <v>5541</v>
      </c>
      <c r="J800" s="5">
        <v>6234</v>
      </c>
      <c r="K800" s="6">
        <f>IFERROR((J800-I800)/I800,"--")</f>
        <v>0.12506767731456417</v>
      </c>
      <c r="L800" s="6">
        <v>8.0341880341880348E-2</v>
      </c>
      <c r="M800" s="7">
        <v>28161</v>
      </c>
      <c r="N800" s="10" t="str">
        <f>IF(K800&lt;Criteria!$D$4,"Yes","No")</f>
        <v>No</v>
      </c>
      <c r="O800" s="10" t="str">
        <f>IF(L800&gt;Criteria!$D$5,"Yes","No")</f>
        <v>Yes</v>
      </c>
      <c r="P800" s="10" t="str">
        <f>IF(M800&lt;Criteria!$D$6,"Yes","No")</f>
        <v>No</v>
      </c>
      <c r="Q800" s="11">
        <f>COUNTIF(N800:P800,"Yes")</f>
        <v>1</v>
      </c>
      <c r="R800" s="12" t="str">
        <f>IF(Q800&gt;0,"Yes","No")</f>
        <v>Yes</v>
      </c>
    </row>
    <row r="801" spans="1:18" x14ac:dyDescent="0.35">
      <c r="A801" s="1">
        <v>80050835001</v>
      </c>
      <c r="B801" s="33" t="s">
        <v>1543</v>
      </c>
      <c r="C801" s="4" t="s">
        <v>6</v>
      </c>
      <c r="D801" s="4" t="s">
        <v>469</v>
      </c>
      <c r="E801" s="4" t="s">
        <v>2</v>
      </c>
      <c r="F801" s="3">
        <v>835</v>
      </c>
      <c r="G801" s="3">
        <v>1</v>
      </c>
      <c r="H801" s="4" t="s">
        <v>2</v>
      </c>
      <c r="I801" s="5">
        <v>860</v>
      </c>
      <c r="J801" s="5">
        <v>1077</v>
      </c>
      <c r="K801" s="6">
        <f>IFERROR((J801-I801)/I801,"--")</f>
        <v>0.25232558139534883</v>
      </c>
      <c r="L801" s="6">
        <v>0</v>
      </c>
      <c r="M801" s="7">
        <v>29202</v>
      </c>
      <c r="N801" s="10" t="str">
        <f>IF(K801&lt;Criteria!$D$4,"Yes","No")</f>
        <v>No</v>
      </c>
      <c r="O801" s="10" t="str">
        <f>IF(L801&gt;Criteria!$D$5,"Yes","No")</f>
        <v>No</v>
      </c>
      <c r="P801" s="10" t="str">
        <f>IF(M801&lt;Criteria!$D$6,"Yes","No")</f>
        <v>No</v>
      </c>
      <c r="Q801" s="11">
        <f>COUNTIF(N801:P801,"Yes")</f>
        <v>0</v>
      </c>
      <c r="R801" s="12" t="str">
        <f>IF(Q801&gt;0,"Yes","No")</f>
        <v>No</v>
      </c>
    </row>
    <row r="802" spans="1:18" x14ac:dyDescent="0.35">
      <c r="A802" s="1">
        <v>80050835002</v>
      </c>
      <c r="B802" s="33" t="s">
        <v>1544</v>
      </c>
      <c r="C802" s="4" t="s">
        <v>6</v>
      </c>
      <c r="D802" s="4" t="s">
        <v>469</v>
      </c>
      <c r="E802" s="4" t="s">
        <v>2</v>
      </c>
      <c r="F802" s="3">
        <v>835</v>
      </c>
      <c r="G802" s="3">
        <v>2</v>
      </c>
      <c r="H802" s="4" t="s">
        <v>2</v>
      </c>
      <c r="I802" s="5">
        <v>684</v>
      </c>
      <c r="J802" s="5">
        <v>944</v>
      </c>
      <c r="K802" s="6">
        <f>IFERROR((J802-I802)/I802,"--")</f>
        <v>0.38011695906432746</v>
      </c>
      <c r="L802" s="6">
        <v>7.7393075356415472E-2</v>
      </c>
      <c r="M802" s="7">
        <v>40699</v>
      </c>
      <c r="N802" s="10" t="str">
        <f>IF(K802&lt;Criteria!$D$4,"Yes","No")</f>
        <v>No</v>
      </c>
      <c r="O802" s="10" t="str">
        <f>IF(L802&gt;Criteria!$D$5,"Yes","No")</f>
        <v>Yes</v>
      </c>
      <c r="P802" s="10" t="str">
        <f>IF(M802&lt;Criteria!$D$6,"Yes","No")</f>
        <v>No</v>
      </c>
      <c r="Q802" s="11">
        <f>COUNTIF(N802:P802,"Yes")</f>
        <v>1</v>
      </c>
      <c r="R802" s="12" t="str">
        <f>IF(Q802&gt;0,"Yes","No")</f>
        <v>Yes</v>
      </c>
    </row>
    <row r="803" spans="1:18" x14ac:dyDescent="0.35">
      <c r="A803" s="1">
        <v>80050835003</v>
      </c>
      <c r="B803" s="33" t="s">
        <v>1545</v>
      </c>
      <c r="C803" s="4" t="s">
        <v>6</v>
      </c>
      <c r="D803" s="4" t="s">
        <v>469</v>
      </c>
      <c r="E803" s="4" t="s">
        <v>2</v>
      </c>
      <c r="F803" s="3">
        <v>835</v>
      </c>
      <c r="G803" s="3">
        <v>3</v>
      </c>
      <c r="H803" s="4" t="s">
        <v>2</v>
      </c>
      <c r="I803" s="5">
        <v>826</v>
      </c>
      <c r="J803" s="5">
        <v>780</v>
      </c>
      <c r="K803" s="6">
        <f>IFERROR((J803-I803)/I803,"--")</f>
        <v>-5.569007263922518E-2</v>
      </c>
      <c r="L803" s="6">
        <v>6.222222222222222E-2</v>
      </c>
      <c r="M803" s="7">
        <v>40085</v>
      </c>
      <c r="N803" s="10" t="str">
        <f>IF(K803&lt;Criteria!$D$4,"Yes","No")</f>
        <v>Yes</v>
      </c>
      <c r="O803" s="10" t="str">
        <f>IF(L803&gt;Criteria!$D$5,"Yes","No")</f>
        <v>No</v>
      </c>
      <c r="P803" s="10" t="str">
        <f>IF(M803&lt;Criteria!$D$6,"Yes","No")</f>
        <v>No</v>
      </c>
      <c r="Q803" s="11">
        <f>COUNTIF(N803:P803,"Yes")</f>
        <v>1</v>
      </c>
      <c r="R803" s="12" t="str">
        <f>IF(Q803&gt;0,"Yes","No")</f>
        <v>Yes</v>
      </c>
    </row>
    <row r="804" spans="1:18" x14ac:dyDescent="0.35">
      <c r="A804" s="1">
        <v>80050835004</v>
      </c>
      <c r="B804" s="33" t="s">
        <v>1546</v>
      </c>
      <c r="C804" s="4" t="s">
        <v>6</v>
      </c>
      <c r="D804" s="4" t="s">
        <v>469</v>
      </c>
      <c r="E804" s="4" t="s">
        <v>2</v>
      </c>
      <c r="F804" s="3">
        <v>835</v>
      </c>
      <c r="G804" s="3">
        <v>4</v>
      </c>
      <c r="H804" s="4" t="s">
        <v>2</v>
      </c>
      <c r="I804" s="5">
        <v>2319</v>
      </c>
      <c r="J804" s="5">
        <v>2553</v>
      </c>
      <c r="K804" s="6">
        <f>IFERROR((J804-I804)/I804,"--")</f>
        <v>0.10090556274256145</v>
      </c>
      <c r="L804" s="6">
        <v>0.14179658500371195</v>
      </c>
      <c r="M804" s="7">
        <v>17360</v>
      </c>
      <c r="N804" s="10" t="str">
        <f>IF(K804&lt;Criteria!$D$4,"Yes","No")</f>
        <v>No</v>
      </c>
      <c r="O804" s="10" t="str">
        <f>IF(L804&gt;Criteria!$D$5,"Yes","No")</f>
        <v>Yes</v>
      </c>
      <c r="P804" s="10" t="str">
        <f>IF(M804&lt;Criteria!$D$6,"Yes","No")</f>
        <v>Yes</v>
      </c>
      <c r="Q804" s="11">
        <f>COUNTIF(N804:P804,"Yes")</f>
        <v>2</v>
      </c>
      <c r="R804" s="12" t="str">
        <f>IF(Q804&gt;0,"Yes","No")</f>
        <v>Yes</v>
      </c>
    </row>
    <row r="805" spans="1:18" x14ac:dyDescent="0.35">
      <c r="A805" s="1">
        <v>80050835005</v>
      </c>
      <c r="B805" s="33" t="s">
        <v>1547</v>
      </c>
      <c r="C805" s="4" t="s">
        <v>6</v>
      </c>
      <c r="D805" s="4" t="s">
        <v>469</v>
      </c>
      <c r="E805" s="4" t="s">
        <v>2</v>
      </c>
      <c r="F805" s="3">
        <v>835</v>
      </c>
      <c r="G805" s="3">
        <v>5</v>
      </c>
      <c r="H805" s="4" t="s">
        <v>2</v>
      </c>
      <c r="I805" s="5">
        <v>852</v>
      </c>
      <c r="J805" s="5">
        <v>880</v>
      </c>
      <c r="K805" s="6">
        <f>IFERROR((J805-I805)/I805,"--")</f>
        <v>3.2863849765258218E-2</v>
      </c>
      <c r="L805" s="6">
        <v>4.716981132075472E-2</v>
      </c>
      <c r="M805" s="7">
        <v>34201</v>
      </c>
      <c r="N805" s="10" t="str">
        <f>IF(K805&lt;Criteria!$D$4,"Yes","No")</f>
        <v>No</v>
      </c>
      <c r="O805" s="10" t="str">
        <f>IF(L805&gt;Criteria!$D$5,"Yes","No")</f>
        <v>No</v>
      </c>
      <c r="P805" s="10" t="str">
        <f>IF(M805&lt;Criteria!$D$6,"Yes","No")</f>
        <v>No</v>
      </c>
      <c r="Q805" s="11">
        <f>COUNTIF(N805:P805,"Yes")</f>
        <v>0</v>
      </c>
      <c r="R805" s="12" t="str">
        <f>IF(Q805&gt;0,"Yes","No")</f>
        <v>No</v>
      </c>
    </row>
    <row r="806" spans="1:18" x14ac:dyDescent="0.35">
      <c r="A806" s="1">
        <v>80050836000</v>
      </c>
      <c r="B806" s="33" t="s">
        <v>1548</v>
      </c>
      <c r="C806" s="4" t="s">
        <v>7</v>
      </c>
      <c r="D806" s="4" t="s">
        <v>469</v>
      </c>
      <c r="E806" s="4" t="s">
        <v>2</v>
      </c>
      <c r="F806" s="3">
        <v>836</v>
      </c>
      <c r="G806" s="3" t="s">
        <v>2</v>
      </c>
      <c r="H806" s="4" t="s">
        <v>2</v>
      </c>
      <c r="I806" s="5">
        <v>3538</v>
      </c>
      <c r="J806" s="5">
        <v>3450</v>
      </c>
      <c r="K806" s="6">
        <f>IFERROR((J806-I806)/I806,"--")</f>
        <v>-2.4872809496890899E-2</v>
      </c>
      <c r="L806" s="6">
        <v>2.336448598130841E-2</v>
      </c>
      <c r="M806" s="7">
        <v>30454</v>
      </c>
      <c r="N806" s="10" t="str">
        <f>IF(K806&lt;Criteria!$D$4,"Yes","No")</f>
        <v>Yes</v>
      </c>
      <c r="O806" s="10" t="str">
        <f>IF(L806&gt;Criteria!$D$5,"Yes","No")</f>
        <v>No</v>
      </c>
      <c r="P806" s="10" t="str">
        <f>IF(M806&lt;Criteria!$D$6,"Yes","No")</f>
        <v>No</v>
      </c>
      <c r="Q806" s="11">
        <f>COUNTIF(N806:P806,"Yes")</f>
        <v>1</v>
      </c>
      <c r="R806" s="12" t="str">
        <f>IF(Q806&gt;0,"Yes","No")</f>
        <v>Yes</v>
      </c>
    </row>
    <row r="807" spans="1:18" x14ac:dyDescent="0.35">
      <c r="A807" s="1">
        <v>80050836001</v>
      </c>
      <c r="B807" s="33" t="s">
        <v>1549</v>
      </c>
      <c r="C807" s="4" t="s">
        <v>6</v>
      </c>
      <c r="D807" s="4" t="s">
        <v>469</v>
      </c>
      <c r="E807" s="4" t="s">
        <v>2</v>
      </c>
      <c r="F807" s="3">
        <v>836</v>
      </c>
      <c r="G807" s="3">
        <v>1</v>
      </c>
      <c r="H807" s="4" t="s">
        <v>2</v>
      </c>
      <c r="I807" s="5">
        <v>1499</v>
      </c>
      <c r="J807" s="5">
        <v>1850</v>
      </c>
      <c r="K807" s="6">
        <f>IFERROR((J807-I807)/I807,"--")</f>
        <v>0.23415610406937959</v>
      </c>
      <c r="L807" s="6">
        <v>1.1955593509820665E-2</v>
      </c>
      <c r="M807" s="7">
        <v>26462</v>
      </c>
      <c r="N807" s="10" t="str">
        <f>IF(K807&lt;Criteria!$D$4,"Yes","No")</f>
        <v>No</v>
      </c>
      <c r="O807" s="10" t="str">
        <f>IF(L807&gt;Criteria!$D$5,"Yes","No")</f>
        <v>No</v>
      </c>
      <c r="P807" s="10" t="str">
        <f>IF(M807&lt;Criteria!$D$6,"Yes","No")</f>
        <v>No</v>
      </c>
      <c r="Q807" s="11">
        <f>COUNTIF(N807:P807,"Yes")</f>
        <v>0</v>
      </c>
      <c r="R807" s="12" t="str">
        <f>IF(Q807&gt;0,"Yes","No")</f>
        <v>No</v>
      </c>
    </row>
    <row r="808" spans="1:18" x14ac:dyDescent="0.35">
      <c r="A808" s="1">
        <v>80050836002</v>
      </c>
      <c r="B808" s="33" t="s">
        <v>1550</v>
      </c>
      <c r="C808" s="4" t="s">
        <v>6</v>
      </c>
      <c r="D808" s="4" t="s">
        <v>469</v>
      </c>
      <c r="E808" s="4" t="s">
        <v>2</v>
      </c>
      <c r="F808" s="3">
        <v>836</v>
      </c>
      <c r="G808" s="3">
        <v>2</v>
      </c>
      <c r="H808" s="4" t="s">
        <v>2</v>
      </c>
      <c r="I808" s="5">
        <v>1469</v>
      </c>
      <c r="J808" s="5">
        <v>1070</v>
      </c>
      <c r="K808" s="6">
        <f>IFERROR((J808-I808)/I808,"--")</f>
        <v>-0.27161334240980256</v>
      </c>
      <c r="L808" s="6">
        <v>1.4684287812041116E-2</v>
      </c>
      <c r="M808" s="7">
        <v>40409</v>
      </c>
      <c r="N808" s="10" t="str">
        <f>IF(K808&lt;Criteria!$D$4,"Yes","No")</f>
        <v>Yes</v>
      </c>
      <c r="O808" s="10" t="str">
        <f>IF(L808&gt;Criteria!$D$5,"Yes","No")</f>
        <v>No</v>
      </c>
      <c r="P808" s="10" t="str">
        <f>IF(M808&lt;Criteria!$D$6,"Yes","No")</f>
        <v>No</v>
      </c>
      <c r="Q808" s="11">
        <f>COUNTIF(N808:P808,"Yes")</f>
        <v>1</v>
      </c>
      <c r="R808" s="12" t="str">
        <f>IF(Q808&gt;0,"Yes","No")</f>
        <v>Yes</v>
      </c>
    </row>
    <row r="809" spans="1:18" x14ac:dyDescent="0.35">
      <c r="A809" s="1">
        <v>80050836003</v>
      </c>
      <c r="B809" s="33" t="s">
        <v>1551</v>
      </c>
      <c r="C809" s="4" t="s">
        <v>6</v>
      </c>
      <c r="D809" s="4" t="s">
        <v>469</v>
      </c>
      <c r="E809" s="4" t="s">
        <v>2</v>
      </c>
      <c r="F809" s="3">
        <v>836</v>
      </c>
      <c r="G809" s="3">
        <v>3</v>
      </c>
      <c r="H809" s="4" t="s">
        <v>2</v>
      </c>
      <c r="I809" s="5">
        <v>570</v>
      </c>
      <c r="J809" s="5">
        <v>530</v>
      </c>
      <c r="K809" s="6">
        <f>IFERROR((J809-I809)/I809,"--")</f>
        <v>-7.0175438596491224E-2</v>
      </c>
      <c r="L809" s="6">
        <v>9.0277777777777776E-2</v>
      </c>
      <c r="M809" s="7">
        <v>24290</v>
      </c>
      <c r="N809" s="10" t="str">
        <f>IF(K809&lt;Criteria!$D$4,"Yes","No")</f>
        <v>Yes</v>
      </c>
      <c r="O809" s="10" t="str">
        <f>IF(L809&gt;Criteria!$D$5,"Yes","No")</f>
        <v>Yes</v>
      </c>
      <c r="P809" s="10" t="str">
        <f>IF(M809&lt;Criteria!$D$6,"Yes","No")</f>
        <v>Yes</v>
      </c>
      <c r="Q809" s="11">
        <f>COUNTIF(N809:P809,"Yes")</f>
        <v>3</v>
      </c>
      <c r="R809" s="12" t="str">
        <f>IF(Q809&gt;0,"Yes","No")</f>
        <v>Yes</v>
      </c>
    </row>
    <row r="810" spans="1:18" x14ac:dyDescent="0.35">
      <c r="A810" s="1">
        <v>80050837000</v>
      </c>
      <c r="B810" s="33" t="s">
        <v>1552</v>
      </c>
      <c r="C810" s="4" t="s">
        <v>7</v>
      </c>
      <c r="D810" s="4" t="s">
        <v>469</v>
      </c>
      <c r="E810" s="4" t="s">
        <v>2</v>
      </c>
      <c r="F810" s="3">
        <v>837</v>
      </c>
      <c r="G810" s="3" t="s">
        <v>2</v>
      </c>
      <c r="H810" s="4" t="s">
        <v>2</v>
      </c>
      <c r="I810" s="5">
        <v>4214</v>
      </c>
      <c r="J810" s="5">
        <v>4311</v>
      </c>
      <c r="K810" s="6">
        <f>IFERROR((J810-I810)/I810,"--")</f>
        <v>2.3018509729473186E-2</v>
      </c>
      <c r="L810" s="6">
        <v>3.2697547683923703E-2</v>
      </c>
      <c r="M810" s="7">
        <v>38281</v>
      </c>
      <c r="N810" s="10" t="str">
        <f>IF(K810&lt;Criteria!$D$4,"Yes","No")</f>
        <v>No</v>
      </c>
      <c r="O810" s="10" t="str">
        <f>IF(L810&gt;Criteria!$D$5,"Yes","No")</f>
        <v>No</v>
      </c>
      <c r="P810" s="10" t="str">
        <f>IF(M810&lt;Criteria!$D$6,"Yes","No")</f>
        <v>No</v>
      </c>
      <c r="Q810" s="11">
        <f>COUNTIF(N810:P810,"Yes")</f>
        <v>0</v>
      </c>
      <c r="R810" s="12" t="str">
        <f>IF(Q810&gt;0,"Yes","No")</f>
        <v>No</v>
      </c>
    </row>
    <row r="811" spans="1:18" x14ac:dyDescent="0.35">
      <c r="A811" s="1">
        <v>80050837001</v>
      </c>
      <c r="B811" s="33" t="s">
        <v>1553</v>
      </c>
      <c r="C811" s="4" t="s">
        <v>6</v>
      </c>
      <c r="D811" s="4" t="s">
        <v>469</v>
      </c>
      <c r="E811" s="4" t="s">
        <v>2</v>
      </c>
      <c r="F811" s="3">
        <v>837</v>
      </c>
      <c r="G811" s="3">
        <v>1</v>
      </c>
      <c r="H811" s="4" t="s">
        <v>2</v>
      </c>
      <c r="I811" s="5">
        <v>1398</v>
      </c>
      <c r="J811" s="5">
        <v>1740</v>
      </c>
      <c r="K811" s="6">
        <f>IFERROR((J811-I811)/I811,"--")</f>
        <v>0.24463519313304721</v>
      </c>
      <c r="L811" s="6">
        <v>1.8820577164366373E-2</v>
      </c>
      <c r="M811" s="7">
        <v>42865</v>
      </c>
      <c r="N811" s="10" t="str">
        <f>IF(K811&lt;Criteria!$D$4,"Yes","No")</f>
        <v>No</v>
      </c>
      <c r="O811" s="10" t="str">
        <f>IF(L811&gt;Criteria!$D$5,"Yes","No")</f>
        <v>No</v>
      </c>
      <c r="P811" s="10" t="str">
        <f>IF(M811&lt;Criteria!$D$6,"Yes","No")</f>
        <v>No</v>
      </c>
      <c r="Q811" s="11">
        <f>COUNTIF(N811:P811,"Yes")</f>
        <v>0</v>
      </c>
      <c r="R811" s="12" t="str">
        <f>IF(Q811&gt;0,"Yes","No")</f>
        <v>No</v>
      </c>
    </row>
    <row r="812" spans="1:18" x14ac:dyDescent="0.35">
      <c r="A812" s="1">
        <v>80050837002</v>
      </c>
      <c r="B812" s="33" t="s">
        <v>1554</v>
      </c>
      <c r="C812" s="4" t="s">
        <v>6</v>
      </c>
      <c r="D812" s="4" t="s">
        <v>469</v>
      </c>
      <c r="E812" s="4" t="s">
        <v>2</v>
      </c>
      <c r="F812" s="3">
        <v>837</v>
      </c>
      <c r="G812" s="3">
        <v>2</v>
      </c>
      <c r="H812" s="4" t="s">
        <v>2</v>
      </c>
      <c r="I812" s="5">
        <v>2816</v>
      </c>
      <c r="J812" s="5">
        <v>2571</v>
      </c>
      <c r="K812" s="6">
        <f>IFERROR((J812-I812)/I812,"--")</f>
        <v>-8.7002840909090912E-2</v>
      </c>
      <c r="L812" s="6">
        <v>4.0569395017793594E-2</v>
      </c>
      <c r="M812" s="7">
        <v>35179</v>
      </c>
      <c r="N812" s="10" t="str">
        <f>IF(K812&lt;Criteria!$D$4,"Yes","No")</f>
        <v>Yes</v>
      </c>
      <c r="O812" s="10" t="str">
        <f>IF(L812&gt;Criteria!$D$5,"Yes","No")</f>
        <v>No</v>
      </c>
      <c r="P812" s="10" t="str">
        <f>IF(M812&lt;Criteria!$D$6,"Yes","No")</f>
        <v>No</v>
      </c>
      <c r="Q812" s="11">
        <f>COUNTIF(N812:P812,"Yes")</f>
        <v>1</v>
      </c>
      <c r="R812" s="12" t="str">
        <f>IF(Q812&gt;0,"Yes","No")</f>
        <v>Yes</v>
      </c>
    </row>
    <row r="813" spans="1:18" x14ac:dyDescent="0.35">
      <c r="A813" s="1">
        <v>80050838000</v>
      </c>
      <c r="B813" s="33" t="s">
        <v>1555</v>
      </c>
      <c r="C813" s="4" t="s">
        <v>7</v>
      </c>
      <c r="D813" s="4" t="s">
        <v>469</v>
      </c>
      <c r="E813" s="4" t="s">
        <v>2</v>
      </c>
      <c r="F813" s="3">
        <v>838</v>
      </c>
      <c r="G813" s="3" t="s">
        <v>2</v>
      </c>
      <c r="H813" s="4" t="s">
        <v>2</v>
      </c>
      <c r="I813" s="5">
        <v>2602</v>
      </c>
      <c r="J813" s="5">
        <v>3095</v>
      </c>
      <c r="K813" s="6">
        <f>IFERROR((J813-I813)/I813,"--")</f>
        <v>0.18946963873943121</v>
      </c>
      <c r="L813" s="6">
        <v>9.1222030981067126E-2</v>
      </c>
      <c r="M813" s="7">
        <v>35595</v>
      </c>
      <c r="N813" s="10" t="str">
        <f>IF(K813&lt;Criteria!$D$4,"Yes","No")</f>
        <v>No</v>
      </c>
      <c r="O813" s="10" t="str">
        <f>IF(L813&gt;Criteria!$D$5,"Yes","No")</f>
        <v>Yes</v>
      </c>
      <c r="P813" s="10" t="str">
        <f>IF(M813&lt;Criteria!$D$6,"Yes","No")</f>
        <v>No</v>
      </c>
      <c r="Q813" s="11">
        <f>COUNTIF(N813:P813,"Yes")</f>
        <v>1</v>
      </c>
      <c r="R813" s="12" t="str">
        <f>IF(Q813&gt;0,"Yes","No")</f>
        <v>Yes</v>
      </c>
    </row>
    <row r="814" spans="1:18" x14ac:dyDescent="0.35">
      <c r="A814" s="1">
        <v>80050838001</v>
      </c>
      <c r="B814" s="33" t="s">
        <v>1556</v>
      </c>
      <c r="C814" s="4" t="s">
        <v>6</v>
      </c>
      <c r="D814" s="4" t="s">
        <v>469</v>
      </c>
      <c r="E814" s="4" t="s">
        <v>2</v>
      </c>
      <c r="F814" s="3">
        <v>838</v>
      </c>
      <c r="G814" s="3">
        <v>1</v>
      </c>
      <c r="H814" s="4" t="s">
        <v>2</v>
      </c>
      <c r="I814" s="5">
        <v>1373</v>
      </c>
      <c r="J814" s="5">
        <v>1805</v>
      </c>
      <c r="K814" s="6">
        <f>IFERROR((J814-I814)/I814,"--")</f>
        <v>0.31463947560087402</v>
      </c>
      <c r="L814" s="6">
        <v>9.3720712277413312E-2</v>
      </c>
      <c r="M814" s="7">
        <v>23654</v>
      </c>
      <c r="N814" s="10" t="str">
        <f>IF(K814&lt;Criteria!$D$4,"Yes","No")</f>
        <v>No</v>
      </c>
      <c r="O814" s="10" t="str">
        <f>IF(L814&gt;Criteria!$D$5,"Yes","No")</f>
        <v>Yes</v>
      </c>
      <c r="P814" s="10" t="str">
        <f>IF(M814&lt;Criteria!$D$6,"Yes","No")</f>
        <v>Yes</v>
      </c>
      <c r="Q814" s="11">
        <f>COUNTIF(N814:P814,"Yes")</f>
        <v>2</v>
      </c>
      <c r="R814" s="12" t="str">
        <f>IF(Q814&gt;0,"Yes","No")</f>
        <v>Yes</v>
      </c>
    </row>
    <row r="815" spans="1:18" x14ac:dyDescent="0.35">
      <c r="A815" s="1">
        <v>80050838002</v>
      </c>
      <c r="B815" s="33" t="s">
        <v>1557</v>
      </c>
      <c r="C815" s="4" t="s">
        <v>6</v>
      </c>
      <c r="D815" s="4" t="s">
        <v>469</v>
      </c>
      <c r="E815" s="4" t="s">
        <v>2</v>
      </c>
      <c r="F815" s="3">
        <v>838</v>
      </c>
      <c r="G815" s="3">
        <v>2</v>
      </c>
      <c r="H815" s="4" t="s">
        <v>2</v>
      </c>
      <c r="I815" s="5">
        <v>710</v>
      </c>
      <c r="J815" s="5">
        <v>653</v>
      </c>
      <c r="K815" s="6">
        <f>IFERROR((J815-I815)/I815,"--")</f>
        <v>-8.0281690140845074E-2</v>
      </c>
      <c r="L815" s="6">
        <v>0.1103202846975089</v>
      </c>
      <c r="M815" s="7">
        <v>64430</v>
      </c>
      <c r="N815" s="10" t="str">
        <f>IF(K815&lt;Criteria!$D$4,"Yes","No")</f>
        <v>Yes</v>
      </c>
      <c r="O815" s="10" t="str">
        <f>IF(L815&gt;Criteria!$D$5,"Yes","No")</f>
        <v>Yes</v>
      </c>
      <c r="P815" s="10" t="str">
        <f>IF(M815&lt;Criteria!$D$6,"Yes","No")</f>
        <v>No</v>
      </c>
      <c r="Q815" s="11">
        <f>COUNTIF(N815:P815,"Yes")</f>
        <v>2</v>
      </c>
      <c r="R815" s="12" t="str">
        <f>IF(Q815&gt;0,"Yes","No")</f>
        <v>Yes</v>
      </c>
    </row>
    <row r="816" spans="1:18" x14ac:dyDescent="0.35">
      <c r="A816" s="1">
        <v>80050838003</v>
      </c>
      <c r="B816" s="33" t="s">
        <v>1558</v>
      </c>
      <c r="C816" s="4" t="s">
        <v>6</v>
      </c>
      <c r="D816" s="4" t="s">
        <v>469</v>
      </c>
      <c r="E816" s="4" t="s">
        <v>2</v>
      </c>
      <c r="F816" s="3">
        <v>838</v>
      </c>
      <c r="G816" s="3">
        <v>3</v>
      </c>
      <c r="H816" s="4" t="s">
        <v>2</v>
      </c>
      <c r="I816" s="5">
        <v>519</v>
      </c>
      <c r="J816" s="5">
        <v>637</v>
      </c>
      <c r="K816" s="6">
        <f>IFERROR((J816-I816)/I816,"--")</f>
        <v>0.22736030828516376</v>
      </c>
      <c r="L816" s="6">
        <v>7.0886075949367092E-2</v>
      </c>
      <c r="M816" s="7">
        <v>39869</v>
      </c>
      <c r="N816" s="10" t="str">
        <f>IF(K816&lt;Criteria!$D$4,"Yes","No")</f>
        <v>No</v>
      </c>
      <c r="O816" s="10" t="str">
        <f>IF(L816&gt;Criteria!$D$5,"Yes","No")</f>
        <v>Yes</v>
      </c>
      <c r="P816" s="10" t="str">
        <f>IF(M816&lt;Criteria!$D$6,"Yes","No")</f>
        <v>No</v>
      </c>
      <c r="Q816" s="11">
        <f>COUNTIF(N816:P816,"Yes")</f>
        <v>1</v>
      </c>
      <c r="R816" s="12" t="str">
        <f>IF(Q816&gt;0,"Yes","No")</f>
        <v>Yes</v>
      </c>
    </row>
    <row r="817" spans="1:18" x14ac:dyDescent="0.35">
      <c r="A817" s="1">
        <v>80050839000</v>
      </c>
      <c r="B817" s="33" t="s">
        <v>1559</v>
      </c>
      <c r="C817" s="4" t="s">
        <v>7</v>
      </c>
      <c r="D817" s="4" t="s">
        <v>469</v>
      </c>
      <c r="E817" s="4" t="s">
        <v>2</v>
      </c>
      <c r="F817" s="3">
        <v>839</v>
      </c>
      <c r="G817" s="3" t="s">
        <v>2</v>
      </c>
      <c r="H817" s="4" t="s">
        <v>2</v>
      </c>
      <c r="I817" s="5">
        <v>2917</v>
      </c>
      <c r="J817" s="5">
        <v>2840</v>
      </c>
      <c r="K817" s="6">
        <f>IFERROR((J817-I817)/I817,"--")</f>
        <v>-2.6396983201919782E-2</v>
      </c>
      <c r="L817" s="6">
        <v>3.6219581211092249E-2</v>
      </c>
      <c r="M817" s="7">
        <v>38018</v>
      </c>
      <c r="N817" s="10" t="str">
        <f>IF(K817&lt;Criteria!$D$4,"Yes","No")</f>
        <v>Yes</v>
      </c>
      <c r="O817" s="10" t="str">
        <f>IF(L817&gt;Criteria!$D$5,"Yes","No")</f>
        <v>No</v>
      </c>
      <c r="P817" s="10" t="str">
        <f>IF(M817&lt;Criteria!$D$6,"Yes","No")</f>
        <v>No</v>
      </c>
      <c r="Q817" s="11">
        <f>COUNTIF(N817:P817,"Yes")</f>
        <v>1</v>
      </c>
      <c r="R817" s="12" t="str">
        <f>IF(Q817&gt;0,"Yes","No")</f>
        <v>Yes</v>
      </c>
    </row>
    <row r="818" spans="1:18" x14ac:dyDescent="0.35">
      <c r="A818" s="1">
        <v>80050839001</v>
      </c>
      <c r="B818" s="33" t="s">
        <v>1560</v>
      </c>
      <c r="C818" s="4" t="s">
        <v>6</v>
      </c>
      <c r="D818" s="4" t="s">
        <v>469</v>
      </c>
      <c r="E818" s="4" t="s">
        <v>2</v>
      </c>
      <c r="F818" s="3">
        <v>839</v>
      </c>
      <c r="G818" s="3">
        <v>1</v>
      </c>
      <c r="H818" s="4" t="s">
        <v>2</v>
      </c>
      <c r="I818" s="5">
        <v>1714</v>
      </c>
      <c r="J818" s="5">
        <v>1930</v>
      </c>
      <c r="K818" s="6">
        <f>IFERROR((J818-I818)/I818,"--")</f>
        <v>0.12602100350058343</v>
      </c>
      <c r="L818" s="6">
        <v>4.6641791044776122E-2</v>
      </c>
      <c r="M818" s="7">
        <v>36698</v>
      </c>
      <c r="N818" s="10" t="str">
        <f>IF(K818&lt;Criteria!$D$4,"Yes","No")</f>
        <v>No</v>
      </c>
      <c r="O818" s="10" t="str">
        <f>IF(L818&gt;Criteria!$D$5,"Yes","No")</f>
        <v>No</v>
      </c>
      <c r="P818" s="10" t="str">
        <f>IF(M818&lt;Criteria!$D$6,"Yes","No")</f>
        <v>No</v>
      </c>
      <c r="Q818" s="11">
        <f>COUNTIF(N818:P818,"Yes")</f>
        <v>0</v>
      </c>
      <c r="R818" s="12" t="str">
        <f>IF(Q818&gt;0,"Yes","No")</f>
        <v>No</v>
      </c>
    </row>
    <row r="819" spans="1:18" x14ac:dyDescent="0.35">
      <c r="A819" s="1">
        <v>80050839002</v>
      </c>
      <c r="B819" s="33" t="s">
        <v>1561</v>
      </c>
      <c r="C819" s="4" t="s">
        <v>6</v>
      </c>
      <c r="D819" s="4" t="s">
        <v>469</v>
      </c>
      <c r="E819" s="4" t="s">
        <v>2</v>
      </c>
      <c r="F819" s="3">
        <v>839</v>
      </c>
      <c r="G819" s="3">
        <v>2</v>
      </c>
      <c r="H819" s="4" t="s">
        <v>2</v>
      </c>
      <c r="I819" s="5">
        <v>1203</v>
      </c>
      <c r="J819" s="5">
        <v>910</v>
      </c>
      <c r="K819" s="6">
        <f>IFERROR((J819-I819)/I819,"--")</f>
        <v>-0.24355777223607647</v>
      </c>
      <c r="L819" s="6">
        <v>2.0143884892086329E-2</v>
      </c>
      <c r="M819" s="7">
        <v>40819</v>
      </c>
      <c r="N819" s="10" t="str">
        <f>IF(K819&lt;Criteria!$D$4,"Yes","No")</f>
        <v>Yes</v>
      </c>
      <c r="O819" s="10" t="str">
        <f>IF(L819&gt;Criteria!$D$5,"Yes","No")</f>
        <v>No</v>
      </c>
      <c r="P819" s="10" t="str">
        <f>IF(M819&lt;Criteria!$D$6,"Yes","No")</f>
        <v>No</v>
      </c>
      <c r="Q819" s="11">
        <f>COUNTIF(N819:P819,"Yes")</f>
        <v>1</v>
      </c>
      <c r="R819" s="12" t="str">
        <f>IF(Q819&gt;0,"Yes","No")</f>
        <v>Yes</v>
      </c>
    </row>
    <row r="820" spans="1:18" x14ac:dyDescent="0.35">
      <c r="A820" s="1">
        <v>80050840000</v>
      </c>
      <c r="B820" s="33" t="s">
        <v>1562</v>
      </c>
      <c r="C820" s="4" t="s">
        <v>7</v>
      </c>
      <c r="D820" s="4" t="s">
        <v>469</v>
      </c>
      <c r="E820" s="4" t="s">
        <v>2</v>
      </c>
      <c r="F820" s="3">
        <v>840</v>
      </c>
      <c r="G820" s="3" t="s">
        <v>2</v>
      </c>
      <c r="H820" s="4" t="s">
        <v>2</v>
      </c>
      <c r="I820" s="5">
        <v>2572</v>
      </c>
      <c r="J820" s="5">
        <v>2570</v>
      </c>
      <c r="K820" s="6">
        <f>IFERROR((J820-I820)/I820,"--")</f>
        <v>-7.776049766718507E-4</v>
      </c>
      <c r="L820" s="6">
        <v>9.6938775510204078E-2</v>
      </c>
      <c r="M820" s="7">
        <v>33886</v>
      </c>
      <c r="N820" s="10" t="str">
        <f>IF(K820&lt;Criteria!$D$4,"Yes","No")</f>
        <v>Yes</v>
      </c>
      <c r="O820" s="10" t="str">
        <f>IF(L820&gt;Criteria!$D$5,"Yes","No")</f>
        <v>Yes</v>
      </c>
      <c r="P820" s="10" t="str">
        <f>IF(M820&lt;Criteria!$D$6,"Yes","No")</f>
        <v>No</v>
      </c>
      <c r="Q820" s="11">
        <f>COUNTIF(N820:P820,"Yes")</f>
        <v>2</v>
      </c>
      <c r="R820" s="12" t="str">
        <f>IF(Q820&gt;0,"Yes","No")</f>
        <v>Yes</v>
      </c>
    </row>
    <row r="821" spans="1:18" x14ac:dyDescent="0.35">
      <c r="A821" s="1">
        <v>80050840001</v>
      </c>
      <c r="B821" s="33" t="s">
        <v>1563</v>
      </c>
      <c r="C821" s="4" t="s">
        <v>6</v>
      </c>
      <c r="D821" s="4" t="s">
        <v>469</v>
      </c>
      <c r="E821" s="4" t="s">
        <v>2</v>
      </c>
      <c r="F821" s="3">
        <v>840</v>
      </c>
      <c r="G821" s="3">
        <v>1</v>
      </c>
      <c r="H821" s="4" t="s">
        <v>2</v>
      </c>
      <c r="I821" s="5">
        <v>999</v>
      </c>
      <c r="J821" s="5">
        <v>1102</v>
      </c>
      <c r="K821" s="6">
        <f>IFERROR((J821-I821)/I821,"--")</f>
        <v>0.1031031031031031</v>
      </c>
      <c r="L821" s="6">
        <v>0.15498938428874734</v>
      </c>
      <c r="M821" s="7">
        <v>32470</v>
      </c>
      <c r="N821" s="10" t="str">
        <f>IF(K821&lt;Criteria!$D$4,"Yes","No")</f>
        <v>No</v>
      </c>
      <c r="O821" s="10" t="str">
        <f>IF(L821&gt;Criteria!$D$5,"Yes","No")</f>
        <v>Yes</v>
      </c>
      <c r="P821" s="10" t="str">
        <f>IF(M821&lt;Criteria!$D$6,"Yes","No")</f>
        <v>No</v>
      </c>
      <c r="Q821" s="11">
        <f>COUNTIF(N821:P821,"Yes")</f>
        <v>1</v>
      </c>
      <c r="R821" s="12" t="str">
        <f>IF(Q821&gt;0,"Yes","No")</f>
        <v>Yes</v>
      </c>
    </row>
    <row r="822" spans="1:18" x14ac:dyDescent="0.35">
      <c r="A822" s="1">
        <v>80050840002</v>
      </c>
      <c r="B822" s="33" t="s">
        <v>1564</v>
      </c>
      <c r="C822" s="4" t="s">
        <v>6</v>
      </c>
      <c r="D822" s="4" t="s">
        <v>469</v>
      </c>
      <c r="E822" s="4" t="s">
        <v>2</v>
      </c>
      <c r="F822" s="3">
        <v>840</v>
      </c>
      <c r="G822" s="3">
        <v>2</v>
      </c>
      <c r="H822" s="4" t="s">
        <v>2</v>
      </c>
      <c r="I822" s="5">
        <v>724</v>
      </c>
      <c r="J822" s="5">
        <v>605</v>
      </c>
      <c r="K822" s="6">
        <f>IFERROR((J822-I822)/I822,"--")</f>
        <v>-0.1643646408839779</v>
      </c>
      <c r="L822" s="6">
        <v>8.1206496519721574E-2</v>
      </c>
      <c r="M822" s="7">
        <v>30717</v>
      </c>
      <c r="N822" s="10" t="str">
        <f>IF(K822&lt;Criteria!$D$4,"Yes","No")</f>
        <v>Yes</v>
      </c>
      <c r="O822" s="10" t="str">
        <f>IF(L822&gt;Criteria!$D$5,"Yes","No")</f>
        <v>Yes</v>
      </c>
      <c r="P822" s="10" t="str">
        <f>IF(M822&lt;Criteria!$D$6,"Yes","No")</f>
        <v>No</v>
      </c>
      <c r="Q822" s="11">
        <f>COUNTIF(N822:P822,"Yes")</f>
        <v>2</v>
      </c>
      <c r="R822" s="12" t="str">
        <f>IF(Q822&gt;0,"Yes","No")</f>
        <v>Yes</v>
      </c>
    </row>
    <row r="823" spans="1:18" x14ac:dyDescent="0.35">
      <c r="A823" s="1">
        <v>80050840003</v>
      </c>
      <c r="B823" s="33" t="s">
        <v>1565</v>
      </c>
      <c r="C823" s="4" t="s">
        <v>6</v>
      </c>
      <c r="D823" s="4" t="s">
        <v>469</v>
      </c>
      <c r="E823" s="4" t="s">
        <v>2</v>
      </c>
      <c r="F823" s="3">
        <v>840</v>
      </c>
      <c r="G823" s="3">
        <v>3</v>
      </c>
      <c r="H823" s="4" t="s">
        <v>2</v>
      </c>
      <c r="I823" s="5">
        <v>849</v>
      </c>
      <c r="J823" s="5">
        <v>863</v>
      </c>
      <c r="K823" s="6">
        <f>IFERROR((J823-I823)/I823,"--")</f>
        <v>1.6489988221436984E-2</v>
      </c>
      <c r="L823" s="6">
        <v>5.3191489361702128E-2</v>
      </c>
      <c r="M823" s="7">
        <v>37915</v>
      </c>
      <c r="N823" s="10" t="str">
        <f>IF(K823&lt;Criteria!$D$4,"Yes","No")</f>
        <v>No</v>
      </c>
      <c r="O823" s="10" t="str">
        <f>IF(L823&gt;Criteria!$D$5,"Yes","No")</f>
        <v>No</v>
      </c>
      <c r="P823" s="10" t="str">
        <f>IF(M823&lt;Criteria!$D$6,"Yes","No")</f>
        <v>No</v>
      </c>
      <c r="Q823" s="11">
        <f>COUNTIF(N823:P823,"Yes")</f>
        <v>0</v>
      </c>
      <c r="R823" s="12" t="str">
        <f>IF(Q823&gt;0,"Yes","No")</f>
        <v>No</v>
      </c>
    </row>
    <row r="824" spans="1:18" x14ac:dyDescent="0.35">
      <c r="A824" s="1">
        <v>80050841000</v>
      </c>
      <c r="B824" s="33" t="s">
        <v>1566</v>
      </c>
      <c r="C824" s="4" t="s">
        <v>7</v>
      </c>
      <c r="D824" s="4" t="s">
        <v>469</v>
      </c>
      <c r="E824" s="4" t="s">
        <v>2</v>
      </c>
      <c r="F824" s="3">
        <v>841</v>
      </c>
      <c r="G824" s="3" t="s">
        <v>2</v>
      </c>
      <c r="H824" s="4" t="s">
        <v>2</v>
      </c>
      <c r="I824" s="5">
        <v>4407</v>
      </c>
      <c r="J824" s="5">
        <v>4389</v>
      </c>
      <c r="K824" s="6">
        <f>IFERROR((J824-I824)/I824,"--")</f>
        <v>-4.0844111640571815E-3</v>
      </c>
      <c r="L824" s="6">
        <v>9.1214953271028035E-2</v>
      </c>
      <c r="M824" s="7">
        <v>26608</v>
      </c>
      <c r="N824" s="10" t="str">
        <f>IF(K824&lt;Criteria!$D$4,"Yes","No")</f>
        <v>Yes</v>
      </c>
      <c r="O824" s="10" t="str">
        <f>IF(L824&gt;Criteria!$D$5,"Yes","No")</f>
        <v>Yes</v>
      </c>
      <c r="P824" s="10" t="str">
        <f>IF(M824&lt;Criteria!$D$6,"Yes","No")</f>
        <v>No</v>
      </c>
      <c r="Q824" s="11">
        <f>COUNTIF(N824:P824,"Yes")</f>
        <v>2</v>
      </c>
      <c r="R824" s="12" t="str">
        <f>IF(Q824&gt;0,"Yes","No")</f>
        <v>Yes</v>
      </c>
    </row>
    <row r="825" spans="1:18" x14ac:dyDescent="0.35">
      <c r="A825" s="1">
        <v>80050841001</v>
      </c>
      <c r="B825" s="33" t="s">
        <v>1567</v>
      </c>
      <c r="C825" s="4" t="s">
        <v>6</v>
      </c>
      <c r="D825" s="4" t="s">
        <v>469</v>
      </c>
      <c r="E825" s="4" t="s">
        <v>2</v>
      </c>
      <c r="F825" s="3">
        <v>841</v>
      </c>
      <c r="G825" s="3">
        <v>1</v>
      </c>
      <c r="H825" s="4" t="s">
        <v>2</v>
      </c>
      <c r="I825" s="5">
        <v>1154</v>
      </c>
      <c r="J825" s="5">
        <v>1157</v>
      </c>
      <c r="K825" s="6">
        <f>IFERROR((J825-I825)/I825,"--")</f>
        <v>2.5996533795493936E-3</v>
      </c>
      <c r="L825" s="6">
        <v>7.5313807531380755E-2</v>
      </c>
      <c r="M825" s="7">
        <v>23661</v>
      </c>
      <c r="N825" s="10" t="str">
        <f>IF(K825&lt;Criteria!$D$4,"Yes","No")</f>
        <v>Yes</v>
      </c>
      <c r="O825" s="10" t="str">
        <f>IF(L825&gt;Criteria!$D$5,"Yes","No")</f>
        <v>Yes</v>
      </c>
      <c r="P825" s="10" t="str">
        <f>IF(M825&lt;Criteria!$D$6,"Yes","No")</f>
        <v>Yes</v>
      </c>
      <c r="Q825" s="11">
        <f>COUNTIF(N825:P825,"Yes")</f>
        <v>3</v>
      </c>
      <c r="R825" s="12" t="str">
        <f>IF(Q825&gt;0,"Yes","No")</f>
        <v>Yes</v>
      </c>
    </row>
    <row r="826" spans="1:18" x14ac:dyDescent="0.35">
      <c r="A826" s="1">
        <v>80050841002</v>
      </c>
      <c r="B826" s="33" t="s">
        <v>1568</v>
      </c>
      <c r="C826" s="4" t="s">
        <v>6</v>
      </c>
      <c r="D826" s="4" t="s">
        <v>469</v>
      </c>
      <c r="E826" s="4" t="s">
        <v>2</v>
      </c>
      <c r="F826" s="3">
        <v>841</v>
      </c>
      <c r="G826" s="3">
        <v>2</v>
      </c>
      <c r="H826" s="4" t="s">
        <v>2</v>
      </c>
      <c r="I826" s="5">
        <v>1619</v>
      </c>
      <c r="J826" s="5">
        <v>1758</v>
      </c>
      <c r="K826" s="6">
        <f>IFERROR((J826-I826)/I826,"--")</f>
        <v>8.5855466337245209E-2</v>
      </c>
      <c r="L826" s="6">
        <v>0.11296296296296296</v>
      </c>
      <c r="M826" s="7">
        <v>24448</v>
      </c>
      <c r="N826" s="10" t="str">
        <f>IF(K826&lt;Criteria!$D$4,"Yes","No")</f>
        <v>No</v>
      </c>
      <c r="O826" s="10" t="str">
        <f>IF(L826&gt;Criteria!$D$5,"Yes","No")</f>
        <v>Yes</v>
      </c>
      <c r="P826" s="10" t="str">
        <f>IF(M826&lt;Criteria!$D$6,"Yes","No")</f>
        <v>Yes</v>
      </c>
      <c r="Q826" s="11">
        <f>COUNTIF(N826:P826,"Yes")</f>
        <v>2</v>
      </c>
      <c r="R826" s="12" t="str">
        <f>IF(Q826&gt;0,"Yes","No")</f>
        <v>Yes</v>
      </c>
    </row>
    <row r="827" spans="1:18" x14ac:dyDescent="0.35">
      <c r="A827" s="1">
        <v>80050841003</v>
      </c>
      <c r="B827" s="33" t="s">
        <v>1569</v>
      </c>
      <c r="C827" s="4" t="s">
        <v>6</v>
      </c>
      <c r="D827" s="4" t="s">
        <v>469</v>
      </c>
      <c r="E827" s="4" t="s">
        <v>2</v>
      </c>
      <c r="F827" s="3">
        <v>841</v>
      </c>
      <c r="G827" s="3">
        <v>3</v>
      </c>
      <c r="H827" s="4" t="s">
        <v>2</v>
      </c>
      <c r="I827" s="5">
        <v>1634</v>
      </c>
      <c r="J827" s="5">
        <v>1474</v>
      </c>
      <c r="K827" s="6">
        <f>IFERROR((J827-I827)/I827,"--")</f>
        <v>-9.7919216646266835E-2</v>
      </c>
      <c r="L827" s="6">
        <v>7.7448747152619596E-2</v>
      </c>
      <c r="M827" s="7">
        <v>31498</v>
      </c>
      <c r="N827" s="10" t="str">
        <f>IF(K827&lt;Criteria!$D$4,"Yes","No")</f>
        <v>Yes</v>
      </c>
      <c r="O827" s="10" t="str">
        <f>IF(L827&gt;Criteria!$D$5,"Yes","No")</f>
        <v>Yes</v>
      </c>
      <c r="P827" s="10" t="str">
        <f>IF(M827&lt;Criteria!$D$6,"Yes","No")</f>
        <v>No</v>
      </c>
      <c r="Q827" s="11">
        <f>COUNTIF(N827:P827,"Yes")</f>
        <v>2</v>
      </c>
      <c r="R827" s="12" t="str">
        <f>IF(Q827&gt;0,"Yes","No")</f>
        <v>Yes</v>
      </c>
    </row>
    <row r="828" spans="1:18" x14ac:dyDescent="0.35">
      <c r="A828" s="1">
        <v>80050842000</v>
      </c>
      <c r="B828" s="33" t="s">
        <v>1570</v>
      </c>
      <c r="C828" s="4" t="s">
        <v>7</v>
      </c>
      <c r="D828" s="4" t="s">
        <v>469</v>
      </c>
      <c r="E828" s="4" t="s">
        <v>2</v>
      </c>
      <c r="F828" s="3">
        <v>842</v>
      </c>
      <c r="G828" s="3" t="s">
        <v>2</v>
      </c>
      <c r="H828" s="4" t="s">
        <v>2</v>
      </c>
      <c r="I828" s="5">
        <v>3949</v>
      </c>
      <c r="J828" s="5">
        <v>3826</v>
      </c>
      <c r="K828" s="6">
        <f>IFERROR((J828-I828)/I828,"--")</f>
        <v>-3.1147125854646747E-2</v>
      </c>
      <c r="L828" s="6">
        <v>3.0918727915194347E-2</v>
      </c>
      <c r="M828" s="7">
        <v>26956</v>
      </c>
      <c r="N828" s="10" t="str">
        <f>IF(K828&lt;Criteria!$D$4,"Yes","No")</f>
        <v>Yes</v>
      </c>
      <c r="O828" s="10" t="str">
        <f>IF(L828&gt;Criteria!$D$5,"Yes","No")</f>
        <v>No</v>
      </c>
      <c r="P828" s="10" t="str">
        <f>IF(M828&lt;Criteria!$D$6,"Yes","No")</f>
        <v>No</v>
      </c>
      <c r="Q828" s="11">
        <f>COUNTIF(N828:P828,"Yes")</f>
        <v>1</v>
      </c>
      <c r="R828" s="12" t="str">
        <f>IF(Q828&gt;0,"Yes","No")</f>
        <v>Yes</v>
      </c>
    </row>
    <row r="829" spans="1:18" x14ac:dyDescent="0.35">
      <c r="A829" s="1">
        <v>80050842001</v>
      </c>
      <c r="B829" s="33" t="s">
        <v>1571</v>
      </c>
      <c r="C829" s="4" t="s">
        <v>6</v>
      </c>
      <c r="D829" s="4" t="s">
        <v>469</v>
      </c>
      <c r="E829" s="4" t="s">
        <v>2</v>
      </c>
      <c r="F829" s="3">
        <v>842</v>
      </c>
      <c r="G829" s="3">
        <v>1</v>
      </c>
      <c r="H829" s="4" t="s">
        <v>2</v>
      </c>
      <c r="I829" s="5">
        <v>1675</v>
      </c>
      <c r="J829" s="5">
        <v>1461</v>
      </c>
      <c r="K829" s="6">
        <f>IFERROR((J829-I829)/I829,"--")</f>
        <v>-0.12776119402985076</v>
      </c>
      <c r="L829" s="6">
        <v>1.5957446808510637E-2</v>
      </c>
      <c r="M829" s="7">
        <v>35231</v>
      </c>
      <c r="N829" s="10" t="str">
        <f>IF(K829&lt;Criteria!$D$4,"Yes","No")</f>
        <v>Yes</v>
      </c>
      <c r="O829" s="10" t="str">
        <f>IF(L829&gt;Criteria!$D$5,"Yes","No")</f>
        <v>No</v>
      </c>
      <c r="P829" s="10" t="str">
        <f>IF(M829&lt;Criteria!$D$6,"Yes","No")</f>
        <v>No</v>
      </c>
      <c r="Q829" s="11">
        <f>COUNTIF(N829:P829,"Yes")</f>
        <v>1</v>
      </c>
      <c r="R829" s="12" t="str">
        <f>IF(Q829&gt;0,"Yes","No")</f>
        <v>Yes</v>
      </c>
    </row>
    <row r="830" spans="1:18" x14ac:dyDescent="0.35">
      <c r="A830" s="1">
        <v>80050842002</v>
      </c>
      <c r="B830" s="33" t="s">
        <v>1572</v>
      </c>
      <c r="C830" s="4" t="s">
        <v>6</v>
      </c>
      <c r="D830" s="4" t="s">
        <v>469</v>
      </c>
      <c r="E830" s="4" t="s">
        <v>2</v>
      </c>
      <c r="F830" s="3">
        <v>842</v>
      </c>
      <c r="G830" s="3">
        <v>2</v>
      </c>
      <c r="H830" s="4" t="s">
        <v>2</v>
      </c>
      <c r="I830" s="5">
        <v>1031</v>
      </c>
      <c r="J830" s="5">
        <v>1187</v>
      </c>
      <c r="K830" s="6">
        <f>IFERROR((J830-I830)/I830,"--")</f>
        <v>0.1513094083414161</v>
      </c>
      <c r="L830" s="6">
        <v>0</v>
      </c>
      <c r="M830" s="7">
        <v>18017</v>
      </c>
      <c r="N830" s="10" t="str">
        <f>IF(K830&lt;Criteria!$D$4,"Yes","No")</f>
        <v>No</v>
      </c>
      <c r="O830" s="10" t="str">
        <f>IF(L830&gt;Criteria!$D$5,"Yes","No")</f>
        <v>No</v>
      </c>
      <c r="P830" s="10" t="str">
        <f>IF(M830&lt;Criteria!$D$6,"Yes","No")</f>
        <v>Yes</v>
      </c>
      <c r="Q830" s="11">
        <f>COUNTIF(N830:P830,"Yes")</f>
        <v>1</v>
      </c>
      <c r="R830" s="12" t="str">
        <f>IF(Q830&gt;0,"Yes","No")</f>
        <v>Yes</v>
      </c>
    </row>
    <row r="831" spans="1:18" x14ac:dyDescent="0.35">
      <c r="A831" s="1">
        <v>80050842003</v>
      </c>
      <c r="B831" s="33" t="s">
        <v>1573</v>
      </c>
      <c r="C831" s="4" t="s">
        <v>6</v>
      </c>
      <c r="D831" s="4" t="s">
        <v>469</v>
      </c>
      <c r="E831" s="4" t="s">
        <v>2</v>
      </c>
      <c r="F831" s="3">
        <v>842</v>
      </c>
      <c r="G831" s="3">
        <v>3</v>
      </c>
      <c r="H831" s="4" t="s">
        <v>2</v>
      </c>
      <c r="I831" s="5">
        <v>1243</v>
      </c>
      <c r="J831" s="5">
        <v>1178</v>
      </c>
      <c r="K831" s="6">
        <f>IFERROR((J831-I831)/I831,"--")</f>
        <v>-5.229283990345937E-2</v>
      </c>
      <c r="L831" s="6">
        <v>7.0967741935483872E-2</v>
      </c>
      <c r="M831" s="7">
        <v>25700</v>
      </c>
      <c r="N831" s="10" t="str">
        <f>IF(K831&lt;Criteria!$D$4,"Yes","No")</f>
        <v>Yes</v>
      </c>
      <c r="O831" s="10" t="str">
        <f>IF(L831&gt;Criteria!$D$5,"Yes","No")</f>
        <v>Yes</v>
      </c>
      <c r="P831" s="10" t="str">
        <f>IF(M831&lt;Criteria!$D$6,"Yes","No")</f>
        <v>Yes</v>
      </c>
      <c r="Q831" s="11">
        <f>COUNTIF(N831:P831,"Yes")</f>
        <v>3</v>
      </c>
      <c r="R831" s="12" t="str">
        <f>IF(Q831&gt;0,"Yes","No")</f>
        <v>Yes</v>
      </c>
    </row>
    <row r="832" spans="1:18" x14ac:dyDescent="0.35">
      <c r="A832" s="1">
        <v>80050843000</v>
      </c>
      <c r="B832" s="33" t="s">
        <v>1574</v>
      </c>
      <c r="C832" s="4" t="s">
        <v>7</v>
      </c>
      <c r="D832" s="4" t="s">
        <v>469</v>
      </c>
      <c r="E832" s="4" t="s">
        <v>2</v>
      </c>
      <c r="F832" s="3">
        <v>843</v>
      </c>
      <c r="G832" s="3" t="s">
        <v>2</v>
      </c>
      <c r="H832" s="4" t="s">
        <v>2</v>
      </c>
      <c r="I832" s="5">
        <v>3484</v>
      </c>
      <c r="J832" s="5">
        <v>3613</v>
      </c>
      <c r="K832" s="6">
        <f>IFERROR((J832-I832)/I832,"--")</f>
        <v>3.7026406429391506E-2</v>
      </c>
      <c r="L832" s="6">
        <v>7.1365248226950354E-2</v>
      </c>
      <c r="M832" s="7">
        <v>28948</v>
      </c>
      <c r="N832" s="10" t="str">
        <f>IF(K832&lt;Criteria!$D$4,"Yes","No")</f>
        <v>No</v>
      </c>
      <c r="O832" s="10" t="str">
        <f>IF(L832&gt;Criteria!$D$5,"Yes","No")</f>
        <v>Yes</v>
      </c>
      <c r="P832" s="10" t="str">
        <f>IF(M832&lt;Criteria!$D$6,"Yes","No")</f>
        <v>No</v>
      </c>
      <c r="Q832" s="11">
        <f>COUNTIF(N832:P832,"Yes")</f>
        <v>1</v>
      </c>
      <c r="R832" s="12" t="str">
        <f>IF(Q832&gt;0,"Yes","No")</f>
        <v>Yes</v>
      </c>
    </row>
    <row r="833" spans="1:18" x14ac:dyDescent="0.35">
      <c r="A833" s="1">
        <v>80050843001</v>
      </c>
      <c r="B833" s="33" t="s">
        <v>1575</v>
      </c>
      <c r="C833" s="4" t="s">
        <v>6</v>
      </c>
      <c r="D833" s="4" t="s">
        <v>469</v>
      </c>
      <c r="E833" s="4" t="s">
        <v>2</v>
      </c>
      <c r="F833" s="3">
        <v>843</v>
      </c>
      <c r="G833" s="3">
        <v>1</v>
      </c>
      <c r="H833" s="4" t="s">
        <v>2</v>
      </c>
      <c r="I833" s="5">
        <v>2561</v>
      </c>
      <c r="J833" s="5">
        <v>2671</v>
      </c>
      <c r="K833" s="6">
        <f>IFERROR((J833-I833)/I833,"--")</f>
        <v>4.2951971885982036E-2</v>
      </c>
      <c r="L833" s="6">
        <v>7.3377804730139481E-2</v>
      </c>
      <c r="M833" s="7">
        <v>28558</v>
      </c>
      <c r="N833" s="10" t="str">
        <f>IF(K833&lt;Criteria!$D$4,"Yes","No")</f>
        <v>No</v>
      </c>
      <c r="O833" s="10" t="str">
        <f>IF(L833&gt;Criteria!$D$5,"Yes","No")</f>
        <v>Yes</v>
      </c>
      <c r="P833" s="10" t="str">
        <f>IF(M833&lt;Criteria!$D$6,"Yes","No")</f>
        <v>No</v>
      </c>
      <c r="Q833" s="11">
        <f>COUNTIF(N833:P833,"Yes")</f>
        <v>1</v>
      </c>
      <c r="R833" s="12" t="str">
        <f>IF(Q833&gt;0,"Yes","No")</f>
        <v>Yes</v>
      </c>
    </row>
    <row r="834" spans="1:18" x14ac:dyDescent="0.35">
      <c r="A834" s="1">
        <v>80050843002</v>
      </c>
      <c r="B834" s="33" t="s">
        <v>1576</v>
      </c>
      <c r="C834" s="4" t="s">
        <v>6</v>
      </c>
      <c r="D834" s="4" t="s">
        <v>469</v>
      </c>
      <c r="E834" s="4" t="s">
        <v>2</v>
      </c>
      <c r="F834" s="3">
        <v>843</v>
      </c>
      <c r="G834" s="3">
        <v>2</v>
      </c>
      <c r="H834" s="4" t="s">
        <v>2</v>
      </c>
      <c r="I834" s="5">
        <v>923</v>
      </c>
      <c r="J834" s="5">
        <v>942</v>
      </c>
      <c r="K834" s="6">
        <f>IFERROR((J834-I834)/I834,"--")</f>
        <v>2.0585048754062838E-2</v>
      </c>
      <c r="L834" s="6">
        <v>6.589785831960461E-2</v>
      </c>
      <c r="M834" s="7">
        <v>30052</v>
      </c>
      <c r="N834" s="10" t="str">
        <f>IF(K834&lt;Criteria!$D$4,"Yes","No")</f>
        <v>No</v>
      </c>
      <c r="O834" s="10" t="str">
        <f>IF(L834&gt;Criteria!$D$5,"Yes","No")</f>
        <v>Yes</v>
      </c>
      <c r="P834" s="10" t="str">
        <f>IF(M834&lt;Criteria!$D$6,"Yes","No")</f>
        <v>No</v>
      </c>
      <c r="Q834" s="11">
        <f>COUNTIF(N834:P834,"Yes")</f>
        <v>1</v>
      </c>
      <c r="R834" s="12" t="str">
        <f>IF(Q834&gt;0,"Yes","No")</f>
        <v>Yes</v>
      </c>
    </row>
    <row r="835" spans="1:18" x14ac:dyDescent="0.35">
      <c r="A835" s="1">
        <v>80050844000</v>
      </c>
      <c r="B835" s="33" t="s">
        <v>1577</v>
      </c>
      <c r="C835" s="4" t="s">
        <v>7</v>
      </c>
      <c r="D835" s="4" t="s">
        <v>469</v>
      </c>
      <c r="E835" s="4" t="s">
        <v>2</v>
      </c>
      <c r="F835" s="3">
        <v>844</v>
      </c>
      <c r="G835" s="3" t="s">
        <v>2</v>
      </c>
      <c r="H835" s="4" t="s">
        <v>2</v>
      </c>
      <c r="I835" s="5">
        <v>3074</v>
      </c>
      <c r="J835" s="5">
        <v>3098</v>
      </c>
      <c r="K835" s="6">
        <f>IFERROR((J835-I835)/I835,"--")</f>
        <v>7.8074170461938843E-3</v>
      </c>
      <c r="L835" s="6">
        <v>4.3307086614173228E-2</v>
      </c>
      <c r="M835" s="7">
        <v>28275</v>
      </c>
      <c r="N835" s="10" t="str">
        <f>IF(K835&lt;Criteria!$D$4,"Yes","No")</f>
        <v>Yes</v>
      </c>
      <c r="O835" s="10" t="str">
        <f>IF(L835&gt;Criteria!$D$5,"Yes","No")</f>
        <v>No</v>
      </c>
      <c r="P835" s="10" t="str">
        <f>IF(M835&lt;Criteria!$D$6,"Yes","No")</f>
        <v>No</v>
      </c>
      <c r="Q835" s="11">
        <f>COUNTIF(N835:P835,"Yes")</f>
        <v>1</v>
      </c>
      <c r="R835" s="12" t="str">
        <f>IF(Q835&gt;0,"Yes","No")</f>
        <v>Yes</v>
      </c>
    </row>
    <row r="836" spans="1:18" x14ac:dyDescent="0.35">
      <c r="A836" s="1">
        <v>80050844001</v>
      </c>
      <c r="B836" s="33" t="s">
        <v>1578</v>
      </c>
      <c r="C836" s="4" t="s">
        <v>6</v>
      </c>
      <c r="D836" s="4" t="s">
        <v>469</v>
      </c>
      <c r="E836" s="4" t="s">
        <v>2</v>
      </c>
      <c r="F836" s="3">
        <v>844</v>
      </c>
      <c r="G836" s="3">
        <v>1</v>
      </c>
      <c r="H836" s="4" t="s">
        <v>2</v>
      </c>
      <c r="I836" s="5">
        <v>2017</v>
      </c>
      <c r="J836" s="5">
        <v>1970</v>
      </c>
      <c r="K836" s="6">
        <f>IFERROR((J836-I836)/I836,"--")</f>
        <v>-2.3301933564700051E-2</v>
      </c>
      <c r="L836" s="6">
        <v>4.4188280499519693E-2</v>
      </c>
      <c r="M836" s="7">
        <v>28069</v>
      </c>
      <c r="N836" s="10" t="str">
        <f>IF(K836&lt;Criteria!$D$4,"Yes","No")</f>
        <v>Yes</v>
      </c>
      <c r="O836" s="10" t="str">
        <f>IF(L836&gt;Criteria!$D$5,"Yes","No")</f>
        <v>No</v>
      </c>
      <c r="P836" s="10" t="str">
        <f>IF(M836&lt;Criteria!$D$6,"Yes","No")</f>
        <v>No</v>
      </c>
      <c r="Q836" s="11">
        <f>COUNTIF(N836:P836,"Yes")</f>
        <v>1</v>
      </c>
      <c r="R836" s="12" t="str">
        <f>IF(Q836&gt;0,"Yes","No")</f>
        <v>Yes</v>
      </c>
    </row>
    <row r="837" spans="1:18" x14ac:dyDescent="0.35">
      <c r="A837" s="1">
        <v>80050844002</v>
      </c>
      <c r="B837" s="33" t="s">
        <v>1579</v>
      </c>
      <c r="C837" s="4" t="s">
        <v>6</v>
      </c>
      <c r="D837" s="4" t="s">
        <v>469</v>
      </c>
      <c r="E837" s="4" t="s">
        <v>2</v>
      </c>
      <c r="F837" s="3">
        <v>844</v>
      </c>
      <c r="G837" s="3">
        <v>2</v>
      </c>
      <c r="H837" s="4" t="s">
        <v>2</v>
      </c>
      <c r="I837" s="5">
        <v>1057</v>
      </c>
      <c r="J837" s="5">
        <v>1128</v>
      </c>
      <c r="K837" s="6">
        <f>IFERROR((J837-I837)/I837,"--")</f>
        <v>6.7171239356669826E-2</v>
      </c>
      <c r="L837" s="6">
        <v>4.2062415196743558E-2</v>
      </c>
      <c r="M837" s="7">
        <v>28634</v>
      </c>
      <c r="N837" s="10" t="str">
        <f>IF(K837&lt;Criteria!$D$4,"Yes","No")</f>
        <v>No</v>
      </c>
      <c r="O837" s="10" t="str">
        <f>IF(L837&gt;Criteria!$D$5,"Yes","No")</f>
        <v>No</v>
      </c>
      <c r="P837" s="10" t="str">
        <f>IF(M837&lt;Criteria!$D$6,"Yes","No")</f>
        <v>No</v>
      </c>
      <c r="Q837" s="11">
        <f>COUNTIF(N837:P837,"Yes")</f>
        <v>0</v>
      </c>
      <c r="R837" s="12" t="str">
        <f>IF(Q837&gt;0,"Yes","No")</f>
        <v>No</v>
      </c>
    </row>
    <row r="838" spans="1:18" x14ac:dyDescent="0.35">
      <c r="A838" s="1">
        <v>80050845000</v>
      </c>
      <c r="B838" s="33" t="s">
        <v>1580</v>
      </c>
      <c r="C838" s="4" t="s">
        <v>7</v>
      </c>
      <c r="D838" s="4" t="s">
        <v>469</v>
      </c>
      <c r="E838" s="4" t="s">
        <v>2</v>
      </c>
      <c r="F838" s="3">
        <v>845</v>
      </c>
      <c r="G838" s="3" t="s">
        <v>2</v>
      </c>
      <c r="H838" s="4" t="s">
        <v>2</v>
      </c>
      <c r="I838" s="5">
        <v>2621</v>
      </c>
      <c r="J838" s="5">
        <v>3102</v>
      </c>
      <c r="K838" s="6">
        <f>IFERROR((J838-I838)/I838,"--")</f>
        <v>0.18351774132010684</v>
      </c>
      <c r="L838" s="6">
        <v>9.6826250672404513E-3</v>
      </c>
      <c r="M838" s="7">
        <v>27498</v>
      </c>
      <c r="N838" s="10" t="str">
        <f>IF(K838&lt;Criteria!$D$4,"Yes","No")</f>
        <v>No</v>
      </c>
      <c r="O838" s="10" t="str">
        <f>IF(L838&gt;Criteria!$D$5,"Yes","No")</f>
        <v>No</v>
      </c>
      <c r="P838" s="10" t="str">
        <f>IF(M838&lt;Criteria!$D$6,"Yes","No")</f>
        <v>No</v>
      </c>
      <c r="Q838" s="11">
        <f>COUNTIF(N838:P838,"Yes")</f>
        <v>0</v>
      </c>
      <c r="R838" s="12" t="str">
        <f>IF(Q838&gt;0,"Yes","No")</f>
        <v>No</v>
      </c>
    </row>
    <row r="839" spans="1:18" x14ac:dyDescent="0.35">
      <c r="A839" s="1">
        <v>80050845001</v>
      </c>
      <c r="B839" s="33" t="s">
        <v>1581</v>
      </c>
      <c r="C839" s="4" t="s">
        <v>6</v>
      </c>
      <c r="D839" s="4" t="s">
        <v>469</v>
      </c>
      <c r="E839" s="4" t="s">
        <v>2</v>
      </c>
      <c r="F839" s="3">
        <v>845</v>
      </c>
      <c r="G839" s="3">
        <v>1</v>
      </c>
      <c r="H839" s="4" t="s">
        <v>2</v>
      </c>
      <c r="I839" s="5">
        <v>1108</v>
      </c>
      <c r="J839" s="5">
        <v>1320</v>
      </c>
      <c r="K839" s="6">
        <f>IFERROR((J839-I839)/I839,"--")</f>
        <v>0.19133574007220217</v>
      </c>
      <c r="L839" s="6">
        <v>0</v>
      </c>
      <c r="M839" s="7">
        <v>28179</v>
      </c>
      <c r="N839" s="10" t="str">
        <f>IF(K839&lt;Criteria!$D$4,"Yes","No")</f>
        <v>No</v>
      </c>
      <c r="O839" s="10" t="str">
        <f>IF(L839&gt;Criteria!$D$5,"Yes","No")</f>
        <v>No</v>
      </c>
      <c r="P839" s="10" t="str">
        <f>IF(M839&lt;Criteria!$D$6,"Yes","No")</f>
        <v>No</v>
      </c>
      <c r="Q839" s="11">
        <f>COUNTIF(N839:P839,"Yes")</f>
        <v>0</v>
      </c>
      <c r="R839" s="12" t="str">
        <f>IF(Q839&gt;0,"Yes","No")</f>
        <v>No</v>
      </c>
    </row>
    <row r="840" spans="1:18" x14ac:dyDescent="0.35">
      <c r="A840" s="1">
        <v>80050845002</v>
      </c>
      <c r="B840" s="33" t="s">
        <v>1582</v>
      </c>
      <c r="C840" s="4" t="s">
        <v>6</v>
      </c>
      <c r="D840" s="4" t="s">
        <v>469</v>
      </c>
      <c r="E840" s="4" t="s">
        <v>2</v>
      </c>
      <c r="F840" s="3">
        <v>845</v>
      </c>
      <c r="G840" s="3">
        <v>2</v>
      </c>
      <c r="H840" s="4" t="s">
        <v>2</v>
      </c>
      <c r="I840" s="5">
        <v>1513</v>
      </c>
      <c r="J840" s="5">
        <v>1782</v>
      </c>
      <c r="K840" s="6">
        <f>IFERROR((J840-I840)/I840,"--")</f>
        <v>0.17779246530072704</v>
      </c>
      <c r="L840" s="6">
        <v>1.5424164524421594E-2</v>
      </c>
      <c r="M840" s="7">
        <v>26993</v>
      </c>
      <c r="N840" s="10" t="str">
        <f>IF(K840&lt;Criteria!$D$4,"Yes","No")</f>
        <v>No</v>
      </c>
      <c r="O840" s="10" t="str">
        <f>IF(L840&gt;Criteria!$D$5,"Yes","No")</f>
        <v>No</v>
      </c>
      <c r="P840" s="10" t="str">
        <f>IF(M840&lt;Criteria!$D$6,"Yes","No")</f>
        <v>No</v>
      </c>
      <c r="Q840" s="11">
        <f>COUNTIF(N840:P840,"Yes")</f>
        <v>0</v>
      </c>
      <c r="R840" s="12" t="str">
        <f>IF(Q840&gt;0,"Yes","No")</f>
        <v>No</v>
      </c>
    </row>
    <row r="841" spans="1:18" x14ac:dyDescent="0.35">
      <c r="A841" s="1">
        <v>80050846000</v>
      </c>
      <c r="B841" s="33" t="s">
        <v>1583</v>
      </c>
      <c r="C841" s="4" t="s">
        <v>7</v>
      </c>
      <c r="D841" s="4" t="s">
        <v>469</v>
      </c>
      <c r="E841" s="4" t="s">
        <v>2</v>
      </c>
      <c r="F841" s="3">
        <v>846</v>
      </c>
      <c r="G841" s="3" t="s">
        <v>2</v>
      </c>
      <c r="H841" s="4" t="s">
        <v>2</v>
      </c>
      <c r="I841" s="5">
        <v>5458</v>
      </c>
      <c r="J841" s="5">
        <v>5466</v>
      </c>
      <c r="K841" s="6">
        <f>IFERROR((J841-I841)/I841,"--")</f>
        <v>1.4657383657017222E-3</v>
      </c>
      <c r="L841" s="6">
        <v>4.7740292807129214E-2</v>
      </c>
      <c r="M841" s="7">
        <v>30532</v>
      </c>
      <c r="N841" s="10" t="str">
        <f>IF(K841&lt;Criteria!$D$4,"Yes","No")</f>
        <v>Yes</v>
      </c>
      <c r="O841" s="10" t="str">
        <f>IF(L841&gt;Criteria!$D$5,"Yes","No")</f>
        <v>No</v>
      </c>
      <c r="P841" s="10" t="str">
        <f>IF(M841&lt;Criteria!$D$6,"Yes","No")</f>
        <v>No</v>
      </c>
      <c r="Q841" s="11">
        <f>COUNTIF(N841:P841,"Yes")</f>
        <v>1</v>
      </c>
      <c r="R841" s="12" t="str">
        <f>IF(Q841&gt;0,"Yes","No")</f>
        <v>Yes</v>
      </c>
    </row>
    <row r="842" spans="1:18" x14ac:dyDescent="0.35">
      <c r="A842" s="1">
        <v>80050846001</v>
      </c>
      <c r="B842" s="33" t="s">
        <v>1584</v>
      </c>
      <c r="C842" s="4" t="s">
        <v>6</v>
      </c>
      <c r="D842" s="4" t="s">
        <v>469</v>
      </c>
      <c r="E842" s="4" t="s">
        <v>2</v>
      </c>
      <c r="F842" s="3">
        <v>846</v>
      </c>
      <c r="G842" s="3">
        <v>1</v>
      </c>
      <c r="H842" s="4" t="s">
        <v>2</v>
      </c>
      <c r="I842" s="5">
        <v>886</v>
      </c>
      <c r="J842" s="5">
        <v>679</v>
      </c>
      <c r="K842" s="6">
        <f>IFERROR((J842-I842)/I842,"--")</f>
        <v>-0.23363431151241534</v>
      </c>
      <c r="L842" s="6">
        <v>0</v>
      </c>
      <c r="M842" s="7">
        <v>43185</v>
      </c>
      <c r="N842" s="10" t="str">
        <f>IF(K842&lt;Criteria!$D$4,"Yes","No")</f>
        <v>Yes</v>
      </c>
      <c r="O842" s="10" t="str">
        <f>IF(L842&gt;Criteria!$D$5,"Yes","No")</f>
        <v>No</v>
      </c>
      <c r="P842" s="10" t="str">
        <f>IF(M842&lt;Criteria!$D$6,"Yes","No")</f>
        <v>No</v>
      </c>
      <c r="Q842" s="11">
        <f>COUNTIF(N842:P842,"Yes")</f>
        <v>1</v>
      </c>
      <c r="R842" s="12" t="str">
        <f>IF(Q842&gt;0,"Yes","No")</f>
        <v>Yes</v>
      </c>
    </row>
    <row r="843" spans="1:18" x14ac:dyDescent="0.35">
      <c r="A843" s="1">
        <v>80050846002</v>
      </c>
      <c r="B843" s="33" t="s">
        <v>1585</v>
      </c>
      <c r="C843" s="4" t="s">
        <v>6</v>
      </c>
      <c r="D843" s="4" t="s">
        <v>469</v>
      </c>
      <c r="E843" s="4" t="s">
        <v>2</v>
      </c>
      <c r="F843" s="3">
        <v>846</v>
      </c>
      <c r="G843" s="3">
        <v>2</v>
      </c>
      <c r="H843" s="4" t="s">
        <v>2</v>
      </c>
      <c r="I843" s="5">
        <v>784</v>
      </c>
      <c r="J843" s="5">
        <v>926</v>
      </c>
      <c r="K843" s="6">
        <f>IFERROR((J843-I843)/I843,"--")</f>
        <v>0.18112244897959184</v>
      </c>
      <c r="L843" s="6">
        <v>1.1824324324324325E-2</v>
      </c>
      <c r="M843" s="7">
        <v>29778</v>
      </c>
      <c r="N843" s="10" t="str">
        <f>IF(K843&lt;Criteria!$D$4,"Yes","No")</f>
        <v>No</v>
      </c>
      <c r="O843" s="10" t="str">
        <f>IF(L843&gt;Criteria!$D$5,"Yes","No")</f>
        <v>No</v>
      </c>
      <c r="P843" s="10" t="str">
        <f>IF(M843&lt;Criteria!$D$6,"Yes","No")</f>
        <v>No</v>
      </c>
      <c r="Q843" s="11">
        <f>COUNTIF(N843:P843,"Yes")</f>
        <v>0</v>
      </c>
      <c r="R843" s="12" t="str">
        <f>IF(Q843&gt;0,"Yes","No")</f>
        <v>No</v>
      </c>
    </row>
    <row r="844" spans="1:18" x14ac:dyDescent="0.35">
      <c r="A844" s="1">
        <v>80050846003</v>
      </c>
      <c r="B844" s="33" t="s">
        <v>1586</v>
      </c>
      <c r="C844" s="4" t="s">
        <v>6</v>
      </c>
      <c r="D844" s="4" t="s">
        <v>469</v>
      </c>
      <c r="E844" s="4" t="s">
        <v>2</v>
      </c>
      <c r="F844" s="3">
        <v>846</v>
      </c>
      <c r="G844" s="3">
        <v>3</v>
      </c>
      <c r="H844" s="4" t="s">
        <v>2</v>
      </c>
      <c r="I844" s="5">
        <v>995</v>
      </c>
      <c r="J844" s="5">
        <v>1115</v>
      </c>
      <c r="K844" s="6">
        <f>IFERROR((J844-I844)/I844,"--")</f>
        <v>0.12060301507537688</v>
      </c>
      <c r="L844" s="6">
        <v>4.9152542372881358E-2</v>
      </c>
      <c r="M844" s="7">
        <v>23965</v>
      </c>
      <c r="N844" s="10" t="str">
        <f>IF(K844&lt;Criteria!$D$4,"Yes","No")</f>
        <v>No</v>
      </c>
      <c r="O844" s="10" t="str">
        <f>IF(L844&gt;Criteria!$D$5,"Yes","No")</f>
        <v>No</v>
      </c>
      <c r="P844" s="10" t="str">
        <f>IF(M844&lt;Criteria!$D$6,"Yes","No")</f>
        <v>Yes</v>
      </c>
      <c r="Q844" s="11">
        <f>COUNTIF(N844:P844,"Yes")</f>
        <v>1</v>
      </c>
      <c r="R844" s="12" t="str">
        <f>IF(Q844&gt;0,"Yes","No")</f>
        <v>Yes</v>
      </c>
    </row>
    <row r="845" spans="1:18" x14ac:dyDescent="0.35">
      <c r="A845" s="1">
        <v>80050846004</v>
      </c>
      <c r="B845" s="33" t="s">
        <v>1587</v>
      </c>
      <c r="C845" s="4" t="s">
        <v>6</v>
      </c>
      <c r="D845" s="4" t="s">
        <v>469</v>
      </c>
      <c r="E845" s="4" t="s">
        <v>2</v>
      </c>
      <c r="F845" s="3">
        <v>846</v>
      </c>
      <c r="G845" s="3">
        <v>4</v>
      </c>
      <c r="H845" s="4" t="s">
        <v>2</v>
      </c>
      <c r="I845" s="5">
        <v>2793</v>
      </c>
      <c r="J845" s="5">
        <v>2746</v>
      </c>
      <c r="K845" s="6">
        <f>IFERROR((J845-I845)/I845,"--")</f>
        <v>-1.6827783745076978E-2</v>
      </c>
      <c r="L845" s="6">
        <v>7.2565245066836412E-2</v>
      </c>
      <c r="M845" s="7">
        <v>30323</v>
      </c>
      <c r="N845" s="10" t="str">
        <f>IF(K845&lt;Criteria!$D$4,"Yes","No")</f>
        <v>Yes</v>
      </c>
      <c r="O845" s="10" t="str">
        <f>IF(L845&gt;Criteria!$D$5,"Yes","No")</f>
        <v>Yes</v>
      </c>
      <c r="P845" s="10" t="str">
        <f>IF(M845&lt;Criteria!$D$6,"Yes","No")</f>
        <v>No</v>
      </c>
      <c r="Q845" s="11">
        <f>COUNTIF(N845:P845,"Yes")</f>
        <v>2</v>
      </c>
      <c r="R845" s="12" t="str">
        <f>IF(Q845&gt;0,"Yes","No")</f>
        <v>Yes</v>
      </c>
    </row>
    <row r="846" spans="1:18" x14ac:dyDescent="0.35">
      <c r="A846" s="1">
        <v>80050847000</v>
      </c>
      <c r="B846" s="33" t="s">
        <v>1588</v>
      </c>
      <c r="C846" s="4" t="s">
        <v>7</v>
      </c>
      <c r="D846" s="4" t="s">
        <v>469</v>
      </c>
      <c r="E846" s="4" t="s">
        <v>2</v>
      </c>
      <c r="F846" s="3">
        <v>847</v>
      </c>
      <c r="G846" s="3" t="s">
        <v>2</v>
      </c>
      <c r="H846" s="4" t="s">
        <v>2</v>
      </c>
      <c r="I846" s="5">
        <v>4858</v>
      </c>
      <c r="J846" s="5">
        <v>4606</v>
      </c>
      <c r="K846" s="6">
        <f>IFERROR((J846-I846)/I846,"--")</f>
        <v>-5.1873198847262249E-2</v>
      </c>
      <c r="L846" s="6">
        <v>4.7144499808355694E-2</v>
      </c>
      <c r="M846" s="7">
        <v>31959</v>
      </c>
      <c r="N846" s="10" t="str">
        <f>IF(K846&lt;Criteria!$D$4,"Yes","No")</f>
        <v>Yes</v>
      </c>
      <c r="O846" s="10" t="str">
        <f>IF(L846&gt;Criteria!$D$5,"Yes","No")</f>
        <v>No</v>
      </c>
      <c r="P846" s="10" t="str">
        <f>IF(M846&lt;Criteria!$D$6,"Yes","No")</f>
        <v>No</v>
      </c>
      <c r="Q846" s="11">
        <f>COUNTIF(N846:P846,"Yes")</f>
        <v>1</v>
      </c>
      <c r="R846" s="12" t="str">
        <f>IF(Q846&gt;0,"Yes","No")</f>
        <v>Yes</v>
      </c>
    </row>
    <row r="847" spans="1:18" x14ac:dyDescent="0.35">
      <c r="A847" s="1">
        <v>80050847001</v>
      </c>
      <c r="B847" s="33" t="s">
        <v>1589</v>
      </c>
      <c r="C847" s="4" t="s">
        <v>6</v>
      </c>
      <c r="D847" s="4" t="s">
        <v>469</v>
      </c>
      <c r="E847" s="4" t="s">
        <v>2</v>
      </c>
      <c r="F847" s="3">
        <v>847</v>
      </c>
      <c r="G847" s="3">
        <v>1</v>
      </c>
      <c r="H847" s="4" t="s">
        <v>2</v>
      </c>
      <c r="I847" s="5">
        <v>1209</v>
      </c>
      <c r="J847" s="5">
        <v>923</v>
      </c>
      <c r="K847" s="6">
        <f>IFERROR((J847-I847)/I847,"--")</f>
        <v>-0.23655913978494625</v>
      </c>
      <c r="L847" s="6">
        <v>9.5969289827255277E-2</v>
      </c>
      <c r="M847" s="7">
        <v>27703</v>
      </c>
      <c r="N847" s="10" t="str">
        <f>IF(K847&lt;Criteria!$D$4,"Yes","No")</f>
        <v>Yes</v>
      </c>
      <c r="O847" s="10" t="str">
        <f>IF(L847&gt;Criteria!$D$5,"Yes","No")</f>
        <v>Yes</v>
      </c>
      <c r="P847" s="10" t="str">
        <f>IF(M847&lt;Criteria!$D$6,"Yes","No")</f>
        <v>No</v>
      </c>
      <c r="Q847" s="11">
        <f>COUNTIF(N847:P847,"Yes")</f>
        <v>2</v>
      </c>
      <c r="R847" s="12" t="str">
        <f>IF(Q847&gt;0,"Yes","No")</f>
        <v>Yes</v>
      </c>
    </row>
    <row r="848" spans="1:18" x14ac:dyDescent="0.35">
      <c r="A848" s="1">
        <v>80050847002</v>
      </c>
      <c r="B848" s="33" t="s">
        <v>1590</v>
      </c>
      <c r="C848" s="4" t="s">
        <v>6</v>
      </c>
      <c r="D848" s="4" t="s">
        <v>469</v>
      </c>
      <c r="E848" s="4" t="s">
        <v>2</v>
      </c>
      <c r="F848" s="3">
        <v>847</v>
      </c>
      <c r="G848" s="3">
        <v>2</v>
      </c>
      <c r="H848" s="4" t="s">
        <v>2</v>
      </c>
      <c r="I848" s="5">
        <v>1109</v>
      </c>
      <c r="J848" s="5">
        <v>1320</v>
      </c>
      <c r="K848" s="6">
        <f>IFERROR((J848-I848)/I848,"--")</f>
        <v>0.19026149684400362</v>
      </c>
      <c r="L848" s="6">
        <v>1.0582010582010581E-2</v>
      </c>
      <c r="M848" s="7">
        <v>38312</v>
      </c>
      <c r="N848" s="10" t="str">
        <f>IF(K848&lt;Criteria!$D$4,"Yes","No")</f>
        <v>No</v>
      </c>
      <c r="O848" s="10" t="str">
        <f>IF(L848&gt;Criteria!$D$5,"Yes","No")</f>
        <v>No</v>
      </c>
      <c r="P848" s="10" t="str">
        <f>IF(M848&lt;Criteria!$D$6,"Yes","No")</f>
        <v>No</v>
      </c>
      <c r="Q848" s="11">
        <f>COUNTIF(N848:P848,"Yes")</f>
        <v>0</v>
      </c>
      <c r="R848" s="12" t="str">
        <f>IF(Q848&gt;0,"Yes","No")</f>
        <v>No</v>
      </c>
    </row>
    <row r="849" spans="1:18" x14ac:dyDescent="0.35">
      <c r="A849" s="1">
        <v>80050847003</v>
      </c>
      <c r="B849" s="33" t="s">
        <v>1591</v>
      </c>
      <c r="C849" s="4" t="s">
        <v>6</v>
      </c>
      <c r="D849" s="4" t="s">
        <v>469</v>
      </c>
      <c r="E849" s="4" t="s">
        <v>2</v>
      </c>
      <c r="F849" s="3">
        <v>847</v>
      </c>
      <c r="G849" s="3">
        <v>3</v>
      </c>
      <c r="H849" s="4" t="s">
        <v>2</v>
      </c>
      <c r="I849" s="5">
        <v>497</v>
      </c>
      <c r="J849" s="5">
        <v>528</v>
      </c>
      <c r="K849" s="6">
        <f>IFERROR((J849-I849)/I849,"--")</f>
        <v>6.2374245472837021E-2</v>
      </c>
      <c r="L849" s="6">
        <v>5.078125E-2</v>
      </c>
      <c r="M849" s="7">
        <v>40433</v>
      </c>
      <c r="N849" s="10" t="str">
        <f>IF(K849&lt;Criteria!$D$4,"Yes","No")</f>
        <v>No</v>
      </c>
      <c r="O849" s="10" t="str">
        <f>IF(L849&gt;Criteria!$D$5,"Yes","No")</f>
        <v>No</v>
      </c>
      <c r="P849" s="10" t="str">
        <f>IF(M849&lt;Criteria!$D$6,"Yes","No")</f>
        <v>No</v>
      </c>
      <c r="Q849" s="11">
        <f>COUNTIF(N849:P849,"Yes")</f>
        <v>0</v>
      </c>
      <c r="R849" s="12" t="str">
        <f>IF(Q849&gt;0,"Yes","No")</f>
        <v>No</v>
      </c>
    </row>
    <row r="850" spans="1:18" x14ac:dyDescent="0.35">
      <c r="A850" s="1">
        <v>80050847004</v>
      </c>
      <c r="B850" s="33" t="s">
        <v>1592</v>
      </c>
      <c r="C850" s="4" t="s">
        <v>6</v>
      </c>
      <c r="D850" s="4" t="s">
        <v>469</v>
      </c>
      <c r="E850" s="4" t="s">
        <v>2</v>
      </c>
      <c r="F850" s="3">
        <v>847</v>
      </c>
      <c r="G850" s="3">
        <v>4</v>
      </c>
      <c r="H850" s="4" t="s">
        <v>2</v>
      </c>
      <c r="I850" s="5">
        <v>2043</v>
      </c>
      <c r="J850" s="5">
        <v>1835</v>
      </c>
      <c r="K850" s="6">
        <f>IFERROR((J850-I850)/I850,"--")</f>
        <v>-0.10181106216348507</v>
      </c>
      <c r="L850" s="6">
        <v>4.8327137546468404E-2</v>
      </c>
      <c r="M850" s="7">
        <v>27090</v>
      </c>
      <c r="N850" s="10" t="str">
        <f>IF(K850&lt;Criteria!$D$4,"Yes","No")</f>
        <v>Yes</v>
      </c>
      <c r="O850" s="10" t="str">
        <f>IF(L850&gt;Criteria!$D$5,"Yes","No")</f>
        <v>No</v>
      </c>
      <c r="P850" s="10" t="str">
        <f>IF(M850&lt;Criteria!$D$6,"Yes","No")</f>
        <v>No</v>
      </c>
      <c r="Q850" s="11">
        <f>COUNTIF(N850:P850,"Yes")</f>
        <v>1</v>
      </c>
      <c r="R850" s="12" t="str">
        <f>IF(Q850&gt;0,"Yes","No")</f>
        <v>Yes</v>
      </c>
    </row>
    <row r="851" spans="1:18" x14ac:dyDescent="0.35">
      <c r="A851" s="1">
        <v>80050848000</v>
      </c>
      <c r="B851" s="33" t="s">
        <v>1593</v>
      </c>
      <c r="C851" s="4" t="s">
        <v>7</v>
      </c>
      <c r="D851" s="4" t="s">
        <v>469</v>
      </c>
      <c r="E851" s="4" t="s">
        <v>2</v>
      </c>
      <c r="F851" s="3">
        <v>848</v>
      </c>
      <c r="G851" s="3" t="s">
        <v>2</v>
      </c>
      <c r="H851" s="4" t="s">
        <v>2</v>
      </c>
      <c r="I851" s="5">
        <v>3819</v>
      </c>
      <c r="J851" s="5">
        <v>3519</v>
      </c>
      <c r="K851" s="6">
        <f>IFERROR((J851-I851)/I851,"--")</f>
        <v>-7.8554595443833461E-2</v>
      </c>
      <c r="L851" s="6">
        <v>3.4482758620689655E-2</v>
      </c>
      <c r="M851" s="7">
        <v>30788</v>
      </c>
      <c r="N851" s="10" t="str">
        <f>IF(K851&lt;Criteria!$D$4,"Yes","No")</f>
        <v>Yes</v>
      </c>
      <c r="O851" s="10" t="str">
        <f>IF(L851&gt;Criteria!$D$5,"Yes","No")</f>
        <v>No</v>
      </c>
      <c r="P851" s="10" t="str">
        <f>IF(M851&lt;Criteria!$D$6,"Yes","No")</f>
        <v>No</v>
      </c>
      <c r="Q851" s="11">
        <f>COUNTIF(N851:P851,"Yes")</f>
        <v>1</v>
      </c>
      <c r="R851" s="12" t="str">
        <f>IF(Q851&gt;0,"Yes","No")</f>
        <v>Yes</v>
      </c>
    </row>
    <row r="852" spans="1:18" x14ac:dyDescent="0.35">
      <c r="A852" s="1">
        <v>80050848001</v>
      </c>
      <c r="B852" s="33" t="s">
        <v>1594</v>
      </c>
      <c r="C852" s="4" t="s">
        <v>6</v>
      </c>
      <c r="D852" s="4" t="s">
        <v>469</v>
      </c>
      <c r="E852" s="4" t="s">
        <v>2</v>
      </c>
      <c r="F852" s="3">
        <v>848</v>
      </c>
      <c r="G852" s="3">
        <v>1</v>
      </c>
      <c r="H852" s="4" t="s">
        <v>2</v>
      </c>
      <c r="I852" s="5">
        <v>1358</v>
      </c>
      <c r="J852" s="5">
        <v>1621</v>
      </c>
      <c r="K852" s="6">
        <f>IFERROR((J852-I852)/I852,"--")</f>
        <v>0.19366715758468336</v>
      </c>
      <c r="L852" s="6">
        <v>5.2410901467505239E-2</v>
      </c>
      <c r="M852" s="7">
        <v>29675</v>
      </c>
      <c r="N852" s="10" t="str">
        <f>IF(K852&lt;Criteria!$D$4,"Yes","No")</f>
        <v>No</v>
      </c>
      <c r="O852" s="10" t="str">
        <f>IF(L852&gt;Criteria!$D$5,"Yes","No")</f>
        <v>No</v>
      </c>
      <c r="P852" s="10" t="str">
        <f>IF(M852&lt;Criteria!$D$6,"Yes","No")</f>
        <v>No</v>
      </c>
      <c r="Q852" s="11">
        <f>COUNTIF(N852:P852,"Yes")</f>
        <v>0</v>
      </c>
      <c r="R852" s="12" t="str">
        <f>IF(Q852&gt;0,"Yes","No")</f>
        <v>No</v>
      </c>
    </row>
    <row r="853" spans="1:18" x14ac:dyDescent="0.35">
      <c r="A853" s="1">
        <v>80050848002</v>
      </c>
      <c r="B853" s="33" t="s">
        <v>1595</v>
      </c>
      <c r="C853" s="4" t="s">
        <v>6</v>
      </c>
      <c r="D853" s="4" t="s">
        <v>469</v>
      </c>
      <c r="E853" s="4" t="s">
        <v>2</v>
      </c>
      <c r="F853" s="3">
        <v>848</v>
      </c>
      <c r="G853" s="3">
        <v>2</v>
      </c>
      <c r="H853" s="4" t="s">
        <v>2</v>
      </c>
      <c r="I853" s="5">
        <v>1790</v>
      </c>
      <c r="J853" s="5">
        <v>1252</v>
      </c>
      <c r="K853" s="6">
        <f>IFERROR((J853-I853)/I853,"--")</f>
        <v>-0.30055865921787711</v>
      </c>
      <c r="L853" s="6">
        <v>2.717391304347826E-2</v>
      </c>
      <c r="M853" s="7">
        <v>31398</v>
      </c>
      <c r="N853" s="10" t="str">
        <f>IF(K853&lt;Criteria!$D$4,"Yes","No")</f>
        <v>Yes</v>
      </c>
      <c r="O853" s="10" t="str">
        <f>IF(L853&gt;Criteria!$D$5,"Yes","No")</f>
        <v>No</v>
      </c>
      <c r="P853" s="10" t="str">
        <f>IF(M853&lt;Criteria!$D$6,"Yes","No")</f>
        <v>No</v>
      </c>
      <c r="Q853" s="11">
        <f>COUNTIF(N853:P853,"Yes")</f>
        <v>1</v>
      </c>
      <c r="R853" s="12" t="str">
        <f>IF(Q853&gt;0,"Yes","No")</f>
        <v>Yes</v>
      </c>
    </row>
    <row r="854" spans="1:18" x14ac:dyDescent="0.35">
      <c r="A854" s="1">
        <v>80050848003</v>
      </c>
      <c r="B854" s="33" t="s">
        <v>1596</v>
      </c>
      <c r="C854" s="4" t="s">
        <v>6</v>
      </c>
      <c r="D854" s="4" t="s">
        <v>469</v>
      </c>
      <c r="E854" s="4" t="s">
        <v>2</v>
      </c>
      <c r="F854" s="3">
        <v>848</v>
      </c>
      <c r="G854" s="3">
        <v>3</v>
      </c>
      <c r="H854" s="4" t="s">
        <v>2</v>
      </c>
      <c r="I854" s="5">
        <v>671</v>
      </c>
      <c r="J854" s="5">
        <v>646</v>
      </c>
      <c r="K854" s="6">
        <f>IFERROR((J854-I854)/I854,"--")</f>
        <v>-3.7257824143070044E-2</v>
      </c>
      <c r="L854" s="6">
        <v>0</v>
      </c>
      <c r="M854" s="7">
        <v>32398</v>
      </c>
      <c r="N854" s="10" t="str">
        <f>IF(K854&lt;Criteria!$D$4,"Yes","No")</f>
        <v>Yes</v>
      </c>
      <c r="O854" s="10" t="str">
        <f>IF(L854&gt;Criteria!$D$5,"Yes","No")</f>
        <v>No</v>
      </c>
      <c r="P854" s="10" t="str">
        <f>IF(M854&lt;Criteria!$D$6,"Yes","No")</f>
        <v>No</v>
      </c>
      <c r="Q854" s="11">
        <f>COUNTIF(N854:P854,"Yes")</f>
        <v>1</v>
      </c>
      <c r="R854" s="12" t="str">
        <f>IF(Q854&gt;0,"Yes","No")</f>
        <v>Yes</v>
      </c>
    </row>
    <row r="855" spans="1:18" x14ac:dyDescent="0.35">
      <c r="A855" s="1">
        <v>80050849000</v>
      </c>
      <c r="B855" s="33" t="s">
        <v>1597</v>
      </c>
      <c r="C855" s="4" t="s">
        <v>7</v>
      </c>
      <c r="D855" s="4" t="s">
        <v>469</v>
      </c>
      <c r="E855" s="4" t="s">
        <v>2</v>
      </c>
      <c r="F855" s="3">
        <v>849</v>
      </c>
      <c r="G855" s="3" t="s">
        <v>2</v>
      </c>
      <c r="H855" s="4" t="s">
        <v>2</v>
      </c>
      <c r="I855" s="5">
        <v>3129</v>
      </c>
      <c r="J855" s="5">
        <v>3352</v>
      </c>
      <c r="K855" s="6">
        <f>IFERROR((J855-I855)/I855,"--")</f>
        <v>7.1268775966762538E-2</v>
      </c>
      <c r="L855" s="6">
        <v>6.0620525059665871E-2</v>
      </c>
      <c r="M855" s="7">
        <v>58915</v>
      </c>
      <c r="N855" s="10" t="str">
        <f>IF(K855&lt;Criteria!$D$4,"Yes","No")</f>
        <v>No</v>
      </c>
      <c r="O855" s="10" t="str">
        <f>IF(L855&gt;Criteria!$D$5,"Yes","No")</f>
        <v>No</v>
      </c>
      <c r="P855" s="10" t="str">
        <f>IF(M855&lt;Criteria!$D$6,"Yes","No")</f>
        <v>No</v>
      </c>
      <c r="Q855" s="11">
        <f>COUNTIF(N855:P855,"Yes")</f>
        <v>0</v>
      </c>
      <c r="R855" s="12" t="str">
        <f>IF(Q855&gt;0,"Yes","No")</f>
        <v>No</v>
      </c>
    </row>
    <row r="856" spans="1:18" x14ac:dyDescent="0.35">
      <c r="A856" s="1">
        <v>80050849001</v>
      </c>
      <c r="B856" s="33" t="s">
        <v>1598</v>
      </c>
      <c r="C856" s="4" t="s">
        <v>6</v>
      </c>
      <c r="D856" s="4" t="s">
        <v>469</v>
      </c>
      <c r="E856" s="4" t="s">
        <v>2</v>
      </c>
      <c r="F856" s="3">
        <v>849</v>
      </c>
      <c r="G856" s="3">
        <v>1</v>
      </c>
      <c r="H856" s="4" t="s">
        <v>2</v>
      </c>
      <c r="I856" s="5">
        <v>1535</v>
      </c>
      <c r="J856" s="5">
        <v>1547</v>
      </c>
      <c r="K856" s="6">
        <f>IFERROR((J856-I856)/I856,"--")</f>
        <v>7.8175895765472316E-3</v>
      </c>
      <c r="L856" s="6">
        <v>5.5418719211822662E-2</v>
      </c>
      <c r="M856" s="7">
        <v>60768</v>
      </c>
      <c r="N856" s="10" t="str">
        <f>IF(K856&lt;Criteria!$D$4,"Yes","No")</f>
        <v>Yes</v>
      </c>
      <c r="O856" s="10" t="str">
        <f>IF(L856&gt;Criteria!$D$5,"Yes","No")</f>
        <v>No</v>
      </c>
      <c r="P856" s="10" t="str">
        <f>IF(M856&lt;Criteria!$D$6,"Yes","No")</f>
        <v>No</v>
      </c>
      <c r="Q856" s="11">
        <f>COUNTIF(N856:P856,"Yes")</f>
        <v>1</v>
      </c>
      <c r="R856" s="12" t="str">
        <f>IF(Q856&gt;0,"Yes","No")</f>
        <v>Yes</v>
      </c>
    </row>
    <row r="857" spans="1:18" x14ac:dyDescent="0.35">
      <c r="A857" s="1">
        <v>80050849002</v>
      </c>
      <c r="B857" s="33" t="s">
        <v>1599</v>
      </c>
      <c r="C857" s="4" t="s">
        <v>6</v>
      </c>
      <c r="D857" s="4" t="s">
        <v>469</v>
      </c>
      <c r="E857" s="4" t="s">
        <v>2</v>
      </c>
      <c r="F857" s="3">
        <v>849</v>
      </c>
      <c r="G857" s="3">
        <v>2</v>
      </c>
      <c r="H857" s="4" t="s">
        <v>2</v>
      </c>
      <c r="I857" s="5">
        <v>1594</v>
      </c>
      <c r="J857" s="5">
        <v>1805</v>
      </c>
      <c r="K857" s="6">
        <f>IFERROR((J857-I857)/I857,"--")</f>
        <v>0.13237139272271017</v>
      </c>
      <c r="L857" s="6">
        <v>6.3912704598597034E-2</v>
      </c>
      <c r="M857" s="7">
        <v>57328</v>
      </c>
      <c r="N857" s="10" t="str">
        <f>IF(K857&lt;Criteria!$D$4,"Yes","No")</f>
        <v>No</v>
      </c>
      <c r="O857" s="10" t="str">
        <f>IF(L857&gt;Criteria!$D$5,"Yes","No")</f>
        <v>No</v>
      </c>
      <c r="P857" s="10" t="str">
        <f>IF(M857&lt;Criteria!$D$6,"Yes","No")</f>
        <v>No</v>
      </c>
      <c r="Q857" s="11">
        <f>COUNTIF(N857:P857,"Yes")</f>
        <v>0</v>
      </c>
      <c r="R857" s="12" t="str">
        <f>IF(Q857&gt;0,"Yes","No")</f>
        <v>No</v>
      </c>
    </row>
    <row r="858" spans="1:18" x14ac:dyDescent="0.35">
      <c r="A858" s="1">
        <v>80050850000</v>
      </c>
      <c r="B858" s="33" t="s">
        <v>1600</v>
      </c>
      <c r="C858" s="4" t="s">
        <v>7</v>
      </c>
      <c r="D858" s="4" t="s">
        <v>469</v>
      </c>
      <c r="E858" s="4" t="s">
        <v>2</v>
      </c>
      <c r="F858" s="3">
        <v>850</v>
      </c>
      <c r="G858" s="3" t="s">
        <v>2</v>
      </c>
      <c r="H858" s="4" t="s">
        <v>2</v>
      </c>
      <c r="I858" s="5">
        <v>1589</v>
      </c>
      <c r="J858" s="5">
        <v>1674</v>
      </c>
      <c r="K858" s="6">
        <f>IFERROR((J858-I858)/I858,"--")</f>
        <v>5.3492762743864067E-2</v>
      </c>
      <c r="L858" s="6">
        <v>5.2788844621513946E-2</v>
      </c>
      <c r="M858" s="7">
        <v>54342</v>
      </c>
      <c r="N858" s="10" t="str">
        <f>IF(K858&lt;Criteria!$D$4,"Yes","No")</f>
        <v>No</v>
      </c>
      <c r="O858" s="10" t="str">
        <f>IF(L858&gt;Criteria!$D$5,"Yes","No")</f>
        <v>No</v>
      </c>
      <c r="P858" s="10" t="str">
        <f>IF(M858&lt;Criteria!$D$6,"Yes","No")</f>
        <v>No</v>
      </c>
      <c r="Q858" s="11">
        <f>COUNTIF(N858:P858,"Yes")</f>
        <v>0</v>
      </c>
      <c r="R858" s="12" t="str">
        <f>IF(Q858&gt;0,"Yes","No")</f>
        <v>No</v>
      </c>
    </row>
    <row r="859" spans="1:18" x14ac:dyDescent="0.35">
      <c r="A859" s="1">
        <v>80050850001</v>
      </c>
      <c r="B859" s="33" t="s">
        <v>1601</v>
      </c>
      <c r="C859" s="4" t="s">
        <v>6</v>
      </c>
      <c r="D859" s="4" t="s">
        <v>469</v>
      </c>
      <c r="E859" s="4" t="s">
        <v>2</v>
      </c>
      <c r="F859" s="3">
        <v>850</v>
      </c>
      <c r="G859" s="3">
        <v>1</v>
      </c>
      <c r="H859" s="4" t="s">
        <v>2</v>
      </c>
      <c r="I859" s="5">
        <v>1589</v>
      </c>
      <c r="J859" s="5">
        <v>1674</v>
      </c>
      <c r="K859" s="6">
        <f>IFERROR((J859-I859)/I859,"--")</f>
        <v>5.3492762743864067E-2</v>
      </c>
      <c r="L859" s="6">
        <v>5.2788844621513946E-2</v>
      </c>
      <c r="M859" s="7">
        <v>54342</v>
      </c>
      <c r="N859" s="10" t="str">
        <f>IF(K859&lt;Criteria!$D$4,"Yes","No")</f>
        <v>No</v>
      </c>
      <c r="O859" s="10" t="str">
        <f>IF(L859&gt;Criteria!$D$5,"Yes","No")</f>
        <v>No</v>
      </c>
      <c r="P859" s="10" t="str">
        <f>IF(M859&lt;Criteria!$D$6,"Yes","No")</f>
        <v>No</v>
      </c>
      <c r="Q859" s="11">
        <f>COUNTIF(N859:P859,"Yes")</f>
        <v>0</v>
      </c>
      <c r="R859" s="12" t="str">
        <f>IF(Q859&gt;0,"Yes","No")</f>
        <v>No</v>
      </c>
    </row>
    <row r="860" spans="1:18" x14ac:dyDescent="0.35">
      <c r="A860" s="1">
        <v>80050851000</v>
      </c>
      <c r="B860" s="33" t="s">
        <v>1602</v>
      </c>
      <c r="C860" s="4" t="s">
        <v>7</v>
      </c>
      <c r="D860" s="4" t="s">
        <v>469</v>
      </c>
      <c r="E860" s="4" t="s">
        <v>2</v>
      </c>
      <c r="F860" s="3">
        <v>851</v>
      </c>
      <c r="G860" s="3" t="s">
        <v>2</v>
      </c>
      <c r="H860" s="4" t="s">
        <v>2</v>
      </c>
      <c r="I860" s="5">
        <v>6693</v>
      </c>
      <c r="J860" s="5">
        <v>6920</v>
      </c>
      <c r="K860" s="6">
        <f>IFERROR((J860-I860)/I860,"--")</f>
        <v>3.391603167488421E-2</v>
      </c>
      <c r="L860" s="6">
        <v>4.6435400163889647E-2</v>
      </c>
      <c r="M860" s="7">
        <v>50676</v>
      </c>
      <c r="N860" s="10" t="str">
        <f>IF(K860&lt;Criteria!$D$4,"Yes","No")</f>
        <v>No</v>
      </c>
      <c r="O860" s="10" t="str">
        <f>IF(L860&gt;Criteria!$D$5,"Yes","No")</f>
        <v>No</v>
      </c>
      <c r="P860" s="10" t="str">
        <f>IF(M860&lt;Criteria!$D$6,"Yes","No")</f>
        <v>No</v>
      </c>
      <c r="Q860" s="11">
        <f>COUNTIF(N860:P860,"Yes")</f>
        <v>0</v>
      </c>
      <c r="R860" s="12" t="str">
        <f>IF(Q860&gt;0,"Yes","No")</f>
        <v>No</v>
      </c>
    </row>
    <row r="861" spans="1:18" x14ac:dyDescent="0.35">
      <c r="A861" s="1">
        <v>80050851001</v>
      </c>
      <c r="B861" s="33" t="s">
        <v>1603</v>
      </c>
      <c r="C861" s="4" t="s">
        <v>6</v>
      </c>
      <c r="D861" s="4" t="s">
        <v>469</v>
      </c>
      <c r="E861" s="4" t="s">
        <v>2</v>
      </c>
      <c r="F861" s="3">
        <v>851</v>
      </c>
      <c r="G861" s="3">
        <v>1</v>
      </c>
      <c r="H861" s="4" t="s">
        <v>2</v>
      </c>
      <c r="I861" s="5">
        <v>2081</v>
      </c>
      <c r="J861" s="5">
        <v>2013</v>
      </c>
      <c r="K861" s="6">
        <f>IFERROR((J861-I861)/I861,"--")</f>
        <v>-3.2676597789524267E-2</v>
      </c>
      <c r="L861" s="6">
        <v>2.6717557251908396E-2</v>
      </c>
      <c r="M861" s="7">
        <v>56381</v>
      </c>
      <c r="N861" s="10" t="str">
        <f>IF(K861&lt;Criteria!$D$4,"Yes","No")</f>
        <v>Yes</v>
      </c>
      <c r="O861" s="10" t="str">
        <f>IF(L861&gt;Criteria!$D$5,"Yes","No")</f>
        <v>No</v>
      </c>
      <c r="P861" s="10" t="str">
        <f>IF(M861&lt;Criteria!$D$6,"Yes","No")</f>
        <v>No</v>
      </c>
      <c r="Q861" s="11">
        <f>COUNTIF(N861:P861,"Yes")</f>
        <v>1</v>
      </c>
      <c r="R861" s="12" t="str">
        <f>IF(Q861&gt;0,"Yes","No")</f>
        <v>Yes</v>
      </c>
    </row>
    <row r="862" spans="1:18" x14ac:dyDescent="0.35">
      <c r="A862" s="1">
        <v>80050851002</v>
      </c>
      <c r="B862" s="33" t="s">
        <v>1604</v>
      </c>
      <c r="C862" s="4" t="s">
        <v>6</v>
      </c>
      <c r="D862" s="4" t="s">
        <v>469</v>
      </c>
      <c r="E862" s="4" t="s">
        <v>2</v>
      </c>
      <c r="F862" s="3">
        <v>851</v>
      </c>
      <c r="G862" s="3">
        <v>2</v>
      </c>
      <c r="H862" s="4" t="s">
        <v>2</v>
      </c>
      <c r="I862" s="5">
        <v>1937</v>
      </c>
      <c r="J862" s="5">
        <v>2011</v>
      </c>
      <c r="K862" s="6">
        <f>IFERROR((J862-I862)/I862,"--")</f>
        <v>3.8203407330924109E-2</v>
      </c>
      <c r="L862" s="6">
        <v>3.2345013477088951E-2</v>
      </c>
      <c r="M862" s="7">
        <v>45599</v>
      </c>
      <c r="N862" s="10" t="str">
        <f>IF(K862&lt;Criteria!$D$4,"Yes","No")</f>
        <v>No</v>
      </c>
      <c r="O862" s="10" t="str">
        <f>IF(L862&gt;Criteria!$D$5,"Yes","No")</f>
        <v>No</v>
      </c>
      <c r="P862" s="10" t="str">
        <f>IF(M862&lt;Criteria!$D$6,"Yes","No")</f>
        <v>No</v>
      </c>
      <c r="Q862" s="11">
        <f>COUNTIF(N862:P862,"Yes")</f>
        <v>0</v>
      </c>
      <c r="R862" s="12" t="str">
        <f>IF(Q862&gt;0,"Yes","No")</f>
        <v>No</v>
      </c>
    </row>
    <row r="863" spans="1:18" x14ac:dyDescent="0.35">
      <c r="A863" s="1">
        <v>80050851003</v>
      </c>
      <c r="B863" s="33" t="s">
        <v>1605</v>
      </c>
      <c r="C863" s="4" t="s">
        <v>6</v>
      </c>
      <c r="D863" s="4" t="s">
        <v>469</v>
      </c>
      <c r="E863" s="4" t="s">
        <v>2</v>
      </c>
      <c r="F863" s="3">
        <v>851</v>
      </c>
      <c r="G863" s="3">
        <v>3</v>
      </c>
      <c r="H863" s="4" t="s">
        <v>2</v>
      </c>
      <c r="I863" s="5">
        <v>2675</v>
      </c>
      <c r="J863" s="5">
        <v>2896</v>
      </c>
      <c r="K863" s="6">
        <f>IFERROR((J863-I863)/I863,"--")</f>
        <v>8.2616822429906547E-2</v>
      </c>
      <c r="L863" s="6">
        <v>7.0666666666666669E-2</v>
      </c>
      <c r="M863" s="7">
        <v>50236</v>
      </c>
      <c r="N863" s="10" t="str">
        <f>IF(K863&lt;Criteria!$D$4,"Yes","No")</f>
        <v>No</v>
      </c>
      <c r="O863" s="10" t="str">
        <f>IF(L863&gt;Criteria!$D$5,"Yes","No")</f>
        <v>Yes</v>
      </c>
      <c r="P863" s="10" t="str">
        <f>IF(M863&lt;Criteria!$D$6,"Yes","No")</f>
        <v>No</v>
      </c>
      <c r="Q863" s="11">
        <f>COUNTIF(N863:P863,"Yes")</f>
        <v>1</v>
      </c>
      <c r="R863" s="12" t="str">
        <f>IF(Q863&gt;0,"Yes","No")</f>
        <v>Yes</v>
      </c>
    </row>
    <row r="864" spans="1:18" x14ac:dyDescent="0.35">
      <c r="A864" s="1">
        <v>80050852000</v>
      </c>
      <c r="B864" s="33" t="s">
        <v>1606</v>
      </c>
      <c r="C864" s="4" t="s">
        <v>7</v>
      </c>
      <c r="D864" s="4" t="s">
        <v>469</v>
      </c>
      <c r="E864" s="4" t="s">
        <v>2</v>
      </c>
      <c r="F864" s="3">
        <v>852</v>
      </c>
      <c r="G864" s="3" t="s">
        <v>2</v>
      </c>
      <c r="H864" s="4" t="s">
        <v>2</v>
      </c>
      <c r="I864" s="5">
        <v>2916</v>
      </c>
      <c r="J864" s="5">
        <v>2941</v>
      </c>
      <c r="K864" s="6">
        <f>IFERROR((J864-I864)/I864,"--")</f>
        <v>8.5733882030178329E-3</v>
      </c>
      <c r="L864" s="6">
        <v>2.837837837837838E-2</v>
      </c>
      <c r="M864" s="7">
        <v>48220</v>
      </c>
      <c r="N864" s="10" t="str">
        <f>IF(K864&lt;Criteria!$D$4,"Yes","No")</f>
        <v>Yes</v>
      </c>
      <c r="O864" s="10" t="str">
        <f>IF(L864&gt;Criteria!$D$5,"Yes","No")</f>
        <v>No</v>
      </c>
      <c r="P864" s="10" t="str">
        <f>IF(M864&lt;Criteria!$D$6,"Yes","No")</f>
        <v>No</v>
      </c>
      <c r="Q864" s="11">
        <f>COUNTIF(N864:P864,"Yes")</f>
        <v>1</v>
      </c>
      <c r="R864" s="12" t="str">
        <f>IF(Q864&gt;0,"Yes","No")</f>
        <v>Yes</v>
      </c>
    </row>
    <row r="865" spans="1:18" x14ac:dyDescent="0.35">
      <c r="A865" s="1">
        <v>80050852001</v>
      </c>
      <c r="B865" s="33" t="s">
        <v>1607</v>
      </c>
      <c r="C865" s="4" t="s">
        <v>6</v>
      </c>
      <c r="D865" s="4" t="s">
        <v>469</v>
      </c>
      <c r="E865" s="4" t="s">
        <v>2</v>
      </c>
      <c r="F865" s="3">
        <v>852</v>
      </c>
      <c r="G865" s="3">
        <v>1</v>
      </c>
      <c r="H865" s="4" t="s">
        <v>2</v>
      </c>
      <c r="I865" s="5">
        <v>1222</v>
      </c>
      <c r="J865" s="5">
        <v>1488</v>
      </c>
      <c r="K865" s="6">
        <f>IFERROR((J865-I865)/I865,"--")</f>
        <v>0.21767594108019639</v>
      </c>
      <c r="L865" s="6">
        <v>1.8651362984218076E-2</v>
      </c>
      <c r="M865" s="7">
        <v>46321</v>
      </c>
      <c r="N865" s="10" t="str">
        <f>IF(K865&lt;Criteria!$D$4,"Yes","No")</f>
        <v>No</v>
      </c>
      <c r="O865" s="10" t="str">
        <f>IF(L865&gt;Criteria!$D$5,"Yes","No")</f>
        <v>No</v>
      </c>
      <c r="P865" s="10" t="str">
        <f>IF(M865&lt;Criteria!$D$6,"Yes","No")</f>
        <v>No</v>
      </c>
      <c r="Q865" s="11">
        <f>COUNTIF(N865:P865,"Yes")</f>
        <v>0</v>
      </c>
      <c r="R865" s="12" t="str">
        <f>IF(Q865&gt;0,"Yes","No")</f>
        <v>No</v>
      </c>
    </row>
    <row r="866" spans="1:18" x14ac:dyDescent="0.35">
      <c r="A866" s="1">
        <v>80050852002</v>
      </c>
      <c r="B866" s="33" t="s">
        <v>1608</v>
      </c>
      <c r="C866" s="4" t="s">
        <v>6</v>
      </c>
      <c r="D866" s="4" t="s">
        <v>469</v>
      </c>
      <c r="E866" s="4" t="s">
        <v>2</v>
      </c>
      <c r="F866" s="3">
        <v>852</v>
      </c>
      <c r="G866" s="3">
        <v>2</v>
      </c>
      <c r="H866" s="4" t="s">
        <v>2</v>
      </c>
      <c r="I866" s="5">
        <v>1694</v>
      </c>
      <c r="J866" s="5">
        <v>1453</v>
      </c>
      <c r="K866" s="6">
        <f>IFERROR((J866-I866)/I866,"--")</f>
        <v>-0.14226682408500591</v>
      </c>
      <c r="L866" s="6">
        <v>3.7037037037037035E-2</v>
      </c>
      <c r="M866" s="7">
        <v>50164</v>
      </c>
      <c r="N866" s="10" t="str">
        <f>IF(K866&lt;Criteria!$D$4,"Yes","No")</f>
        <v>Yes</v>
      </c>
      <c r="O866" s="10" t="str">
        <f>IF(L866&gt;Criteria!$D$5,"Yes","No")</f>
        <v>No</v>
      </c>
      <c r="P866" s="10" t="str">
        <f>IF(M866&lt;Criteria!$D$6,"Yes","No")</f>
        <v>No</v>
      </c>
      <c r="Q866" s="11">
        <f>COUNTIF(N866:P866,"Yes")</f>
        <v>1</v>
      </c>
      <c r="R866" s="12" t="str">
        <f>IF(Q866&gt;0,"Yes","No")</f>
        <v>Yes</v>
      </c>
    </row>
    <row r="867" spans="1:18" x14ac:dyDescent="0.35">
      <c r="A867" s="1">
        <v>80050853000</v>
      </c>
      <c r="B867" s="33" t="s">
        <v>1609</v>
      </c>
      <c r="C867" s="4" t="s">
        <v>7</v>
      </c>
      <c r="D867" s="4" t="s">
        <v>469</v>
      </c>
      <c r="E867" s="4" t="s">
        <v>2</v>
      </c>
      <c r="F867" s="3">
        <v>853</v>
      </c>
      <c r="G867" s="3" t="s">
        <v>2</v>
      </c>
      <c r="H867" s="4" t="s">
        <v>2</v>
      </c>
      <c r="I867" s="5">
        <v>2211</v>
      </c>
      <c r="J867" s="5">
        <v>2462</v>
      </c>
      <c r="K867" s="6">
        <f>IFERROR((J867-I867)/I867,"--")</f>
        <v>0.11352329262777024</v>
      </c>
      <c r="L867" s="6">
        <v>5.0980392156862744E-2</v>
      </c>
      <c r="M867" s="7">
        <v>58687</v>
      </c>
      <c r="N867" s="10" t="str">
        <f>IF(K867&lt;Criteria!$D$4,"Yes","No")</f>
        <v>No</v>
      </c>
      <c r="O867" s="10" t="str">
        <f>IF(L867&gt;Criteria!$D$5,"Yes","No")</f>
        <v>No</v>
      </c>
      <c r="P867" s="10" t="str">
        <f>IF(M867&lt;Criteria!$D$6,"Yes","No")</f>
        <v>No</v>
      </c>
      <c r="Q867" s="11">
        <f>COUNTIF(N867:P867,"Yes")</f>
        <v>0</v>
      </c>
      <c r="R867" s="12" t="str">
        <f>IF(Q867&gt;0,"Yes","No")</f>
        <v>No</v>
      </c>
    </row>
    <row r="868" spans="1:18" x14ac:dyDescent="0.35">
      <c r="A868" s="1">
        <v>80050853001</v>
      </c>
      <c r="B868" s="33" t="s">
        <v>1610</v>
      </c>
      <c r="C868" s="4" t="s">
        <v>6</v>
      </c>
      <c r="D868" s="4" t="s">
        <v>469</v>
      </c>
      <c r="E868" s="4" t="s">
        <v>2</v>
      </c>
      <c r="F868" s="3">
        <v>853</v>
      </c>
      <c r="G868" s="3">
        <v>1</v>
      </c>
      <c r="H868" s="4" t="s">
        <v>2</v>
      </c>
      <c r="I868" s="5">
        <v>2211</v>
      </c>
      <c r="J868" s="5">
        <v>2462</v>
      </c>
      <c r="K868" s="6">
        <f>IFERROR((J868-I868)/I868,"--")</f>
        <v>0.11352329262777024</v>
      </c>
      <c r="L868" s="6">
        <v>5.0980392156862744E-2</v>
      </c>
      <c r="M868" s="7">
        <v>58687</v>
      </c>
      <c r="N868" s="10" t="str">
        <f>IF(K868&lt;Criteria!$D$4,"Yes","No")</f>
        <v>No</v>
      </c>
      <c r="O868" s="10" t="str">
        <f>IF(L868&gt;Criteria!$D$5,"Yes","No")</f>
        <v>No</v>
      </c>
      <c r="P868" s="10" t="str">
        <f>IF(M868&lt;Criteria!$D$6,"Yes","No")</f>
        <v>No</v>
      </c>
      <c r="Q868" s="11">
        <f>COUNTIF(N868:P868,"Yes")</f>
        <v>0</v>
      </c>
      <c r="R868" s="12" t="str">
        <f>IF(Q868&gt;0,"Yes","No")</f>
        <v>No</v>
      </c>
    </row>
    <row r="869" spans="1:18" x14ac:dyDescent="0.35">
      <c r="A869" s="1">
        <v>80050854000</v>
      </c>
      <c r="B869" s="33" t="s">
        <v>1611</v>
      </c>
      <c r="C869" s="4" t="s">
        <v>7</v>
      </c>
      <c r="D869" s="4" t="s">
        <v>469</v>
      </c>
      <c r="E869" s="4" t="s">
        <v>2</v>
      </c>
      <c r="F869" s="3">
        <v>854</v>
      </c>
      <c r="G869" s="3" t="s">
        <v>2</v>
      </c>
      <c r="H869" s="4" t="s">
        <v>2</v>
      </c>
      <c r="I869" s="5">
        <v>4736</v>
      </c>
      <c r="J869" s="5">
        <v>4543</v>
      </c>
      <c r="K869" s="6">
        <f>IFERROR((J869-I869)/I869,"--")</f>
        <v>-4.0751689189189186E-2</v>
      </c>
      <c r="L869" s="6">
        <v>4.7433628318584067E-2</v>
      </c>
      <c r="M869" s="7">
        <v>37879</v>
      </c>
      <c r="N869" s="10" t="str">
        <f>IF(K869&lt;Criteria!$D$4,"Yes","No")</f>
        <v>Yes</v>
      </c>
      <c r="O869" s="10" t="str">
        <f>IF(L869&gt;Criteria!$D$5,"Yes","No")</f>
        <v>No</v>
      </c>
      <c r="P869" s="10" t="str">
        <f>IF(M869&lt;Criteria!$D$6,"Yes","No")</f>
        <v>No</v>
      </c>
      <c r="Q869" s="11">
        <f>COUNTIF(N869:P869,"Yes")</f>
        <v>1</v>
      </c>
      <c r="R869" s="12" t="str">
        <f>IF(Q869&gt;0,"Yes","No")</f>
        <v>Yes</v>
      </c>
    </row>
    <row r="870" spans="1:18" x14ac:dyDescent="0.35">
      <c r="A870" s="1">
        <v>80050854001</v>
      </c>
      <c r="B870" s="33" t="s">
        <v>1612</v>
      </c>
      <c r="C870" s="4" t="s">
        <v>6</v>
      </c>
      <c r="D870" s="4" t="s">
        <v>469</v>
      </c>
      <c r="E870" s="4" t="s">
        <v>2</v>
      </c>
      <c r="F870" s="3">
        <v>854</v>
      </c>
      <c r="G870" s="3">
        <v>1</v>
      </c>
      <c r="H870" s="4" t="s">
        <v>2</v>
      </c>
      <c r="I870" s="5">
        <v>1458</v>
      </c>
      <c r="J870" s="5">
        <v>1706</v>
      </c>
      <c r="K870" s="6">
        <f>IFERROR((J870-I870)/I870,"--")</f>
        <v>0.17009602194787379</v>
      </c>
      <c r="L870" s="6">
        <v>3.5480859010270774E-2</v>
      </c>
      <c r="M870" s="7">
        <v>44651</v>
      </c>
      <c r="N870" s="10" t="str">
        <f>IF(K870&lt;Criteria!$D$4,"Yes","No")</f>
        <v>No</v>
      </c>
      <c r="O870" s="10" t="str">
        <f>IF(L870&gt;Criteria!$D$5,"Yes","No")</f>
        <v>No</v>
      </c>
      <c r="P870" s="10" t="str">
        <f>IF(M870&lt;Criteria!$D$6,"Yes","No")</f>
        <v>No</v>
      </c>
      <c r="Q870" s="11">
        <f>COUNTIF(N870:P870,"Yes")</f>
        <v>0</v>
      </c>
      <c r="R870" s="12" t="str">
        <f>IF(Q870&gt;0,"Yes","No")</f>
        <v>No</v>
      </c>
    </row>
    <row r="871" spans="1:18" x14ac:dyDescent="0.35">
      <c r="A871" s="1">
        <v>80050854002</v>
      </c>
      <c r="B871" s="33" t="s">
        <v>1613</v>
      </c>
      <c r="C871" s="4" t="s">
        <v>6</v>
      </c>
      <c r="D871" s="4" t="s">
        <v>469</v>
      </c>
      <c r="E871" s="4" t="s">
        <v>2</v>
      </c>
      <c r="F871" s="3">
        <v>854</v>
      </c>
      <c r="G871" s="3">
        <v>2</v>
      </c>
      <c r="H871" s="4" t="s">
        <v>2</v>
      </c>
      <c r="I871" s="5">
        <v>1882</v>
      </c>
      <c r="J871" s="5">
        <v>1351</v>
      </c>
      <c r="K871" s="6">
        <f>IFERROR((J871-I871)/I871,"--")</f>
        <v>-0.28214665249734328</v>
      </c>
      <c r="L871" s="6">
        <v>1.6706443914081145E-2</v>
      </c>
      <c r="M871" s="7">
        <v>37882</v>
      </c>
      <c r="N871" s="10" t="str">
        <f>IF(K871&lt;Criteria!$D$4,"Yes","No")</f>
        <v>Yes</v>
      </c>
      <c r="O871" s="10" t="str">
        <f>IF(L871&gt;Criteria!$D$5,"Yes","No")</f>
        <v>No</v>
      </c>
      <c r="P871" s="10" t="str">
        <f>IF(M871&lt;Criteria!$D$6,"Yes","No")</f>
        <v>No</v>
      </c>
      <c r="Q871" s="11">
        <f>COUNTIF(N871:P871,"Yes")</f>
        <v>1</v>
      </c>
      <c r="R871" s="12" t="str">
        <f>IF(Q871&gt;0,"Yes","No")</f>
        <v>Yes</v>
      </c>
    </row>
    <row r="872" spans="1:18" x14ac:dyDescent="0.35">
      <c r="A872" s="1">
        <v>80050854003</v>
      </c>
      <c r="B872" s="33" t="s">
        <v>1614</v>
      </c>
      <c r="C872" s="4" t="s">
        <v>6</v>
      </c>
      <c r="D872" s="4" t="s">
        <v>469</v>
      </c>
      <c r="E872" s="4" t="s">
        <v>2</v>
      </c>
      <c r="F872" s="3">
        <v>854</v>
      </c>
      <c r="G872" s="3">
        <v>3</v>
      </c>
      <c r="H872" s="4" t="s">
        <v>2</v>
      </c>
      <c r="I872" s="5">
        <v>1396</v>
      </c>
      <c r="J872" s="5">
        <v>1486</v>
      </c>
      <c r="K872" s="6">
        <f>IFERROR((J872-I872)/I872,"--")</f>
        <v>6.4469914040114609E-2</v>
      </c>
      <c r="L872" s="6">
        <v>8.9519650655021835E-2</v>
      </c>
      <c r="M872" s="7">
        <v>30101</v>
      </c>
      <c r="N872" s="10" t="str">
        <f>IF(K872&lt;Criteria!$D$4,"Yes","No")</f>
        <v>No</v>
      </c>
      <c r="O872" s="10" t="str">
        <f>IF(L872&gt;Criteria!$D$5,"Yes","No")</f>
        <v>Yes</v>
      </c>
      <c r="P872" s="10" t="str">
        <f>IF(M872&lt;Criteria!$D$6,"Yes","No")</f>
        <v>No</v>
      </c>
      <c r="Q872" s="11">
        <f>COUNTIF(N872:P872,"Yes")</f>
        <v>1</v>
      </c>
      <c r="R872" s="12" t="str">
        <f>IF(Q872&gt;0,"Yes","No")</f>
        <v>Yes</v>
      </c>
    </row>
    <row r="873" spans="1:18" x14ac:dyDescent="0.35">
      <c r="A873" s="1">
        <v>80050855000</v>
      </c>
      <c r="B873" s="33" t="s">
        <v>1615</v>
      </c>
      <c r="C873" s="4" t="s">
        <v>7</v>
      </c>
      <c r="D873" s="4" t="s">
        <v>469</v>
      </c>
      <c r="E873" s="4" t="s">
        <v>2</v>
      </c>
      <c r="F873" s="3">
        <v>855</v>
      </c>
      <c r="G873" s="3" t="s">
        <v>2</v>
      </c>
      <c r="H873" s="4" t="s">
        <v>2</v>
      </c>
      <c r="I873" s="5">
        <v>5103</v>
      </c>
      <c r="J873" s="5">
        <v>5581</v>
      </c>
      <c r="K873" s="6">
        <f>IFERROR((J873-I873)/I873,"--")</f>
        <v>9.3670389966686265E-2</v>
      </c>
      <c r="L873" s="6">
        <v>3.84967919340055E-2</v>
      </c>
      <c r="M873" s="7">
        <v>39858</v>
      </c>
      <c r="N873" s="10" t="str">
        <f>IF(K873&lt;Criteria!$D$4,"Yes","No")</f>
        <v>No</v>
      </c>
      <c r="O873" s="10" t="str">
        <f>IF(L873&gt;Criteria!$D$5,"Yes","No")</f>
        <v>No</v>
      </c>
      <c r="P873" s="10" t="str">
        <f>IF(M873&lt;Criteria!$D$6,"Yes","No")</f>
        <v>No</v>
      </c>
      <c r="Q873" s="11">
        <f>COUNTIF(N873:P873,"Yes")</f>
        <v>0</v>
      </c>
      <c r="R873" s="12" t="str">
        <f>IF(Q873&gt;0,"Yes","No")</f>
        <v>No</v>
      </c>
    </row>
    <row r="874" spans="1:18" x14ac:dyDescent="0.35">
      <c r="A874" s="1">
        <v>80050855001</v>
      </c>
      <c r="B874" s="33" t="s">
        <v>1616</v>
      </c>
      <c r="C874" s="4" t="s">
        <v>6</v>
      </c>
      <c r="D874" s="4" t="s">
        <v>469</v>
      </c>
      <c r="E874" s="4" t="s">
        <v>2</v>
      </c>
      <c r="F874" s="3">
        <v>855</v>
      </c>
      <c r="G874" s="3">
        <v>1</v>
      </c>
      <c r="H874" s="4" t="s">
        <v>2</v>
      </c>
      <c r="I874" s="5">
        <v>1748</v>
      </c>
      <c r="J874" s="5">
        <v>1778</v>
      </c>
      <c r="K874" s="6">
        <f>IFERROR((J874-I874)/I874,"--")</f>
        <v>1.7162471395881007E-2</v>
      </c>
      <c r="L874" s="6">
        <v>3.7218413320274243E-2</v>
      </c>
      <c r="M874" s="7">
        <v>35176</v>
      </c>
      <c r="N874" s="10" t="str">
        <f>IF(K874&lt;Criteria!$D$4,"Yes","No")</f>
        <v>No</v>
      </c>
      <c r="O874" s="10" t="str">
        <f>IF(L874&gt;Criteria!$D$5,"Yes","No")</f>
        <v>No</v>
      </c>
      <c r="P874" s="10" t="str">
        <f>IF(M874&lt;Criteria!$D$6,"Yes","No")</f>
        <v>No</v>
      </c>
      <c r="Q874" s="11">
        <f>COUNTIF(N874:P874,"Yes")</f>
        <v>0</v>
      </c>
      <c r="R874" s="12" t="str">
        <f>IF(Q874&gt;0,"Yes","No")</f>
        <v>No</v>
      </c>
    </row>
    <row r="875" spans="1:18" x14ac:dyDescent="0.35">
      <c r="A875" s="1">
        <v>80050855002</v>
      </c>
      <c r="B875" s="33" t="s">
        <v>1617</v>
      </c>
      <c r="C875" s="4" t="s">
        <v>6</v>
      </c>
      <c r="D875" s="4" t="s">
        <v>469</v>
      </c>
      <c r="E875" s="4" t="s">
        <v>2</v>
      </c>
      <c r="F875" s="3">
        <v>855</v>
      </c>
      <c r="G875" s="3">
        <v>2</v>
      </c>
      <c r="H875" s="4" t="s">
        <v>2</v>
      </c>
      <c r="I875" s="5">
        <v>2068</v>
      </c>
      <c r="J875" s="5">
        <v>2174</v>
      </c>
      <c r="K875" s="6">
        <f>IFERROR((J875-I875)/I875,"--")</f>
        <v>5.1257253384912958E-2</v>
      </c>
      <c r="L875" s="6">
        <v>2.9341792228390166E-2</v>
      </c>
      <c r="M875" s="7">
        <v>51825</v>
      </c>
      <c r="N875" s="10" t="str">
        <f>IF(K875&lt;Criteria!$D$4,"Yes","No")</f>
        <v>No</v>
      </c>
      <c r="O875" s="10" t="str">
        <f>IF(L875&gt;Criteria!$D$5,"Yes","No")</f>
        <v>No</v>
      </c>
      <c r="P875" s="10" t="str">
        <f>IF(M875&lt;Criteria!$D$6,"Yes","No")</f>
        <v>No</v>
      </c>
      <c r="Q875" s="11">
        <f>COUNTIF(N875:P875,"Yes")</f>
        <v>0</v>
      </c>
      <c r="R875" s="12" t="str">
        <f>IF(Q875&gt;0,"Yes","No")</f>
        <v>No</v>
      </c>
    </row>
    <row r="876" spans="1:18" x14ac:dyDescent="0.35">
      <c r="A876" s="1">
        <v>80050855003</v>
      </c>
      <c r="B876" s="33" t="s">
        <v>1618</v>
      </c>
      <c r="C876" s="4" t="s">
        <v>6</v>
      </c>
      <c r="D876" s="4" t="s">
        <v>469</v>
      </c>
      <c r="E876" s="4" t="s">
        <v>2</v>
      </c>
      <c r="F876" s="3">
        <v>855</v>
      </c>
      <c r="G876" s="3">
        <v>3</v>
      </c>
      <c r="H876" s="4" t="s">
        <v>2</v>
      </c>
      <c r="I876" s="5">
        <v>1287</v>
      </c>
      <c r="J876" s="5">
        <v>1629</v>
      </c>
      <c r="K876" s="6">
        <f>IFERROR((J876-I876)/I876,"--")</f>
        <v>0.26573426573426573</v>
      </c>
      <c r="L876" s="6">
        <v>5.1463168516649851E-2</v>
      </c>
      <c r="M876" s="7">
        <v>28998</v>
      </c>
      <c r="N876" s="10" t="str">
        <f>IF(K876&lt;Criteria!$D$4,"Yes","No")</f>
        <v>No</v>
      </c>
      <c r="O876" s="10" t="str">
        <f>IF(L876&gt;Criteria!$D$5,"Yes","No")</f>
        <v>No</v>
      </c>
      <c r="P876" s="10" t="str">
        <f>IF(M876&lt;Criteria!$D$6,"Yes","No")</f>
        <v>No</v>
      </c>
      <c r="Q876" s="11">
        <f>COUNTIF(N876:P876,"Yes")</f>
        <v>0</v>
      </c>
      <c r="R876" s="12" t="str">
        <f>IF(Q876&gt;0,"Yes","No")</f>
        <v>No</v>
      </c>
    </row>
    <row r="877" spans="1:18" x14ac:dyDescent="0.35">
      <c r="A877" s="1">
        <v>80050856000</v>
      </c>
      <c r="B877" s="33" t="s">
        <v>1619</v>
      </c>
      <c r="C877" s="4" t="s">
        <v>7</v>
      </c>
      <c r="D877" s="4" t="s">
        <v>469</v>
      </c>
      <c r="E877" s="4" t="s">
        <v>2</v>
      </c>
      <c r="F877" s="3">
        <v>856</v>
      </c>
      <c r="G877" s="3" t="s">
        <v>2</v>
      </c>
      <c r="H877" s="4" t="s">
        <v>2</v>
      </c>
      <c r="I877" s="5">
        <v>3425</v>
      </c>
      <c r="J877" s="5">
        <v>3317</v>
      </c>
      <c r="K877" s="6">
        <f>IFERROR((J877-I877)/I877,"--")</f>
        <v>-3.1532846715328466E-2</v>
      </c>
      <c r="L877" s="6">
        <v>2.1069692058346839E-2</v>
      </c>
      <c r="M877" s="7">
        <v>42758</v>
      </c>
      <c r="N877" s="10" t="str">
        <f>IF(K877&lt;Criteria!$D$4,"Yes","No")</f>
        <v>Yes</v>
      </c>
      <c r="O877" s="10" t="str">
        <f>IF(L877&gt;Criteria!$D$5,"Yes","No")</f>
        <v>No</v>
      </c>
      <c r="P877" s="10" t="str">
        <f>IF(M877&lt;Criteria!$D$6,"Yes","No")</f>
        <v>No</v>
      </c>
      <c r="Q877" s="11">
        <f>COUNTIF(N877:P877,"Yes")</f>
        <v>1</v>
      </c>
      <c r="R877" s="12" t="str">
        <f>IF(Q877&gt;0,"Yes","No")</f>
        <v>Yes</v>
      </c>
    </row>
    <row r="878" spans="1:18" x14ac:dyDescent="0.35">
      <c r="A878" s="1">
        <v>80050856001</v>
      </c>
      <c r="B878" s="33" t="s">
        <v>1620</v>
      </c>
      <c r="C878" s="4" t="s">
        <v>6</v>
      </c>
      <c r="D878" s="4" t="s">
        <v>469</v>
      </c>
      <c r="E878" s="4" t="s">
        <v>2</v>
      </c>
      <c r="F878" s="3">
        <v>856</v>
      </c>
      <c r="G878" s="3">
        <v>1</v>
      </c>
      <c r="H878" s="4" t="s">
        <v>2</v>
      </c>
      <c r="I878" s="5">
        <v>1904</v>
      </c>
      <c r="J878" s="5">
        <v>1464</v>
      </c>
      <c r="K878" s="6">
        <f>IFERROR((J878-I878)/I878,"--")</f>
        <v>-0.23109243697478993</v>
      </c>
      <c r="L878" s="6">
        <v>1.9464720194647202E-2</v>
      </c>
      <c r="M878" s="7">
        <v>48892</v>
      </c>
      <c r="N878" s="10" t="str">
        <f>IF(K878&lt;Criteria!$D$4,"Yes","No")</f>
        <v>Yes</v>
      </c>
      <c r="O878" s="10" t="str">
        <f>IF(L878&gt;Criteria!$D$5,"Yes","No")</f>
        <v>No</v>
      </c>
      <c r="P878" s="10" t="str">
        <f>IF(M878&lt;Criteria!$D$6,"Yes","No")</f>
        <v>No</v>
      </c>
      <c r="Q878" s="11">
        <f>COUNTIF(N878:P878,"Yes")</f>
        <v>1</v>
      </c>
      <c r="R878" s="12" t="str">
        <f>IF(Q878&gt;0,"Yes","No")</f>
        <v>Yes</v>
      </c>
    </row>
    <row r="879" spans="1:18" x14ac:dyDescent="0.35">
      <c r="A879" s="1">
        <v>80050856002</v>
      </c>
      <c r="B879" s="33" t="s">
        <v>1621</v>
      </c>
      <c r="C879" s="4" t="s">
        <v>6</v>
      </c>
      <c r="D879" s="4" t="s">
        <v>469</v>
      </c>
      <c r="E879" s="4" t="s">
        <v>2</v>
      </c>
      <c r="F879" s="3">
        <v>856</v>
      </c>
      <c r="G879" s="3">
        <v>2</v>
      </c>
      <c r="H879" s="4" t="s">
        <v>2</v>
      </c>
      <c r="I879" s="5">
        <v>1521</v>
      </c>
      <c r="J879" s="5">
        <v>1853</v>
      </c>
      <c r="K879" s="6">
        <f>IFERROR((J879-I879)/I879,"--")</f>
        <v>0.21827744904667981</v>
      </c>
      <c r="L879" s="6">
        <v>2.2351797862001945E-2</v>
      </c>
      <c r="M879" s="7">
        <v>37912</v>
      </c>
      <c r="N879" s="10" t="str">
        <f>IF(K879&lt;Criteria!$D$4,"Yes","No")</f>
        <v>No</v>
      </c>
      <c r="O879" s="10" t="str">
        <f>IF(L879&gt;Criteria!$D$5,"Yes","No")</f>
        <v>No</v>
      </c>
      <c r="P879" s="10" t="str">
        <f>IF(M879&lt;Criteria!$D$6,"Yes","No")</f>
        <v>No</v>
      </c>
      <c r="Q879" s="11">
        <f>COUNTIF(N879:P879,"Yes")</f>
        <v>0</v>
      </c>
      <c r="R879" s="12" t="str">
        <f>IF(Q879&gt;0,"Yes","No")</f>
        <v>No</v>
      </c>
    </row>
    <row r="880" spans="1:18" x14ac:dyDescent="0.35">
      <c r="A880" s="1">
        <v>80050857000</v>
      </c>
      <c r="B880" s="33" t="s">
        <v>1622</v>
      </c>
      <c r="C880" s="4" t="s">
        <v>7</v>
      </c>
      <c r="D880" s="4" t="s">
        <v>469</v>
      </c>
      <c r="E880" s="4" t="s">
        <v>2</v>
      </c>
      <c r="F880" s="3">
        <v>857</v>
      </c>
      <c r="G880" s="3" t="s">
        <v>2</v>
      </c>
      <c r="H880" s="4" t="s">
        <v>2</v>
      </c>
      <c r="I880" s="5">
        <v>4584</v>
      </c>
      <c r="J880" s="5">
        <v>4515</v>
      </c>
      <c r="K880" s="6">
        <f>IFERROR((J880-I880)/I880,"--")</f>
        <v>-1.5052356020942409E-2</v>
      </c>
      <c r="L880" s="6">
        <v>7.6101928374655653E-2</v>
      </c>
      <c r="M880" s="7">
        <v>30635</v>
      </c>
      <c r="N880" s="10" t="str">
        <f>IF(K880&lt;Criteria!$D$4,"Yes","No")</f>
        <v>Yes</v>
      </c>
      <c r="O880" s="10" t="str">
        <f>IF(L880&gt;Criteria!$D$5,"Yes","No")</f>
        <v>Yes</v>
      </c>
      <c r="P880" s="10" t="str">
        <f>IF(M880&lt;Criteria!$D$6,"Yes","No")</f>
        <v>No</v>
      </c>
      <c r="Q880" s="11">
        <f>COUNTIF(N880:P880,"Yes")</f>
        <v>2</v>
      </c>
      <c r="R880" s="12" t="str">
        <f>IF(Q880&gt;0,"Yes","No")</f>
        <v>Yes</v>
      </c>
    </row>
    <row r="881" spans="1:18" x14ac:dyDescent="0.35">
      <c r="A881" s="1">
        <v>80050857001</v>
      </c>
      <c r="B881" s="33" t="s">
        <v>1623</v>
      </c>
      <c r="C881" s="4" t="s">
        <v>6</v>
      </c>
      <c r="D881" s="4" t="s">
        <v>469</v>
      </c>
      <c r="E881" s="4" t="s">
        <v>2</v>
      </c>
      <c r="F881" s="3">
        <v>857</v>
      </c>
      <c r="G881" s="3">
        <v>1</v>
      </c>
      <c r="H881" s="4" t="s">
        <v>2</v>
      </c>
      <c r="I881" s="5">
        <v>1798</v>
      </c>
      <c r="J881" s="5">
        <v>1317</v>
      </c>
      <c r="K881" s="6">
        <f>IFERROR((J881-I881)/I881,"--")</f>
        <v>-0.26751946607341492</v>
      </c>
      <c r="L881" s="6">
        <v>4.2792792792792793E-2</v>
      </c>
      <c r="M881" s="7">
        <v>30392</v>
      </c>
      <c r="N881" s="10" t="str">
        <f>IF(K881&lt;Criteria!$D$4,"Yes","No")</f>
        <v>Yes</v>
      </c>
      <c r="O881" s="10" t="str">
        <f>IF(L881&gt;Criteria!$D$5,"Yes","No")</f>
        <v>No</v>
      </c>
      <c r="P881" s="10" t="str">
        <f>IF(M881&lt;Criteria!$D$6,"Yes","No")</f>
        <v>No</v>
      </c>
      <c r="Q881" s="11">
        <f>COUNTIF(N881:P881,"Yes")</f>
        <v>1</v>
      </c>
      <c r="R881" s="12" t="str">
        <f>IF(Q881&gt;0,"Yes","No")</f>
        <v>Yes</v>
      </c>
    </row>
    <row r="882" spans="1:18" x14ac:dyDescent="0.35">
      <c r="A882" s="1">
        <v>80050857002</v>
      </c>
      <c r="B882" s="33" t="s">
        <v>1624</v>
      </c>
      <c r="C882" s="4" t="s">
        <v>6</v>
      </c>
      <c r="D882" s="4" t="s">
        <v>469</v>
      </c>
      <c r="E882" s="4" t="s">
        <v>2</v>
      </c>
      <c r="F882" s="3">
        <v>857</v>
      </c>
      <c r="G882" s="3">
        <v>2</v>
      </c>
      <c r="H882" s="4" t="s">
        <v>2</v>
      </c>
      <c r="I882" s="5">
        <v>966</v>
      </c>
      <c r="J882" s="5">
        <v>963</v>
      </c>
      <c r="K882" s="6">
        <f>IFERROR((J882-I882)/I882,"--")</f>
        <v>-3.105590062111801E-3</v>
      </c>
      <c r="L882" s="6">
        <v>4.8543689320388349E-2</v>
      </c>
      <c r="M882" s="7">
        <v>32295</v>
      </c>
      <c r="N882" s="10" t="str">
        <f>IF(K882&lt;Criteria!$D$4,"Yes","No")</f>
        <v>Yes</v>
      </c>
      <c r="O882" s="10" t="str">
        <f>IF(L882&gt;Criteria!$D$5,"Yes","No")</f>
        <v>No</v>
      </c>
      <c r="P882" s="10" t="str">
        <f>IF(M882&lt;Criteria!$D$6,"Yes","No")</f>
        <v>No</v>
      </c>
      <c r="Q882" s="11">
        <f>COUNTIF(N882:P882,"Yes")</f>
        <v>1</v>
      </c>
      <c r="R882" s="12" t="str">
        <f>IF(Q882&gt;0,"Yes","No")</f>
        <v>Yes</v>
      </c>
    </row>
    <row r="883" spans="1:18" x14ac:dyDescent="0.35">
      <c r="A883" s="1">
        <v>80050857003</v>
      </c>
      <c r="B883" s="33" t="s">
        <v>1625</v>
      </c>
      <c r="C883" s="4" t="s">
        <v>6</v>
      </c>
      <c r="D883" s="4" t="s">
        <v>469</v>
      </c>
      <c r="E883" s="4" t="s">
        <v>2</v>
      </c>
      <c r="F883" s="3">
        <v>857</v>
      </c>
      <c r="G883" s="3">
        <v>3</v>
      </c>
      <c r="H883" s="4" t="s">
        <v>2</v>
      </c>
      <c r="I883" s="5">
        <v>1033</v>
      </c>
      <c r="J883" s="5">
        <v>914</v>
      </c>
      <c r="K883" s="6">
        <f>IFERROR((J883-I883)/I883,"--")</f>
        <v>-0.11519845111326234</v>
      </c>
      <c r="L883" s="6">
        <v>9.3129770992366412E-2</v>
      </c>
      <c r="M883" s="7">
        <v>33674</v>
      </c>
      <c r="N883" s="10" t="str">
        <f>IF(K883&lt;Criteria!$D$4,"Yes","No")</f>
        <v>Yes</v>
      </c>
      <c r="O883" s="10" t="str">
        <f>IF(L883&gt;Criteria!$D$5,"Yes","No")</f>
        <v>Yes</v>
      </c>
      <c r="P883" s="10" t="str">
        <f>IF(M883&lt;Criteria!$D$6,"Yes","No")</f>
        <v>No</v>
      </c>
      <c r="Q883" s="11">
        <f>COUNTIF(N883:P883,"Yes")</f>
        <v>2</v>
      </c>
      <c r="R883" s="12" t="str">
        <f>IF(Q883&gt;0,"Yes","No")</f>
        <v>Yes</v>
      </c>
    </row>
    <row r="884" spans="1:18" x14ac:dyDescent="0.35">
      <c r="A884" s="1">
        <v>80050857004</v>
      </c>
      <c r="B884" s="33" t="s">
        <v>1626</v>
      </c>
      <c r="C884" s="4" t="s">
        <v>6</v>
      </c>
      <c r="D884" s="4" t="s">
        <v>469</v>
      </c>
      <c r="E884" s="4" t="s">
        <v>2</v>
      </c>
      <c r="F884" s="3">
        <v>857</v>
      </c>
      <c r="G884" s="3">
        <v>4</v>
      </c>
      <c r="H884" s="4" t="s">
        <v>2</v>
      </c>
      <c r="I884" s="5">
        <v>787</v>
      </c>
      <c r="J884" s="5">
        <v>1321</v>
      </c>
      <c r="K884" s="6">
        <f>IFERROR((J884-I884)/I884,"--")</f>
        <v>0.67852604828462515</v>
      </c>
      <c r="L884" s="6">
        <v>0.12382234185733512</v>
      </c>
      <c r="M884" s="7">
        <v>27564</v>
      </c>
      <c r="N884" s="10" t="str">
        <f>IF(K884&lt;Criteria!$D$4,"Yes","No")</f>
        <v>No</v>
      </c>
      <c r="O884" s="10" t="str">
        <f>IF(L884&gt;Criteria!$D$5,"Yes","No")</f>
        <v>Yes</v>
      </c>
      <c r="P884" s="10" t="str">
        <f>IF(M884&lt;Criteria!$D$6,"Yes","No")</f>
        <v>No</v>
      </c>
      <c r="Q884" s="11">
        <f>COUNTIF(N884:P884,"Yes")</f>
        <v>1</v>
      </c>
      <c r="R884" s="12" t="str">
        <f>IF(Q884&gt;0,"Yes","No")</f>
        <v>Yes</v>
      </c>
    </row>
    <row r="885" spans="1:18" x14ac:dyDescent="0.35">
      <c r="A885" s="1">
        <v>80050858000</v>
      </c>
      <c r="B885" s="33" t="s">
        <v>1627</v>
      </c>
      <c r="C885" s="4" t="s">
        <v>7</v>
      </c>
      <c r="D885" s="4" t="s">
        <v>469</v>
      </c>
      <c r="E885" s="4" t="s">
        <v>2</v>
      </c>
      <c r="F885" s="3">
        <v>858</v>
      </c>
      <c r="G885" s="3" t="s">
        <v>2</v>
      </c>
      <c r="H885" s="4" t="s">
        <v>2</v>
      </c>
      <c r="I885" s="5">
        <v>1704</v>
      </c>
      <c r="J885" s="5">
        <v>1687</v>
      </c>
      <c r="K885" s="6">
        <f>IFERROR((J885-I885)/I885,"--")</f>
        <v>-9.9765258215962441E-3</v>
      </c>
      <c r="L885" s="6">
        <v>2.710843373493976E-2</v>
      </c>
      <c r="M885" s="7">
        <v>32175</v>
      </c>
      <c r="N885" s="10" t="str">
        <f>IF(K885&lt;Criteria!$D$4,"Yes","No")</f>
        <v>Yes</v>
      </c>
      <c r="O885" s="10" t="str">
        <f>IF(L885&gt;Criteria!$D$5,"Yes","No")</f>
        <v>No</v>
      </c>
      <c r="P885" s="10" t="str">
        <f>IF(M885&lt;Criteria!$D$6,"Yes","No")</f>
        <v>No</v>
      </c>
      <c r="Q885" s="11">
        <f>COUNTIF(N885:P885,"Yes")</f>
        <v>1</v>
      </c>
      <c r="R885" s="12" t="str">
        <f>IF(Q885&gt;0,"Yes","No")</f>
        <v>Yes</v>
      </c>
    </row>
    <row r="886" spans="1:18" x14ac:dyDescent="0.35">
      <c r="A886" s="1">
        <v>80050858001</v>
      </c>
      <c r="B886" s="33" t="s">
        <v>1628</v>
      </c>
      <c r="C886" s="4" t="s">
        <v>6</v>
      </c>
      <c r="D886" s="4" t="s">
        <v>469</v>
      </c>
      <c r="E886" s="4" t="s">
        <v>2</v>
      </c>
      <c r="F886" s="3">
        <v>858</v>
      </c>
      <c r="G886" s="3">
        <v>1</v>
      </c>
      <c r="H886" s="4" t="s">
        <v>2</v>
      </c>
      <c r="I886" s="5">
        <v>1704</v>
      </c>
      <c r="J886" s="5">
        <v>1687</v>
      </c>
      <c r="K886" s="6">
        <f>IFERROR((J886-I886)/I886,"--")</f>
        <v>-9.9765258215962441E-3</v>
      </c>
      <c r="L886" s="6">
        <v>2.710843373493976E-2</v>
      </c>
      <c r="M886" s="7">
        <v>32175</v>
      </c>
      <c r="N886" s="10" t="str">
        <f>IF(K886&lt;Criteria!$D$4,"Yes","No")</f>
        <v>Yes</v>
      </c>
      <c r="O886" s="10" t="str">
        <f>IF(L886&gt;Criteria!$D$5,"Yes","No")</f>
        <v>No</v>
      </c>
      <c r="P886" s="10" t="str">
        <f>IF(M886&lt;Criteria!$D$6,"Yes","No")</f>
        <v>No</v>
      </c>
      <c r="Q886" s="11">
        <f>COUNTIF(N886:P886,"Yes")</f>
        <v>1</v>
      </c>
      <c r="R886" s="12" t="str">
        <f>IF(Q886&gt;0,"Yes","No")</f>
        <v>Yes</v>
      </c>
    </row>
    <row r="887" spans="1:18" x14ac:dyDescent="0.35">
      <c r="A887" s="1">
        <v>80050859000</v>
      </c>
      <c r="B887" s="33" t="s">
        <v>1629</v>
      </c>
      <c r="C887" s="4" t="s">
        <v>7</v>
      </c>
      <c r="D887" s="4" t="s">
        <v>469</v>
      </c>
      <c r="E887" s="4" t="s">
        <v>2</v>
      </c>
      <c r="F887" s="3">
        <v>859</v>
      </c>
      <c r="G887" s="3" t="s">
        <v>2</v>
      </c>
      <c r="H887" s="4" t="s">
        <v>2</v>
      </c>
      <c r="I887" s="5">
        <v>3293</v>
      </c>
      <c r="J887" s="5">
        <v>4875</v>
      </c>
      <c r="K887" s="6">
        <f>IFERROR((J887-I887)/I887,"--")</f>
        <v>0.48041299726692988</v>
      </c>
      <c r="L887" s="6">
        <v>4.7953216374269005E-2</v>
      </c>
      <c r="M887" s="7">
        <v>37925</v>
      </c>
      <c r="N887" s="10" t="str">
        <f>IF(K887&lt;Criteria!$D$4,"Yes","No")</f>
        <v>No</v>
      </c>
      <c r="O887" s="10" t="str">
        <f>IF(L887&gt;Criteria!$D$5,"Yes","No")</f>
        <v>No</v>
      </c>
      <c r="P887" s="10" t="str">
        <f>IF(M887&lt;Criteria!$D$6,"Yes","No")</f>
        <v>No</v>
      </c>
      <c r="Q887" s="11">
        <f>COUNTIF(N887:P887,"Yes")</f>
        <v>0</v>
      </c>
      <c r="R887" s="12" t="str">
        <f>IF(Q887&gt;0,"Yes","No")</f>
        <v>No</v>
      </c>
    </row>
    <row r="888" spans="1:18" x14ac:dyDescent="0.35">
      <c r="A888" s="1">
        <v>80050859001</v>
      </c>
      <c r="B888" s="33" t="s">
        <v>1630</v>
      </c>
      <c r="C888" s="4" t="s">
        <v>6</v>
      </c>
      <c r="D888" s="4" t="s">
        <v>469</v>
      </c>
      <c r="E888" s="4" t="s">
        <v>2</v>
      </c>
      <c r="F888" s="3">
        <v>859</v>
      </c>
      <c r="G888" s="3">
        <v>1</v>
      </c>
      <c r="H888" s="4" t="s">
        <v>2</v>
      </c>
      <c r="I888" s="5">
        <v>1286</v>
      </c>
      <c r="J888" s="5">
        <v>2780</v>
      </c>
      <c r="K888" s="6">
        <f>IFERROR((J888-I888)/I888,"--")</f>
        <v>1.1617418351477449</v>
      </c>
      <c r="L888" s="6">
        <v>3.8270729978738482E-2</v>
      </c>
      <c r="M888" s="7">
        <v>41213</v>
      </c>
      <c r="N888" s="10" t="str">
        <f>IF(K888&lt;Criteria!$D$4,"Yes","No")</f>
        <v>No</v>
      </c>
      <c r="O888" s="10" t="str">
        <f>IF(L888&gt;Criteria!$D$5,"Yes","No")</f>
        <v>No</v>
      </c>
      <c r="P888" s="10" t="str">
        <f>IF(M888&lt;Criteria!$D$6,"Yes","No")</f>
        <v>No</v>
      </c>
      <c r="Q888" s="11">
        <f>COUNTIF(N888:P888,"Yes")</f>
        <v>0</v>
      </c>
      <c r="R888" s="12" t="str">
        <f>IF(Q888&gt;0,"Yes","No")</f>
        <v>No</v>
      </c>
    </row>
    <row r="889" spans="1:18" x14ac:dyDescent="0.35">
      <c r="A889" s="1">
        <v>80050859002</v>
      </c>
      <c r="B889" s="33" t="s">
        <v>1631</v>
      </c>
      <c r="C889" s="4" t="s">
        <v>6</v>
      </c>
      <c r="D889" s="4" t="s">
        <v>469</v>
      </c>
      <c r="E889" s="4" t="s">
        <v>2</v>
      </c>
      <c r="F889" s="3">
        <v>859</v>
      </c>
      <c r="G889" s="3">
        <v>2</v>
      </c>
      <c r="H889" s="4" t="s">
        <v>2</v>
      </c>
      <c r="I889" s="5">
        <v>2007</v>
      </c>
      <c r="J889" s="5">
        <v>2095</v>
      </c>
      <c r="K889" s="6">
        <f>IFERROR((J889-I889)/I889,"--")</f>
        <v>4.3846537120079722E-2</v>
      </c>
      <c r="L889" s="6">
        <v>5.9792027729636051E-2</v>
      </c>
      <c r="M889" s="7">
        <v>33562</v>
      </c>
      <c r="N889" s="10" t="str">
        <f>IF(K889&lt;Criteria!$D$4,"Yes","No")</f>
        <v>No</v>
      </c>
      <c r="O889" s="10" t="str">
        <f>IF(L889&gt;Criteria!$D$5,"Yes","No")</f>
        <v>No</v>
      </c>
      <c r="P889" s="10" t="str">
        <f>IF(M889&lt;Criteria!$D$6,"Yes","No")</f>
        <v>No</v>
      </c>
      <c r="Q889" s="11">
        <f>COUNTIF(N889:P889,"Yes")</f>
        <v>0</v>
      </c>
      <c r="R889" s="12" t="str">
        <f>IF(Q889&gt;0,"Yes","No")</f>
        <v>No</v>
      </c>
    </row>
    <row r="890" spans="1:18" x14ac:dyDescent="0.35">
      <c r="A890" s="1">
        <v>80050860000</v>
      </c>
      <c r="B890" s="33" t="s">
        <v>1632</v>
      </c>
      <c r="C890" s="4" t="s">
        <v>7</v>
      </c>
      <c r="D890" s="4" t="s">
        <v>469</v>
      </c>
      <c r="E890" s="4" t="s">
        <v>2</v>
      </c>
      <c r="F890" s="3">
        <v>860</v>
      </c>
      <c r="G890" s="3" t="s">
        <v>2</v>
      </c>
      <c r="H890" s="4" t="s">
        <v>2</v>
      </c>
      <c r="I890" s="5">
        <v>8159</v>
      </c>
      <c r="J890" s="5">
        <v>8151</v>
      </c>
      <c r="K890" s="6">
        <f>IFERROR((J890-I890)/I890,"--")</f>
        <v>-9.8051231768599102E-4</v>
      </c>
      <c r="L890" s="6">
        <v>3.1366846697133362E-2</v>
      </c>
      <c r="M890" s="7">
        <v>31432</v>
      </c>
      <c r="N890" s="10" t="str">
        <f>IF(K890&lt;Criteria!$D$4,"Yes","No")</f>
        <v>Yes</v>
      </c>
      <c r="O890" s="10" t="str">
        <f>IF(L890&gt;Criteria!$D$5,"Yes","No")</f>
        <v>No</v>
      </c>
      <c r="P890" s="10" t="str">
        <f>IF(M890&lt;Criteria!$D$6,"Yes","No")</f>
        <v>No</v>
      </c>
      <c r="Q890" s="11">
        <f>COUNTIF(N890:P890,"Yes")</f>
        <v>1</v>
      </c>
      <c r="R890" s="12" t="str">
        <f>IF(Q890&gt;0,"Yes","No")</f>
        <v>Yes</v>
      </c>
    </row>
    <row r="891" spans="1:18" x14ac:dyDescent="0.35">
      <c r="A891" s="1">
        <v>80050860001</v>
      </c>
      <c r="B891" s="33" t="s">
        <v>1633</v>
      </c>
      <c r="C891" s="4" t="s">
        <v>6</v>
      </c>
      <c r="D891" s="4" t="s">
        <v>469</v>
      </c>
      <c r="E891" s="4" t="s">
        <v>2</v>
      </c>
      <c r="F891" s="3">
        <v>860</v>
      </c>
      <c r="G891" s="3">
        <v>1</v>
      </c>
      <c r="H891" s="4" t="s">
        <v>2</v>
      </c>
      <c r="I891" s="5">
        <v>2877</v>
      </c>
      <c r="J891" s="5">
        <v>2723</v>
      </c>
      <c r="K891" s="6">
        <f>IFERROR((J891-I891)/I891,"--")</f>
        <v>-5.3527980535279802E-2</v>
      </c>
      <c r="L891" s="6">
        <v>1.5595757953836557E-2</v>
      </c>
      <c r="M891" s="7">
        <v>31261</v>
      </c>
      <c r="N891" s="10" t="str">
        <f>IF(K891&lt;Criteria!$D$4,"Yes","No")</f>
        <v>Yes</v>
      </c>
      <c r="O891" s="10" t="str">
        <f>IF(L891&gt;Criteria!$D$5,"Yes","No")</f>
        <v>No</v>
      </c>
      <c r="P891" s="10" t="str">
        <f>IF(M891&lt;Criteria!$D$6,"Yes","No")</f>
        <v>No</v>
      </c>
      <c r="Q891" s="11">
        <f>COUNTIF(N891:P891,"Yes")</f>
        <v>1</v>
      </c>
      <c r="R891" s="12" t="str">
        <f>IF(Q891&gt;0,"Yes","No")</f>
        <v>Yes</v>
      </c>
    </row>
    <row r="892" spans="1:18" x14ac:dyDescent="0.35">
      <c r="A892" s="1">
        <v>80050860002</v>
      </c>
      <c r="B892" s="33" t="s">
        <v>1634</v>
      </c>
      <c r="C892" s="4" t="s">
        <v>6</v>
      </c>
      <c r="D892" s="4" t="s">
        <v>469</v>
      </c>
      <c r="E892" s="4" t="s">
        <v>2</v>
      </c>
      <c r="F892" s="3">
        <v>860</v>
      </c>
      <c r="G892" s="3">
        <v>2</v>
      </c>
      <c r="H892" s="4" t="s">
        <v>2</v>
      </c>
      <c r="I892" s="5">
        <v>1464</v>
      </c>
      <c r="J892" s="5">
        <v>1382</v>
      </c>
      <c r="K892" s="6">
        <f>IFERROR((J892-I892)/I892,"--")</f>
        <v>-5.6010928961748634E-2</v>
      </c>
      <c r="L892" s="6">
        <v>4.8098434004474271E-2</v>
      </c>
      <c r="M892" s="7">
        <v>40963</v>
      </c>
      <c r="N892" s="10" t="str">
        <f>IF(K892&lt;Criteria!$D$4,"Yes","No")</f>
        <v>Yes</v>
      </c>
      <c r="O892" s="10" t="str">
        <f>IF(L892&gt;Criteria!$D$5,"Yes","No")</f>
        <v>No</v>
      </c>
      <c r="P892" s="10" t="str">
        <f>IF(M892&lt;Criteria!$D$6,"Yes","No")</f>
        <v>No</v>
      </c>
      <c r="Q892" s="11">
        <f>COUNTIF(N892:P892,"Yes")</f>
        <v>1</v>
      </c>
      <c r="R892" s="12" t="str">
        <f>IF(Q892&gt;0,"Yes","No")</f>
        <v>Yes</v>
      </c>
    </row>
    <row r="893" spans="1:18" x14ac:dyDescent="0.35">
      <c r="A893" s="1">
        <v>80050860003</v>
      </c>
      <c r="B893" s="33" t="s">
        <v>1635</v>
      </c>
      <c r="C893" s="4" t="s">
        <v>6</v>
      </c>
      <c r="D893" s="4" t="s">
        <v>469</v>
      </c>
      <c r="E893" s="4" t="s">
        <v>2</v>
      </c>
      <c r="F893" s="3">
        <v>860</v>
      </c>
      <c r="G893" s="3">
        <v>3</v>
      </c>
      <c r="H893" s="4" t="s">
        <v>2</v>
      </c>
      <c r="I893" s="5">
        <v>2828</v>
      </c>
      <c r="J893" s="5">
        <v>2976</v>
      </c>
      <c r="K893" s="6">
        <f>IFERROR((J893-I893)/I893,"--")</f>
        <v>5.2333804809052337E-2</v>
      </c>
      <c r="L893" s="6">
        <v>1.6816143497757848E-2</v>
      </c>
      <c r="M893" s="7">
        <v>31038</v>
      </c>
      <c r="N893" s="10" t="str">
        <f>IF(K893&lt;Criteria!$D$4,"Yes","No")</f>
        <v>No</v>
      </c>
      <c r="O893" s="10" t="str">
        <f>IF(L893&gt;Criteria!$D$5,"Yes","No")</f>
        <v>No</v>
      </c>
      <c r="P893" s="10" t="str">
        <f>IF(M893&lt;Criteria!$D$6,"Yes","No")</f>
        <v>No</v>
      </c>
      <c r="Q893" s="11">
        <f>COUNTIF(N893:P893,"Yes")</f>
        <v>0</v>
      </c>
      <c r="R893" s="12" t="str">
        <f>IF(Q893&gt;0,"Yes","No")</f>
        <v>No</v>
      </c>
    </row>
    <row r="894" spans="1:18" x14ac:dyDescent="0.35">
      <c r="A894" s="1">
        <v>80050860004</v>
      </c>
      <c r="B894" s="33" t="s">
        <v>1636</v>
      </c>
      <c r="C894" s="4" t="s">
        <v>6</v>
      </c>
      <c r="D894" s="4" t="s">
        <v>469</v>
      </c>
      <c r="E894" s="4" t="s">
        <v>2</v>
      </c>
      <c r="F894" s="3">
        <v>860</v>
      </c>
      <c r="G894" s="3">
        <v>4</v>
      </c>
      <c r="H894" s="4" t="s">
        <v>2</v>
      </c>
      <c r="I894" s="5">
        <v>990</v>
      </c>
      <c r="J894" s="5">
        <v>1070</v>
      </c>
      <c r="K894" s="6">
        <f>IFERROR((J894-I894)/I894,"--")</f>
        <v>8.0808080808080815E-2</v>
      </c>
      <c r="L894" s="6">
        <v>9.9437148217636023E-2</v>
      </c>
      <c r="M894" s="7">
        <v>20652</v>
      </c>
      <c r="N894" s="10" t="str">
        <f>IF(K894&lt;Criteria!$D$4,"Yes","No")</f>
        <v>No</v>
      </c>
      <c r="O894" s="10" t="str">
        <f>IF(L894&gt;Criteria!$D$5,"Yes","No")</f>
        <v>Yes</v>
      </c>
      <c r="P894" s="10" t="str">
        <f>IF(M894&lt;Criteria!$D$6,"Yes","No")</f>
        <v>Yes</v>
      </c>
      <c r="Q894" s="11">
        <f>COUNTIF(N894:P894,"Yes")</f>
        <v>2</v>
      </c>
      <c r="R894" s="12" t="str">
        <f>IF(Q894&gt;0,"Yes","No")</f>
        <v>Yes</v>
      </c>
    </row>
    <row r="895" spans="1:18" x14ac:dyDescent="0.35">
      <c r="A895" s="1">
        <v>80050861000</v>
      </c>
      <c r="B895" s="33" t="s">
        <v>1637</v>
      </c>
      <c r="C895" s="4" t="s">
        <v>7</v>
      </c>
      <c r="D895" s="4" t="s">
        <v>469</v>
      </c>
      <c r="E895" s="4" t="s">
        <v>2</v>
      </c>
      <c r="F895" s="3">
        <v>861</v>
      </c>
      <c r="G895" s="3" t="s">
        <v>2</v>
      </c>
      <c r="H895" s="4" t="s">
        <v>2</v>
      </c>
      <c r="I895" s="5">
        <v>4779</v>
      </c>
      <c r="J895" s="5">
        <v>4804</v>
      </c>
      <c r="K895" s="6">
        <f>IFERROR((J895-I895)/I895,"--")</f>
        <v>5.2312199204854574E-3</v>
      </c>
      <c r="L895" s="6">
        <v>2.4054982817869417E-2</v>
      </c>
      <c r="M895" s="7">
        <v>31840</v>
      </c>
      <c r="N895" s="10" t="str">
        <f>IF(K895&lt;Criteria!$D$4,"Yes","No")</f>
        <v>Yes</v>
      </c>
      <c r="O895" s="10" t="str">
        <f>IF(L895&gt;Criteria!$D$5,"Yes","No")</f>
        <v>No</v>
      </c>
      <c r="P895" s="10" t="str">
        <f>IF(M895&lt;Criteria!$D$6,"Yes","No")</f>
        <v>No</v>
      </c>
      <c r="Q895" s="11">
        <f>COUNTIF(N895:P895,"Yes")</f>
        <v>1</v>
      </c>
      <c r="R895" s="12" t="str">
        <f>IF(Q895&gt;0,"Yes","No")</f>
        <v>Yes</v>
      </c>
    </row>
    <row r="896" spans="1:18" x14ac:dyDescent="0.35">
      <c r="A896" s="1">
        <v>80050861001</v>
      </c>
      <c r="B896" s="33" t="s">
        <v>1638</v>
      </c>
      <c r="C896" s="4" t="s">
        <v>6</v>
      </c>
      <c r="D896" s="4" t="s">
        <v>469</v>
      </c>
      <c r="E896" s="4" t="s">
        <v>2</v>
      </c>
      <c r="F896" s="3">
        <v>861</v>
      </c>
      <c r="G896" s="3">
        <v>1</v>
      </c>
      <c r="H896" s="4" t="s">
        <v>2</v>
      </c>
      <c r="I896" s="5">
        <v>1745</v>
      </c>
      <c r="J896" s="5">
        <v>1673</v>
      </c>
      <c r="K896" s="6">
        <f>IFERROR((J896-I896)/I896,"--")</f>
        <v>-4.126074498567335E-2</v>
      </c>
      <c r="L896" s="6">
        <v>0</v>
      </c>
      <c r="M896" s="7">
        <v>31274</v>
      </c>
      <c r="N896" s="10" t="str">
        <f>IF(K896&lt;Criteria!$D$4,"Yes","No")</f>
        <v>Yes</v>
      </c>
      <c r="O896" s="10" t="str">
        <f>IF(L896&gt;Criteria!$D$5,"Yes","No")</f>
        <v>No</v>
      </c>
      <c r="P896" s="10" t="str">
        <f>IF(M896&lt;Criteria!$D$6,"Yes","No")</f>
        <v>No</v>
      </c>
      <c r="Q896" s="11">
        <f>COUNTIF(N896:P896,"Yes")</f>
        <v>1</v>
      </c>
      <c r="R896" s="12" t="str">
        <f>IF(Q896&gt;0,"Yes","No")</f>
        <v>Yes</v>
      </c>
    </row>
    <row r="897" spans="1:18" x14ac:dyDescent="0.35">
      <c r="A897" s="1">
        <v>80050861002</v>
      </c>
      <c r="B897" s="33" t="s">
        <v>1639</v>
      </c>
      <c r="C897" s="4" t="s">
        <v>6</v>
      </c>
      <c r="D897" s="4" t="s">
        <v>469</v>
      </c>
      <c r="E897" s="4" t="s">
        <v>2</v>
      </c>
      <c r="F897" s="3">
        <v>861</v>
      </c>
      <c r="G897" s="3">
        <v>2</v>
      </c>
      <c r="H897" s="4" t="s">
        <v>2</v>
      </c>
      <c r="I897" s="5">
        <v>1832</v>
      </c>
      <c r="J897" s="5">
        <v>2187</v>
      </c>
      <c r="K897" s="6">
        <f>IFERROR((J897-I897)/I897,"--")</f>
        <v>0.19377729257641921</v>
      </c>
      <c r="L897" s="6">
        <v>4.7261815453863466E-2</v>
      </c>
      <c r="M897" s="7">
        <v>33812</v>
      </c>
      <c r="N897" s="10" t="str">
        <f>IF(K897&lt;Criteria!$D$4,"Yes","No")</f>
        <v>No</v>
      </c>
      <c r="O897" s="10" t="str">
        <f>IF(L897&gt;Criteria!$D$5,"Yes","No")</f>
        <v>No</v>
      </c>
      <c r="P897" s="10" t="str">
        <f>IF(M897&lt;Criteria!$D$6,"Yes","No")</f>
        <v>No</v>
      </c>
      <c r="Q897" s="11">
        <f>COUNTIF(N897:P897,"Yes")</f>
        <v>0</v>
      </c>
      <c r="R897" s="12" t="str">
        <f>IF(Q897&gt;0,"Yes","No")</f>
        <v>No</v>
      </c>
    </row>
    <row r="898" spans="1:18" x14ac:dyDescent="0.35">
      <c r="A898" s="1">
        <v>80050861003</v>
      </c>
      <c r="B898" s="33" t="s">
        <v>1640</v>
      </c>
      <c r="C898" s="4" t="s">
        <v>6</v>
      </c>
      <c r="D898" s="4" t="s">
        <v>469</v>
      </c>
      <c r="E898" s="4" t="s">
        <v>2</v>
      </c>
      <c r="F898" s="3">
        <v>861</v>
      </c>
      <c r="G898" s="3">
        <v>3</v>
      </c>
      <c r="H898" s="4" t="s">
        <v>2</v>
      </c>
      <c r="I898" s="5">
        <v>1202</v>
      </c>
      <c r="J898" s="5">
        <v>944</v>
      </c>
      <c r="K898" s="6">
        <f>IFERROR((J898-I898)/I898,"--")</f>
        <v>-0.21464226289517471</v>
      </c>
      <c r="L898" s="6">
        <v>0</v>
      </c>
      <c r="M898" s="7">
        <v>28275</v>
      </c>
      <c r="N898" s="10" t="str">
        <f>IF(K898&lt;Criteria!$D$4,"Yes","No")</f>
        <v>Yes</v>
      </c>
      <c r="O898" s="10" t="str">
        <f>IF(L898&gt;Criteria!$D$5,"Yes","No")</f>
        <v>No</v>
      </c>
      <c r="P898" s="10" t="str">
        <f>IF(M898&lt;Criteria!$D$6,"Yes","No")</f>
        <v>No</v>
      </c>
      <c r="Q898" s="11">
        <f>COUNTIF(N898:P898,"Yes")</f>
        <v>1</v>
      </c>
      <c r="R898" s="12" t="str">
        <f>IF(Q898&gt;0,"Yes","No")</f>
        <v>Yes</v>
      </c>
    </row>
    <row r="899" spans="1:18" x14ac:dyDescent="0.35">
      <c r="A899" s="1">
        <v>80050862000</v>
      </c>
      <c r="B899" s="33" t="s">
        <v>1641</v>
      </c>
      <c r="C899" s="4" t="s">
        <v>7</v>
      </c>
      <c r="D899" s="4" t="s">
        <v>469</v>
      </c>
      <c r="E899" s="4" t="s">
        <v>2</v>
      </c>
      <c r="F899" s="3">
        <v>862</v>
      </c>
      <c r="G899" s="3" t="s">
        <v>2</v>
      </c>
      <c r="H899" s="4" t="s">
        <v>2</v>
      </c>
      <c r="I899" s="5">
        <v>6175</v>
      </c>
      <c r="J899" s="5">
        <v>6675</v>
      </c>
      <c r="K899" s="6">
        <f>IFERROR((J899-I899)/I899,"--")</f>
        <v>8.0971659919028341E-2</v>
      </c>
      <c r="L899" s="6">
        <v>2.7433394882616723E-2</v>
      </c>
      <c r="M899" s="7">
        <v>34863</v>
      </c>
      <c r="N899" s="10" t="str">
        <f>IF(K899&lt;Criteria!$D$4,"Yes","No")</f>
        <v>No</v>
      </c>
      <c r="O899" s="10" t="str">
        <f>IF(L899&gt;Criteria!$D$5,"Yes","No")</f>
        <v>No</v>
      </c>
      <c r="P899" s="10" t="str">
        <f>IF(M899&lt;Criteria!$D$6,"Yes","No")</f>
        <v>No</v>
      </c>
      <c r="Q899" s="11">
        <f>COUNTIF(N899:P899,"Yes")</f>
        <v>0</v>
      </c>
      <c r="R899" s="12" t="str">
        <f>IF(Q899&gt;0,"Yes","No")</f>
        <v>No</v>
      </c>
    </row>
    <row r="900" spans="1:18" x14ac:dyDescent="0.35">
      <c r="A900" s="1">
        <v>80050862001</v>
      </c>
      <c r="B900" s="33" t="s">
        <v>1642</v>
      </c>
      <c r="C900" s="4" t="s">
        <v>6</v>
      </c>
      <c r="D900" s="4" t="s">
        <v>469</v>
      </c>
      <c r="E900" s="4" t="s">
        <v>2</v>
      </c>
      <c r="F900" s="3">
        <v>862</v>
      </c>
      <c r="G900" s="3">
        <v>1</v>
      </c>
      <c r="H900" s="4" t="s">
        <v>2</v>
      </c>
      <c r="I900" s="5">
        <v>2132</v>
      </c>
      <c r="J900" s="5">
        <v>2424</v>
      </c>
      <c r="K900" s="6">
        <f>IFERROR((J900-I900)/I900,"--")</f>
        <v>0.13696060037523453</v>
      </c>
      <c r="L900" s="6">
        <v>1.5328467153284672E-2</v>
      </c>
      <c r="M900" s="7">
        <v>36041</v>
      </c>
      <c r="N900" s="10" t="str">
        <f>IF(K900&lt;Criteria!$D$4,"Yes","No")</f>
        <v>No</v>
      </c>
      <c r="O900" s="10" t="str">
        <f>IF(L900&gt;Criteria!$D$5,"Yes","No")</f>
        <v>No</v>
      </c>
      <c r="P900" s="10" t="str">
        <f>IF(M900&lt;Criteria!$D$6,"Yes","No")</f>
        <v>No</v>
      </c>
      <c r="Q900" s="11">
        <f>COUNTIF(N900:P900,"Yes")</f>
        <v>0</v>
      </c>
      <c r="R900" s="12" t="str">
        <f>IF(Q900&gt;0,"Yes","No")</f>
        <v>No</v>
      </c>
    </row>
    <row r="901" spans="1:18" x14ac:dyDescent="0.35">
      <c r="A901" s="1">
        <v>80050862002</v>
      </c>
      <c r="B901" s="33" t="s">
        <v>1643</v>
      </c>
      <c r="C901" s="4" t="s">
        <v>6</v>
      </c>
      <c r="D901" s="4" t="s">
        <v>469</v>
      </c>
      <c r="E901" s="4" t="s">
        <v>2</v>
      </c>
      <c r="F901" s="3">
        <v>862</v>
      </c>
      <c r="G901" s="3">
        <v>2</v>
      </c>
      <c r="H901" s="4" t="s">
        <v>2</v>
      </c>
      <c r="I901" s="5">
        <v>1410</v>
      </c>
      <c r="J901" s="5">
        <v>1276</v>
      </c>
      <c r="K901" s="6">
        <f>IFERROR((J901-I901)/I901,"--")</f>
        <v>-9.50354609929078E-2</v>
      </c>
      <c r="L901" s="6">
        <v>3.1420765027322405E-2</v>
      </c>
      <c r="M901" s="7">
        <v>32530</v>
      </c>
      <c r="N901" s="10" t="str">
        <f>IF(K901&lt;Criteria!$D$4,"Yes","No")</f>
        <v>Yes</v>
      </c>
      <c r="O901" s="10" t="str">
        <f>IF(L901&gt;Criteria!$D$5,"Yes","No")</f>
        <v>No</v>
      </c>
      <c r="P901" s="10" t="str">
        <f>IF(M901&lt;Criteria!$D$6,"Yes","No")</f>
        <v>No</v>
      </c>
      <c r="Q901" s="11">
        <f>COUNTIF(N901:P901,"Yes")</f>
        <v>1</v>
      </c>
      <c r="R901" s="12" t="str">
        <f>IF(Q901&gt;0,"Yes","No")</f>
        <v>Yes</v>
      </c>
    </row>
    <row r="902" spans="1:18" x14ac:dyDescent="0.35">
      <c r="A902" s="1">
        <v>80050862003</v>
      </c>
      <c r="B902" s="33" t="s">
        <v>1644</v>
      </c>
      <c r="C902" s="4" t="s">
        <v>6</v>
      </c>
      <c r="D902" s="4" t="s">
        <v>469</v>
      </c>
      <c r="E902" s="4" t="s">
        <v>2</v>
      </c>
      <c r="F902" s="3">
        <v>862</v>
      </c>
      <c r="G902" s="3">
        <v>3</v>
      </c>
      <c r="H902" s="4" t="s">
        <v>2</v>
      </c>
      <c r="I902" s="5">
        <v>2633</v>
      </c>
      <c r="J902" s="5">
        <v>2975</v>
      </c>
      <c r="K902" s="6">
        <f>IFERROR((J902-I902)/I902,"--")</f>
        <v>0.12988985947588302</v>
      </c>
      <c r="L902" s="6">
        <v>3.5523978685612786E-2</v>
      </c>
      <c r="M902" s="7">
        <v>34904</v>
      </c>
      <c r="N902" s="10" t="str">
        <f>IF(K902&lt;Criteria!$D$4,"Yes","No")</f>
        <v>No</v>
      </c>
      <c r="O902" s="10" t="str">
        <f>IF(L902&gt;Criteria!$D$5,"Yes","No")</f>
        <v>No</v>
      </c>
      <c r="P902" s="10" t="str">
        <f>IF(M902&lt;Criteria!$D$6,"Yes","No")</f>
        <v>No</v>
      </c>
      <c r="Q902" s="11">
        <f>COUNTIF(N902:P902,"Yes")</f>
        <v>0</v>
      </c>
      <c r="R902" s="12" t="str">
        <f>IF(Q902&gt;0,"Yes","No")</f>
        <v>No</v>
      </c>
    </row>
    <row r="903" spans="1:18" x14ac:dyDescent="0.35">
      <c r="A903" s="1">
        <v>80050863000</v>
      </c>
      <c r="B903" s="33" t="s">
        <v>1645</v>
      </c>
      <c r="C903" s="4" t="s">
        <v>7</v>
      </c>
      <c r="D903" s="4" t="s">
        <v>469</v>
      </c>
      <c r="E903" s="4" t="s">
        <v>2</v>
      </c>
      <c r="F903" s="3">
        <v>863</v>
      </c>
      <c r="G903" s="3" t="s">
        <v>2</v>
      </c>
      <c r="H903" s="4" t="s">
        <v>2</v>
      </c>
      <c r="I903" s="5">
        <v>3722</v>
      </c>
      <c r="J903" s="5">
        <v>4669</v>
      </c>
      <c r="K903" s="6">
        <f>IFERROR((J903-I903)/I903,"--")</f>
        <v>0.25443310048361095</v>
      </c>
      <c r="L903" s="6">
        <v>2.1931376016979129E-2</v>
      </c>
      <c r="M903" s="7">
        <v>35798</v>
      </c>
      <c r="N903" s="10" t="str">
        <f>IF(K903&lt;Criteria!$D$4,"Yes","No")</f>
        <v>No</v>
      </c>
      <c r="O903" s="10" t="str">
        <f>IF(L903&gt;Criteria!$D$5,"Yes","No")</f>
        <v>No</v>
      </c>
      <c r="P903" s="10" t="str">
        <f>IF(M903&lt;Criteria!$D$6,"Yes","No")</f>
        <v>No</v>
      </c>
      <c r="Q903" s="11">
        <f>COUNTIF(N903:P903,"Yes")</f>
        <v>0</v>
      </c>
      <c r="R903" s="12" t="str">
        <f>IF(Q903&gt;0,"Yes","No")</f>
        <v>No</v>
      </c>
    </row>
    <row r="904" spans="1:18" x14ac:dyDescent="0.35">
      <c r="A904" s="1">
        <v>80050863001</v>
      </c>
      <c r="B904" s="33" t="s">
        <v>1646</v>
      </c>
      <c r="C904" s="4" t="s">
        <v>6</v>
      </c>
      <c r="D904" s="4" t="s">
        <v>469</v>
      </c>
      <c r="E904" s="4" t="s">
        <v>2</v>
      </c>
      <c r="F904" s="3">
        <v>863</v>
      </c>
      <c r="G904" s="3">
        <v>1</v>
      </c>
      <c r="H904" s="4" t="s">
        <v>2</v>
      </c>
      <c r="I904" s="5">
        <v>768</v>
      </c>
      <c r="J904" s="5">
        <v>710</v>
      </c>
      <c r="K904" s="6">
        <f>IFERROR((J904-I904)/I904,"--")</f>
        <v>-7.5520833333333329E-2</v>
      </c>
      <c r="L904" s="6">
        <v>1.8461538461538463E-2</v>
      </c>
      <c r="M904" s="7">
        <v>46227</v>
      </c>
      <c r="N904" s="10" t="str">
        <f>IF(K904&lt;Criteria!$D$4,"Yes","No")</f>
        <v>Yes</v>
      </c>
      <c r="O904" s="10" t="str">
        <f>IF(L904&gt;Criteria!$D$5,"Yes","No")</f>
        <v>No</v>
      </c>
      <c r="P904" s="10" t="str">
        <f>IF(M904&lt;Criteria!$D$6,"Yes","No")</f>
        <v>No</v>
      </c>
      <c r="Q904" s="11">
        <f>COUNTIF(N904:P904,"Yes")</f>
        <v>1</v>
      </c>
      <c r="R904" s="12" t="str">
        <f>IF(Q904&gt;0,"Yes","No")</f>
        <v>Yes</v>
      </c>
    </row>
    <row r="905" spans="1:18" x14ac:dyDescent="0.35">
      <c r="A905" s="1">
        <v>80050863002</v>
      </c>
      <c r="B905" s="33" t="s">
        <v>1647</v>
      </c>
      <c r="C905" s="4" t="s">
        <v>6</v>
      </c>
      <c r="D905" s="4" t="s">
        <v>469</v>
      </c>
      <c r="E905" s="4" t="s">
        <v>2</v>
      </c>
      <c r="F905" s="3">
        <v>863</v>
      </c>
      <c r="G905" s="3">
        <v>2</v>
      </c>
      <c r="H905" s="4" t="s">
        <v>2</v>
      </c>
      <c r="I905" s="5">
        <v>2184</v>
      </c>
      <c r="J905" s="5">
        <v>2348</v>
      </c>
      <c r="K905" s="6">
        <f>IFERROR((J905-I905)/I905,"--")</f>
        <v>7.5091575091575088E-2</v>
      </c>
      <c r="L905" s="6">
        <v>2.052597819114817E-2</v>
      </c>
      <c r="M905" s="7">
        <v>31748</v>
      </c>
      <c r="N905" s="10" t="str">
        <f>IF(K905&lt;Criteria!$D$4,"Yes","No")</f>
        <v>No</v>
      </c>
      <c r="O905" s="10" t="str">
        <f>IF(L905&gt;Criteria!$D$5,"Yes","No")</f>
        <v>No</v>
      </c>
      <c r="P905" s="10" t="str">
        <f>IF(M905&lt;Criteria!$D$6,"Yes","No")</f>
        <v>No</v>
      </c>
      <c r="Q905" s="11">
        <f>COUNTIF(N905:P905,"Yes")</f>
        <v>0</v>
      </c>
      <c r="R905" s="12" t="str">
        <f>IF(Q905&gt;0,"Yes","No")</f>
        <v>No</v>
      </c>
    </row>
    <row r="906" spans="1:18" x14ac:dyDescent="0.35">
      <c r="A906" s="1">
        <v>80050863003</v>
      </c>
      <c r="B906" s="33" t="s">
        <v>1648</v>
      </c>
      <c r="C906" s="4" t="s">
        <v>6</v>
      </c>
      <c r="D906" s="4" t="s">
        <v>469</v>
      </c>
      <c r="E906" s="4" t="s">
        <v>2</v>
      </c>
      <c r="F906" s="3">
        <v>863</v>
      </c>
      <c r="G906" s="3">
        <v>3</v>
      </c>
      <c r="H906" s="4" t="s">
        <v>2</v>
      </c>
      <c r="I906" s="5">
        <v>770</v>
      </c>
      <c r="J906" s="5">
        <v>1611</v>
      </c>
      <c r="K906" s="6">
        <f>IFERROR((J906-I906)/I906,"--")</f>
        <v>1.0922077922077922</v>
      </c>
      <c r="L906" s="6">
        <v>2.5450689289501591E-2</v>
      </c>
      <c r="M906" s="7">
        <v>37105</v>
      </c>
      <c r="N906" s="10" t="str">
        <f>IF(K906&lt;Criteria!$D$4,"Yes","No")</f>
        <v>No</v>
      </c>
      <c r="O906" s="10" t="str">
        <f>IF(L906&gt;Criteria!$D$5,"Yes","No")</f>
        <v>No</v>
      </c>
      <c r="P906" s="10" t="str">
        <f>IF(M906&lt;Criteria!$D$6,"Yes","No")</f>
        <v>No</v>
      </c>
      <c r="Q906" s="11">
        <f>COUNTIF(N906:P906,"Yes")</f>
        <v>0</v>
      </c>
      <c r="R906" s="12" t="str">
        <f>IF(Q906&gt;0,"Yes","No")</f>
        <v>No</v>
      </c>
    </row>
    <row r="907" spans="1:18" x14ac:dyDescent="0.35">
      <c r="A907" s="1">
        <v>80050864000</v>
      </c>
      <c r="B907" s="33" t="s">
        <v>1649</v>
      </c>
      <c r="C907" s="4" t="s">
        <v>7</v>
      </c>
      <c r="D907" s="4" t="s">
        <v>469</v>
      </c>
      <c r="E907" s="4" t="s">
        <v>2</v>
      </c>
      <c r="F907" s="3">
        <v>864</v>
      </c>
      <c r="G907" s="3" t="s">
        <v>2</v>
      </c>
      <c r="H907" s="4" t="s">
        <v>2</v>
      </c>
      <c r="I907" s="5">
        <v>2176</v>
      </c>
      <c r="J907" s="5">
        <v>2103</v>
      </c>
      <c r="K907" s="6">
        <f>IFERROR((J907-I907)/I907,"--")</f>
        <v>-3.3547794117647058E-2</v>
      </c>
      <c r="L907" s="6">
        <v>1.1324041811846691E-2</v>
      </c>
      <c r="M907" s="7">
        <v>70595</v>
      </c>
      <c r="N907" s="10" t="str">
        <f>IF(K907&lt;Criteria!$D$4,"Yes","No")</f>
        <v>Yes</v>
      </c>
      <c r="O907" s="10" t="str">
        <f>IF(L907&gt;Criteria!$D$5,"Yes","No")</f>
        <v>No</v>
      </c>
      <c r="P907" s="10" t="str">
        <f>IF(M907&lt;Criteria!$D$6,"Yes","No")</f>
        <v>No</v>
      </c>
      <c r="Q907" s="11">
        <f>COUNTIF(N907:P907,"Yes")</f>
        <v>1</v>
      </c>
      <c r="R907" s="12" t="str">
        <f>IF(Q907&gt;0,"Yes","No")</f>
        <v>Yes</v>
      </c>
    </row>
    <row r="908" spans="1:18" x14ac:dyDescent="0.35">
      <c r="A908" s="1">
        <v>80050864001</v>
      </c>
      <c r="B908" s="33" t="s">
        <v>1650</v>
      </c>
      <c r="C908" s="4" t="s">
        <v>6</v>
      </c>
      <c r="D908" s="4" t="s">
        <v>469</v>
      </c>
      <c r="E908" s="4" t="s">
        <v>2</v>
      </c>
      <c r="F908" s="3">
        <v>864</v>
      </c>
      <c r="G908" s="3">
        <v>1</v>
      </c>
      <c r="H908" s="4" t="s">
        <v>2</v>
      </c>
      <c r="I908" s="5">
        <v>1626</v>
      </c>
      <c r="J908" s="5">
        <v>1386</v>
      </c>
      <c r="K908" s="6">
        <f>IFERROR((J908-I908)/I908,"--")</f>
        <v>-0.14760147601476015</v>
      </c>
      <c r="L908" s="6">
        <v>1.0269576379974325E-2</v>
      </c>
      <c r="M908" s="7">
        <v>64890</v>
      </c>
      <c r="N908" s="10" t="str">
        <f>IF(K908&lt;Criteria!$D$4,"Yes","No")</f>
        <v>Yes</v>
      </c>
      <c r="O908" s="10" t="str">
        <f>IF(L908&gt;Criteria!$D$5,"Yes","No")</f>
        <v>No</v>
      </c>
      <c r="P908" s="10" t="str">
        <f>IF(M908&lt;Criteria!$D$6,"Yes","No")</f>
        <v>No</v>
      </c>
      <c r="Q908" s="11">
        <f>COUNTIF(N908:P908,"Yes")</f>
        <v>1</v>
      </c>
      <c r="R908" s="12" t="str">
        <f>IF(Q908&gt;0,"Yes","No")</f>
        <v>Yes</v>
      </c>
    </row>
    <row r="909" spans="1:18" x14ac:dyDescent="0.35">
      <c r="A909" s="1">
        <v>80050864002</v>
      </c>
      <c r="B909" s="33" t="s">
        <v>1651</v>
      </c>
      <c r="C909" s="4" t="s">
        <v>6</v>
      </c>
      <c r="D909" s="4" t="s">
        <v>469</v>
      </c>
      <c r="E909" s="4" t="s">
        <v>2</v>
      </c>
      <c r="F909" s="3">
        <v>864</v>
      </c>
      <c r="G909" s="3">
        <v>2</v>
      </c>
      <c r="H909" s="4" t="s">
        <v>2</v>
      </c>
      <c r="I909" s="5">
        <v>550</v>
      </c>
      <c r="J909" s="5">
        <v>717</v>
      </c>
      <c r="K909" s="6">
        <f>IFERROR((J909-I909)/I909,"--")</f>
        <v>0.30363636363636365</v>
      </c>
      <c r="L909" s="6">
        <v>1.3550135501355014E-2</v>
      </c>
      <c r="M909" s="7">
        <v>81624</v>
      </c>
      <c r="N909" s="10" t="str">
        <f>IF(K909&lt;Criteria!$D$4,"Yes","No")</f>
        <v>No</v>
      </c>
      <c r="O909" s="10" t="str">
        <f>IF(L909&gt;Criteria!$D$5,"Yes","No")</f>
        <v>No</v>
      </c>
      <c r="P909" s="10" t="str">
        <f>IF(M909&lt;Criteria!$D$6,"Yes","No")</f>
        <v>No</v>
      </c>
      <c r="Q909" s="11">
        <f>COUNTIF(N909:P909,"Yes")</f>
        <v>0</v>
      </c>
      <c r="R909" s="12" t="str">
        <f>IF(Q909&gt;0,"Yes","No")</f>
        <v>No</v>
      </c>
    </row>
    <row r="910" spans="1:18" x14ac:dyDescent="0.35">
      <c r="A910" s="1">
        <v>80050865000</v>
      </c>
      <c r="B910" s="33" t="s">
        <v>1652</v>
      </c>
      <c r="C910" s="4" t="s">
        <v>7</v>
      </c>
      <c r="D910" s="4" t="s">
        <v>469</v>
      </c>
      <c r="E910" s="4" t="s">
        <v>2</v>
      </c>
      <c r="F910" s="3">
        <v>865</v>
      </c>
      <c r="G910" s="3" t="s">
        <v>2</v>
      </c>
      <c r="H910" s="4" t="s">
        <v>2</v>
      </c>
      <c r="I910" s="5">
        <v>4785</v>
      </c>
      <c r="J910" s="5">
        <v>5220</v>
      </c>
      <c r="K910" s="6">
        <f>IFERROR((J910-I910)/I910,"--")</f>
        <v>9.0909090909090912E-2</v>
      </c>
      <c r="L910" s="6">
        <v>1.9047619047619049E-2</v>
      </c>
      <c r="M910" s="7">
        <v>45796</v>
      </c>
      <c r="N910" s="10" t="str">
        <f>IF(K910&lt;Criteria!$D$4,"Yes","No")</f>
        <v>No</v>
      </c>
      <c r="O910" s="10" t="str">
        <f>IF(L910&gt;Criteria!$D$5,"Yes","No")</f>
        <v>No</v>
      </c>
      <c r="P910" s="10" t="str">
        <f>IF(M910&lt;Criteria!$D$6,"Yes","No")</f>
        <v>No</v>
      </c>
      <c r="Q910" s="11">
        <f>COUNTIF(N910:P910,"Yes")</f>
        <v>0</v>
      </c>
      <c r="R910" s="12" t="str">
        <f>IF(Q910&gt;0,"Yes","No")</f>
        <v>No</v>
      </c>
    </row>
    <row r="911" spans="1:18" x14ac:dyDescent="0.35">
      <c r="A911" s="1">
        <v>80050865001</v>
      </c>
      <c r="B911" s="33" t="s">
        <v>1653</v>
      </c>
      <c r="C911" s="4" t="s">
        <v>6</v>
      </c>
      <c r="D911" s="4" t="s">
        <v>469</v>
      </c>
      <c r="E911" s="4" t="s">
        <v>2</v>
      </c>
      <c r="F911" s="3">
        <v>865</v>
      </c>
      <c r="G911" s="3">
        <v>1</v>
      </c>
      <c r="H911" s="4" t="s">
        <v>2</v>
      </c>
      <c r="I911" s="5">
        <v>1810</v>
      </c>
      <c r="J911" s="5">
        <v>2133</v>
      </c>
      <c r="K911" s="6">
        <f>IFERROR((J911-I911)/I911,"--")</f>
        <v>0.17845303867403314</v>
      </c>
      <c r="L911" s="6">
        <v>2.2171253822629969E-2</v>
      </c>
      <c r="M911" s="7">
        <v>29355</v>
      </c>
      <c r="N911" s="10" t="str">
        <f>IF(K911&lt;Criteria!$D$4,"Yes","No")</f>
        <v>No</v>
      </c>
      <c r="O911" s="10" t="str">
        <f>IF(L911&gt;Criteria!$D$5,"Yes","No")</f>
        <v>No</v>
      </c>
      <c r="P911" s="10" t="str">
        <f>IF(M911&lt;Criteria!$D$6,"Yes","No")</f>
        <v>No</v>
      </c>
      <c r="Q911" s="11">
        <f>COUNTIF(N911:P911,"Yes")</f>
        <v>0</v>
      </c>
      <c r="R911" s="12" t="str">
        <f>IF(Q911&gt;0,"Yes","No")</f>
        <v>No</v>
      </c>
    </row>
    <row r="912" spans="1:18" x14ac:dyDescent="0.35">
      <c r="A912" s="1">
        <v>80050865002</v>
      </c>
      <c r="B912" s="33" t="s">
        <v>1654</v>
      </c>
      <c r="C912" s="4" t="s">
        <v>6</v>
      </c>
      <c r="D912" s="4" t="s">
        <v>469</v>
      </c>
      <c r="E912" s="4" t="s">
        <v>2</v>
      </c>
      <c r="F912" s="3">
        <v>865</v>
      </c>
      <c r="G912" s="3">
        <v>2</v>
      </c>
      <c r="H912" s="4" t="s">
        <v>2</v>
      </c>
      <c r="I912" s="5">
        <v>2482</v>
      </c>
      <c r="J912" s="5">
        <v>2528</v>
      </c>
      <c r="K912" s="6">
        <f>IFERROR((J912-I912)/I912,"--")</f>
        <v>1.8533440773569703E-2</v>
      </c>
      <c r="L912" s="6">
        <v>1.3029315960912053E-2</v>
      </c>
      <c r="M912" s="7">
        <v>56459</v>
      </c>
      <c r="N912" s="10" t="str">
        <f>IF(K912&lt;Criteria!$D$4,"Yes","No")</f>
        <v>No</v>
      </c>
      <c r="O912" s="10" t="str">
        <f>IF(L912&gt;Criteria!$D$5,"Yes","No")</f>
        <v>No</v>
      </c>
      <c r="P912" s="10" t="str">
        <f>IF(M912&lt;Criteria!$D$6,"Yes","No")</f>
        <v>No</v>
      </c>
      <c r="Q912" s="11">
        <f>COUNTIF(N912:P912,"Yes")</f>
        <v>0</v>
      </c>
      <c r="R912" s="12" t="str">
        <f>IF(Q912&gt;0,"Yes","No")</f>
        <v>No</v>
      </c>
    </row>
    <row r="913" spans="1:18" x14ac:dyDescent="0.35">
      <c r="A913" s="1">
        <v>80050865003</v>
      </c>
      <c r="B913" s="33" t="s">
        <v>1655</v>
      </c>
      <c r="C913" s="4" t="s">
        <v>6</v>
      </c>
      <c r="D913" s="4" t="s">
        <v>469</v>
      </c>
      <c r="E913" s="4" t="s">
        <v>2</v>
      </c>
      <c r="F913" s="3">
        <v>865</v>
      </c>
      <c r="G913" s="3">
        <v>3</v>
      </c>
      <c r="H913" s="4" t="s">
        <v>2</v>
      </c>
      <c r="I913" s="5">
        <v>493</v>
      </c>
      <c r="J913" s="5">
        <v>559</v>
      </c>
      <c r="K913" s="6">
        <f>IFERROR((J913-I913)/I913,"--")</f>
        <v>0.13387423935091278</v>
      </c>
      <c r="L913" s="6">
        <v>2.7227722772277228E-2</v>
      </c>
      <c r="M913" s="7">
        <v>60311</v>
      </c>
      <c r="N913" s="10" t="str">
        <f>IF(K913&lt;Criteria!$D$4,"Yes","No")</f>
        <v>No</v>
      </c>
      <c r="O913" s="10" t="str">
        <f>IF(L913&gt;Criteria!$D$5,"Yes","No")</f>
        <v>No</v>
      </c>
      <c r="P913" s="10" t="str">
        <f>IF(M913&lt;Criteria!$D$6,"Yes","No")</f>
        <v>No</v>
      </c>
      <c r="Q913" s="11">
        <f>COUNTIF(N913:P913,"Yes")</f>
        <v>0</v>
      </c>
      <c r="R913" s="12" t="str">
        <f>IF(Q913&gt;0,"Yes","No")</f>
        <v>No</v>
      </c>
    </row>
    <row r="914" spans="1:18" x14ac:dyDescent="0.35">
      <c r="A914" s="1">
        <v>80050866000</v>
      </c>
      <c r="B914" s="33" t="s">
        <v>1656</v>
      </c>
      <c r="C914" s="4" t="s">
        <v>7</v>
      </c>
      <c r="D914" s="4" t="s">
        <v>469</v>
      </c>
      <c r="E914" s="4" t="s">
        <v>2</v>
      </c>
      <c r="F914" s="3">
        <v>866</v>
      </c>
      <c r="G914" s="3" t="s">
        <v>2</v>
      </c>
      <c r="H914" s="4" t="s">
        <v>2</v>
      </c>
      <c r="I914" s="5">
        <v>4525</v>
      </c>
      <c r="J914" s="5">
        <v>5844</v>
      </c>
      <c r="K914" s="6">
        <f>IFERROR((J914-I914)/I914,"--")</f>
        <v>0.29149171270718233</v>
      </c>
      <c r="L914" s="6">
        <v>9.5778644909542392E-3</v>
      </c>
      <c r="M914" s="7">
        <v>44234</v>
      </c>
      <c r="N914" s="10" t="str">
        <f>IF(K914&lt;Criteria!$D$4,"Yes","No")</f>
        <v>No</v>
      </c>
      <c r="O914" s="10" t="str">
        <f>IF(L914&gt;Criteria!$D$5,"Yes","No")</f>
        <v>No</v>
      </c>
      <c r="P914" s="10" t="str">
        <f>IF(M914&lt;Criteria!$D$6,"Yes","No")</f>
        <v>No</v>
      </c>
      <c r="Q914" s="11">
        <f>COUNTIF(N914:P914,"Yes")</f>
        <v>0</v>
      </c>
      <c r="R914" s="12" t="str">
        <f>IF(Q914&gt;0,"Yes","No")</f>
        <v>No</v>
      </c>
    </row>
    <row r="915" spans="1:18" x14ac:dyDescent="0.35">
      <c r="A915" s="1">
        <v>80050866001</v>
      </c>
      <c r="B915" s="33" t="s">
        <v>1657</v>
      </c>
      <c r="C915" s="4" t="s">
        <v>6</v>
      </c>
      <c r="D915" s="4" t="s">
        <v>469</v>
      </c>
      <c r="E915" s="4" t="s">
        <v>2</v>
      </c>
      <c r="F915" s="3">
        <v>866</v>
      </c>
      <c r="G915" s="3">
        <v>1</v>
      </c>
      <c r="H915" s="4" t="s">
        <v>2</v>
      </c>
      <c r="I915" s="5">
        <v>2297</v>
      </c>
      <c r="J915" s="5">
        <v>2642</v>
      </c>
      <c r="K915" s="6">
        <f>IFERROR((J915-I915)/I915,"--")</f>
        <v>0.1501959077057031</v>
      </c>
      <c r="L915" s="6">
        <v>0</v>
      </c>
      <c r="M915" s="7">
        <v>51096</v>
      </c>
      <c r="N915" s="10" t="str">
        <f>IF(K915&lt;Criteria!$D$4,"Yes","No")</f>
        <v>No</v>
      </c>
      <c r="O915" s="10" t="str">
        <f>IF(L915&gt;Criteria!$D$5,"Yes","No")</f>
        <v>No</v>
      </c>
      <c r="P915" s="10" t="str">
        <f>IF(M915&lt;Criteria!$D$6,"Yes","No")</f>
        <v>No</v>
      </c>
      <c r="Q915" s="11">
        <f>COUNTIF(N915:P915,"Yes")</f>
        <v>0</v>
      </c>
      <c r="R915" s="12" t="str">
        <f>IF(Q915&gt;0,"Yes","No")</f>
        <v>No</v>
      </c>
    </row>
    <row r="916" spans="1:18" x14ac:dyDescent="0.35">
      <c r="A916" s="1">
        <v>80050866002</v>
      </c>
      <c r="B916" s="33" t="s">
        <v>1658</v>
      </c>
      <c r="C916" s="4" t="s">
        <v>6</v>
      </c>
      <c r="D916" s="4" t="s">
        <v>469</v>
      </c>
      <c r="E916" s="4" t="s">
        <v>2</v>
      </c>
      <c r="F916" s="3">
        <v>866</v>
      </c>
      <c r="G916" s="3">
        <v>2</v>
      </c>
      <c r="H916" s="4" t="s">
        <v>2</v>
      </c>
      <c r="I916" s="5">
        <v>2228</v>
      </c>
      <c r="J916" s="5">
        <v>3202</v>
      </c>
      <c r="K916" s="6">
        <f>IFERROR((J916-I916)/I916,"--")</f>
        <v>0.43716337522441651</v>
      </c>
      <c r="L916" s="6">
        <v>1.3446215139442231E-2</v>
      </c>
      <c r="M916" s="7">
        <v>38572</v>
      </c>
      <c r="N916" s="10" t="str">
        <f>IF(K916&lt;Criteria!$D$4,"Yes","No")</f>
        <v>No</v>
      </c>
      <c r="O916" s="10" t="str">
        <f>IF(L916&gt;Criteria!$D$5,"Yes","No")</f>
        <v>No</v>
      </c>
      <c r="P916" s="10" t="str">
        <f>IF(M916&lt;Criteria!$D$6,"Yes","No")</f>
        <v>No</v>
      </c>
      <c r="Q916" s="11">
        <f>COUNTIF(N916:P916,"Yes")</f>
        <v>0</v>
      </c>
      <c r="R916" s="12" t="str">
        <f>IF(Q916&gt;0,"Yes","No")</f>
        <v>No</v>
      </c>
    </row>
    <row r="917" spans="1:18" x14ac:dyDescent="0.35">
      <c r="A917" s="1">
        <v>80050867000</v>
      </c>
      <c r="B917" s="33" t="s">
        <v>1659</v>
      </c>
      <c r="C917" s="4" t="s">
        <v>7</v>
      </c>
      <c r="D917" s="4" t="s">
        <v>469</v>
      </c>
      <c r="E917" s="4" t="s">
        <v>2</v>
      </c>
      <c r="F917" s="3">
        <v>867</v>
      </c>
      <c r="G917" s="3" t="s">
        <v>2</v>
      </c>
      <c r="H917" s="4" t="s">
        <v>2</v>
      </c>
      <c r="I917" s="5">
        <v>3685</v>
      </c>
      <c r="J917" s="5">
        <v>4735</v>
      </c>
      <c r="K917" s="6">
        <f>IFERROR((J917-I917)/I917,"--")</f>
        <v>0.28493894165535955</v>
      </c>
      <c r="L917" s="6">
        <v>2.8967768257853937E-2</v>
      </c>
      <c r="M917" s="7">
        <v>49909</v>
      </c>
      <c r="N917" s="10" t="str">
        <f>IF(K917&lt;Criteria!$D$4,"Yes","No")</f>
        <v>No</v>
      </c>
      <c r="O917" s="10" t="str">
        <f>IF(L917&gt;Criteria!$D$5,"Yes","No")</f>
        <v>No</v>
      </c>
      <c r="P917" s="10" t="str">
        <f>IF(M917&lt;Criteria!$D$6,"Yes","No")</f>
        <v>No</v>
      </c>
      <c r="Q917" s="11">
        <f>COUNTIF(N917:P917,"Yes")</f>
        <v>0</v>
      </c>
      <c r="R917" s="12" t="str">
        <f>IF(Q917&gt;0,"Yes","No")</f>
        <v>No</v>
      </c>
    </row>
    <row r="918" spans="1:18" x14ac:dyDescent="0.35">
      <c r="A918" s="1">
        <v>80050867001</v>
      </c>
      <c r="B918" s="33" t="s">
        <v>1660</v>
      </c>
      <c r="C918" s="4" t="s">
        <v>6</v>
      </c>
      <c r="D918" s="4" t="s">
        <v>469</v>
      </c>
      <c r="E918" s="4" t="s">
        <v>2</v>
      </c>
      <c r="F918" s="3">
        <v>867</v>
      </c>
      <c r="G918" s="3">
        <v>1</v>
      </c>
      <c r="H918" s="4" t="s">
        <v>2</v>
      </c>
      <c r="I918" s="5">
        <v>2892</v>
      </c>
      <c r="J918" s="5">
        <v>3444</v>
      </c>
      <c r="K918" s="6">
        <f>IFERROR((J918-I918)/I918,"--")</f>
        <v>0.1908713692946058</v>
      </c>
      <c r="L918" s="6">
        <v>4.1471962616822428E-2</v>
      </c>
      <c r="M918" s="7">
        <v>42980</v>
      </c>
      <c r="N918" s="10" t="str">
        <f>IF(K918&lt;Criteria!$D$4,"Yes","No")</f>
        <v>No</v>
      </c>
      <c r="O918" s="10" t="str">
        <f>IF(L918&gt;Criteria!$D$5,"Yes","No")</f>
        <v>No</v>
      </c>
      <c r="P918" s="10" t="str">
        <f>IF(M918&lt;Criteria!$D$6,"Yes","No")</f>
        <v>No</v>
      </c>
      <c r="Q918" s="11">
        <f>COUNTIF(N918:P918,"Yes")</f>
        <v>0</v>
      </c>
      <c r="R918" s="12" t="str">
        <f>IF(Q918&gt;0,"Yes","No")</f>
        <v>No</v>
      </c>
    </row>
    <row r="919" spans="1:18" x14ac:dyDescent="0.35">
      <c r="A919" s="1">
        <v>80050867002</v>
      </c>
      <c r="B919" s="33" t="s">
        <v>1661</v>
      </c>
      <c r="C919" s="4" t="s">
        <v>6</v>
      </c>
      <c r="D919" s="4" t="s">
        <v>469</v>
      </c>
      <c r="E919" s="4" t="s">
        <v>2</v>
      </c>
      <c r="F919" s="3">
        <v>867</v>
      </c>
      <c r="G919" s="3">
        <v>2</v>
      </c>
      <c r="H919" s="4" t="s">
        <v>2</v>
      </c>
      <c r="I919" s="5">
        <v>793</v>
      </c>
      <c r="J919" s="5">
        <v>1291</v>
      </c>
      <c r="K919" s="6">
        <f>IFERROR((J919-I919)/I919,"--")</f>
        <v>0.62799495586380827</v>
      </c>
      <c r="L919" s="6">
        <v>0</v>
      </c>
      <c r="M919" s="7">
        <v>68394</v>
      </c>
      <c r="N919" s="10" t="str">
        <f>IF(K919&lt;Criteria!$D$4,"Yes","No")</f>
        <v>No</v>
      </c>
      <c r="O919" s="10" t="str">
        <f>IF(L919&gt;Criteria!$D$5,"Yes","No")</f>
        <v>No</v>
      </c>
      <c r="P919" s="10" t="str">
        <f>IF(M919&lt;Criteria!$D$6,"Yes","No")</f>
        <v>No</v>
      </c>
      <c r="Q919" s="11">
        <f>COUNTIF(N919:P919,"Yes")</f>
        <v>0</v>
      </c>
      <c r="R919" s="12" t="str">
        <f>IF(Q919&gt;0,"Yes","No")</f>
        <v>No</v>
      </c>
    </row>
    <row r="920" spans="1:18" x14ac:dyDescent="0.35">
      <c r="A920" s="1">
        <v>80050868000</v>
      </c>
      <c r="B920" s="33" t="s">
        <v>1662</v>
      </c>
      <c r="C920" s="4" t="s">
        <v>7</v>
      </c>
      <c r="D920" s="4" t="s">
        <v>469</v>
      </c>
      <c r="E920" s="4" t="s">
        <v>2</v>
      </c>
      <c r="F920" s="3">
        <v>868</v>
      </c>
      <c r="G920" s="3" t="s">
        <v>2</v>
      </c>
      <c r="H920" s="4" t="s">
        <v>2</v>
      </c>
      <c r="I920" s="5">
        <v>5440</v>
      </c>
      <c r="J920" s="5">
        <v>7062</v>
      </c>
      <c r="K920" s="6">
        <f>IFERROR((J920-I920)/I920,"--")</f>
        <v>0.29816176470588235</v>
      </c>
      <c r="L920" s="6">
        <v>3.6689038031319912E-2</v>
      </c>
      <c r="M920" s="7">
        <v>36803</v>
      </c>
      <c r="N920" s="10" t="str">
        <f>IF(K920&lt;Criteria!$D$4,"Yes","No")</f>
        <v>No</v>
      </c>
      <c r="O920" s="10" t="str">
        <f>IF(L920&gt;Criteria!$D$5,"Yes","No")</f>
        <v>No</v>
      </c>
      <c r="P920" s="10" t="str">
        <f>IF(M920&lt;Criteria!$D$6,"Yes","No")</f>
        <v>No</v>
      </c>
      <c r="Q920" s="11">
        <f>COUNTIF(N920:P920,"Yes")</f>
        <v>0</v>
      </c>
      <c r="R920" s="12" t="str">
        <f>IF(Q920&gt;0,"Yes","No")</f>
        <v>No</v>
      </c>
    </row>
    <row r="921" spans="1:18" x14ac:dyDescent="0.35">
      <c r="A921" s="1">
        <v>80050868001</v>
      </c>
      <c r="B921" s="33" t="s">
        <v>1663</v>
      </c>
      <c r="C921" s="4" t="s">
        <v>6</v>
      </c>
      <c r="D921" s="4" t="s">
        <v>469</v>
      </c>
      <c r="E921" s="4" t="s">
        <v>2</v>
      </c>
      <c r="F921" s="3">
        <v>868</v>
      </c>
      <c r="G921" s="3">
        <v>1</v>
      </c>
      <c r="H921" s="4" t="s">
        <v>2</v>
      </c>
      <c r="I921" s="5">
        <v>1113</v>
      </c>
      <c r="J921" s="5">
        <v>1876</v>
      </c>
      <c r="K921" s="6">
        <f>IFERROR((J921-I921)/I921,"--")</f>
        <v>0.68553459119496851</v>
      </c>
      <c r="L921" s="6">
        <v>2.3233301064859633E-2</v>
      </c>
      <c r="M921" s="7">
        <v>43597</v>
      </c>
      <c r="N921" s="10" t="str">
        <f>IF(K921&lt;Criteria!$D$4,"Yes","No")</f>
        <v>No</v>
      </c>
      <c r="O921" s="10" t="str">
        <f>IF(L921&gt;Criteria!$D$5,"Yes","No")</f>
        <v>No</v>
      </c>
      <c r="P921" s="10" t="str">
        <f>IF(M921&lt;Criteria!$D$6,"Yes","No")</f>
        <v>No</v>
      </c>
      <c r="Q921" s="11">
        <f>COUNTIF(N921:P921,"Yes")</f>
        <v>0</v>
      </c>
      <c r="R921" s="12" t="str">
        <f>IF(Q921&gt;0,"Yes","No")</f>
        <v>No</v>
      </c>
    </row>
    <row r="922" spans="1:18" x14ac:dyDescent="0.35">
      <c r="A922" s="1">
        <v>80050868002</v>
      </c>
      <c r="B922" s="33" t="s">
        <v>1664</v>
      </c>
      <c r="C922" s="4" t="s">
        <v>6</v>
      </c>
      <c r="D922" s="4" t="s">
        <v>469</v>
      </c>
      <c r="E922" s="4" t="s">
        <v>2</v>
      </c>
      <c r="F922" s="3">
        <v>868</v>
      </c>
      <c r="G922" s="3">
        <v>2</v>
      </c>
      <c r="H922" s="4" t="s">
        <v>2</v>
      </c>
      <c r="I922" s="5">
        <v>2180</v>
      </c>
      <c r="J922" s="5">
        <v>2270</v>
      </c>
      <c r="K922" s="6">
        <f>IFERROR((J922-I922)/I922,"--")</f>
        <v>4.1284403669724773E-2</v>
      </c>
      <c r="L922" s="6">
        <v>5.7971014492753624E-2</v>
      </c>
      <c r="M922" s="7">
        <v>34719</v>
      </c>
      <c r="N922" s="10" t="str">
        <f>IF(K922&lt;Criteria!$D$4,"Yes","No")</f>
        <v>No</v>
      </c>
      <c r="O922" s="10" t="str">
        <f>IF(L922&gt;Criteria!$D$5,"Yes","No")</f>
        <v>No</v>
      </c>
      <c r="P922" s="10" t="str">
        <f>IF(M922&lt;Criteria!$D$6,"Yes","No")</f>
        <v>No</v>
      </c>
      <c r="Q922" s="11">
        <f>COUNTIF(N922:P922,"Yes")</f>
        <v>0</v>
      </c>
      <c r="R922" s="12" t="str">
        <f>IF(Q922&gt;0,"Yes","No")</f>
        <v>No</v>
      </c>
    </row>
    <row r="923" spans="1:18" x14ac:dyDescent="0.35">
      <c r="A923" s="1">
        <v>80050868003</v>
      </c>
      <c r="B923" s="33" t="s">
        <v>1665</v>
      </c>
      <c r="C923" s="4" t="s">
        <v>6</v>
      </c>
      <c r="D923" s="4" t="s">
        <v>469</v>
      </c>
      <c r="E923" s="4" t="s">
        <v>2</v>
      </c>
      <c r="F923" s="3">
        <v>868</v>
      </c>
      <c r="G923" s="3">
        <v>3</v>
      </c>
      <c r="H923" s="4" t="s">
        <v>2</v>
      </c>
      <c r="I923" s="5">
        <v>1371</v>
      </c>
      <c r="J923" s="5">
        <v>1554</v>
      </c>
      <c r="K923" s="6">
        <f>IFERROR((J923-I923)/I923,"--")</f>
        <v>0.13347921225382933</v>
      </c>
      <c r="L923" s="6">
        <v>3.105590062111801E-3</v>
      </c>
      <c r="M923" s="7">
        <v>26340</v>
      </c>
      <c r="N923" s="10" t="str">
        <f>IF(K923&lt;Criteria!$D$4,"Yes","No")</f>
        <v>No</v>
      </c>
      <c r="O923" s="10" t="str">
        <f>IF(L923&gt;Criteria!$D$5,"Yes","No")</f>
        <v>No</v>
      </c>
      <c r="P923" s="10" t="str">
        <f>IF(M923&lt;Criteria!$D$6,"Yes","No")</f>
        <v>No</v>
      </c>
      <c r="Q923" s="11">
        <f>COUNTIF(N923:P923,"Yes")</f>
        <v>0</v>
      </c>
      <c r="R923" s="12" t="str">
        <f>IF(Q923&gt;0,"Yes","No")</f>
        <v>No</v>
      </c>
    </row>
    <row r="924" spans="1:18" x14ac:dyDescent="0.35">
      <c r="A924" s="1">
        <v>80050868004</v>
      </c>
      <c r="B924" s="33" t="s">
        <v>1666</v>
      </c>
      <c r="C924" s="4" t="s">
        <v>6</v>
      </c>
      <c r="D924" s="4" t="s">
        <v>469</v>
      </c>
      <c r="E924" s="4" t="s">
        <v>2</v>
      </c>
      <c r="F924" s="3">
        <v>868</v>
      </c>
      <c r="G924" s="3">
        <v>4</v>
      </c>
      <c r="H924" s="4" t="s">
        <v>2</v>
      </c>
      <c r="I924" s="5">
        <v>776</v>
      </c>
      <c r="J924" s="5">
        <v>1362</v>
      </c>
      <c r="K924" s="6">
        <f>IFERROR((J924-I924)/I924,"--")</f>
        <v>0.75515463917525771</v>
      </c>
      <c r="L924" s="6">
        <v>5.090497737556561E-2</v>
      </c>
      <c r="M924" s="7">
        <v>42854</v>
      </c>
      <c r="N924" s="10" t="str">
        <f>IF(K924&lt;Criteria!$D$4,"Yes","No")</f>
        <v>No</v>
      </c>
      <c r="O924" s="10" t="str">
        <f>IF(L924&gt;Criteria!$D$5,"Yes","No")</f>
        <v>No</v>
      </c>
      <c r="P924" s="10" t="str">
        <f>IF(M924&lt;Criteria!$D$6,"Yes","No")</f>
        <v>No</v>
      </c>
      <c r="Q924" s="11">
        <f>COUNTIF(N924:P924,"Yes")</f>
        <v>0</v>
      </c>
      <c r="R924" s="12" t="str">
        <f>IF(Q924&gt;0,"Yes","No")</f>
        <v>No</v>
      </c>
    </row>
    <row r="925" spans="1:18" x14ac:dyDescent="0.35">
      <c r="A925" s="1">
        <v>80050869000</v>
      </c>
      <c r="B925" s="33" t="s">
        <v>1667</v>
      </c>
      <c r="C925" s="4" t="s">
        <v>7</v>
      </c>
      <c r="D925" s="4" t="s">
        <v>469</v>
      </c>
      <c r="E925" s="4" t="s">
        <v>2</v>
      </c>
      <c r="F925" s="3">
        <v>869</v>
      </c>
      <c r="G925" s="3" t="s">
        <v>2</v>
      </c>
      <c r="H925" s="4" t="s">
        <v>2</v>
      </c>
      <c r="I925" s="5">
        <v>3171</v>
      </c>
      <c r="J925" s="5">
        <v>3043</v>
      </c>
      <c r="K925" s="6">
        <f>IFERROR((J925-I925)/I925,"--")</f>
        <v>-4.0365815200252286E-2</v>
      </c>
      <c r="L925" s="6">
        <v>5.2947052947052944E-2</v>
      </c>
      <c r="M925" s="7">
        <v>26827</v>
      </c>
      <c r="N925" s="10" t="str">
        <f>IF(K925&lt;Criteria!$D$4,"Yes","No")</f>
        <v>Yes</v>
      </c>
      <c r="O925" s="10" t="str">
        <f>IF(L925&gt;Criteria!$D$5,"Yes","No")</f>
        <v>No</v>
      </c>
      <c r="P925" s="10" t="str">
        <f>IF(M925&lt;Criteria!$D$6,"Yes","No")</f>
        <v>No</v>
      </c>
      <c r="Q925" s="11">
        <f>COUNTIF(N925:P925,"Yes")</f>
        <v>1</v>
      </c>
      <c r="R925" s="12" t="str">
        <f>IF(Q925&gt;0,"Yes","No")</f>
        <v>Yes</v>
      </c>
    </row>
    <row r="926" spans="1:18" x14ac:dyDescent="0.35">
      <c r="A926" s="1">
        <v>80050869001</v>
      </c>
      <c r="B926" s="33" t="s">
        <v>1668</v>
      </c>
      <c r="C926" s="4" t="s">
        <v>6</v>
      </c>
      <c r="D926" s="4" t="s">
        <v>469</v>
      </c>
      <c r="E926" s="4" t="s">
        <v>2</v>
      </c>
      <c r="F926" s="3">
        <v>869</v>
      </c>
      <c r="G926" s="3">
        <v>1</v>
      </c>
      <c r="H926" s="4" t="s">
        <v>2</v>
      </c>
      <c r="I926" s="5">
        <v>1437</v>
      </c>
      <c r="J926" s="5">
        <v>1298</v>
      </c>
      <c r="K926" s="6">
        <f>IFERROR((J926-I926)/I926,"--")</f>
        <v>-9.6729297146833676E-2</v>
      </c>
      <c r="L926" s="6">
        <v>3.6342321219226259E-2</v>
      </c>
      <c r="M926" s="7">
        <v>25406</v>
      </c>
      <c r="N926" s="10" t="str">
        <f>IF(K926&lt;Criteria!$D$4,"Yes","No")</f>
        <v>Yes</v>
      </c>
      <c r="O926" s="10" t="str">
        <f>IF(L926&gt;Criteria!$D$5,"Yes","No")</f>
        <v>No</v>
      </c>
      <c r="P926" s="10" t="str">
        <f>IF(M926&lt;Criteria!$D$6,"Yes","No")</f>
        <v>Yes</v>
      </c>
      <c r="Q926" s="11">
        <f>COUNTIF(N926:P926,"Yes")</f>
        <v>2</v>
      </c>
      <c r="R926" s="12" t="str">
        <f>IF(Q926&gt;0,"Yes","No")</f>
        <v>Yes</v>
      </c>
    </row>
    <row r="927" spans="1:18" x14ac:dyDescent="0.35">
      <c r="A927" s="1">
        <v>80050869002</v>
      </c>
      <c r="B927" s="33" t="s">
        <v>1669</v>
      </c>
      <c r="C927" s="4" t="s">
        <v>6</v>
      </c>
      <c r="D927" s="4" t="s">
        <v>469</v>
      </c>
      <c r="E927" s="4" t="s">
        <v>2</v>
      </c>
      <c r="F927" s="3">
        <v>869</v>
      </c>
      <c r="G927" s="3">
        <v>2</v>
      </c>
      <c r="H927" s="4" t="s">
        <v>2</v>
      </c>
      <c r="I927" s="5">
        <v>1734</v>
      </c>
      <c r="J927" s="5">
        <v>1745</v>
      </c>
      <c r="K927" s="6">
        <f>IFERROR((J927-I927)/I927,"--")</f>
        <v>6.3437139561707033E-3</v>
      </c>
      <c r="L927" s="6">
        <v>6.5274151436031339E-2</v>
      </c>
      <c r="M927" s="7">
        <v>27883</v>
      </c>
      <c r="N927" s="10" t="str">
        <f>IF(K927&lt;Criteria!$D$4,"Yes","No")</f>
        <v>Yes</v>
      </c>
      <c r="O927" s="10" t="str">
        <f>IF(L927&gt;Criteria!$D$5,"Yes","No")</f>
        <v>Yes</v>
      </c>
      <c r="P927" s="10" t="str">
        <f>IF(M927&lt;Criteria!$D$6,"Yes","No")</f>
        <v>No</v>
      </c>
      <c r="Q927" s="11">
        <f>COUNTIF(N927:P927,"Yes")</f>
        <v>2</v>
      </c>
      <c r="R927" s="12" t="str">
        <f>IF(Q927&gt;0,"Yes","No")</f>
        <v>Yes</v>
      </c>
    </row>
    <row r="928" spans="1:18" x14ac:dyDescent="0.35">
      <c r="A928" s="1">
        <v>80050870000</v>
      </c>
      <c r="B928" s="33" t="s">
        <v>1670</v>
      </c>
      <c r="C928" s="4" t="s">
        <v>7</v>
      </c>
      <c r="D928" s="4" t="s">
        <v>469</v>
      </c>
      <c r="E928" s="4" t="s">
        <v>2</v>
      </c>
      <c r="F928" s="3">
        <v>870</v>
      </c>
      <c r="G928" s="3" t="s">
        <v>2</v>
      </c>
      <c r="H928" s="4" t="s">
        <v>2</v>
      </c>
      <c r="I928" s="5">
        <v>4725</v>
      </c>
      <c r="J928" s="5">
        <v>5090</v>
      </c>
      <c r="K928" s="6">
        <f>IFERROR((J928-I928)/I928,"--")</f>
        <v>7.7248677248677247E-2</v>
      </c>
      <c r="L928" s="6">
        <v>6.1693774537296693E-2</v>
      </c>
      <c r="M928" s="7">
        <v>27022</v>
      </c>
      <c r="N928" s="10" t="str">
        <f>IF(K928&lt;Criteria!$D$4,"Yes","No")</f>
        <v>No</v>
      </c>
      <c r="O928" s="10" t="str">
        <f>IF(L928&gt;Criteria!$D$5,"Yes","No")</f>
        <v>No</v>
      </c>
      <c r="P928" s="10" t="str">
        <f>IF(M928&lt;Criteria!$D$6,"Yes","No")</f>
        <v>No</v>
      </c>
      <c r="Q928" s="11">
        <f>COUNTIF(N928:P928,"Yes")</f>
        <v>0</v>
      </c>
      <c r="R928" s="12" t="str">
        <f>IF(Q928&gt;0,"Yes","No")</f>
        <v>No</v>
      </c>
    </row>
    <row r="929" spans="1:18" x14ac:dyDescent="0.35">
      <c r="A929" s="1">
        <v>80050870001</v>
      </c>
      <c r="B929" s="33" t="s">
        <v>1671</v>
      </c>
      <c r="C929" s="4" t="s">
        <v>6</v>
      </c>
      <c r="D929" s="4" t="s">
        <v>469</v>
      </c>
      <c r="E929" s="4" t="s">
        <v>2</v>
      </c>
      <c r="F929" s="3">
        <v>870</v>
      </c>
      <c r="G929" s="3">
        <v>1</v>
      </c>
      <c r="H929" s="4" t="s">
        <v>2</v>
      </c>
      <c r="I929" s="5">
        <v>1181</v>
      </c>
      <c r="J929" s="5">
        <v>1687</v>
      </c>
      <c r="K929" s="6">
        <f>IFERROR((J929-I929)/I929,"--")</f>
        <v>0.42845046570702794</v>
      </c>
      <c r="L929" s="6">
        <v>2.072538860103627E-2</v>
      </c>
      <c r="M929" s="7">
        <v>35411</v>
      </c>
      <c r="N929" s="10" t="str">
        <f>IF(K929&lt;Criteria!$D$4,"Yes","No")</f>
        <v>No</v>
      </c>
      <c r="O929" s="10" t="str">
        <f>IF(L929&gt;Criteria!$D$5,"Yes","No")</f>
        <v>No</v>
      </c>
      <c r="P929" s="10" t="str">
        <f>IF(M929&lt;Criteria!$D$6,"Yes","No")</f>
        <v>No</v>
      </c>
      <c r="Q929" s="11">
        <f>COUNTIF(N929:P929,"Yes")</f>
        <v>0</v>
      </c>
      <c r="R929" s="12" t="str">
        <f>IF(Q929&gt;0,"Yes","No")</f>
        <v>No</v>
      </c>
    </row>
    <row r="930" spans="1:18" x14ac:dyDescent="0.35">
      <c r="A930" s="1">
        <v>80050870002</v>
      </c>
      <c r="B930" s="33" t="s">
        <v>1672</v>
      </c>
      <c r="C930" s="4" t="s">
        <v>6</v>
      </c>
      <c r="D930" s="4" t="s">
        <v>469</v>
      </c>
      <c r="E930" s="4" t="s">
        <v>2</v>
      </c>
      <c r="F930" s="3">
        <v>870</v>
      </c>
      <c r="G930" s="3">
        <v>2</v>
      </c>
      <c r="H930" s="4" t="s">
        <v>2</v>
      </c>
      <c r="I930" s="5">
        <v>899</v>
      </c>
      <c r="J930" s="5">
        <v>996</v>
      </c>
      <c r="K930" s="6">
        <f>IFERROR((J930-I930)/I930,"--")</f>
        <v>0.10789766407119021</v>
      </c>
      <c r="L930" s="6">
        <v>0.19215686274509805</v>
      </c>
      <c r="M930" s="7">
        <v>33139</v>
      </c>
      <c r="N930" s="10" t="str">
        <f>IF(K930&lt;Criteria!$D$4,"Yes","No")</f>
        <v>No</v>
      </c>
      <c r="O930" s="10" t="str">
        <f>IF(L930&gt;Criteria!$D$5,"Yes","No")</f>
        <v>Yes</v>
      </c>
      <c r="P930" s="10" t="str">
        <f>IF(M930&lt;Criteria!$D$6,"Yes","No")</f>
        <v>No</v>
      </c>
      <c r="Q930" s="11">
        <f>COUNTIF(N930:P930,"Yes")</f>
        <v>1</v>
      </c>
      <c r="R930" s="12" t="str">
        <f>IF(Q930&gt;0,"Yes","No")</f>
        <v>Yes</v>
      </c>
    </row>
    <row r="931" spans="1:18" x14ac:dyDescent="0.35">
      <c r="A931" s="1">
        <v>80050870003</v>
      </c>
      <c r="B931" s="33" t="s">
        <v>1673</v>
      </c>
      <c r="C931" s="4" t="s">
        <v>6</v>
      </c>
      <c r="D931" s="4" t="s">
        <v>469</v>
      </c>
      <c r="E931" s="4" t="s">
        <v>2</v>
      </c>
      <c r="F931" s="3">
        <v>870</v>
      </c>
      <c r="G931" s="3">
        <v>3</v>
      </c>
      <c r="H931" s="4" t="s">
        <v>2</v>
      </c>
      <c r="I931" s="5">
        <v>2645</v>
      </c>
      <c r="J931" s="5">
        <v>2407</v>
      </c>
      <c r="K931" s="6">
        <f>IFERROR((J931-I931)/I931,"--")</f>
        <v>-8.9981096408317585E-2</v>
      </c>
      <c r="L931" s="6">
        <v>3.1034482758620689E-2</v>
      </c>
      <c r="M931" s="7">
        <v>18612</v>
      </c>
      <c r="N931" s="10" t="str">
        <f>IF(K931&lt;Criteria!$D$4,"Yes","No")</f>
        <v>Yes</v>
      </c>
      <c r="O931" s="10" t="str">
        <f>IF(L931&gt;Criteria!$D$5,"Yes","No")</f>
        <v>No</v>
      </c>
      <c r="P931" s="10" t="str">
        <f>IF(M931&lt;Criteria!$D$6,"Yes","No")</f>
        <v>Yes</v>
      </c>
      <c r="Q931" s="11">
        <f>COUNTIF(N931:P931,"Yes")</f>
        <v>2</v>
      </c>
      <c r="R931" s="12" t="str">
        <f>IF(Q931&gt;0,"Yes","No")</f>
        <v>Yes</v>
      </c>
    </row>
    <row r="932" spans="1:18" x14ac:dyDescent="0.35">
      <c r="A932" s="1">
        <v>80050871000</v>
      </c>
      <c r="B932" s="33" t="s">
        <v>1674</v>
      </c>
      <c r="C932" s="4" t="s">
        <v>7</v>
      </c>
      <c r="D932" s="4" t="s">
        <v>469</v>
      </c>
      <c r="E932" s="4" t="s">
        <v>2</v>
      </c>
      <c r="F932" s="3">
        <v>871</v>
      </c>
      <c r="G932" s="3" t="s">
        <v>2</v>
      </c>
      <c r="H932" s="4" t="s">
        <v>2</v>
      </c>
      <c r="I932" s="5">
        <v>2480</v>
      </c>
      <c r="J932" s="5">
        <v>2713</v>
      </c>
      <c r="K932" s="6">
        <f>IFERROR((J932-I932)/I932,"--")</f>
        <v>9.3951612903225803E-2</v>
      </c>
      <c r="L932" s="6">
        <v>8.394403730846102E-2</v>
      </c>
      <c r="M932" s="7">
        <v>23504</v>
      </c>
      <c r="N932" s="10" t="str">
        <f>IF(K932&lt;Criteria!$D$4,"Yes","No")</f>
        <v>No</v>
      </c>
      <c r="O932" s="10" t="str">
        <f>IF(L932&gt;Criteria!$D$5,"Yes","No")</f>
        <v>Yes</v>
      </c>
      <c r="P932" s="10" t="str">
        <f>IF(M932&lt;Criteria!$D$6,"Yes","No")</f>
        <v>Yes</v>
      </c>
      <c r="Q932" s="11">
        <f>COUNTIF(N932:P932,"Yes")</f>
        <v>2</v>
      </c>
      <c r="R932" s="12" t="str">
        <f>IF(Q932&gt;0,"Yes","No")</f>
        <v>Yes</v>
      </c>
    </row>
    <row r="933" spans="1:18" x14ac:dyDescent="0.35">
      <c r="A933" s="1">
        <v>80050871001</v>
      </c>
      <c r="B933" s="33" t="s">
        <v>1675</v>
      </c>
      <c r="C933" s="4" t="s">
        <v>6</v>
      </c>
      <c r="D933" s="4" t="s">
        <v>469</v>
      </c>
      <c r="E933" s="4" t="s">
        <v>2</v>
      </c>
      <c r="F933" s="3">
        <v>871</v>
      </c>
      <c r="G933" s="3">
        <v>1</v>
      </c>
      <c r="H933" s="4" t="s">
        <v>2</v>
      </c>
      <c r="I933" s="5">
        <v>1422</v>
      </c>
      <c r="J933" s="5">
        <v>1255</v>
      </c>
      <c r="K933" s="6">
        <f>IFERROR((J933-I933)/I933,"--")</f>
        <v>-0.11744022503516174</v>
      </c>
      <c r="L933" s="6">
        <v>6.8922305764411024E-2</v>
      </c>
      <c r="M933" s="7">
        <v>18683</v>
      </c>
      <c r="N933" s="10" t="str">
        <f>IF(K933&lt;Criteria!$D$4,"Yes","No")</f>
        <v>Yes</v>
      </c>
      <c r="O933" s="10" t="str">
        <f>IF(L933&gt;Criteria!$D$5,"Yes","No")</f>
        <v>Yes</v>
      </c>
      <c r="P933" s="10" t="str">
        <f>IF(M933&lt;Criteria!$D$6,"Yes","No")</f>
        <v>Yes</v>
      </c>
      <c r="Q933" s="11">
        <f>COUNTIF(N933:P933,"Yes")</f>
        <v>3</v>
      </c>
      <c r="R933" s="12" t="str">
        <f>IF(Q933&gt;0,"Yes","No")</f>
        <v>Yes</v>
      </c>
    </row>
    <row r="934" spans="1:18" x14ac:dyDescent="0.35">
      <c r="A934" s="1">
        <v>80050871002</v>
      </c>
      <c r="B934" s="33" t="s">
        <v>1676</v>
      </c>
      <c r="C934" s="4" t="s">
        <v>6</v>
      </c>
      <c r="D934" s="4" t="s">
        <v>469</v>
      </c>
      <c r="E934" s="4" t="s">
        <v>2</v>
      </c>
      <c r="F934" s="3">
        <v>871</v>
      </c>
      <c r="G934" s="3">
        <v>2</v>
      </c>
      <c r="H934" s="4" t="s">
        <v>2</v>
      </c>
      <c r="I934" s="5">
        <v>1058</v>
      </c>
      <c r="J934" s="5">
        <v>1458</v>
      </c>
      <c r="K934" s="6">
        <f>IFERROR((J934-I934)/I934,"--")</f>
        <v>0.3780718336483932</v>
      </c>
      <c r="L934" s="6">
        <v>0.10099573257467995</v>
      </c>
      <c r="M934" s="7">
        <v>27653</v>
      </c>
      <c r="N934" s="10" t="str">
        <f>IF(K934&lt;Criteria!$D$4,"Yes","No")</f>
        <v>No</v>
      </c>
      <c r="O934" s="10" t="str">
        <f>IF(L934&gt;Criteria!$D$5,"Yes","No")</f>
        <v>Yes</v>
      </c>
      <c r="P934" s="10" t="str">
        <f>IF(M934&lt;Criteria!$D$6,"Yes","No")</f>
        <v>No</v>
      </c>
      <c r="Q934" s="11">
        <f>COUNTIF(N934:P934,"Yes")</f>
        <v>1</v>
      </c>
      <c r="R934" s="12" t="str">
        <f>IF(Q934&gt;0,"Yes","No")</f>
        <v>Yes</v>
      </c>
    </row>
    <row r="935" spans="1:18" x14ac:dyDescent="0.35">
      <c r="A935" s="1">
        <v>80050872000</v>
      </c>
      <c r="B935" s="33" t="s">
        <v>1677</v>
      </c>
      <c r="C935" s="4" t="s">
        <v>7</v>
      </c>
      <c r="D935" s="4" t="s">
        <v>469</v>
      </c>
      <c r="E935" s="4" t="s">
        <v>2</v>
      </c>
      <c r="F935" s="3">
        <v>872</v>
      </c>
      <c r="G935" s="3" t="s">
        <v>2</v>
      </c>
      <c r="H935" s="4" t="s">
        <v>2</v>
      </c>
      <c r="I935" s="5">
        <v>3982</v>
      </c>
      <c r="J935" s="5">
        <v>4302</v>
      </c>
      <c r="K935" s="6">
        <f>IFERROR((J935-I935)/I935,"--")</f>
        <v>8.0361627322953294E-2</v>
      </c>
      <c r="L935" s="6">
        <v>3.9813486370157816E-2</v>
      </c>
      <c r="M935" s="7">
        <v>38201</v>
      </c>
      <c r="N935" s="10" t="str">
        <f>IF(K935&lt;Criteria!$D$4,"Yes","No")</f>
        <v>No</v>
      </c>
      <c r="O935" s="10" t="str">
        <f>IF(L935&gt;Criteria!$D$5,"Yes","No")</f>
        <v>No</v>
      </c>
      <c r="P935" s="10" t="str">
        <f>IF(M935&lt;Criteria!$D$6,"Yes","No")</f>
        <v>No</v>
      </c>
      <c r="Q935" s="11">
        <f>COUNTIF(N935:P935,"Yes")</f>
        <v>0</v>
      </c>
      <c r="R935" s="12" t="str">
        <f>IF(Q935&gt;0,"Yes","No")</f>
        <v>No</v>
      </c>
    </row>
    <row r="936" spans="1:18" x14ac:dyDescent="0.35">
      <c r="A936" s="1">
        <v>80050872001</v>
      </c>
      <c r="B936" s="33" t="s">
        <v>1678</v>
      </c>
      <c r="C936" s="4" t="s">
        <v>6</v>
      </c>
      <c r="D936" s="4" t="s">
        <v>469</v>
      </c>
      <c r="E936" s="4" t="s">
        <v>2</v>
      </c>
      <c r="F936" s="3">
        <v>872</v>
      </c>
      <c r="G936" s="3">
        <v>1</v>
      </c>
      <c r="H936" s="4" t="s">
        <v>2</v>
      </c>
      <c r="I936" s="5">
        <v>1237</v>
      </c>
      <c r="J936" s="5">
        <v>1237</v>
      </c>
      <c r="K936" s="6">
        <f>IFERROR((J936-I936)/I936,"--")</f>
        <v>0</v>
      </c>
      <c r="L936" s="6">
        <v>8.73405299313052E-2</v>
      </c>
      <c r="M936" s="7">
        <v>34694</v>
      </c>
      <c r="N936" s="10" t="str">
        <f>IF(K936&lt;Criteria!$D$4,"Yes","No")</f>
        <v>Yes</v>
      </c>
      <c r="O936" s="10" t="str">
        <f>IF(L936&gt;Criteria!$D$5,"Yes","No")</f>
        <v>Yes</v>
      </c>
      <c r="P936" s="10" t="str">
        <f>IF(M936&lt;Criteria!$D$6,"Yes","No")</f>
        <v>No</v>
      </c>
      <c r="Q936" s="11">
        <f>COUNTIF(N936:P936,"Yes")</f>
        <v>2</v>
      </c>
      <c r="R936" s="12" t="str">
        <f>IF(Q936&gt;0,"Yes","No")</f>
        <v>Yes</v>
      </c>
    </row>
    <row r="937" spans="1:18" x14ac:dyDescent="0.35">
      <c r="A937" s="1">
        <v>80050872002</v>
      </c>
      <c r="B937" s="33" t="s">
        <v>1679</v>
      </c>
      <c r="C937" s="4" t="s">
        <v>6</v>
      </c>
      <c r="D937" s="4" t="s">
        <v>469</v>
      </c>
      <c r="E937" s="4" t="s">
        <v>2</v>
      </c>
      <c r="F937" s="3">
        <v>872</v>
      </c>
      <c r="G937" s="3">
        <v>2</v>
      </c>
      <c r="H937" s="4" t="s">
        <v>2</v>
      </c>
      <c r="I937" s="5">
        <v>1077</v>
      </c>
      <c r="J937" s="5">
        <v>1539</v>
      </c>
      <c r="K937" s="6">
        <f>IFERROR((J937-I937)/I937,"--")</f>
        <v>0.42896935933147634</v>
      </c>
      <c r="L937" s="6">
        <v>1.5399422521655439E-2</v>
      </c>
      <c r="M937" s="7">
        <v>58074</v>
      </c>
      <c r="N937" s="10" t="str">
        <f>IF(K937&lt;Criteria!$D$4,"Yes","No")</f>
        <v>No</v>
      </c>
      <c r="O937" s="10" t="str">
        <f>IF(L937&gt;Criteria!$D$5,"Yes","No")</f>
        <v>No</v>
      </c>
      <c r="P937" s="10" t="str">
        <f>IF(M937&lt;Criteria!$D$6,"Yes","No")</f>
        <v>No</v>
      </c>
      <c r="Q937" s="11">
        <f>COUNTIF(N937:P937,"Yes")</f>
        <v>0</v>
      </c>
      <c r="R937" s="12" t="str">
        <f>IF(Q937&gt;0,"Yes","No")</f>
        <v>No</v>
      </c>
    </row>
    <row r="938" spans="1:18" x14ac:dyDescent="0.35">
      <c r="A938" s="1">
        <v>80050872003</v>
      </c>
      <c r="B938" s="33" t="s">
        <v>1680</v>
      </c>
      <c r="C938" s="4" t="s">
        <v>6</v>
      </c>
      <c r="D938" s="4" t="s">
        <v>469</v>
      </c>
      <c r="E938" s="4" t="s">
        <v>2</v>
      </c>
      <c r="F938" s="3">
        <v>872</v>
      </c>
      <c r="G938" s="3">
        <v>3</v>
      </c>
      <c r="H938" s="4" t="s">
        <v>2</v>
      </c>
      <c r="I938" s="5">
        <v>1668</v>
      </c>
      <c r="J938" s="5">
        <v>1526</v>
      </c>
      <c r="K938" s="6">
        <f>IFERROR((J938-I938)/I938,"--")</f>
        <v>-8.5131894484412468E-2</v>
      </c>
      <c r="L938" s="6">
        <v>8.21917808219178E-3</v>
      </c>
      <c r="M938" s="7">
        <v>21002</v>
      </c>
      <c r="N938" s="10" t="str">
        <f>IF(K938&lt;Criteria!$D$4,"Yes","No")</f>
        <v>Yes</v>
      </c>
      <c r="O938" s="10" t="str">
        <f>IF(L938&gt;Criteria!$D$5,"Yes","No")</f>
        <v>No</v>
      </c>
      <c r="P938" s="10" t="str">
        <f>IF(M938&lt;Criteria!$D$6,"Yes","No")</f>
        <v>Yes</v>
      </c>
      <c r="Q938" s="11">
        <f>COUNTIF(N938:P938,"Yes")</f>
        <v>2</v>
      </c>
      <c r="R938" s="12" t="str">
        <f>IF(Q938&gt;0,"Yes","No")</f>
        <v>Yes</v>
      </c>
    </row>
    <row r="939" spans="1:18" x14ac:dyDescent="0.35">
      <c r="A939" s="1">
        <v>80050873000</v>
      </c>
      <c r="B939" s="33" t="s">
        <v>1681</v>
      </c>
      <c r="C939" s="4" t="s">
        <v>7</v>
      </c>
      <c r="D939" s="4" t="s">
        <v>469</v>
      </c>
      <c r="E939" s="4" t="s">
        <v>2</v>
      </c>
      <c r="F939" s="3">
        <v>873</v>
      </c>
      <c r="G939" s="3" t="s">
        <v>2</v>
      </c>
      <c r="H939" s="4" t="s">
        <v>2</v>
      </c>
      <c r="I939" s="5">
        <v>7311</v>
      </c>
      <c r="J939" s="5">
        <v>8384</v>
      </c>
      <c r="K939" s="6">
        <f>IFERROR((J939-I939)/I939,"--")</f>
        <v>0.14676514840651073</v>
      </c>
      <c r="L939" s="6">
        <v>5.1785341407391938E-2</v>
      </c>
      <c r="M939" s="7">
        <v>38897</v>
      </c>
      <c r="N939" s="10" t="str">
        <f>IF(K939&lt;Criteria!$D$4,"Yes","No")</f>
        <v>No</v>
      </c>
      <c r="O939" s="10" t="str">
        <f>IF(L939&gt;Criteria!$D$5,"Yes","No")</f>
        <v>No</v>
      </c>
      <c r="P939" s="10" t="str">
        <f>IF(M939&lt;Criteria!$D$6,"Yes","No")</f>
        <v>No</v>
      </c>
      <c r="Q939" s="11">
        <f>COUNTIF(N939:P939,"Yes")</f>
        <v>0</v>
      </c>
      <c r="R939" s="12" t="str">
        <f>IF(Q939&gt;0,"Yes","No")</f>
        <v>No</v>
      </c>
    </row>
    <row r="940" spans="1:18" x14ac:dyDescent="0.35">
      <c r="A940" s="1">
        <v>80050873001</v>
      </c>
      <c r="B940" s="33" t="s">
        <v>1682</v>
      </c>
      <c r="C940" s="4" t="s">
        <v>6</v>
      </c>
      <c r="D940" s="4" t="s">
        <v>469</v>
      </c>
      <c r="E940" s="4" t="s">
        <v>2</v>
      </c>
      <c r="F940" s="3">
        <v>873</v>
      </c>
      <c r="G940" s="3">
        <v>1</v>
      </c>
      <c r="H940" s="4" t="s">
        <v>2</v>
      </c>
      <c r="I940" s="5">
        <v>1979</v>
      </c>
      <c r="J940" s="5">
        <v>2517</v>
      </c>
      <c r="K940" s="6">
        <f>IFERROR((J940-I940)/I940,"--")</f>
        <v>0.27185447195553308</v>
      </c>
      <c r="L940" s="6">
        <v>7.4044585987261144E-2</v>
      </c>
      <c r="M940" s="7">
        <v>24147</v>
      </c>
      <c r="N940" s="10" t="str">
        <f>IF(K940&lt;Criteria!$D$4,"Yes","No")</f>
        <v>No</v>
      </c>
      <c r="O940" s="10" t="str">
        <f>IF(L940&gt;Criteria!$D$5,"Yes","No")</f>
        <v>Yes</v>
      </c>
      <c r="P940" s="10" t="str">
        <f>IF(M940&lt;Criteria!$D$6,"Yes","No")</f>
        <v>Yes</v>
      </c>
      <c r="Q940" s="11">
        <f>COUNTIF(N940:P940,"Yes")</f>
        <v>2</v>
      </c>
      <c r="R940" s="12" t="str">
        <f>IF(Q940&gt;0,"Yes","No")</f>
        <v>Yes</v>
      </c>
    </row>
    <row r="941" spans="1:18" x14ac:dyDescent="0.35">
      <c r="A941" s="1">
        <v>80050873002</v>
      </c>
      <c r="B941" s="33" t="s">
        <v>1683</v>
      </c>
      <c r="C941" s="4" t="s">
        <v>6</v>
      </c>
      <c r="D941" s="4" t="s">
        <v>469</v>
      </c>
      <c r="E941" s="4" t="s">
        <v>2</v>
      </c>
      <c r="F941" s="3">
        <v>873</v>
      </c>
      <c r="G941" s="3">
        <v>2</v>
      </c>
      <c r="H941" s="4" t="s">
        <v>2</v>
      </c>
      <c r="I941" s="5">
        <v>2075</v>
      </c>
      <c r="J941" s="5">
        <v>2061</v>
      </c>
      <c r="K941" s="6">
        <f>IFERROR((J941-I941)/I941,"--")</f>
        <v>-6.7469879518072288E-3</v>
      </c>
      <c r="L941" s="6">
        <v>2.9683377308707123E-2</v>
      </c>
      <c r="M941" s="7">
        <v>33713</v>
      </c>
      <c r="N941" s="10" t="str">
        <f>IF(K941&lt;Criteria!$D$4,"Yes","No")</f>
        <v>Yes</v>
      </c>
      <c r="O941" s="10" t="str">
        <f>IF(L941&gt;Criteria!$D$5,"Yes","No")</f>
        <v>No</v>
      </c>
      <c r="P941" s="10" t="str">
        <f>IF(M941&lt;Criteria!$D$6,"Yes","No")</f>
        <v>No</v>
      </c>
      <c r="Q941" s="11">
        <f>COUNTIF(N941:P941,"Yes")</f>
        <v>1</v>
      </c>
      <c r="R941" s="12" t="str">
        <f>IF(Q941&gt;0,"Yes","No")</f>
        <v>Yes</v>
      </c>
    </row>
    <row r="942" spans="1:18" x14ac:dyDescent="0.35">
      <c r="A942" s="1">
        <v>80050873003</v>
      </c>
      <c r="B942" s="33" t="s">
        <v>1684</v>
      </c>
      <c r="C942" s="4" t="s">
        <v>6</v>
      </c>
      <c r="D942" s="4" t="s">
        <v>469</v>
      </c>
      <c r="E942" s="4" t="s">
        <v>2</v>
      </c>
      <c r="F942" s="3">
        <v>873</v>
      </c>
      <c r="G942" s="3">
        <v>3</v>
      </c>
      <c r="H942" s="4" t="s">
        <v>2</v>
      </c>
      <c r="I942" s="5">
        <v>487</v>
      </c>
      <c r="J942" s="5">
        <v>923</v>
      </c>
      <c r="K942" s="6">
        <f>IFERROR((J942-I942)/I942,"--")</f>
        <v>0.89527720739219707</v>
      </c>
      <c r="L942" s="6">
        <v>4.6728971962616821E-2</v>
      </c>
      <c r="M942" s="7">
        <v>142882</v>
      </c>
      <c r="N942" s="10" t="str">
        <f>IF(K942&lt;Criteria!$D$4,"Yes","No")</f>
        <v>No</v>
      </c>
      <c r="O942" s="10" t="str">
        <f>IF(L942&gt;Criteria!$D$5,"Yes","No")</f>
        <v>No</v>
      </c>
      <c r="P942" s="10" t="str">
        <f>IF(M942&lt;Criteria!$D$6,"Yes","No")</f>
        <v>No</v>
      </c>
      <c r="Q942" s="11">
        <f>COUNTIF(N942:P942,"Yes")</f>
        <v>0</v>
      </c>
      <c r="R942" s="12" t="str">
        <f>IF(Q942&gt;0,"Yes","No")</f>
        <v>No</v>
      </c>
    </row>
    <row r="943" spans="1:18" x14ac:dyDescent="0.35">
      <c r="A943" s="1">
        <v>80050873004</v>
      </c>
      <c r="B943" s="33" t="s">
        <v>1685</v>
      </c>
      <c r="C943" s="4" t="s">
        <v>6</v>
      </c>
      <c r="D943" s="4" t="s">
        <v>469</v>
      </c>
      <c r="E943" s="4" t="s">
        <v>2</v>
      </c>
      <c r="F943" s="3">
        <v>873</v>
      </c>
      <c r="G943" s="3">
        <v>4</v>
      </c>
      <c r="H943" s="4" t="s">
        <v>2</v>
      </c>
      <c r="I943" s="5">
        <v>1463</v>
      </c>
      <c r="J943" s="5">
        <v>1446</v>
      </c>
      <c r="K943" s="6">
        <f>IFERROR((J943-I943)/I943,"--")</f>
        <v>-1.1619958988380041E-2</v>
      </c>
      <c r="L943" s="6">
        <v>5.8700209643605873E-2</v>
      </c>
      <c r="M943" s="7">
        <v>17183</v>
      </c>
      <c r="N943" s="10" t="str">
        <f>IF(K943&lt;Criteria!$D$4,"Yes","No")</f>
        <v>Yes</v>
      </c>
      <c r="O943" s="10" t="str">
        <f>IF(L943&gt;Criteria!$D$5,"Yes","No")</f>
        <v>No</v>
      </c>
      <c r="P943" s="10" t="str">
        <f>IF(M943&lt;Criteria!$D$6,"Yes","No")</f>
        <v>Yes</v>
      </c>
      <c r="Q943" s="11">
        <f>COUNTIF(N943:P943,"Yes")</f>
        <v>2</v>
      </c>
      <c r="R943" s="12" t="str">
        <f>IF(Q943&gt;0,"Yes","No")</f>
        <v>Yes</v>
      </c>
    </row>
    <row r="944" spans="1:18" x14ac:dyDescent="0.35">
      <c r="A944" s="1">
        <v>80050873005</v>
      </c>
      <c r="B944" s="33" t="s">
        <v>1686</v>
      </c>
      <c r="C944" s="4" t="s">
        <v>6</v>
      </c>
      <c r="D944" s="4" t="s">
        <v>469</v>
      </c>
      <c r="E944" s="4" t="s">
        <v>2</v>
      </c>
      <c r="F944" s="3">
        <v>873</v>
      </c>
      <c r="G944" s="3">
        <v>5</v>
      </c>
      <c r="H944" s="4" t="s">
        <v>2</v>
      </c>
      <c r="I944" s="5">
        <v>1307</v>
      </c>
      <c r="J944" s="5">
        <v>1437</v>
      </c>
      <c r="K944" s="6">
        <f>IFERROR((J944-I944)/I944,"--")</f>
        <v>9.9464422341239478E-2</v>
      </c>
      <c r="L944" s="6">
        <v>5.3543307086614172E-2</v>
      </c>
      <c r="M944" s="7">
        <v>27228</v>
      </c>
      <c r="N944" s="10" t="str">
        <f>IF(K944&lt;Criteria!$D$4,"Yes","No")</f>
        <v>No</v>
      </c>
      <c r="O944" s="10" t="str">
        <f>IF(L944&gt;Criteria!$D$5,"Yes","No")</f>
        <v>No</v>
      </c>
      <c r="P944" s="10" t="str">
        <f>IF(M944&lt;Criteria!$D$6,"Yes","No")</f>
        <v>No</v>
      </c>
      <c r="Q944" s="11">
        <f>COUNTIF(N944:P944,"Yes")</f>
        <v>0</v>
      </c>
      <c r="R944" s="12" t="str">
        <f>IF(Q944&gt;0,"Yes","No")</f>
        <v>No</v>
      </c>
    </row>
    <row r="945" spans="1:18" x14ac:dyDescent="0.35">
      <c r="A945" s="1">
        <v>80059117800</v>
      </c>
      <c r="B945" s="33" t="s">
        <v>1687</v>
      </c>
      <c r="C945" s="4" t="s">
        <v>8</v>
      </c>
      <c r="D945" s="4" t="s">
        <v>469</v>
      </c>
      <c r="E945" s="4" t="s">
        <v>537</v>
      </c>
      <c r="F945" s="3" t="s">
        <v>2</v>
      </c>
      <c r="G945" s="3" t="s">
        <v>2</v>
      </c>
      <c r="H945" s="4" t="s">
        <v>2</v>
      </c>
      <c r="I945" s="5">
        <v>25169</v>
      </c>
      <c r="J945" s="5">
        <v>32446</v>
      </c>
      <c r="K945" s="6">
        <f>IFERROR((J945-I945)/I945,"--")</f>
        <v>0.28912551154197624</v>
      </c>
      <c r="L945" s="6">
        <v>3.0619305731749511E-2</v>
      </c>
      <c r="M945" s="7">
        <v>36127</v>
      </c>
      <c r="N945" s="10" t="str">
        <f>IF(K945&lt;Criteria!$D$4,"Yes","No")</f>
        <v>No</v>
      </c>
      <c r="O945" s="10" t="str">
        <f>IF(L945&gt;Criteria!$D$5,"Yes","No")</f>
        <v>No</v>
      </c>
      <c r="P945" s="10" t="str">
        <f>IF(M945&lt;Criteria!$D$6,"Yes","No")</f>
        <v>No</v>
      </c>
      <c r="Q945" s="11">
        <f>COUNTIF(N945:P945,"Yes")</f>
        <v>0</v>
      </c>
      <c r="R945" s="12" t="str">
        <f>IF(Q945&gt;0,"Yes","No")</f>
        <v>No</v>
      </c>
    </row>
    <row r="946" spans="1:18" x14ac:dyDescent="0.35">
      <c r="A946" s="1">
        <v>80059338200</v>
      </c>
      <c r="B946" s="33" t="s">
        <v>1688</v>
      </c>
      <c r="C946" s="4" t="s">
        <v>8</v>
      </c>
      <c r="D946" s="4" t="s">
        <v>469</v>
      </c>
      <c r="E946" s="4" t="s">
        <v>538</v>
      </c>
      <c r="F946" s="3" t="s">
        <v>2</v>
      </c>
      <c r="G946" s="3" t="s">
        <v>2</v>
      </c>
      <c r="H946" s="4" t="s">
        <v>2</v>
      </c>
      <c r="I946" s="5">
        <v>367063</v>
      </c>
      <c r="J946" s="5">
        <v>388650</v>
      </c>
      <c r="K946" s="6">
        <f>IFERROR((J946-I946)/I946,"--")</f>
        <v>5.881006802646957E-2</v>
      </c>
      <c r="L946" s="6">
        <v>5.5242312872371996E-2</v>
      </c>
      <c r="M946" s="7">
        <v>30704</v>
      </c>
      <c r="N946" s="10" t="str">
        <f>IF(K946&lt;Criteria!$D$4,"Yes","No")</f>
        <v>No</v>
      </c>
      <c r="O946" s="10" t="str">
        <f>IF(L946&gt;Criteria!$D$5,"Yes","No")</f>
        <v>No</v>
      </c>
      <c r="P946" s="10" t="str">
        <f>IF(M946&lt;Criteria!$D$6,"Yes","No")</f>
        <v>No</v>
      </c>
      <c r="Q946" s="11">
        <f>COUNTIF(N946:P946,"Yes")</f>
        <v>0</v>
      </c>
      <c r="R946" s="12" t="str">
        <f>IF(Q946&gt;0,"Yes","No")</f>
        <v>No</v>
      </c>
    </row>
    <row r="947" spans="1:18" x14ac:dyDescent="0.35">
      <c r="A947" s="1">
        <v>80059345800</v>
      </c>
      <c r="B947" s="33" t="s">
        <v>1689</v>
      </c>
      <c r="C947" s="4" t="s">
        <v>8</v>
      </c>
      <c r="D947" s="4" t="s">
        <v>469</v>
      </c>
      <c r="E947" s="4" t="s">
        <v>539</v>
      </c>
      <c r="F947" s="3" t="s">
        <v>2</v>
      </c>
      <c r="G947" s="3" t="s">
        <v>2</v>
      </c>
      <c r="H947" s="4" t="s">
        <v>2</v>
      </c>
      <c r="I947" s="5">
        <v>193101</v>
      </c>
      <c r="J947" s="5">
        <v>205516</v>
      </c>
      <c r="K947" s="6">
        <f>IFERROR((J947-I947)/I947,"--")</f>
        <v>6.4292779426310578E-2</v>
      </c>
      <c r="L947" s="6">
        <v>4.7365554559988754E-2</v>
      </c>
      <c r="M947" s="7">
        <v>48895</v>
      </c>
      <c r="N947" s="10" t="str">
        <f>IF(K947&lt;Criteria!$D$4,"Yes","No")</f>
        <v>No</v>
      </c>
      <c r="O947" s="10" t="str">
        <f>IF(L947&gt;Criteria!$D$5,"Yes","No")</f>
        <v>No</v>
      </c>
      <c r="P947" s="10" t="str">
        <f>IF(M947&lt;Criteria!$D$6,"Yes","No")</f>
        <v>No</v>
      </c>
      <c r="Q947" s="11">
        <f>COUNTIF(N947:P947,"Yes")</f>
        <v>0</v>
      </c>
      <c r="R947" s="12" t="str">
        <f>IF(Q947&gt;0,"Yes","No")</f>
        <v>No</v>
      </c>
    </row>
    <row r="948" spans="1:18" x14ac:dyDescent="0.35">
      <c r="A948" s="1">
        <v>80062000000</v>
      </c>
      <c r="B948" s="33" t="s">
        <v>1690</v>
      </c>
      <c r="C948" s="4" t="s">
        <v>5</v>
      </c>
      <c r="D948" s="4" t="s">
        <v>2</v>
      </c>
      <c r="E948" s="4" t="s">
        <v>2</v>
      </c>
      <c r="F948" s="3" t="s">
        <v>2</v>
      </c>
      <c r="G948" s="3" t="s">
        <v>2</v>
      </c>
      <c r="H948" s="4" t="s">
        <v>10</v>
      </c>
      <c r="I948" s="5">
        <v>814</v>
      </c>
      <c r="J948" s="5">
        <v>1352</v>
      </c>
      <c r="K948" s="6">
        <f>IFERROR((J948-I948)/I948,"--")</f>
        <v>0.6609336609336609</v>
      </c>
      <c r="L948" s="6">
        <v>0.17710196779964221</v>
      </c>
      <c r="M948" s="7">
        <v>13739</v>
      </c>
      <c r="N948" s="10" t="str">
        <f>IF(K948&lt;Criteria!$D$4,"Yes","No")</f>
        <v>No</v>
      </c>
      <c r="O948" s="10" t="str">
        <f>IF(L948&gt;Criteria!$D$5,"Yes","No")</f>
        <v>Yes</v>
      </c>
      <c r="P948" s="10" t="str">
        <f>IF(M948&lt;Criteria!$D$6,"Yes","No")</f>
        <v>Yes</v>
      </c>
      <c r="Q948" s="11">
        <f>COUNTIF(N948:P948,"Yes")</f>
        <v>2</v>
      </c>
      <c r="R948" s="12" t="str">
        <f>IF(Q948&gt;0,"Yes","No")</f>
        <v>Yes</v>
      </c>
    </row>
    <row r="949" spans="1:18" x14ac:dyDescent="0.35">
      <c r="A949" s="1">
        <v>80070000000</v>
      </c>
      <c r="B949" s="33" t="s">
        <v>1691</v>
      </c>
      <c r="C949" s="4" t="s">
        <v>4</v>
      </c>
      <c r="D949" s="4" t="s">
        <v>470</v>
      </c>
      <c r="E949" s="4" t="s">
        <v>2</v>
      </c>
      <c r="F949" s="3" t="s">
        <v>2</v>
      </c>
      <c r="G949" s="3" t="s">
        <v>2</v>
      </c>
      <c r="H949" s="4" t="s">
        <v>2</v>
      </c>
      <c r="I949" s="5">
        <v>12221</v>
      </c>
      <c r="J949" s="5">
        <v>13316</v>
      </c>
      <c r="K949" s="6">
        <f>IFERROR((J949-I949)/I949,"--")</f>
        <v>8.9599869077816877E-2</v>
      </c>
      <c r="L949" s="6">
        <v>5.4448871181938911E-2</v>
      </c>
      <c r="M949" s="7">
        <v>29344</v>
      </c>
      <c r="N949" s="10" t="str">
        <f>IF(K949&lt;Criteria!$D$4,"Yes","No")</f>
        <v>No</v>
      </c>
      <c r="O949" s="10" t="str">
        <f>IF(L949&gt;Criteria!$D$5,"Yes","No")</f>
        <v>No</v>
      </c>
      <c r="P949" s="10" t="str">
        <f>IF(M949&lt;Criteria!$D$6,"Yes","No")</f>
        <v>No</v>
      </c>
      <c r="Q949" s="11">
        <f>COUNTIF(N949:P949,"Yes")</f>
        <v>0</v>
      </c>
      <c r="R949" s="12" t="str">
        <f>IF(Q949&gt;0,"Yes","No")</f>
        <v>No</v>
      </c>
    </row>
    <row r="950" spans="1:18" x14ac:dyDescent="0.35">
      <c r="A950" s="1">
        <v>80076000000</v>
      </c>
      <c r="B950" s="33" t="s">
        <v>1692</v>
      </c>
      <c r="C950" s="4" t="s">
        <v>5</v>
      </c>
      <c r="D950" s="4" t="s">
        <v>2</v>
      </c>
      <c r="E950" s="4" t="s">
        <v>2</v>
      </c>
      <c r="F950" s="3" t="s">
        <v>2</v>
      </c>
      <c r="G950" s="3" t="s">
        <v>2</v>
      </c>
      <c r="H950" s="4" t="s">
        <v>11</v>
      </c>
      <c r="I950" s="5">
        <v>498</v>
      </c>
      <c r="J950" s="5">
        <v>559</v>
      </c>
      <c r="K950" s="6">
        <f>IFERROR((J950-I950)/I950,"--")</f>
        <v>0.12248995983935743</v>
      </c>
      <c r="L950" s="6">
        <v>0.15909090909090909</v>
      </c>
      <c r="M950" s="7">
        <v>25368</v>
      </c>
      <c r="N950" s="10" t="str">
        <f>IF(K950&lt;Criteria!$D$4,"Yes","No")</f>
        <v>No</v>
      </c>
      <c r="O950" s="10" t="str">
        <f>IF(L950&gt;Criteria!$D$5,"Yes","No")</f>
        <v>Yes</v>
      </c>
      <c r="P950" s="10" t="str">
        <f>IF(M950&lt;Criteria!$D$6,"Yes","No")</f>
        <v>Yes</v>
      </c>
      <c r="Q950" s="11">
        <f>COUNTIF(N950:P950,"Yes")</f>
        <v>2</v>
      </c>
      <c r="R950" s="12" t="str">
        <f>IF(Q950&gt;0,"Yes","No")</f>
        <v>Yes</v>
      </c>
    </row>
    <row r="951" spans="1:18" x14ac:dyDescent="0.35">
      <c r="A951" s="1">
        <v>80079011400</v>
      </c>
      <c r="B951" s="33" t="s">
        <v>1693</v>
      </c>
      <c r="C951" s="4" t="s">
        <v>8</v>
      </c>
      <c r="D951" s="4" t="s">
        <v>470</v>
      </c>
      <c r="E951" s="4" t="s">
        <v>540</v>
      </c>
      <c r="F951" s="3" t="s">
        <v>2</v>
      </c>
      <c r="G951" s="3" t="s">
        <v>2</v>
      </c>
      <c r="H951" s="4" t="s">
        <v>2</v>
      </c>
      <c r="I951" s="5">
        <v>929</v>
      </c>
      <c r="J951" s="5">
        <v>791</v>
      </c>
      <c r="K951" s="6">
        <f>IFERROR((J951-I951)/I951,"--")</f>
        <v>-0.14854682454251883</v>
      </c>
      <c r="L951" s="6">
        <v>9.7421203438395415E-2</v>
      </c>
      <c r="M951" s="7">
        <v>34876</v>
      </c>
      <c r="N951" s="10" t="str">
        <f>IF(K951&lt;Criteria!$D$4,"Yes","No")</f>
        <v>Yes</v>
      </c>
      <c r="O951" s="10" t="str">
        <f>IF(L951&gt;Criteria!$D$5,"Yes","No")</f>
        <v>Yes</v>
      </c>
      <c r="P951" s="10" t="str">
        <f>IF(M951&lt;Criteria!$D$6,"Yes","No")</f>
        <v>No</v>
      </c>
      <c r="Q951" s="11">
        <f>COUNTIF(N951:P951,"Yes")</f>
        <v>2</v>
      </c>
      <c r="R951" s="12" t="str">
        <f>IF(Q951&gt;0,"Yes","No")</f>
        <v>Yes</v>
      </c>
    </row>
    <row r="952" spans="1:18" x14ac:dyDescent="0.35">
      <c r="A952" s="1">
        <v>80079281200</v>
      </c>
      <c r="B952" s="33" t="s">
        <v>1694</v>
      </c>
      <c r="C952" s="4" t="s">
        <v>8</v>
      </c>
      <c r="D952" s="4" t="s">
        <v>470</v>
      </c>
      <c r="E952" s="4" t="s">
        <v>541</v>
      </c>
      <c r="F952" s="3" t="s">
        <v>2</v>
      </c>
      <c r="G952" s="3" t="s">
        <v>2</v>
      </c>
      <c r="H952" s="4" t="s">
        <v>2</v>
      </c>
      <c r="I952" s="5">
        <v>11180</v>
      </c>
      <c r="J952" s="5">
        <v>11801</v>
      </c>
      <c r="K952" s="6">
        <f>IFERROR((J952-I952)/I952,"--")</f>
        <v>5.5545617173524152E-2</v>
      </c>
      <c r="L952" s="6">
        <v>5.1806167400881058E-2</v>
      </c>
      <c r="M952" s="7">
        <v>28973</v>
      </c>
      <c r="N952" s="10" t="str">
        <f>IF(K952&lt;Criteria!$D$4,"Yes","No")</f>
        <v>No</v>
      </c>
      <c r="O952" s="10" t="str">
        <f>IF(L952&gt;Criteria!$D$5,"Yes","No")</f>
        <v>No</v>
      </c>
      <c r="P952" s="10" t="str">
        <f>IF(M952&lt;Criteria!$D$6,"Yes","No")</f>
        <v>No</v>
      </c>
      <c r="Q952" s="11">
        <f>COUNTIF(N952:P952,"Yes")</f>
        <v>0</v>
      </c>
      <c r="R952" s="12" t="str">
        <f>IF(Q952&gt;0,"Yes","No")</f>
        <v>No</v>
      </c>
    </row>
    <row r="953" spans="1:18" x14ac:dyDescent="0.35">
      <c r="A953" s="1">
        <v>80079404000</v>
      </c>
      <c r="B953" s="33" t="s">
        <v>1695</v>
      </c>
      <c r="C953" s="4" t="s">
        <v>7</v>
      </c>
      <c r="D953" s="4" t="s">
        <v>470</v>
      </c>
      <c r="E953" s="4" t="s">
        <v>2</v>
      </c>
      <c r="F953" s="3">
        <v>9404</v>
      </c>
      <c r="G953" s="3" t="s">
        <v>2</v>
      </c>
      <c r="H953" s="4" t="s">
        <v>2</v>
      </c>
      <c r="I953" s="5">
        <v>1459</v>
      </c>
      <c r="J953" s="5">
        <v>1260</v>
      </c>
      <c r="K953" s="6">
        <f>IFERROR((J953-I953)/I953,"--")</f>
        <v>-0.13639479095270735</v>
      </c>
      <c r="L953" s="6">
        <v>8.7394957983193272E-2</v>
      </c>
      <c r="M953" s="7">
        <v>32042</v>
      </c>
      <c r="N953" s="10" t="str">
        <f>IF(K953&lt;Criteria!$D$4,"Yes","No")</f>
        <v>Yes</v>
      </c>
      <c r="O953" s="10" t="str">
        <f>IF(L953&gt;Criteria!$D$5,"Yes","No")</f>
        <v>Yes</v>
      </c>
      <c r="P953" s="10" t="str">
        <f>IF(M953&lt;Criteria!$D$6,"Yes","No")</f>
        <v>No</v>
      </c>
      <c r="Q953" s="11">
        <f>COUNTIF(N953:P953,"Yes")</f>
        <v>2</v>
      </c>
      <c r="R953" s="12" t="str">
        <f>IF(Q953&gt;0,"Yes","No")</f>
        <v>Yes</v>
      </c>
    </row>
    <row r="954" spans="1:18" x14ac:dyDescent="0.35">
      <c r="A954" s="1">
        <v>80079404001</v>
      </c>
      <c r="B954" s="33" t="s">
        <v>1696</v>
      </c>
      <c r="C954" s="4" t="s">
        <v>6</v>
      </c>
      <c r="D954" s="4" t="s">
        <v>470</v>
      </c>
      <c r="E954" s="4" t="s">
        <v>2</v>
      </c>
      <c r="F954" s="3">
        <v>9404</v>
      </c>
      <c r="G954" s="3">
        <v>1</v>
      </c>
      <c r="H954" s="4" t="s">
        <v>2</v>
      </c>
      <c r="I954" s="5">
        <v>816</v>
      </c>
      <c r="J954" s="5">
        <v>700</v>
      </c>
      <c r="K954" s="6">
        <f>IFERROR((J954-I954)/I954,"--")</f>
        <v>-0.14215686274509803</v>
      </c>
      <c r="L954" s="6">
        <v>0.10725552050473186</v>
      </c>
      <c r="M954" s="7">
        <v>30442</v>
      </c>
      <c r="N954" s="10" t="str">
        <f>IF(K954&lt;Criteria!$D$4,"Yes","No")</f>
        <v>Yes</v>
      </c>
      <c r="O954" s="10" t="str">
        <f>IF(L954&gt;Criteria!$D$5,"Yes","No")</f>
        <v>Yes</v>
      </c>
      <c r="P954" s="10" t="str">
        <f>IF(M954&lt;Criteria!$D$6,"Yes","No")</f>
        <v>No</v>
      </c>
      <c r="Q954" s="11">
        <f>COUNTIF(N954:P954,"Yes")</f>
        <v>2</v>
      </c>
      <c r="R954" s="12" t="str">
        <f>IF(Q954&gt;0,"Yes","No")</f>
        <v>Yes</v>
      </c>
    </row>
    <row r="955" spans="1:18" x14ac:dyDescent="0.35">
      <c r="A955" s="1">
        <v>80079404002</v>
      </c>
      <c r="B955" s="33" t="s">
        <v>1697</v>
      </c>
      <c r="C955" s="4" t="s">
        <v>6</v>
      </c>
      <c r="D955" s="4" t="s">
        <v>470</v>
      </c>
      <c r="E955" s="4" t="s">
        <v>2</v>
      </c>
      <c r="F955" s="3">
        <v>9404</v>
      </c>
      <c r="G955" s="3">
        <v>2</v>
      </c>
      <c r="H955" s="4" t="s">
        <v>2</v>
      </c>
      <c r="I955" s="5">
        <v>643</v>
      </c>
      <c r="J955" s="5">
        <v>560</v>
      </c>
      <c r="K955" s="6">
        <f>IFERROR((J955-I955)/I955,"--")</f>
        <v>-0.12908242612752721</v>
      </c>
      <c r="L955" s="6">
        <v>6.4748201438848921E-2</v>
      </c>
      <c r="M955" s="7">
        <v>34041</v>
      </c>
      <c r="N955" s="10" t="str">
        <f>IF(K955&lt;Criteria!$D$4,"Yes","No")</f>
        <v>Yes</v>
      </c>
      <c r="O955" s="10" t="str">
        <f>IF(L955&gt;Criteria!$D$5,"Yes","No")</f>
        <v>No</v>
      </c>
      <c r="P955" s="10" t="str">
        <f>IF(M955&lt;Criteria!$D$6,"Yes","No")</f>
        <v>No</v>
      </c>
      <c r="Q955" s="11">
        <f>COUNTIF(N955:P955,"Yes")</f>
        <v>1</v>
      </c>
      <c r="R955" s="12" t="str">
        <f>IF(Q955&gt;0,"Yes","No")</f>
        <v>Yes</v>
      </c>
    </row>
    <row r="956" spans="1:18" x14ac:dyDescent="0.35">
      <c r="A956" s="1">
        <v>80079742000</v>
      </c>
      <c r="B956" s="33" t="s">
        <v>1698</v>
      </c>
      <c r="C956" s="4" t="s">
        <v>7</v>
      </c>
      <c r="D956" s="4" t="s">
        <v>470</v>
      </c>
      <c r="E956" s="4" t="s">
        <v>2</v>
      </c>
      <c r="F956" s="3">
        <v>9742</v>
      </c>
      <c r="G956" s="3" t="s">
        <v>2</v>
      </c>
      <c r="H956" s="4" t="s">
        <v>2</v>
      </c>
      <c r="I956" s="5">
        <v>5322</v>
      </c>
      <c r="J956" s="5">
        <v>5561</v>
      </c>
      <c r="K956" s="6">
        <f>IFERROR((J956-I956)/I956,"--")</f>
        <v>4.4907929349868474E-2</v>
      </c>
      <c r="L956" s="6">
        <v>5.4953560371517031E-2</v>
      </c>
      <c r="M956" s="7">
        <v>26886</v>
      </c>
      <c r="N956" s="10" t="str">
        <f>IF(K956&lt;Criteria!$D$4,"Yes","No")</f>
        <v>No</v>
      </c>
      <c r="O956" s="10" t="str">
        <f>IF(L956&gt;Criteria!$D$5,"Yes","No")</f>
        <v>No</v>
      </c>
      <c r="P956" s="10" t="str">
        <f>IF(M956&lt;Criteria!$D$6,"Yes","No")</f>
        <v>No</v>
      </c>
      <c r="Q956" s="11">
        <f>COUNTIF(N956:P956,"Yes")</f>
        <v>0</v>
      </c>
      <c r="R956" s="12" t="str">
        <f>IF(Q956&gt;0,"Yes","No")</f>
        <v>No</v>
      </c>
    </row>
    <row r="957" spans="1:18" x14ac:dyDescent="0.35">
      <c r="A957" s="1">
        <v>80079742001</v>
      </c>
      <c r="B957" s="33" t="s">
        <v>1699</v>
      </c>
      <c r="C957" s="4" t="s">
        <v>6</v>
      </c>
      <c r="D957" s="4" t="s">
        <v>470</v>
      </c>
      <c r="E957" s="4" t="s">
        <v>2</v>
      </c>
      <c r="F957" s="3">
        <v>9742</v>
      </c>
      <c r="G957" s="3">
        <v>1</v>
      </c>
      <c r="H957" s="4" t="s">
        <v>2</v>
      </c>
      <c r="I957" s="5">
        <v>1567</v>
      </c>
      <c r="J957" s="5">
        <v>1763</v>
      </c>
      <c r="K957" s="6">
        <f>IFERROR((J957-I957)/I957,"--")</f>
        <v>0.12507977026164646</v>
      </c>
      <c r="L957" s="6">
        <v>0.12899669239250275</v>
      </c>
      <c r="M957" s="7">
        <v>26067</v>
      </c>
      <c r="N957" s="10" t="str">
        <f>IF(K957&lt;Criteria!$D$4,"Yes","No")</f>
        <v>No</v>
      </c>
      <c r="O957" s="10" t="str">
        <f>IF(L957&gt;Criteria!$D$5,"Yes","No")</f>
        <v>Yes</v>
      </c>
      <c r="P957" s="10" t="str">
        <f>IF(M957&lt;Criteria!$D$6,"Yes","No")</f>
        <v>Yes</v>
      </c>
      <c r="Q957" s="11">
        <f>COUNTIF(N957:P957,"Yes")</f>
        <v>2</v>
      </c>
      <c r="R957" s="12" t="str">
        <f>IF(Q957&gt;0,"Yes","No")</f>
        <v>Yes</v>
      </c>
    </row>
    <row r="958" spans="1:18" x14ac:dyDescent="0.35">
      <c r="A958" s="1">
        <v>80079742002</v>
      </c>
      <c r="B958" s="33" t="s">
        <v>1700</v>
      </c>
      <c r="C958" s="4" t="s">
        <v>6</v>
      </c>
      <c r="D958" s="4" t="s">
        <v>470</v>
      </c>
      <c r="E958" s="4" t="s">
        <v>2</v>
      </c>
      <c r="F958" s="3">
        <v>9742</v>
      </c>
      <c r="G958" s="3">
        <v>2</v>
      </c>
      <c r="H958" s="4" t="s">
        <v>2</v>
      </c>
      <c r="I958" s="5">
        <v>1214</v>
      </c>
      <c r="J958" s="5">
        <v>1386</v>
      </c>
      <c r="K958" s="6">
        <f>IFERROR((J958-I958)/I958,"--")</f>
        <v>0.14168039538714991</v>
      </c>
      <c r="L958" s="6">
        <v>0</v>
      </c>
      <c r="M958" s="7">
        <v>27793</v>
      </c>
      <c r="N958" s="10" t="str">
        <f>IF(K958&lt;Criteria!$D$4,"Yes","No")</f>
        <v>No</v>
      </c>
      <c r="O958" s="10" t="str">
        <f>IF(L958&gt;Criteria!$D$5,"Yes","No")</f>
        <v>No</v>
      </c>
      <c r="P958" s="10" t="str">
        <f>IF(M958&lt;Criteria!$D$6,"Yes","No")</f>
        <v>No</v>
      </c>
      <c r="Q958" s="11">
        <f>COUNTIF(N958:P958,"Yes")</f>
        <v>0</v>
      </c>
      <c r="R958" s="12" t="str">
        <f>IF(Q958&gt;0,"Yes","No")</f>
        <v>No</v>
      </c>
    </row>
    <row r="959" spans="1:18" x14ac:dyDescent="0.35">
      <c r="A959" s="1">
        <v>80079742003</v>
      </c>
      <c r="B959" s="33" t="s">
        <v>1701</v>
      </c>
      <c r="C959" s="4" t="s">
        <v>6</v>
      </c>
      <c r="D959" s="4" t="s">
        <v>470</v>
      </c>
      <c r="E959" s="4" t="s">
        <v>2</v>
      </c>
      <c r="F959" s="3">
        <v>9742</v>
      </c>
      <c r="G959" s="3">
        <v>3</v>
      </c>
      <c r="H959" s="4" t="s">
        <v>2</v>
      </c>
      <c r="I959" s="5">
        <v>2541</v>
      </c>
      <c r="J959" s="5">
        <v>2412</v>
      </c>
      <c r="K959" s="6">
        <f>IFERROR((J959-I959)/I959,"--")</f>
        <v>-5.0767414403778043E-2</v>
      </c>
      <c r="L959" s="6">
        <v>2.3320895522388061E-2</v>
      </c>
      <c r="M959" s="7">
        <v>26963</v>
      </c>
      <c r="N959" s="10" t="str">
        <f>IF(K959&lt;Criteria!$D$4,"Yes","No")</f>
        <v>Yes</v>
      </c>
      <c r="O959" s="10" t="str">
        <f>IF(L959&gt;Criteria!$D$5,"Yes","No")</f>
        <v>No</v>
      </c>
      <c r="P959" s="10" t="str">
        <f>IF(M959&lt;Criteria!$D$6,"Yes","No")</f>
        <v>No</v>
      </c>
      <c r="Q959" s="11">
        <f>COUNTIF(N959:P959,"Yes")</f>
        <v>1</v>
      </c>
      <c r="R959" s="12" t="str">
        <f>IF(Q959&gt;0,"Yes","No")</f>
        <v>Yes</v>
      </c>
    </row>
    <row r="960" spans="1:18" x14ac:dyDescent="0.35">
      <c r="A960" s="1">
        <v>80079743000</v>
      </c>
      <c r="B960" s="33" t="s">
        <v>1702</v>
      </c>
      <c r="C960" s="4" t="s">
        <v>7</v>
      </c>
      <c r="D960" s="4" t="s">
        <v>470</v>
      </c>
      <c r="E960" s="4" t="s">
        <v>2</v>
      </c>
      <c r="F960" s="3">
        <v>9743</v>
      </c>
      <c r="G960" s="3" t="s">
        <v>2</v>
      </c>
      <c r="H960" s="4" t="s">
        <v>2</v>
      </c>
      <c r="I960" s="5">
        <v>3356</v>
      </c>
      <c r="J960" s="5">
        <v>3341</v>
      </c>
      <c r="K960" s="6">
        <f>IFERROR((J960-I960)/I960,"--")</f>
        <v>-4.4696066746126341E-3</v>
      </c>
      <c r="L960" s="6">
        <v>6.0586734693877549E-2</v>
      </c>
      <c r="M960" s="7">
        <v>26007</v>
      </c>
      <c r="N960" s="10" t="str">
        <f>IF(K960&lt;Criteria!$D$4,"Yes","No")</f>
        <v>Yes</v>
      </c>
      <c r="O960" s="10" t="str">
        <f>IF(L960&gt;Criteria!$D$5,"Yes","No")</f>
        <v>No</v>
      </c>
      <c r="P960" s="10" t="str">
        <f>IF(M960&lt;Criteria!$D$6,"Yes","No")</f>
        <v>Yes</v>
      </c>
      <c r="Q960" s="11">
        <f>COUNTIF(N960:P960,"Yes")</f>
        <v>2</v>
      </c>
      <c r="R960" s="12" t="str">
        <f>IF(Q960&gt;0,"Yes","No")</f>
        <v>Yes</v>
      </c>
    </row>
    <row r="961" spans="1:18" x14ac:dyDescent="0.35">
      <c r="A961" s="1">
        <v>80079743001</v>
      </c>
      <c r="B961" s="33" t="s">
        <v>1703</v>
      </c>
      <c r="C961" s="4" t="s">
        <v>6</v>
      </c>
      <c r="D961" s="4" t="s">
        <v>470</v>
      </c>
      <c r="E961" s="4" t="s">
        <v>2</v>
      </c>
      <c r="F961" s="3">
        <v>9743</v>
      </c>
      <c r="G961" s="3">
        <v>1</v>
      </c>
      <c r="H961" s="4" t="s">
        <v>2</v>
      </c>
      <c r="I961" s="5">
        <v>535</v>
      </c>
      <c r="J961" s="5">
        <v>644</v>
      </c>
      <c r="K961" s="6">
        <f>IFERROR((J961-I961)/I961,"--")</f>
        <v>0.20373831775700935</v>
      </c>
      <c r="L961" s="6">
        <v>7.2072072072072071E-2</v>
      </c>
      <c r="M961" s="7">
        <v>25826</v>
      </c>
      <c r="N961" s="10" t="str">
        <f>IF(K961&lt;Criteria!$D$4,"Yes","No")</f>
        <v>No</v>
      </c>
      <c r="O961" s="10" t="str">
        <f>IF(L961&gt;Criteria!$D$5,"Yes","No")</f>
        <v>Yes</v>
      </c>
      <c r="P961" s="10" t="str">
        <f>IF(M961&lt;Criteria!$D$6,"Yes","No")</f>
        <v>Yes</v>
      </c>
      <c r="Q961" s="11">
        <f>COUNTIF(N961:P961,"Yes")</f>
        <v>2</v>
      </c>
      <c r="R961" s="12" t="str">
        <f>IF(Q961&gt;0,"Yes","No")</f>
        <v>Yes</v>
      </c>
    </row>
    <row r="962" spans="1:18" x14ac:dyDescent="0.35">
      <c r="A962" s="1">
        <v>80079743002</v>
      </c>
      <c r="B962" s="33" t="s">
        <v>1704</v>
      </c>
      <c r="C962" s="4" t="s">
        <v>6</v>
      </c>
      <c r="D962" s="4" t="s">
        <v>470</v>
      </c>
      <c r="E962" s="4" t="s">
        <v>2</v>
      </c>
      <c r="F962" s="3">
        <v>9743</v>
      </c>
      <c r="G962" s="3">
        <v>2</v>
      </c>
      <c r="H962" s="4" t="s">
        <v>2</v>
      </c>
      <c r="I962" s="5">
        <v>1345</v>
      </c>
      <c r="J962" s="5">
        <v>1559</v>
      </c>
      <c r="K962" s="6">
        <f>IFERROR((J962-I962)/I962,"--")</f>
        <v>0.1591078066914498</v>
      </c>
      <c r="L962" s="6">
        <v>6.8241469816272965E-2</v>
      </c>
      <c r="M962" s="7">
        <v>22990</v>
      </c>
      <c r="N962" s="10" t="str">
        <f>IF(K962&lt;Criteria!$D$4,"Yes","No")</f>
        <v>No</v>
      </c>
      <c r="O962" s="10" t="str">
        <f>IF(L962&gt;Criteria!$D$5,"Yes","No")</f>
        <v>Yes</v>
      </c>
      <c r="P962" s="10" t="str">
        <f>IF(M962&lt;Criteria!$D$6,"Yes","No")</f>
        <v>Yes</v>
      </c>
      <c r="Q962" s="11">
        <f>COUNTIF(N962:P962,"Yes")</f>
        <v>2</v>
      </c>
      <c r="R962" s="12" t="str">
        <f>IF(Q962&gt;0,"Yes","No")</f>
        <v>Yes</v>
      </c>
    </row>
    <row r="963" spans="1:18" x14ac:dyDescent="0.35">
      <c r="A963" s="1">
        <v>80079743003</v>
      </c>
      <c r="B963" s="33" t="s">
        <v>1705</v>
      </c>
      <c r="C963" s="4" t="s">
        <v>6</v>
      </c>
      <c r="D963" s="4" t="s">
        <v>470</v>
      </c>
      <c r="E963" s="4" t="s">
        <v>2</v>
      </c>
      <c r="F963" s="3">
        <v>9743</v>
      </c>
      <c r="G963" s="3">
        <v>3</v>
      </c>
      <c r="H963" s="4" t="s">
        <v>2</v>
      </c>
      <c r="I963" s="5">
        <v>1476</v>
      </c>
      <c r="J963" s="5">
        <v>1138</v>
      </c>
      <c r="K963" s="6">
        <f>IFERROR((J963-I963)/I963,"--")</f>
        <v>-0.22899728997289973</v>
      </c>
      <c r="L963" s="6">
        <v>4.6232876712328765E-2</v>
      </c>
      <c r="M963" s="7">
        <v>30242</v>
      </c>
      <c r="N963" s="10" t="str">
        <f>IF(K963&lt;Criteria!$D$4,"Yes","No")</f>
        <v>Yes</v>
      </c>
      <c r="O963" s="10" t="str">
        <f>IF(L963&gt;Criteria!$D$5,"Yes","No")</f>
        <v>No</v>
      </c>
      <c r="P963" s="10" t="str">
        <f>IF(M963&lt;Criteria!$D$6,"Yes","No")</f>
        <v>No</v>
      </c>
      <c r="Q963" s="11">
        <f>COUNTIF(N963:P963,"Yes")</f>
        <v>1</v>
      </c>
      <c r="R963" s="12" t="str">
        <f>IF(Q963&gt;0,"Yes","No")</f>
        <v>Yes</v>
      </c>
    </row>
    <row r="964" spans="1:18" x14ac:dyDescent="0.35">
      <c r="A964" s="1">
        <v>80079744000</v>
      </c>
      <c r="B964" s="33" t="s">
        <v>1706</v>
      </c>
      <c r="C964" s="4" t="s">
        <v>7</v>
      </c>
      <c r="D964" s="4" t="s">
        <v>470</v>
      </c>
      <c r="E964" s="4" t="s">
        <v>2</v>
      </c>
      <c r="F964" s="3">
        <v>9744</v>
      </c>
      <c r="G964" s="3" t="s">
        <v>2</v>
      </c>
      <c r="H964" s="4" t="s">
        <v>2</v>
      </c>
      <c r="I964" s="5">
        <v>1972</v>
      </c>
      <c r="J964" s="5">
        <v>2430</v>
      </c>
      <c r="K964" s="6">
        <f>IFERROR((J964-I964)/I964,"--")</f>
        <v>0.23225152129817445</v>
      </c>
      <c r="L964" s="6">
        <v>3.0540328895849646E-2</v>
      </c>
      <c r="M964" s="7">
        <v>38159</v>
      </c>
      <c r="N964" s="10" t="str">
        <f>IF(K964&lt;Criteria!$D$4,"Yes","No")</f>
        <v>No</v>
      </c>
      <c r="O964" s="10" t="str">
        <f>IF(L964&gt;Criteria!$D$5,"Yes","No")</f>
        <v>No</v>
      </c>
      <c r="P964" s="10" t="str">
        <f>IF(M964&lt;Criteria!$D$6,"Yes","No")</f>
        <v>No</v>
      </c>
      <c r="Q964" s="11">
        <f>COUNTIF(N964:P964,"Yes")</f>
        <v>0</v>
      </c>
      <c r="R964" s="12" t="str">
        <f>IF(Q964&gt;0,"Yes","No")</f>
        <v>No</v>
      </c>
    </row>
    <row r="965" spans="1:18" x14ac:dyDescent="0.35">
      <c r="A965" s="1">
        <v>80079744001</v>
      </c>
      <c r="B965" s="33" t="s">
        <v>1707</v>
      </c>
      <c r="C965" s="4" t="s">
        <v>6</v>
      </c>
      <c r="D965" s="4" t="s">
        <v>470</v>
      </c>
      <c r="E965" s="4" t="s">
        <v>2</v>
      </c>
      <c r="F965" s="3">
        <v>9744</v>
      </c>
      <c r="G965" s="3">
        <v>1</v>
      </c>
      <c r="H965" s="4" t="s">
        <v>2</v>
      </c>
      <c r="I965" s="5">
        <v>1074</v>
      </c>
      <c r="J965" s="5">
        <v>1209</v>
      </c>
      <c r="K965" s="6">
        <f>IFERROR((J965-I965)/I965,"--")</f>
        <v>0.12569832402234637</v>
      </c>
      <c r="L965" s="6">
        <v>0</v>
      </c>
      <c r="M965" s="7">
        <v>42558</v>
      </c>
      <c r="N965" s="10" t="str">
        <f>IF(K965&lt;Criteria!$D$4,"Yes","No")</f>
        <v>No</v>
      </c>
      <c r="O965" s="10" t="str">
        <f>IF(L965&gt;Criteria!$D$5,"Yes","No")</f>
        <v>No</v>
      </c>
      <c r="P965" s="10" t="str">
        <f>IF(M965&lt;Criteria!$D$6,"Yes","No")</f>
        <v>No</v>
      </c>
      <c r="Q965" s="11">
        <f>COUNTIF(N965:P965,"Yes")</f>
        <v>0</v>
      </c>
      <c r="R965" s="12" t="str">
        <f>IF(Q965&gt;0,"Yes","No")</f>
        <v>No</v>
      </c>
    </row>
    <row r="966" spans="1:18" x14ac:dyDescent="0.35">
      <c r="A966" s="1">
        <v>80079744002</v>
      </c>
      <c r="B966" s="33" t="s">
        <v>1708</v>
      </c>
      <c r="C966" s="4" t="s">
        <v>6</v>
      </c>
      <c r="D966" s="4" t="s">
        <v>470</v>
      </c>
      <c r="E966" s="4" t="s">
        <v>2</v>
      </c>
      <c r="F966" s="3">
        <v>9744</v>
      </c>
      <c r="G966" s="3">
        <v>2</v>
      </c>
      <c r="H966" s="4" t="s">
        <v>2</v>
      </c>
      <c r="I966" s="5">
        <v>898</v>
      </c>
      <c r="J966" s="5">
        <v>1221</v>
      </c>
      <c r="K966" s="6">
        <f>IFERROR((J966-I966)/I966,"--")</f>
        <v>0.35968819599109131</v>
      </c>
      <c r="L966" s="6">
        <v>6.7708333333333329E-2</v>
      </c>
      <c r="M966" s="7">
        <v>33804</v>
      </c>
      <c r="N966" s="10" t="str">
        <f>IF(K966&lt;Criteria!$D$4,"Yes","No")</f>
        <v>No</v>
      </c>
      <c r="O966" s="10" t="str">
        <f>IF(L966&gt;Criteria!$D$5,"Yes","No")</f>
        <v>Yes</v>
      </c>
      <c r="P966" s="10" t="str">
        <f>IF(M966&lt;Criteria!$D$6,"Yes","No")</f>
        <v>No</v>
      </c>
      <c r="Q966" s="11">
        <f>COUNTIF(N966:P966,"Yes")</f>
        <v>1</v>
      </c>
      <c r="R966" s="12" t="str">
        <f>IF(Q966&gt;0,"Yes","No")</f>
        <v>Yes</v>
      </c>
    </row>
    <row r="967" spans="1:18" x14ac:dyDescent="0.35">
      <c r="A967" s="1">
        <v>80087000000</v>
      </c>
      <c r="B967" s="33" t="s">
        <v>1709</v>
      </c>
      <c r="C967" s="4" t="s">
        <v>5</v>
      </c>
      <c r="D967" s="4" t="s">
        <v>2</v>
      </c>
      <c r="E967" s="4" t="s">
        <v>2</v>
      </c>
      <c r="F967" s="3" t="s">
        <v>2</v>
      </c>
      <c r="G967" s="3" t="s">
        <v>2</v>
      </c>
      <c r="H967" s="4" t="s">
        <v>12</v>
      </c>
      <c r="I967" s="5">
        <v>6362</v>
      </c>
      <c r="J967" s="5">
        <v>6098</v>
      </c>
      <c r="K967" s="6">
        <f>IFERROR((J967-I967)/I967,"--")</f>
        <v>-4.1496384784658912E-2</v>
      </c>
      <c r="L967" s="6">
        <v>2.8242888844058909E-3</v>
      </c>
      <c r="M967" s="7">
        <v>14837</v>
      </c>
      <c r="N967" s="10" t="str">
        <f>IF(K967&lt;Criteria!$D$4,"Yes","No")</f>
        <v>Yes</v>
      </c>
      <c r="O967" s="10" t="str">
        <f>IF(L967&gt;Criteria!$D$5,"Yes","No")</f>
        <v>No</v>
      </c>
      <c r="P967" s="10" t="str">
        <f>IF(M967&lt;Criteria!$D$6,"Yes","No")</f>
        <v>Yes</v>
      </c>
      <c r="Q967" s="11">
        <f>COUNTIF(N967:P967,"Yes")</f>
        <v>2</v>
      </c>
      <c r="R967" s="12" t="str">
        <f>IF(Q967&gt;0,"Yes","No")</f>
        <v>Yes</v>
      </c>
    </row>
    <row r="968" spans="1:18" x14ac:dyDescent="0.35">
      <c r="A968" s="1">
        <v>80090000000</v>
      </c>
      <c r="B968" s="33" t="s">
        <v>1710</v>
      </c>
      <c r="C968" s="4" t="s">
        <v>4</v>
      </c>
      <c r="D968" s="4" t="s">
        <v>471</v>
      </c>
      <c r="E968" s="4" t="s">
        <v>2</v>
      </c>
      <c r="F968" s="3" t="s">
        <v>2</v>
      </c>
      <c r="G968" s="3" t="s">
        <v>2</v>
      </c>
      <c r="H968" s="4" t="s">
        <v>2</v>
      </c>
      <c r="I968" s="5">
        <v>3645</v>
      </c>
      <c r="J968" s="5">
        <v>3539</v>
      </c>
      <c r="K968" s="6">
        <f>IFERROR((J968-I968)/I968,"--")</f>
        <v>-2.9080932784636488E-2</v>
      </c>
      <c r="L968" s="6">
        <v>4.4853364002300174E-2</v>
      </c>
      <c r="M968" s="7">
        <v>22853</v>
      </c>
      <c r="N968" s="10" t="str">
        <f>IF(K968&lt;Criteria!$D$4,"Yes","No")</f>
        <v>Yes</v>
      </c>
      <c r="O968" s="10" t="str">
        <f>IF(L968&gt;Criteria!$D$5,"Yes","No")</f>
        <v>No</v>
      </c>
      <c r="P968" s="10" t="str">
        <f>IF(M968&lt;Criteria!$D$6,"Yes","No")</f>
        <v>Yes</v>
      </c>
      <c r="Q968" s="11">
        <f>COUNTIF(N968:P968,"Yes")</f>
        <v>2</v>
      </c>
      <c r="R968" s="12" t="str">
        <f>IF(Q968&gt;0,"Yes","No")</f>
        <v>Yes</v>
      </c>
    </row>
    <row r="969" spans="1:18" x14ac:dyDescent="0.35">
      <c r="A969" s="1">
        <v>80092500000</v>
      </c>
      <c r="B969" s="33" t="s">
        <v>1711</v>
      </c>
      <c r="C969" s="4" t="s">
        <v>5</v>
      </c>
      <c r="D969" s="4" t="s">
        <v>2</v>
      </c>
      <c r="E969" s="4" t="s">
        <v>2</v>
      </c>
      <c r="F969" s="3" t="s">
        <v>2</v>
      </c>
      <c r="G969" s="3" t="s">
        <v>2</v>
      </c>
      <c r="H969" s="4" t="s">
        <v>13</v>
      </c>
      <c r="I969" s="5">
        <v>1838</v>
      </c>
      <c r="J969" s="5">
        <v>2116</v>
      </c>
      <c r="K969" s="6">
        <f>IFERROR((J969-I969)/I969,"--")</f>
        <v>0.15125136017410229</v>
      </c>
      <c r="L969" s="6">
        <v>6.0204081632653061E-2</v>
      </c>
      <c r="M969" s="7">
        <v>21404</v>
      </c>
      <c r="N969" s="10" t="str">
        <f>IF(K969&lt;Criteria!$D$4,"Yes","No")</f>
        <v>No</v>
      </c>
      <c r="O969" s="10" t="str">
        <f>IF(L969&gt;Criteria!$D$5,"Yes","No")</f>
        <v>No</v>
      </c>
      <c r="P969" s="10" t="str">
        <f>IF(M969&lt;Criteria!$D$6,"Yes","No")</f>
        <v>Yes</v>
      </c>
      <c r="Q969" s="11">
        <f>COUNTIF(N969:P969,"Yes")</f>
        <v>1</v>
      </c>
      <c r="R969" s="12" t="str">
        <f>IF(Q969&gt;0,"Yes","No")</f>
        <v>Yes</v>
      </c>
    </row>
    <row r="970" spans="1:18" x14ac:dyDescent="0.35">
      <c r="A970" s="1">
        <v>80099047500</v>
      </c>
      <c r="B970" s="33" t="s">
        <v>1712</v>
      </c>
      <c r="C970" s="4" t="s">
        <v>8</v>
      </c>
      <c r="D970" s="4" t="s">
        <v>471</v>
      </c>
      <c r="E970" s="4" t="s">
        <v>542</v>
      </c>
      <c r="F970" s="3" t="s">
        <v>2</v>
      </c>
      <c r="G970" s="3" t="s">
        <v>2</v>
      </c>
      <c r="H970" s="4" t="s">
        <v>2</v>
      </c>
      <c r="I970" s="5">
        <v>277</v>
      </c>
      <c r="J970" s="5">
        <v>246</v>
      </c>
      <c r="K970" s="6">
        <f>IFERROR((J970-I970)/I970,"--")</f>
        <v>-0.11191335740072202</v>
      </c>
      <c r="L970" s="6">
        <v>0</v>
      </c>
      <c r="M970" s="7">
        <v>20039</v>
      </c>
      <c r="N970" s="10" t="str">
        <f>IF(K970&lt;Criteria!$D$4,"Yes","No")</f>
        <v>Yes</v>
      </c>
      <c r="O970" s="10" t="str">
        <f>IF(L970&gt;Criteria!$D$5,"Yes","No")</f>
        <v>No</v>
      </c>
      <c r="P970" s="10" t="str">
        <f>IF(M970&lt;Criteria!$D$6,"Yes","No")</f>
        <v>Yes</v>
      </c>
      <c r="Q970" s="11">
        <f>COUNTIF(N970:P970,"Yes")</f>
        <v>2</v>
      </c>
      <c r="R970" s="12" t="str">
        <f>IF(Q970&gt;0,"Yes","No")</f>
        <v>Yes</v>
      </c>
    </row>
    <row r="971" spans="1:18" x14ac:dyDescent="0.35">
      <c r="A971" s="1">
        <v>80099296400</v>
      </c>
      <c r="B971" s="33" t="s">
        <v>1713</v>
      </c>
      <c r="C971" s="4" t="s">
        <v>8</v>
      </c>
      <c r="D971" s="4" t="s">
        <v>471</v>
      </c>
      <c r="E971" s="4" t="s">
        <v>543</v>
      </c>
      <c r="F971" s="3" t="s">
        <v>2</v>
      </c>
      <c r="G971" s="3" t="s">
        <v>2</v>
      </c>
      <c r="H971" s="4" t="s">
        <v>2</v>
      </c>
      <c r="I971" s="5">
        <v>261</v>
      </c>
      <c r="J971" s="5">
        <v>252</v>
      </c>
      <c r="K971" s="6">
        <f>IFERROR((J971-I971)/I971,"--")</f>
        <v>-3.4482758620689655E-2</v>
      </c>
      <c r="L971" s="6">
        <v>7.7519379844961239E-3</v>
      </c>
      <c r="M971" s="7">
        <v>26799</v>
      </c>
      <c r="N971" s="10" t="str">
        <f>IF(K971&lt;Criteria!$D$4,"Yes","No")</f>
        <v>Yes</v>
      </c>
      <c r="O971" s="10" t="str">
        <f>IF(L971&gt;Criteria!$D$5,"Yes","No")</f>
        <v>No</v>
      </c>
      <c r="P971" s="10" t="str">
        <f>IF(M971&lt;Criteria!$D$6,"Yes","No")</f>
        <v>No</v>
      </c>
      <c r="Q971" s="11">
        <f>COUNTIF(N971:P971,"Yes")</f>
        <v>1</v>
      </c>
      <c r="R971" s="12" t="str">
        <f>IF(Q971&gt;0,"Yes","No")</f>
        <v>Yes</v>
      </c>
    </row>
    <row r="972" spans="1:18" x14ac:dyDescent="0.35">
      <c r="A972" s="1">
        <v>80099347700</v>
      </c>
      <c r="B972" s="33" t="s">
        <v>1714</v>
      </c>
      <c r="C972" s="4" t="s">
        <v>8</v>
      </c>
      <c r="D972" s="4" t="s">
        <v>471</v>
      </c>
      <c r="E972" s="4" t="s">
        <v>544</v>
      </c>
      <c r="F972" s="3" t="s">
        <v>2</v>
      </c>
      <c r="G972" s="3" t="s">
        <v>2</v>
      </c>
      <c r="H972" s="4" t="s">
        <v>2</v>
      </c>
      <c r="I972" s="5">
        <v>2032</v>
      </c>
      <c r="J972" s="5">
        <v>2004</v>
      </c>
      <c r="K972" s="6">
        <f>IFERROR((J972-I972)/I972,"--")</f>
        <v>-1.3779527559055118E-2</v>
      </c>
      <c r="L972" s="6">
        <v>6.3043478260869562E-2</v>
      </c>
      <c r="M972" s="7">
        <v>23023</v>
      </c>
      <c r="N972" s="10" t="str">
        <f>IF(K972&lt;Criteria!$D$4,"Yes","No")</f>
        <v>Yes</v>
      </c>
      <c r="O972" s="10" t="str">
        <f>IF(L972&gt;Criteria!$D$5,"Yes","No")</f>
        <v>No</v>
      </c>
      <c r="P972" s="10" t="str">
        <f>IF(M972&lt;Criteria!$D$6,"Yes","No")</f>
        <v>Yes</v>
      </c>
      <c r="Q972" s="11">
        <f>COUNTIF(N972:P972,"Yes")</f>
        <v>2</v>
      </c>
      <c r="R972" s="12" t="str">
        <f>IF(Q972&gt;0,"Yes","No")</f>
        <v>Yes</v>
      </c>
    </row>
    <row r="973" spans="1:18" x14ac:dyDescent="0.35">
      <c r="A973" s="1">
        <v>80099376200</v>
      </c>
      <c r="B973" s="33" t="s">
        <v>1715</v>
      </c>
      <c r="C973" s="4" t="s">
        <v>8</v>
      </c>
      <c r="D973" s="4" t="s">
        <v>471</v>
      </c>
      <c r="E973" s="4" t="s">
        <v>545</v>
      </c>
      <c r="F973" s="3" t="s">
        <v>2</v>
      </c>
      <c r="G973" s="3" t="s">
        <v>2</v>
      </c>
      <c r="H973" s="4" t="s">
        <v>2</v>
      </c>
      <c r="I973" s="5">
        <v>1191</v>
      </c>
      <c r="J973" s="5">
        <v>1079</v>
      </c>
      <c r="K973" s="6">
        <f>IFERROR((J973-I973)/I973,"--")</f>
        <v>-9.4038623005877411E-2</v>
      </c>
      <c r="L973" s="6">
        <v>3.3807829181494664E-2</v>
      </c>
      <c r="M973" s="7">
        <v>22256</v>
      </c>
      <c r="N973" s="10" t="str">
        <f>IF(K973&lt;Criteria!$D$4,"Yes","No")</f>
        <v>Yes</v>
      </c>
      <c r="O973" s="10" t="str">
        <f>IF(L973&gt;Criteria!$D$5,"Yes","No")</f>
        <v>No</v>
      </c>
      <c r="P973" s="10" t="str">
        <f>IF(M973&lt;Criteria!$D$6,"Yes","No")</f>
        <v>Yes</v>
      </c>
      <c r="Q973" s="11">
        <f>COUNTIF(N973:P973,"Yes")</f>
        <v>2</v>
      </c>
      <c r="R973" s="12" t="str">
        <f>IF(Q973&gt;0,"Yes","No")</f>
        <v>Yes</v>
      </c>
    </row>
    <row r="974" spans="1:18" x14ac:dyDescent="0.35">
      <c r="A974" s="1">
        <v>80099646000</v>
      </c>
      <c r="B974" s="33" t="s">
        <v>1716</v>
      </c>
      <c r="C974" s="4" t="s">
        <v>7</v>
      </c>
      <c r="D974" s="4" t="s">
        <v>471</v>
      </c>
      <c r="E974" s="4" t="s">
        <v>2</v>
      </c>
      <c r="F974" s="3">
        <v>9646</v>
      </c>
      <c r="G974" s="3" t="s">
        <v>2</v>
      </c>
      <c r="H974" s="4" t="s">
        <v>2</v>
      </c>
      <c r="I974" s="5">
        <v>1729</v>
      </c>
      <c r="J974" s="5">
        <v>1577</v>
      </c>
      <c r="K974" s="6">
        <f>IFERROR((J974-I974)/I974,"--")</f>
        <v>-8.7912087912087919E-2</v>
      </c>
      <c r="L974" s="6">
        <v>2.442002442002442E-2</v>
      </c>
      <c r="M974" s="7">
        <v>22636</v>
      </c>
      <c r="N974" s="10" t="str">
        <f>IF(K974&lt;Criteria!$D$4,"Yes","No")</f>
        <v>Yes</v>
      </c>
      <c r="O974" s="10" t="str">
        <f>IF(L974&gt;Criteria!$D$5,"Yes","No")</f>
        <v>No</v>
      </c>
      <c r="P974" s="10" t="str">
        <f>IF(M974&lt;Criteria!$D$6,"Yes","No")</f>
        <v>Yes</v>
      </c>
      <c r="Q974" s="11">
        <f>COUNTIF(N974:P974,"Yes")</f>
        <v>2</v>
      </c>
      <c r="R974" s="12" t="str">
        <f>IF(Q974&gt;0,"Yes","No")</f>
        <v>Yes</v>
      </c>
    </row>
    <row r="975" spans="1:18" x14ac:dyDescent="0.35">
      <c r="A975" s="1">
        <v>80099646001</v>
      </c>
      <c r="B975" s="33" t="s">
        <v>1717</v>
      </c>
      <c r="C975" s="4" t="s">
        <v>6</v>
      </c>
      <c r="D975" s="4" t="s">
        <v>471</v>
      </c>
      <c r="E975" s="4" t="s">
        <v>2</v>
      </c>
      <c r="F975" s="3">
        <v>9646</v>
      </c>
      <c r="G975" s="3">
        <v>1</v>
      </c>
      <c r="H975" s="4" t="s">
        <v>2</v>
      </c>
      <c r="I975" s="5">
        <v>727</v>
      </c>
      <c r="J975" s="5">
        <v>643</v>
      </c>
      <c r="K975" s="6">
        <f>IFERROR((J975-I975)/I975,"--")</f>
        <v>-0.1155433287482806</v>
      </c>
      <c r="L975" s="6">
        <v>5.9006211180124224E-2</v>
      </c>
      <c r="M975" s="7">
        <v>23318</v>
      </c>
      <c r="N975" s="10" t="str">
        <f>IF(K975&lt;Criteria!$D$4,"Yes","No")</f>
        <v>Yes</v>
      </c>
      <c r="O975" s="10" t="str">
        <f>IF(L975&gt;Criteria!$D$5,"Yes","No")</f>
        <v>No</v>
      </c>
      <c r="P975" s="10" t="str">
        <f>IF(M975&lt;Criteria!$D$6,"Yes","No")</f>
        <v>Yes</v>
      </c>
      <c r="Q975" s="11">
        <f>COUNTIF(N975:P975,"Yes")</f>
        <v>2</v>
      </c>
      <c r="R975" s="12" t="str">
        <f>IF(Q975&gt;0,"Yes","No")</f>
        <v>Yes</v>
      </c>
    </row>
    <row r="976" spans="1:18" x14ac:dyDescent="0.35">
      <c r="A976" s="1">
        <v>80099646002</v>
      </c>
      <c r="B976" s="33" t="s">
        <v>1718</v>
      </c>
      <c r="C976" s="4" t="s">
        <v>6</v>
      </c>
      <c r="D976" s="4" t="s">
        <v>471</v>
      </c>
      <c r="E976" s="4" t="s">
        <v>2</v>
      </c>
      <c r="F976" s="3">
        <v>9646</v>
      </c>
      <c r="G976" s="3">
        <v>2</v>
      </c>
      <c r="H976" s="4" t="s">
        <v>2</v>
      </c>
      <c r="I976" s="5">
        <v>1002</v>
      </c>
      <c r="J976" s="5">
        <v>934</v>
      </c>
      <c r="K976" s="6">
        <f>IFERROR((J976-I976)/I976,"--")</f>
        <v>-6.7864271457085831E-2</v>
      </c>
      <c r="L976" s="6">
        <v>2.012072434607646E-3</v>
      </c>
      <c r="M976" s="7">
        <v>22166</v>
      </c>
      <c r="N976" s="10" t="str">
        <f>IF(K976&lt;Criteria!$D$4,"Yes","No")</f>
        <v>Yes</v>
      </c>
      <c r="O976" s="10" t="str">
        <f>IF(L976&gt;Criteria!$D$5,"Yes","No")</f>
        <v>No</v>
      </c>
      <c r="P976" s="10" t="str">
        <f>IF(M976&lt;Criteria!$D$6,"Yes","No")</f>
        <v>Yes</v>
      </c>
      <c r="Q976" s="11">
        <f>COUNTIF(N976:P976,"Yes")</f>
        <v>2</v>
      </c>
      <c r="R976" s="12" t="str">
        <f>IF(Q976&gt;0,"Yes","No")</f>
        <v>Yes</v>
      </c>
    </row>
    <row r="977" spans="1:18" x14ac:dyDescent="0.35">
      <c r="A977" s="1">
        <v>80099647000</v>
      </c>
      <c r="B977" s="33" t="s">
        <v>1719</v>
      </c>
      <c r="C977" s="4" t="s">
        <v>7</v>
      </c>
      <c r="D977" s="4" t="s">
        <v>471</v>
      </c>
      <c r="E977" s="4" t="s">
        <v>2</v>
      </c>
      <c r="F977" s="3">
        <v>9647</v>
      </c>
      <c r="G977" s="3" t="s">
        <v>2</v>
      </c>
      <c r="H977" s="4" t="s">
        <v>2</v>
      </c>
      <c r="I977" s="5">
        <v>2032</v>
      </c>
      <c r="J977" s="5">
        <v>2004</v>
      </c>
      <c r="K977" s="6">
        <f>IFERROR((J977-I977)/I977,"--")</f>
        <v>-1.3779527559055118E-2</v>
      </c>
      <c r="L977" s="6">
        <v>6.3043478260869562E-2</v>
      </c>
      <c r="M977" s="7">
        <v>23023</v>
      </c>
      <c r="N977" s="10" t="str">
        <f>IF(K977&lt;Criteria!$D$4,"Yes","No")</f>
        <v>Yes</v>
      </c>
      <c r="O977" s="10" t="str">
        <f>IF(L977&gt;Criteria!$D$5,"Yes","No")</f>
        <v>No</v>
      </c>
      <c r="P977" s="10" t="str">
        <f>IF(M977&lt;Criteria!$D$6,"Yes","No")</f>
        <v>Yes</v>
      </c>
      <c r="Q977" s="11">
        <f>COUNTIF(N977:P977,"Yes")</f>
        <v>2</v>
      </c>
      <c r="R977" s="12" t="str">
        <f>IF(Q977&gt;0,"Yes","No")</f>
        <v>Yes</v>
      </c>
    </row>
    <row r="978" spans="1:18" x14ac:dyDescent="0.35">
      <c r="A978" s="1">
        <v>80099647001</v>
      </c>
      <c r="B978" s="33" t="s">
        <v>1720</v>
      </c>
      <c r="C978" s="4" t="s">
        <v>6</v>
      </c>
      <c r="D978" s="4" t="s">
        <v>471</v>
      </c>
      <c r="E978" s="4" t="s">
        <v>2</v>
      </c>
      <c r="F978" s="3">
        <v>9647</v>
      </c>
      <c r="G978" s="3">
        <v>1</v>
      </c>
      <c r="H978" s="4" t="s">
        <v>2</v>
      </c>
      <c r="I978" s="5">
        <v>1018</v>
      </c>
      <c r="J978" s="5">
        <v>1074</v>
      </c>
      <c r="K978" s="6">
        <f>IFERROR((J978-I978)/I978,"--")</f>
        <v>5.50098231827112E-2</v>
      </c>
      <c r="L978" s="6">
        <v>9.2783505154639179E-2</v>
      </c>
      <c r="M978" s="7">
        <v>23861</v>
      </c>
      <c r="N978" s="10" t="str">
        <f>IF(K978&lt;Criteria!$D$4,"Yes","No")</f>
        <v>No</v>
      </c>
      <c r="O978" s="10" t="str">
        <f>IF(L978&gt;Criteria!$D$5,"Yes","No")</f>
        <v>Yes</v>
      </c>
      <c r="P978" s="10" t="str">
        <f>IF(M978&lt;Criteria!$D$6,"Yes","No")</f>
        <v>Yes</v>
      </c>
      <c r="Q978" s="11">
        <f>COUNTIF(N978:P978,"Yes")</f>
        <v>2</v>
      </c>
      <c r="R978" s="12" t="str">
        <f>IF(Q978&gt;0,"Yes","No")</f>
        <v>Yes</v>
      </c>
    </row>
    <row r="979" spans="1:18" x14ac:dyDescent="0.35">
      <c r="A979" s="1">
        <v>80099647002</v>
      </c>
      <c r="B979" s="33" t="s">
        <v>1721</v>
      </c>
      <c r="C979" s="4" t="s">
        <v>6</v>
      </c>
      <c r="D979" s="4" t="s">
        <v>471</v>
      </c>
      <c r="E979" s="4" t="s">
        <v>2</v>
      </c>
      <c r="F979" s="3">
        <v>9647</v>
      </c>
      <c r="G979" s="3">
        <v>2</v>
      </c>
      <c r="H979" s="4" t="s">
        <v>2</v>
      </c>
      <c r="I979" s="5">
        <v>1014</v>
      </c>
      <c r="J979" s="5">
        <v>930</v>
      </c>
      <c r="K979" s="6">
        <f>IFERROR((J979-I979)/I979,"--")</f>
        <v>-8.2840236686390539E-2</v>
      </c>
      <c r="L979" s="6">
        <v>2.9885057471264367E-2</v>
      </c>
      <c r="M979" s="7">
        <v>22055</v>
      </c>
      <c r="N979" s="10" t="str">
        <f>IF(K979&lt;Criteria!$D$4,"Yes","No")</f>
        <v>Yes</v>
      </c>
      <c r="O979" s="10" t="str">
        <f>IF(L979&gt;Criteria!$D$5,"Yes","No")</f>
        <v>No</v>
      </c>
      <c r="P979" s="10" t="str">
        <f>IF(M979&lt;Criteria!$D$6,"Yes","No")</f>
        <v>Yes</v>
      </c>
      <c r="Q979" s="11">
        <f>COUNTIF(N979:P979,"Yes")</f>
        <v>2</v>
      </c>
      <c r="R979" s="12" t="str">
        <f>IF(Q979&gt;0,"Yes","No")</f>
        <v>Yes</v>
      </c>
    </row>
    <row r="980" spans="1:18" x14ac:dyDescent="0.35">
      <c r="A980" s="1">
        <v>80109000000</v>
      </c>
      <c r="B980" s="33" t="s">
        <v>1722</v>
      </c>
      <c r="C980" s="4" t="s">
        <v>5</v>
      </c>
      <c r="D980" s="4" t="s">
        <v>2</v>
      </c>
      <c r="E980" s="4" t="s">
        <v>2</v>
      </c>
      <c r="F980" s="3" t="s">
        <v>2</v>
      </c>
      <c r="G980" s="3" t="s">
        <v>2</v>
      </c>
      <c r="H980" s="4" t="s">
        <v>14</v>
      </c>
      <c r="I980" s="5">
        <v>9273</v>
      </c>
      <c r="J980" s="5">
        <v>9675</v>
      </c>
      <c r="K980" s="6">
        <f>IFERROR((J980-I980)/I980,"--")</f>
        <v>4.335166612746684E-2</v>
      </c>
      <c r="L980" s="6">
        <v>0.12360303978542692</v>
      </c>
      <c r="M980" s="7">
        <v>18582</v>
      </c>
      <c r="N980" s="10" t="str">
        <f>IF(K980&lt;Criteria!$D$4,"Yes","No")</f>
        <v>No</v>
      </c>
      <c r="O980" s="10" t="str">
        <f>IF(L980&gt;Criteria!$D$5,"Yes","No")</f>
        <v>Yes</v>
      </c>
      <c r="P980" s="10" t="str">
        <f>IF(M980&lt;Criteria!$D$6,"Yes","No")</f>
        <v>Yes</v>
      </c>
      <c r="Q980" s="11">
        <f>COUNTIF(N980:P980,"Yes")</f>
        <v>2</v>
      </c>
      <c r="R980" s="12" t="str">
        <f>IF(Q980&gt;0,"Yes","No")</f>
        <v>Yes</v>
      </c>
    </row>
    <row r="981" spans="1:18" x14ac:dyDescent="0.35">
      <c r="A981" s="1">
        <v>80110000000</v>
      </c>
      <c r="B981" s="33" t="s">
        <v>1723</v>
      </c>
      <c r="C981" s="4" t="s">
        <v>4</v>
      </c>
      <c r="D981" s="4" t="s">
        <v>472</v>
      </c>
      <c r="E981" s="4" t="s">
        <v>2</v>
      </c>
      <c r="F981" s="3" t="s">
        <v>2</v>
      </c>
      <c r="G981" s="3" t="s">
        <v>2</v>
      </c>
      <c r="H981" s="4" t="s">
        <v>2</v>
      </c>
      <c r="I981" s="5">
        <v>5732</v>
      </c>
      <c r="J981" s="5">
        <v>5866</v>
      </c>
      <c r="K981" s="6">
        <f>IFERROR((J981-I981)/I981,"--")</f>
        <v>2.3377529658060014E-2</v>
      </c>
      <c r="L981" s="6">
        <v>9.2715231788079472E-2</v>
      </c>
      <c r="M981" s="7">
        <v>14028</v>
      </c>
      <c r="N981" s="10" t="str">
        <f>IF(K981&lt;Criteria!$D$4,"Yes","No")</f>
        <v>No</v>
      </c>
      <c r="O981" s="10" t="str">
        <f>IF(L981&gt;Criteria!$D$5,"Yes","No")</f>
        <v>Yes</v>
      </c>
      <c r="P981" s="10" t="str">
        <f>IF(M981&lt;Criteria!$D$6,"Yes","No")</f>
        <v>Yes</v>
      </c>
      <c r="Q981" s="11">
        <f>COUNTIF(N981:P981,"Yes")</f>
        <v>2</v>
      </c>
      <c r="R981" s="12" t="str">
        <f>IF(Q981&gt;0,"Yes","No")</f>
        <v>Yes</v>
      </c>
    </row>
    <row r="982" spans="1:18" x14ac:dyDescent="0.35">
      <c r="A982" s="1">
        <v>80114500000</v>
      </c>
      <c r="B982" s="33" t="s">
        <v>1724</v>
      </c>
      <c r="C982" s="4" t="s">
        <v>5</v>
      </c>
      <c r="D982" s="4" t="s">
        <v>2</v>
      </c>
      <c r="E982" s="4" t="s">
        <v>2</v>
      </c>
      <c r="F982" s="3" t="s">
        <v>2</v>
      </c>
      <c r="G982" s="3" t="s">
        <v>2</v>
      </c>
      <c r="H982" s="4" t="s">
        <v>15</v>
      </c>
      <c r="I982" s="5">
        <v>1651</v>
      </c>
      <c r="J982" s="5">
        <v>1620</v>
      </c>
      <c r="K982" s="6">
        <f>IFERROR((J982-I982)/I982,"--")</f>
        <v>-1.877649909145972E-2</v>
      </c>
      <c r="L982" s="6">
        <v>0.10572687224669604</v>
      </c>
      <c r="M982" s="7">
        <v>19763</v>
      </c>
      <c r="N982" s="10" t="str">
        <f>IF(K982&lt;Criteria!$D$4,"Yes","No")</f>
        <v>Yes</v>
      </c>
      <c r="O982" s="10" t="str">
        <f>IF(L982&gt;Criteria!$D$5,"Yes","No")</f>
        <v>Yes</v>
      </c>
      <c r="P982" s="10" t="str">
        <f>IF(M982&lt;Criteria!$D$6,"Yes","No")</f>
        <v>Yes</v>
      </c>
      <c r="Q982" s="11">
        <f>COUNTIF(N982:P982,"Yes")</f>
        <v>3</v>
      </c>
      <c r="R982" s="12" t="str">
        <f>IF(Q982&gt;0,"Yes","No")</f>
        <v>Yes</v>
      </c>
    </row>
    <row r="983" spans="1:18" x14ac:dyDescent="0.35">
      <c r="A983" s="1">
        <v>80119218500</v>
      </c>
      <c r="B983" s="33" t="s">
        <v>1725</v>
      </c>
      <c r="C983" s="4" t="s">
        <v>8</v>
      </c>
      <c r="D983" s="4" t="s">
        <v>472</v>
      </c>
      <c r="E983" s="4" t="s">
        <v>503</v>
      </c>
      <c r="F983" s="3" t="s">
        <v>2</v>
      </c>
      <c r="G983" s="3" t="s">
        <v>2</v>
      </c>
      <c r="H983" s="4" t="s">
        <v>2</v>
      </c>
      <c r="I983" s="5">
        <v>4904</v>
      </c>
      <c r="J983" s="5">
        <v>4780</v>
      </c>
      <c r="K983" s="6">
        <f>IFERROR((J983-I983)/I983,"--")</f>
        <v>-2.5285481239804241E-2</v>
      </c>
      <c r="L983" s="6">
        <v>0.12413108242303873</v>
      </c>
      <c r="M983" s="7">
        <v>12036</v>
      </c>
      <c r="N983" s="10" t="str">
        <f>IF(K983&lt;Criteria!$D$4,"Yes","No")</f>
        <v>Yes</v>
      </c>
      <c r="O983" s="10" t="str">
        <f>IF(L983&gt;Criteria!$D$5,"Yes","No")</f>
        <v>Yes</v>
      </c>
      <c r="P983" s="10" t="str">
        <f>IF(M983&lt;Criteria!$D$6,"Yes","No")</f>
        <v>Yes</v>
      </c>
      <c r="Q983" s="11">
        <f>COUNTIF(N983:P983,"Yes")</f>
        <v>3</v>
      </c>
      <c r="R983" s="12" t="str">
        <f>IF(Q983&gt;0,"Yes","No")</f>
        <v>Yes</v>
      </c>
    </row>
    <row r="984" spans="1:18" x14ac:dyDescent="0.35">
      <c r="A984" s="1">
        <v>80119235600</v>
      </c>
      <c r="B984" s="33" t="s">
        <v>1726</v>
      </c>
      <c r="C984" s="4" t="s">
        <v>8</v>
      </c>
      <c r="D984" s="4" t="s">
        <v>472</v>
      </c>
      <c r="E984" s="4" t="s">
        <v>546</v>
      </c>
      <c r="F984" s="3" t="s">
        <v>2</v>
      </c>
      <c r="G984" s="3" t="s">
        <v>2</v>
      </c>
      <c r="H984" s="4" t="s">
        <v>2</v>
      </c>
      <c r="I984" s="5">
        <v>944</v>
      </c>
      <c r="J984" s="5">
        <v>874</v>
      </c>
      <c r="K984" s="6">
        <f>IFERROR((J984-I984)/I984,"--")</f>
        <v>-7.4152542372881353E-2</v>
      </c>
      <c r="L984" s="6">
        <v>3.7499999999999999E-2</v>
      </c>
      <c r="M984" s="7">
        <v>22017</v>
      </c>
      <c r="N984" s="10" t="str">
        <f>IF(K984&lt;Criteria!$D$4,"Yes","No")</f>
        <v>Yes</v>
      </c>
      <c r="O984" s="10" t="str">
        <f>IF(L984&gt;Criteria!$D$5,"Yes","No")</f>
        <v>No</v>
      </c>
      <c r="P984" s="10" t="str">
        <f>IF(M984&lt;Criteria!$D$6,"Yes","No")</f>
        <v>Yes</v>
      </c>
      <c r="Q984" s="11">
        <f>COUNTIF(N984:P984,"Yes")</f>
        <v>2</v>
      </c>
      <c r="R984" s="12" t="str">
        <f>IF(Q984&gt;0,"Yes","No")</f>
        <v>Yes</v>
      </c>
    </row>
    <row r="985" spans="1:18" x14ac:dyDescent="0.35">
      <c r="A985" s="1">
        <v>80119338800</v>
      </c>
      <c r="B985" s="33" t="s">
        <v>1727</v>
      </c>
      <c r="C985" s="4" t="s">
        <v>8</v>
      </c>
      <c r="D985" s="4" t="s">
        <v>472</v>
      </c>
      <c r="E985" s="4" t="s">
        <v>547</v>
      </c>
      <c r="F985" s="3" t="s">
        <v>2</v>
      </c>
      <c r="G985" s="3" t="s">
        <v>2</v>
      </c>
      <c r="H985" s="4" t="s">
        <v>2</v>
      </c>
      <c r="I985" s="5">
        <v>293</v>
      </c>
      <c r="J985" s="5">
        <v>152</v>
      </c>
      <c r="K985" s="6">
        <f>IFERROR((J985-I985)/I985,"--")</f>
        <v>-0.48122866894197952</v>
      </c>
      <c r="L985" s="6">
        <v>0</v>
      </c>
      <c r="M985" s="7">
        <v>30739</v>
      </c>
      <c r="N985" s="10" t="str">
        <f>IF(K985&lt;Criteria!$D$4,"Yes","No")</f>
        <v>Yes</v>
      </c>
      <c r="O985" s="10" t="str">
        <f>IF(L985&gt;Criteria!$D$5,"Yes","No")</f>
        <v>No</v>
      </c>
      <c r="P985" s="10" t="str">
        <f>IF(M985&lt;Criteria!$D$6,"Yes","No")</f>
        <v>No</v>
      </c>
      <c r="Q985" s="11">
        <f>COUNTIF(N985:P985,"Yes")</f>
        <v>1</v>
      </c>
      <c r="R985" s="12" t="str">
        <f>IF(Q985&gt;0,"Yes","No")</f>
        <v>Yes</v>
      </c>
    </row>
    <row r="986" spans="1:18" x14ac:dyDescent="0.35">
      <c r="A986" s="1">
        <v>80119667000</v>
      </c>
      <c r="B986" s="33" t="s">
        <v>1728</v>
      </c>
      <c r="C986" s="4" t="s">
        <v>7</v>
      </c>
      <c r="D986" s="4" t="s">
        <v>472</v>
      </c>
      <c r="E986" s="4" t="s">
        <v>2</v>
      </c>
      <c r="F986" s="3">
        <v>9667</v>
      </c>
      <c r="G986" s="3" t="s">
        <v>2</v>
      </c>
      <c r="H986" s="4" t="s">
        <v>2</v>
      </c>
      <c r="I986" s="5">
        <v>6141</v>
      </c>
      <c r="J986" s="5">
        <v>5806</v>
      </c>
      <c r="K986" s="6">
        <f>IFERROR((J986-I986)/I986,"--")</f>
        <v>-5.4551375997394562E-2</v>
      </c>
      <c r="L986" s="6">
        <v>9.2715231788079472E-2</v>
      </c>
      <c r="M986" s="7">
        <v>14028</v>
      </c>
      <c r="N986" s="10" t="str">
        <f>IF(K986&lt;Criteria!$D$4,"Yes","No")</f>
        <v>Yes</v>
      </c>
      <c r="O986" s="10" t="str">
        <f>IF(L986&gt;Criteria!$D$5,"Yes","No")</f>
        <v>Yes</v>
      </c>
      <c r="P986" s="10" t="str">
        <f>IF(M986&lt;Criteria!$D$6,"Yes","No")</f>
        <v>Yes</v>
      </c>
      <c r="Q986" s="11">
        <f>COUNTIF(N986:P986,"Yes")</f>
        <v>3</v>
      </c>
      <c r="R986" s="12" t="str">
        <f>IF(Q986&gt;0,"Yes","No")</f>
        <v>Yes</v>
      </c>
    </row>
    <row r="987" spans="1:18" x14ac:dyDescent="0.35">
      <c r="A987" s="1">
        <v>80119667001</v>
      </c>
      <c r="B987" s="33" t="s">
        <v>1729</v>
      </c>
      <c r="C987" s="4" t="s">
        <v>6</v>
      </c>
      <c r="D987" s="4" t="s">
        <v>472</v>
      </c>
      <c r="E987" s="4" t="s">
        <v>2</v>
      </c>
      <c r="F987" s="3">
        <v>9667</v>
      </c>
      <c r="G987" s="3">
        <v>1</v>
      </c>
      <c r="H987" s="4" t="s">
        <v>2</v>
      </c>
      <c r="I987" s="5">
        <v>1237</v>
      </c>
      <c r="J987" s="5">
        <v>1026</v>
      </c>
      <c r="K987" s="6">
        <f>IFERROR((J987-I987)/I987,"--")</f>
        <v>-0.17057396928051738</v>
      </c>
      <c r="L987" s="6">
        <v>2.982107355864811E-2</v>
      </c>
      <c r="M987" s="7">
        <v>23309</v>
      </c>
      <c r="N987" s="10" t="str">
        <f>IF(K987&lt;Criteria!$D$4,"Yes","No")</f>
        <v>Yes</v>
      </c>
      <c r="O987" s="10" t="str">
        <f>IF(L987&gt;Criteria!$D$5,"Yes","No")</f>
        <v>No</v>
      </c>
      <c r="P987" s="10" t="str">
        <f>IF(M987&lt;Criteria!$D$6,"Yes","No")</f>
        <v>Yes</v>
      </c>
      <c r="Q987" s="11">
        <f>COUNTIF(N987:P987,"Yes")</f>
        <v>2</v>
      </c>
      <c r="R987" s="12" t="str">
        <f>IF(Q987&gt;0,"Yes","No")</f>
        <v>Yes</v>
      </c>
    </row>
    <row r="988" spans="1:18" x14ac:dyDescent="0.35">
      <c r="A988" s="1">
        <v>80119667002</v>
      </c>
      <c r="B988" s="33" t="s">
        <v>1730</v>
      </c>
      <c r="C988" s="4" t="s">
        <v>6</v>
      </c>
      <c r="D988" s="4" t="s">
        <v>472</v>
      </c>
      <c r="E988" s="4" t="s">
        <v>2</v>
      </c>
      <c r="F988" s="3">
        <v>9667</v>
      </c>
      <c r="G988" s="3">
        <v>2</v>
      </c>
      <c r="H988" s="4" t="s">
        <v>2</v>
      </c>
      <c r="I988" s="5">
        <v>1124</v>
      </c>
      <c r="J988" s="5">
        <v>643</v>
      </c>
      <c r="K988" s="6">
        <f>IFERROR((J988-I988)/I988,"--")</f>
        <v>-0.4279359430604982</v>
      </c>
      <c r="L988" s="6">
        <v>3.7344398340248962E-2</v>
      </c>
      <c r="M988" s="7">
        <v>21987</v>
      </c>
      <c r="N988" s="10" t="str">
        <f>IF(K988&lt;Criteria!$D$4,"Yes","No")</f>
        <v>Yes</v>
      </c>
      <c r="O988" s="10" t="str">
        <f>IF(L988&gt;Criteria!$D$5,"Yes","No")</f>
        <v>No</v>
      </c>
      <c r="P988" s="10" t="str">
        <f>IF(M988&lt;Criteria!$D$6,"Yes","No")</f>
        <v>Yes</v>
      </c>
      <c r="Q988" s="11">
        <f>COUNTIF(N988:P988,"Yes")</f>
        <v>2</v>
      </c>
      <c r="R988" s="12" t="str">
        <f>IF(Q988&gt;0,"Yes","No")</f>
        <v>Yes</v>
      </c>
    </row>
    <row r="989" spans="1:18" x14ac:dyDescent="0.35">
      <c r="A989" s="1">
        <v>80119667003</v>
      </c>
      <c r="B989" s="33" t="s">
        <v>1731</v>
      </c>
      <c r="C989" s="4" t="s">
        <v>6</v>
      </c>
      <c r="D989" s="4" t="s">
        <v>472</v>
      </c>
      <c r="E989" s="4" t="s">
        <v>2</v>
      </c>
      <c r="F989" s="3">
        <v>9667</v>
      </c>
      <c r="G989" s="3">
        <v>3</v>
      </c>
      <c r="H989" s="4" t="s">
        <v>2</v>
      </c>
      <c r="I989" s="5">
        <v>897</v>
      </c>
      <c r="J989" s="5">
        <v>755</v>
      </c>
      <c r="K989" s="6">
        <f>IFERROR((J989-I989)/I989,"--")</f>
        <v>-0.15830546265328874</v>
      </c>
      <c r="L989" s="6">
        <v>0.28965517241379313</v>
      </c>
      <c r="M989" s="7">
        <v>20419</v>
      </c>
      <c r="N989" s="10" t="str">
        <f>IF(K989&lt;Criteria!$D$4,"Yes","No")</f>
        <v>Yes</v>
      </c>
      <c r="O989" s="10" t="str">
        <f>IF(L989&gt;Criteria!$D$5,"Yes","No")</f>
        <v>Yes</v>
      </c>
      <c r="P989" s="10" t="str">
        <f>IF(M989&lt;Criteria!$D$6,"Yes","No")</f>
        <v>Yes</v>
      </c>
      <c r="Q989" s="11">
        <f>COUNTIF(N989:P989,"Yes")</f>
        <v>3</v>
      </c>
      <c r="R989" s="12" t="str">
        <f>IF(Q989&gt;0,"Yes","No")</f>
        <v>Yes</v>
      </c>
    </row>
    <row r="990" spans="1:18" x14ac:dyDescent="0.35">
      <c r="A990" s="1">
        <v>80119667004</v>
      </c>
      <c r="B990" s="33" t="s">
        <v>1732</v>
      </c>
      <c r="C990" s="4" t="s">
        <v>6</v>
      </c>
      <c r="D990" s="4" t="s">
        <v>472</v>
      </c>
      <c r="E990" s="4" t="s">
        <v>2</v>
      </c>
      <c r="F990" s="3">
        <v>9667</v>
      </c>
      <c r="G990" s="3">
        <v>4</v>
      </c>
      <c r="H990" s="4" t="s">
        <v>2</v>
      </c>
      <c r="I990" s="5">
        <v>735</v>
      </c>
      <c r="J990" s="5">
        <v>772</v>
      </c>
      <c r="K990" s="6">
        <f>IFERROR((J990-I990)/I990,"--")</f>
        <v>5.0340136054421766E-2</v>
      </c>
      <c r="L990" s="6">
        <v>4.2704626334519574E-2</v>
      </c>
      <c r="M990" s="7">
        <v>18026</v>
      </c>
      <c r="N990" s="10" t="str">
        <f>IF(K990&lt;Criteria!$D$4,"Yes","No")</f>
        <v>No</v>
      </c>
      <c r="O990" s="10" t="str">
        <f>IF(L990&gt;Criteria!$D$5,"Yes","No")</f>
        <v>No</v>
      </c>
      <c r="P990" s="10" t="str">
        <f>IF(M990&lt;Criteria!$D$6,"Yes","No")</f>
        <v>Yes</v>
      </c>
      <c r="Q990" s="11">
        <f>COUNTIF(N990:P990,"Yes")</f>
        <v>1</v>
      </c>
      <c r="R990" s="12" t="str">
        <f>IF(Q990&gt;0,"Yes","No")</f>
        <v>Yes</v>
      </c>
    </row>
    <row r="991" spans="1:18" x14ac:dyDescent="0.35">
      <c r="A991" s="1">
        <v>80119667005</v>
      </c>
      <c r="B991" s="33" t="s">
        <v>1733</v>
      </c>
      <c r="C991" s="4" t="s">
        <v>6</v>
      </c>
      <c r="D991" s="4" t="s">
        <v>472</v>
      </c>
      <c r="E991" s="4" t="s">
        <v>2</v>
      </c>
      <c r="F991" s="3">
        <v>9667</v>
      </c>
      <c r="G991" s="3">
        <v>5</v>
      </c>
      <c r="H991" s="4" t="s">
        <v>2</v>
      </c>
      <c r="I991" s="5">
        <v>2148</v>
      </c>
      <c r="J991" s="5">
        <v>2610</v>
      </c>
      <c r="K991" s="6">
        <f>IFERROR((J991-I991)/I991,"--")</f>
        <v>0.21508379888268156</v>
      </c>
      <c r="L991" s="6">
        <v>0.10256410256410256</v>
      </c>
      <c r="M991" s="7">
        <v>5388</v>
      </c>
      <c r="N991" s="10" t="str">
        <f>IF(K991&lt;Criteria!$D$4,"Yes","No")</f>
        <v>No</v>
      </c>
      <c r="O991" s="10" t="str">
        <f>IF(L991&gt;Criteria!$D$5,"Yes","No")</f>
        <v>Yes</v>
      </c>
      <c r="P991" s="10" t="str">
        <f>IF(M991&lt;Criteria!$D$6,"Yes","No")</f>
        <v>Yes</v>
      </c>
      <c r="Q991" s="11">
        <f>COUNTIF(N991:P991,"Yes")</f>
        <v>2</v>
      </c>
      <c r="R991" s="12" t="str">
        <f>IF(Q991&gt;0,"Yes","No")</f>
        <v>Yes</v>
      </c>
    </row>
    <row r="992" spans="1:18" x14ac:dyDescent="0.35">
      <c r="A992" s="1">
        <v>80130000000</v>
      </c>
      <c r="B992" s="33" t="s">
        <v>1734</v>
      </c>
      <c r="C992" s="4" t="s">
        <v>4</v>
      </c>
      <c r="D992" s="4" t="s">
        <v>473</v>
      </c>
      <c r="E992" s="4" t="s">
        <v>2</v>
      </c>
      <c r="F992" s="3" t="s">
        <v>2</v>
      </c>
      <c r="G992" s="3" t="s">
        <v>2</v>
      </c>
      <c r="H992" s="4" t="s">
        <v>2</v>
      </c>
      <c r="I992" s="5">
        <v>309628</v>
      </c>
      <c r="J992" s="5">
        <v>322854</v>
      </c>
      <c r="K992" s="6">
        <f>IFERROR((J992-I992)/I992,"--")</f>
        <v>4.2715775059103185E-2</v>
      </c>
      <c r="L992" s="6">
        <v>5.1697081607417143E-2</v>
      </c>
      <c r="M992" s="7">
        <v>42119</v>
      </c>
      <c r="N992" s="10" t="str">
        <f>IF(K992&lt;Criteria!$D$4,"Yes","No")</f>
        <v>No</v>
      </c>
      <c r="O992" s="10" t="str">
        <f>IF(L992&gt;Criteria!$D$5,"Yes","No")</f>
        <v>No</v>
      </c>
      <c r="P992" s="10" t="str">
        <f>IF(M992&lt;Criteria!$D$6,"Yes","No")</f>
        <v>No</v>
      </c>
      <c r="Q992" s="11">
        <f>COUNTIF(N992:P992,"Yes")</f>
        <v>0</v>
      </c>
      <c r="R992" s="12" t="str">
        <f>IF(Q992&gt;0,"Yes","No")</f>
        <v>No</v>
      </c>
    </row>
    <row r="993" spans="1:18" x14ac:dyDescent="0.35">
      <c r="A993" s="1">
        <v>80130121010</v>
      </c>
      <c r="B993" s="33" t="s">
        <v>1735</v>
      </c>
      <c r="C993" s="4" t="s">
        <v>7</v>
      </c>
      <c r="D993" s="4" t="s">
        <v>473</v>
      </c>
      <c r="E993" s="4" t="s">
        <v>2</v>
      </c>
      <c r="F993" s="3">
        <v>121.01</v>
      </c>
      <c r="G993" s="3" t="s">
        <v>2</v>
      </c>
      <c r="H993" s="4" t="s">
        <v>2</v>
      </c>
      <c r="I993" s="5">
        <v>4922</v>
      </c>
      <c r="J993" s="5">
        <v>4685</v>
      </c>
      <c r="K993" s="6">
        <f>IFERROR((J993-I993)/I993,"--")</f>
        <v>-4.8151158065826899E-2</v>
      </c>
      <c r="L993" s="6">
        <v>4.0242165242165243E-2</v>
      </c>
      <c r="M993" s="7">
        <v>63481</v>
      </c>
      <c r="N993" s="10" t="str">
        <f>IF(K993&lt;Criteria!$D$4,"Yes","No")</f>
        <v>Yes</v>
      </c>
      <c r="O993" s="10" t="str">
        <f>IF(L993&gt;Criteria!$D$5,"Yes","No")</f>
        <v>No</v>
      </c>
      <c r="P993" s="10" t="str">
        <f>IF(M993&lt;Criteria!$D$6,"Yes","No")</f>
        <v>No</v>
      </c>
      <c r="Q993" s="11">
        <f>COUNTIF(N993:P993,"Yes")</f>
        <v>1</v>
      </c>
      <c r="R993" s="12" t="str">
        <f>IF(Q993&gt;0,"Yes","No")</f>
        <v>Yes</v>
      </c>
    </row>
    <row r="994" spans="1:18" x14ac:dyDescent="0.35">
      <c r="A994" s="1">
        <v>80130121011</v>
      </c>
      <c r="B994" s="33" t="s">
        <v>1736</v>
      </c>
      <c r="C994" s="4" t="s">
        <v>6</v>
      </c>
      <c r="D994" s="4" t="s">
        <v>473</v>
      </c>
      <c r="E994" s="4" t="s">
        <v>2</v>
      </c>
      <c r="F994" s="3">
        <v>121.01</v>
      </c>
      <c r="G994" s="3">
        <v>1</v>
      </c>
      <c r="H994" s="4" t="s">
        <v>2</v>
      </c>
      <c r="I994" s="5">
        <v>1032</v>
      </c>
      <c r="J994" s="5">
        <v>1075</v>
      </c>
      <c r="K994" s="6">
        <f>IFERROR((J994-I994)/I994,"--")</f>
        <v>4.1666666666666664E-2</v>
      </c>
      <c r="L994" s="6">
        <v>0</v>
      </c>
      <c r="M994" s="7">
        <v>70117</v>
      </c>
      <c r="N994" s="10" t="str">
        <f>IF(K994&lt;Criteria!$D$4,"Yes","No")</f>
        <v>No</v>
      </c>
      <c r="O994" s="10" t="str">
        <f>IF(L994&gt;Criteria!$D$5,"Yes","No")</f>
        <v>No</v>
      </c>
      <c r="P994" s="10" t="str">
        <f>IF(M994&lt;Criteria!$D$6,"Yes","No")</f>
        <v>No</v>
      </c>
      <c r="Q994" s="11">
        <f>COUNTIF(N994:P994,"Yes")</f>
        <v>0</v>
      </c>
      <c r="R994" s="12" t="str">
        <f>IF(Q994&gt;0,"Yes","No")</f>
        <v>No</v>
      </c>
    </row>
    <row r="995" spans="1:18" x14ac:dyDescent="0.35">
      <c r="A995" s="1">
        <v>80130121012</v>
      </c>
      <c r="B995" s="33" t="s">
        <v>1737</v>
      </c>
      <c r="C995" s="4" t="s">
        <v>6</v>
      </c>
      <c r="D995" s="4" t="s">
        <v>473</v>
      </c>
      <c r="E995" s="4" t="s">
        <v>2</v>
      </c>
      <c r="F995" s="3">
        <v>121.01</v>
      </c>
      <c r="G995" s="3">
        <v>2</v>
      </c>
      <c r="H995" s="4" t="s">
        <v>2</v>
      </c>
      <c r="I995" s="5">
        <v>1628</v>
      </c>
      <c r="J995" s="5">
        <v>1335</v>
      </c>
      <c r="K995" s="6">
        <f>IFERROR((J995-I995)/I995,"--")</f>
        <v>-0.17997542997542998</v>
      </c>
      <c r="L995" s="6">
        <v>0.10914051841746249</v>
      </c>
      <c r="M995" s="7">
        <v>68414</v>
      </c>
      <c r="N995" s="10" t="str">
        <f>IF(K995&lt;Criteria!$D$4,"Yes","No")</f>
        <v>Yes</v>
      </c>
      <c r="O995" s="10" t="str">
        <f>IF(L995&gt;Criteria!$D$5,"Yes","No")</f>
        <v>Yes</v>
      </c>
      <c r="P995" s="10" t="str">
        <f>IF(M995&lt;Criteria!$D$6,"Yes","No")</f>
        <v>No</v>
      </c>
      <c r="Q995" s="11">
        <f>COUNTIF(N995:P995,"Yes")</f>
        <v>2</v>
      </c>
      <c r="R995" s="12" t="str">
        <f>IF(Q995&gt;0,"Yes","No")</f>
        <v>Yes</v>
      </c>
    </row>
    <row r="996" spans="1:18" x14ac:dyDescent="0.35">
      <c r="A996" s="1">
        <v>80130121013</v>
      </c>
      <c r="B996" s="33" t="s">
        <v>1738</v>
      </c>
      <c r="C996" s="4" t="s">
        <v>6</v>
      </c>
      <c r="D996" s="4" t="s">
        <v>473</v>
      </c>
      <c r="E996" s="4" t="s">
        <v>2</v>
      </c>
      <c r="F996" s="3">
        <v>121.01</v>
      </c>
      <c r="G996" s="3">
        <v>3</v>
      </c>
      <c r="H996" s="4" t="s">
        <v>2</v>
      </c>
      <c r="I996" s="5">
        <v>1091</v>
      </c>
      <c r="J996" s="5">
        <v>1173</v>
      </c>
      <c r="K996" s="6">
        <f>IFERROR((J996-I996)/I996,"--")</f>
        <v>7.5160403299725023E-2</v>
      </c>
      <c r="L996" s="6">
        <v>4.4594594594594597E-2</v>
      </c>
      <c r="M996" s="7">
        <v>52688</v>
      </c>
      <c r="N996" s="10" t="str">
        <f>IF(K996&lt;Criteria!$D$4,"Yes","No")</f>
        <v>No</v>
      </c>
      <c r="O996" s="10" t="str">
        <f>IF(L996&gt;Criteria!$D$5,"Yes","No")</f>
        <v>No</v>
      </c>
      <c r="P996" s="10" t="str">
        <f>IF(M996&lt;Criteria!$D$6,"Yes","No")</f>
        <v>No</v>
      </c>
      <c r="Q996" s="11">
        <f>COUNTIF(N996:P996,"Yes")</f>
        <v>0</v>
      </c>
      <c r="R996" s="12" t="str">
        <f>IF(Q996&gt;0,"Yes","No")</f>
        <v>No</v>
      </c>
    </row>
    <row r="997" spans="1:18" x14ac:dyDescent="0.35">
      <c r="A997" s="1">
        <v>80130121014</v>
      </c>
      <c r="B997" s="33" t="s">
        <v>1739</v>
      </c>
      <c r="C997" s="4" t="s">
        <v>6</v>
      </c>
      <c r="D997" s="4" t="s">
        <v>473</v>
      </c>
      <c r="E997" s="4" t="s">
        <v>2</v>
      </c>
      <c r="F997" s="3">
        <v>121.01</v>
      </c>
      <c r="G997" s="3">
        <v>4</v>
      </c>
      <c r="H997" s="4" t="s">
        <v>2</v>
      </c>
      <c r="I997" s="5">
        <v>1171</v>
      </c>
      <c r="J997" s="5">
        <v>1102</v>
      </c>
      <c r="K997" s="6">
        <f>IFERROR((J997-I997)/I997,"--")</f>
        <v>-5.8923996584116137E-2</v>
      </c>
      <c r="L997" s="6">
        <v>0</v>
      </c>
      <c r="M997" s="7">
        <v>62522</v>
      </c>
      <c r="N997" s="10" t="str">
        <f>IF(K997&lt;Criteria!$D$4,"Yes","No")</f>
        <v>Yes</v>
      </c>
      <c r="O997" s="10" t="str">
        <f>IF(L997&gt;Criteria!$D$5,"Yes","No")</f>
        <v>No</v>
      </c>
      <c r="P997" s="10" t="str">
        <f>IF(M997&lt;Criteria!$D$6,"Yes","No")</f>
        <v>No</v>
      </c>
      <c r="Q997" s="11">
        <f>COUNTIF(N997:P997,"Yes")</f>
        <v>1</v>
      </c>
      <c r="R997" s="12" t="str">
        <f>IF(Q997&gt;0,"Yes","No")</f>
        <v>Yes</v>
      </c>
    </row>
    <row r="998" spans="1:18" x14ac:dyDescent="0.35">
      <c r="A998" s="1">
        <v>80130121020</v>
      </c>
      <c r="B998" s="33" t="s">
        <v>1740</v>
      </c>
      <c r="C998" s="4" t="s">
        <v>7</v>
      </c>
      <c r="D998" s="4" t="s">
        <v>473</v>
      </c>
      <c r="E998" s="4" t="s">
        <v>2</v>
      </c>
      <c r="F998" s="3">
        <v>121.02</v>
      </c>
      <c r="G998" s="3" t="s">
        <v>2</v>
      </c>
      <c r="H998" s="4" t="s">
        <v>2</v>
      </c>
      <c r="I998" s="5">
        <v>7151</v>
      </c>
      <c r="J998" s="5">
        <v>7359</v>
      </c>
      <c r="K998" s="6">
        <f>IFERROR((J998-I998)/I998,"--")</f>
        <v>2.9086841001258565E-2</v>
      </c>
      <c r="L998" s="6">
        <v>6.2740076824583865E-2</v>
      </c>
      <c r="M998" s="7">
        <v>50843</v>
      </c>
      <c r="N998" s="10" t="str">
        <f>IF(K998&lt;Criteria!$D$4,"Yes","No")</f>
        <v>No</v>
      </c>
      <c r="O998" s="10" t="str">
        <f>IF(L998&gt;Criteria!$D$5,"Yes","No")</f>
        <v>No</v>
      </c>
      <c r="P998" s="10" t="str">
        <f>IF(M998&lt;Criteria!$D$6,"Yes","No")</f>
        <v>No</v>
      </c>
      <c r="Q998" s="11">
        <f>COUNTIF(N998:P998,"Yes")</f>
        <v>0</v>
      </c>
      <c r="R998" s="12" t="str">
        <f>IF(Q998&gt;0,"Yes","No")</f>
        <v>No</v>
      </c>
    </row>
    <row r="999" spans="1:18" x14ac:dyDescent="0.35">
      <c r="A999" s="1">
        <v>80130121021</v>
      </c>
      <c r="B999" s="33" t="s">
        <v>1741</v>
      </c>
      <c r="C999" s="4" t="s">
        <v>6</v>
      </c>
      <c r="D999" s="4" t="s">
        <v>473</v>
      </c>
      <c r="E999" s="4" t="s">
        <v>2</v>
      </c>
      <c r="F999" s="3">
        <v>121.02</v>
      </c>
      <c r="G999" s="3">
        <v>1</v>
      </c>
      <c r="H999" s="4" t="s">
        <v>2</v>
      </c>
      <c r="I999" s="5">
        <v>1682</v>
      </c>
      <c r="J999" s="5">
        <v>1556</v>
      </c>
      <c r="K999" s="6">
        <f>IFERROR((J999-I999)/I999,"--")</f>
        <v>-7.4910820451843038E-2</v>
      </c>
      <c r="L999" s="6">
        <v>9.700176366843033E-2</v>
      </c>
      <c r="M999" s="7">
        <v>34385</v>
      </c>
      <c r="N999" s="10" t="str">
        <f>IF(K999&lt;Criteria!$D$4,"Yes","No")</f>
        <v>Yes</v>
      </c>
      <c r="O999" s="10" t="str">
        <f>IF(L999&gt;Criteria!$D$5,"Yes","No")</f>
        <v>Yes</v>
      </c>
      <c r="P999" s="10" t="str">
        <f>IF(M999&lt;Criteria!$D$6,"Yes","No")</f>
        <v>No</v>
      </c>
      <c r="Q999" s="11">
        <f>COUNTIF(N999:P999,"Yes")</f>
        <v>2</v>
      </c>
      <c r="R999" s="12" t="str">
        <f>IF(Q999&gt;0,"Yes","No")</f>
        <v>Yes</v>
      </c>
    </row>
    <row r="1000" spans="1:18" x14ac:dyDescent="0.35">
      <c r="A1000" s="1">
        <v>80130121022</v>
      </c>
      <c r="B1000" s="33" t="s">
        <v>1742</v>
      </c>
      <c r="C1000" s="4" t="s">
        <v>6</v>
      </c>
      <c r="D1000" s="4" t="s">
        <v>473</v>
      </c>
      <c r="E1000" s="4" t="s">
        <v>2</v>
      </c>
      <c r="F1000" s="3">
        <v>121.02</v>
      </c>
      <c r="G1000" s="3">
        <v>2</v>
      </c>
      <c r="H1000" s="4" t="s">
        <v>2</v>
      </c>
      <c r="I1000" s="5">
        <v>1635</v>
      </c>
      <c r="J1000" s="5">
        <v>1864</v>
      </c>
      <c r="K1000" s="6">
        <f>IFERROR((J1000-I1000)/I1000,"--")</f>
        <v>0.14006116207951069</v>
      </c>
      <c r="L1000" s="6">
        <v>0</v>
      </c>
      <c r="M1000" s="7">
        <v>45087</v>
      </c>
      <c r="N1000" s="10" t="str">
        <f>IF(K1000&lt;Criteria!$D$4,"Yes","No")</f>
        <v>No</v>
      </c>
      <c r="O1000" s="10" t="str">
        <f>IF(L1000&gt;Criteria!$D$5,"Yes","No")</f>
        <v>No</v>
      </c>
      <c r="P1000" s="10" t="str">
        <f>IF(M1000&lt;Criteria!$D$6,"Yes","No")</f>
        <v>No</v>
      </c>
      <c r="Q1000" s="11">
        <f>COUNTIF(N1000:P1000,"Yes")</f>
        <v>0</v>
      </c>
      <c r="R1000" s="12" t="str">
        <f>IF(Q1000&gt;0,"Yes","No")</f>
        <v>No</v>
      </c>
    </row>
    <row r="1001" spans="1:18" x14ac:dyDescent="0.35">
      <c r="A1001" s="1">
        <v>80130121023</v>
      </c>
      <c r="B1001" s="33" t="s">
        <v>1743</v>
      </c>
      <c r="C1001" s="4" t="s">
        <v>6</v>
      </c>
      <c r="D1001" s="4" t="s">
        <v>473</v>
      </c>
      <c r="E1001" s="4" t="s">
        <v>2</v>
      </c>
      <c r="F1001" s="3">
        <v>121.02</v>
      </c>
      <c r="G1001" s="3">
        <v>3</v>
      </c>
      <c r="H1001" s="4" t="s">
        <v>2</v>
      </c>
      <c r="I1001" s="5">
        <v>1291</v>
      </c>
      <c r="J1001" s="5">
        <v>1740</v>
      </c>
      <c r="K1001" s="6">
        <f>IFERROR((J1001-I1001)/I1001,"--")</f>
        <v>0.34779240898528274</v>
      </c>
      <c r="L1001" s="6">
        <v>4.8868778280542986E-2</v>
      </c>
      <c r="M1001" s="7">
        <v>71460</v>
      </c>
      <c r="N1001" s="10" t="str">
        <f>IF(K1001&lt;Criteria!$D$4,"Yes","No")</f>
        <v>No</v>
      </c>
      <c r="O1001" s="10" t="str">
        <f>IF(L1001&gt;Criteria!$D$5,"Yes","No")</f>
        <v>No</v>
      </c>
      <c r="P1001" s="10" t="str">
        <f>IF(M1001&lt;Criteria!$D$6,"Yes","No")</f>
        <v>No</v>
      </c>
      <c r="Q1001" s="11">
        <f>COUNTIF(N1001:P1001,"Yes")</f>
        <v>0</v>
      </c>
      <c r="R1001" s="12" t="str">
        <f>IF(Q1001&gt;0,"Yes","No")</f>
        <v>No</v>
      </c>
    </row>
    <row r="1002" spans="1:18" x14ac:dyDescent="0.35">
      <c r="A1002" s="1">
        <v>80130121024</v>
      </c>
      <c r="B1002" s="33" t="s">
        <v>1744</v>
      </c>
      <c r="C1002" s="4" t="s">
        <v>6</v>
      </c>
      <c r="D1002" s="4" t="s">
        <v>473</v>
      </c>
      <c r="E1002" s="4" t="s">
        <v>2</v>
      </c>
      <c r="F1002" s="3">
        <v>121.02</v>
      </c>
      <c r="G1002" s="3">
        <v>4</v>
      </c>
      <c r="H1002" s="4" t="s">
        <v>2</v>
      </c>
      <c r="I1002" s="5">
        <v>1425</v>
      </c>
      <c r="J1002" s="5">
        <v>1478</v>
      </c>
      <c r="K1002" s="6">
        <f>IFERROR((J1002-I1002)/I1002,"--")</f>
        <v>3.7192982456140354E-2</v>
      </c>
      <c r="L1002" s="6">
        <v>0.12948207171314741</v>
      </c>
      <c r="M1002" s="7">
        <v>41843</v>
      </c>
      <c r="N1002" s="10" t="str">
        <f>IF(K1002&lt;Criteria!$D$4,"Yes","No")</f>
        <v>No</v>
      </c>
      <c r="O1002" s="10" t="str">
        <f>IF(L1002&gt;Criteria!$D$5,"Yes","No")</f>
        <v>Yes</v>
      </c>
      <c r="P1002" s="10" t="str">
        <f>IF(M1002&lt;Criteria!$D$6,"Yes","No")</f>
        <v>No</v>
      </c>
      <c r="Q1002" s="11">
        <f>COUNTIF(N1002:P1002,"Yes")</f>
        <v>1</v>
      </c>
      <c r="R1002" s="12" t="str">
        <f>IF(Q1002&gt;0,"Yes","No")</f>
        <v>Yes</v>
      </c>
    </row>
    <row r="1003" spans="1:18" x14ac:dyDescent="0.35">
      <c r="A1003" s="1">
        <v>80130121025</v>
      </c>
      <c r="B1003" s="33" t="s">
        <v>1745</v>
      </c>
      <c r="C1003" s="4" t="s">
        <v>6</v>
      </c>
      <c r="D1003" s="4" t="s">
        <v>473</v>
      </c>
      <c r="E1003" s="4" t="s">
        <v>2</v>
      </c>
      <c r="F1003" s="3">
        <v>121.02</v>
      </c>
      <c r="G1003" s="3">
        <v>5</v>
      </c>
      <c r="H1003" s="4" t="s">
        <v>2</v>
      </c>
      <c r="I1003" s="5">
        <v>1118</v>
      </c>
      <c r="J1003" s="5">
        <v>721</v>
      </c>
      <c r="K1003" s="6">
        <f>IFERROR((J1003-I1003)/I1003,"--")</f>
        <v>-0.35509838998211091</v>
      </c>
      <c r="L1003" s="6">
        <v>0</v>
      </c>
      <c r="M1003" s="7">
        <v>69936</v>
      </c>
      <c r="N1003" s="10" t="str">
        <f>IF(K1003&lt;Criteria!$D$4,"Yes","No")</f>
        <v>Yes</v>
      </c>
      <c r="O1003" s="10" t="str">
        <f>IF(L1003&gt;Criteria!$D$5,"Yes","No")</f>
        <v>No</v>
      </c>
      <c r="P1003" s="10" t="str">
        <f>IF(M1003&lt;Criteria!$D$6,"Yes","No")</f>
        <v>No</v>
      </c>
      <c r="Q1003" s="11">
        <f>COUNTIF(N1003:P1003,"Yes")</f>
        <v>1</v>
      </c>
      <c r="R1003" s="12" t="str">
        <f>IF(Q1003&gt;0,"Yes","No")</f>
        <v>Yes</v>
      </c>
    </row>
    <row r="1004" spans="1:18" x14ac:dyDescent="0.35">
      <c r="A1004" s="1">
        <v>80130121030</v>
      </c>
      <c r="B1004" s="33" t="s">
        <v>1746</v>
      </c>
      <c r="C1004" s="4" t="s">
        <v>7</v>
      </c>
      <c r="D1004" s="4" t="s">
        <v>473</v>
      </c>
      <c r="E1004" s="4" t="s">
        <v>2</v>
      </c>
      <c r="F1004" s="3">
        <v>121.03</v>
      </c>
      <c r="G1004" s="3" t="s">
        <v>2</v>
      </c>
      <c r="H1004" s="4" t="s">
        <v>2</v>
      </c>
      <c r="I1004" s="5">
        <v>3695</v>
      </c>
      <c r="J1004" s="5">
        <v>3950</v>
      </c>
      <c r="K1004" s="6">
        <f>IFERROR((J1004-I1004)/I1004,"--")</f>
        <v>6.9012178619756434E-2</v>
      </c>
      <c r="L1004" s="6">
        <v>3.4405719392314564E-2</v>
      </c>
      <c r="M1004" s="7">
        <v>58688</v>
      </c>
      <c r="N1004" s="10" t="str">
        <f>IF(K1004&lt;Criteria!$D$4,"Yes","No")</f>
        <v>No</v>
      </c>
      <c r="O1004" s="10" t="str">
        <f>IF(L1004&gt;Criteria!$D$5,"Yes","No")</f>
        <v>No</v>
      </c>
      <c r="P1004" s="10" t="str">
        <f>IF(M1004&lt;Criteria!$D$6,"Yes","No")</f>
        <v>No</v>
      </c>
      <c r="Q1004" s="11">
        <f>COUNTIF(N1004:P1004,"Yes")</f>
        <v>0</v>
      </c>
      <c r="R1004" s="12" t="str">
        <f>IF(Q1004&gt;0,"Yes","No")</f>
        <v>No</v>
      </c>
    </row>
    <row r="1005" spans="1:18" x14ac:dyDescent="0.35">
      <c r="A1005" s="1">
        <v>80130121031</v>
      </c>
      <c r="B1005" s="33" t="s">
        <v>1747</v>
      </c>
      <c r="C1005" s="4" t="s">
        <v>6</v>
      </c>
      <c r="D1005" s="4" t="s">
        <v>473</v>
      </c>
      <c r="E1005" s="4" t="s">
        <v>2</v>
      </c>
      <c r="F1005" s="3">
        <v>121.03</v>
      </c>
      <c r="G1005" s="3">
        <v>1</v>
      </c>
      <c r="H1005" s="4" t="s">
        <v>2</v>
      </c>
      <c r="I1005" s="5">
        <v>954</v>
      </c>
      <c r="J1005" s="5">
        <v>1008</v>
      </c>
      <c r="K1005" s="6">
        <f>IFERROR((J1005-I1005)/I1005,"--")</f>
        <v>5.6603773584905662E-2</v>
      </c>
      <c r="L1005" s="6">
        <v>6.9679849340866296E-2</v>
      </c>
      <c r="M1005" s="7">
        <v>94132</v>
      </c>
      <c r="N1005" s="10" t="str">
        <f>IF(K1005&lt;Criteria!$D$4,"Yes","No")</f>
        <v>No</v>
      </c>
      <c r="O1005" s="10" t="str">
        <f>IF(L1005&gt;Criteria!$D$5,"Yes","No")</f>
        <v>Yes</v>
      </c>
      <c r="P1005" s="10" t="str">
        <f>IF(M1005&lt;Criteria!$D$6,"Yes","No")</f>
        <v>No</v>
      </c>
      <c r="Q1005" s="11">
        <f>COUNTIF(N1005:P1005,"Yes")</f>
        <v>1</v>
      </c>
      <c r="R1005" s="12" t="str">
        <f>IF(Q1005&gt;0,"Yes","No")</f>
        <v>Yes</v>
      </c>
    </row>
    <row r="1006" spans="1:18" x14ac:dyDescent="0.35">
      <c r="A1006" s="1">
        <v>80130121032</v>
      </c>
      <c r="B1006" s="33" t="s">
        <v>1748</v>
      </c>
      <c r="C1006" s="4" t="s">
        <v>6</v>
      </c>
      <c r="D1006" s="4" t="s">
        <v>473</v>
      </c>
      <c r="E1006" s="4" t="s">
        <v>2</v>
      </c>
      <c r="F1006" s="3">
        <v>121.03</v>
      </c>
      <c r="G1006" s="3">
        <v>2</v>
      </c>
      <c r="H1006" s="4" t="s">
        <v>2</v>
      </c>
      <c r="I1006" s="5">
        <v>960</v>
      </c>
      <c r="J1006" s="5">
        <v>862</v>
      </c>
      <c r="K1006" s="6">
        <f>IFERROR((J1006-I1006)/I1006,"--")</f>
        <v>-0.10208333333333333</v>
      </c>
      <c r="L1006" s="6">
        <v>3.8854805725971372E-2</v>
      </c>
      <c r="M1006" s="7">
        <v>68695</v>
      </c>
      <c r="N1006" s="10" t="str">
        <f>IF(K1006&lt;Criteria!$D$4,"Yes","No")</f>
        <v>Yes</v>
      </c>
      <c r="O1006" s="10" t="str">
        <f>IF(L1006&gt;Criteria!$D$5,"Yes","No")</f>
        <v>No</v>
      </c>
      <c r="P1006" s="10" t="str">
        <f>IF(M1006&lt;Criteria!$D$6,"Yes","No")</f>
        <v>No</v>
      </c>
      <c r="Q1006" s="11">
        <f>COUNTIF(N1006:P1006,"Yes")</f>
        <v>1</v>
      </c>
      <c r="R1006" s="12" t="str">
        <f>IF(Q1006&gt;0,"Yes","No")</f>
        <v>Yes</v>
      </c>
    </row>
    <row r="1007" spans="1:18" x14ac:dyDescent="0.35">
      <c r="A1007" s="1">
        <v>80130121033</v>
      </c>
      <c r="B1007" s="33" t="s">
        <v>1749</v>
      </c>
      <c r="C1007" s="4" t="s">
        <v>6</v>
      </c>
      <c r="D1007" s="4" t="s">
        <v>473</v>
      </c>
      <c r="E1007" s="4" t="s">
        <v>2</v>
      </c>
      <c r="F1007" s="3">
        <v>121.03</v>
      </c>
      <c r="G1007" s="3">
        <v>3</v>
      </c>
      <c r="H1007" s="4" t="s">
        <v>2</v>
      </c>
      <c r="I1007" s="5">
        <v>1781</v>
      </c>
      <c r="J1007" s="5">
        <v>2080</v>
      </c>
      <c r="K1007" s="6">
        <f>IFERROR((J1007-I1007)/I1007,"--")</f>
        <v>0.16788321167883211</v>
      </c>
      <c r="L1007" s="6">
        <v>1.7241379310344827E-2</v>
      </c>
      <c r="M1007" s="7">
        <v>37364</v>
      </c>
      <c r="N1007" s="10" t="str">
        <f>IF(K1007&lt;Criteria!$D$4,"Yes","No")</f>
        <v>No</v>
      </c>
      <c r="O1007" s="10" t="str">
        <f>IF(L1007&gt;Criteria!$D$5,"Yes","No")</f>
        <v>No</v>
      </c>
      <c r="P1007" s="10" t="str">
        <f>IF(M1007&lt;Criteria!$D$6,"Yes","No")</f>
        <v>No</v>
      </c>
      <c r="Q1007" s="11">
        <f>COUNTIF(N1007:P1007,"Yes")</f>
        <v>0</v>
      </c>
      <c r="R1007" s="12" t="str">
        <f>IF(Q1007&gt;0,"Yes","No")</f>
        <v>No</v>
      </c>
    </row>
    <row r="1008" spans="1:18" x14ac:dyDescent="0.35">
      <c r="A1008" s="1">
        <v>80130121040</v>
      </c>
      <c r="B1008" s="33" t="s">
        <v>1750</v>
      </c>
      <c r="C1008" s="4" t="s">
        <v>7</v>
      </c>
      <c r="D1008" s="4" t="s">
        <v>473</v>
      </c>
      <c r="E1008" s="4" t="s">
        <v>2</v>
      </c>
      <c r="F1008" s="3">
        <v>121.04</v>
      </c>
      <c r="G1008" s="3" t="s">
        <v>2</v>
      </c>
      <c r="H1008" s="4" t="s">
        <v>2</v>
      </c>
      <c r="I1008" s="5">
        <v>2358</v>
      </c>
      <c r="J1008" s="5">
        <v>2484</v>
      </c>
      <c r="K1008" s="6">
        <f>IFERROR((J1008-I1008)/I1008,"--")</f>
        <v>5.3435114503816793E-2</v>
      </c>
      <c r="L1008" s="6">
        <v>5.1239669421487603E-2</v>
      </c>
      <c r="M1008" s="7">
        <v>56716</v>
      </c>
      <c r="N1008" s="10" t="str">
        <f>IF(K1008&lt;Criteria!$D$4,"Yes","No")</f>
        <v>No</v>
      </c>
      <c r="O1008" s="10" t="str">
        <f>IF(L1008&gt;Criteria!$D$5,"Yes","No")</f>
        <v>No</v>
      </c>
      <c r="P1008" s="10" t="str">
        <f>IF(M1008&lt;Criteria!$D$6,"Yes","No")</f>
        <v>No</v>
      </c>
      <c r="Q1008" s="11">
        <f>COUNTIF(N1008:P1008,"Yes")</f>
        <v>0</v>
      </c>
      <c r="R1008" s="12" t="str">
        <f>IF(Q1008&gt;0,"Yes","No")</f>
        <v>No</v>
      </c>
    </row>
    <row r="1009" spans="1:18" x14ac:dyDescent="0.35">
      <c r="A1009" s="1">
        <v>80130121041</v>
      </c>
      <c r="B1009" s="33" t="s">
        <v>1751</v>
      </c>
      <c r="C1009" s="4" t="s">
        <v>6</v>
      </c>
      <c r="D1009" s="4" t="s">
        <v>473</v>
      </c>
      <c r="E1009" s="4" t="s">
        <v>2</v>
      </c>
      <c r="F1009" s="3">
        <v>121.04</v>
      </c>
      <c r="G1009" s="3">
        <v>1</v>
      </c>
      <c r="H1009" s="4" t="s">
        <v>2</v>
      </c>
      <c r="I1009" s="5">
        <v>1211</v>
      </c>
      <c r="J1009" s="5">
        <v>1159</v>
      </c>
      <c r="K1009" s="6">
        <f>IFERROR((J1009-I1009)/I1009,"--")</f>
        <v>-4.2939719240297276E-2</v>
      </c>
      <c r="L1009" s="6">
        <v>0</v>
      </c>
      <c r="M1009" s="7">
        <v>47120</v>
      </c>
      <c r="N1009" s="10" t="str">
        <f>IF(K1009&lt;Criteria!$D$4,"Yes","No")</f>
        <v>Yes</v>
      </c>
      <c r="O1009" s="10" t="str">
        <f>IF(L1009&gt;Criteria!$D$5,"Yes","No")</f>
        <v>No</v>
      </c>
      <c r="P1009" s="10" t="str">
        <f>IF(M1009&lt;Criteria!$D$6,"Yes","No")</f>
        <v>No</v>
      </c>
      <c r="Q1009" s="11">
        <f>COUNTIF(N1009:P1009,"Yes")</f>
        <v>1</v>
      </c>
      <c r="R1009" s="12" t="str">
        <f>IF(Q1009&gt;0,"Yes","No")</f>
        <v>Yes</v>
      </c>
    </row>
    <row r="1010" spans="1:18" x14ac:dyDescent="0.35">
      <c r="A1010" s="1">
        <v>80130121042</v>
      </c>
      <c r="B1010" s="33" t="s">
        <v>1752</v>
      </c>
      <c r="C1010" s="4" t="s">
        <v>6</v>
      </c>
      <c r="D1010" s="4" t="s">
        <v>473</v>
      </c>
      <c r="E1010" s="4" t="s">
        <v>2</v>
      </c>
      <c r="F1010" s="3">
        <v>121.04</v>
      </c>
      <c r="G1010" s="3">
        <v>2</v>
      </c>
      <c r="H1010" s="4" t="s">
        <v>2</v>
      </c>
      <c r="I1010" s="5">
        <v>1147</v>
      </c>
      <c r="J1010" s="5">
        <v>1325</v>
      </c>
      <c r="K1010" s="6">
        <f>IFERROR((J1010-I1010)/I1010,"--")</f>
        <v>0.15518744551002617</v>
      </c>
      <c r="L1010" s="6">
        <v>9.1042584434654919E-2</v>
      </c>
      <c r="M1010" s="7">
        <v>65110</v>
      </c>
      <c r="N1010" s="10" t="str">
        <f>IF(K1010&lt;Criteria!$D$4,"Yes","No")</f>
        <v>No</v>
      </c>
      <c r="O1010" s="10" t="str">
        <f>IF(L1010&gt;Criteria!$D$5,"Yes","No")</f>
        <v>Yes</v>
      </c>
      <c r="P1010" s="10" t="str">
        <f>IF(M1010&lt;Criteria!$D$6,"Yes","No")</f>
        <v>No</v>
      </c>
      <c r="Q1010" s="11">
        <f>COUNTIF(N1010:P1010,"Yes")</f>
        <v>1</v>
      </c>
      <c r="R1010" s="12" t="str">
        <f>IF(Q1010&gt;0,"Yes","No")</f>
        <v>Yes</v>
      </c>
    </row>
    <row r="1011" spans="1:18" x14ac:dyDescent="0.35">
      <c r="A1011" s="1">
        <v>80130121050</v>
      </c>
      <c r="B1011" s="33" t="s">
        <v>1753</v>
      </c>
      <c r="C1011" s="4" t="s">
        <v>7</v>
      </c>
      <c r="D1011" s="4" t="s">
        <v>473</v>
      </c>
      <c r="E1011" s="4" t="s">
        <v>2</v>
      </c>
      <c r="F1011" s="3">
        <v>121.05</v>
      </c>
      <c r="G1011" s="3" t="s">
        <v>2</v>
      </c>
      <c r="H1011" s="4" t="s">
        <v>2</v>
      </c>
      <c r="I1011" s="5">
        <v>5632</v>
      </c>
      <c r="J1011" s="5">
        <v>5614</v>
      </c>
      <c r="K1011" s="6">
        <f>IFERROR((J1011-I1011)/I1011,"--")</f>
        <v>-3.1960227272727275E-3</v>
      </c>
      <c r="L1011" s="6">
        <v>2.3580515048091839E-2</v>
      </c>
      <c r="M1011" s="7">
        <v>43558</v>
      </c>
      <c r="N1011" s="10" t="str">
        <f>IF(K1011&lt;Criteria!$D$4,"Yes","No")</f>
        <v>Yes</v>
      </c>
      <c r="O1011" s="10" t="str">
        <f>IF(L1011&gt;Criteria!$D$5,"Yes","No")</f>
        <v>No</v>
      </c>
      <c r="P1011" s="10" t="str">
        <f>IF(M1011&lt;Criteria!$D$6,"Yes","No")</f>
        <v>No</v>
      </c>
      <c r="Q1011" s="11">
        <f>COUNTIF(N1011:P1011,"Yes")</f>
        <v>1</v>
      </c>
      <c r="R1011" s="12" t="str">
        <f>IF(Q1011&gt;0,"Yes","No")</f>
        <v>Yes</v>
      </c>
    </row>
    <row r="1012" spans="1:18" x14ac:dyDescent="0.35">
      <c r="A1012" s="1">
        <v>80130121051</v>
      </c>
      <c r="B1012" s="33" t="s">
        <v>1754</v>
      </c>
      <c r="C1012" s="4" t="s">
        <v>6</v>
      </c>
      <c r="D1012" s="4" t="s">
        <v>473</v>
      </c>
      <c r="E1012" s="4" t="s">
        <v>2</v>
      </c>
      <c r="F1012" s="3">
        <v>121.05</v>
      </c>
      <c r="G1012" s="3">
        <v>1</v>
      </c>
      <c r="H1012" s="4" t="s">
        <v>2</v>
      </c>
      <c r="I1012" s="5">
        <v>856</v>
      </c>
      <c r="J1012" s="5">
        <v>1184</v>
      </c>
      <c r="K1012" s="6">
        <f>IFERROR((J1012-I1012)/I1012,"--")</f>
        <v>0.38317757009345793</v>
      </c>
      <c r="L1012" s="6">
        <v>1.6129032258064516E-2</v>
      </c>
      <c r="M1012" s="7">
        <v>43803</v>
      </c>
      <c r="N1012" s="10" t="str">
        <f>IF(K1012&lt;Criteria!$D$4,"Yes","No")</f>
        <v>No</v>
      </c>
      <c r="O1012" s="10" t="str">
        <f>IF(L1012&gt;Criteria!$D$5,"Yes","No")</f>
        <v>No</v>
      </c>
      <c r="P1012" s="10" t="str">
        <f>IF(M1012&lt;Criteria!$D$6,"Yes","No")</f>
        <v>No</v>
      </c>
      <c r="Q1012" s="11">
        <f>COUNTIF(N1012:P1012,"Yes")</f>
        <v>0</v>
      </c>
      <c r="R1012" s="12" t="str">
        <f>IF(Q1012&gt;0,"Yes","No")</f>
        <v>No</v>
      </c>
    </row>
    <row r="1013" spans="1:18" x14ac:dyDescent="0.35">
      <c r="A1013" s="1">
        <v>80130121052</v>
      </c>
      <c r="B1013" s="33" t="s">
        <v>1755</v>
      </c>
      <c r="C1013" s="4" t="s">
        <v>6</v>
      </c>
      <c r="D1013" s="4" t="s">
        <v>473</v>
      </c>
      <c r="E1013" s="4" t="s">
        <v>2</v>
      </c>
      <c r="F1013" s="3">
        <v>121.05</v>
      </c>
      <c r="G1013" s="3">
        <v>2</v>
      </c>
      <c r="H1013" s="4" t="s">
        <v>2</v>
      </c>
      <c r="I1013" s="5">
        <v>2416</v>
      </c>
      <c r="J1013" s="5">
        <v>1813</v>
      </c>
      <c r="K1013" s="6">
        <f>IFERROR((J1013-I1013)/I1013,"--")</f>
        <v>-0.2495860927152318</v>
      </c>
      <c r="L1013" s="6">
        <v>1.9169329073482427E-2</v>
      </c>
      <c r="M1013" s="7">
        <v>27910</v>
      </c>
      <c r="N1013" s="10" t="str">
        <f>IF(K1013&lt;Criteria!$D$4,"Yes","No")</f>
        <v>Yes</v>
      </c>
      <c r="O1013" s="10" t="str">
        <f>IF(L1013&gt;Criteria!$D$5,"Yes","No")</f>
        <v>No</v>
      </c>
      <c r="P1013" s="10" t="str">
        <f>IF(M1013&lt;Criteria!$D$6,"Yes","No")</f>
        <v>No</v>
      </c>
      <c r="Q1013" s="11">
        <f>COUNTIF(N1013:P1013,"Yes")</f>
        <v>1</v>
      </c>
      <c r="R1013" s="12" t="str">
        <f>IF(Q1013&gt;0,"Yes","No")</f>
        <v>Yes</v>
      </c>
    </row>
    <row r="1014" spans="1:18" x14ac:dyDescent="0.35">
      <c r="A1014" s="1">
        <v>80130121053</v>
      </c>
      <c r="B1014" s="33" t="s">
        <v>1756</v>
      </c>
      <c r="C1014" s="4" t="s">
        <v>6</v>
      </c>
      <c r="D1014" s="4" t="s">
        <v>473</v>
      </c>
      <c r="E1014" s="4" t="s">
        <v>2</v>
      </c>
      <c r="F1014" s="3">
        <v>121.05</v>
      </c>
      <c r="G1014" s="3">
        <v>3</v>
      </c>
      <c r="H1014" s="4" t="s">
        <v>2</v>
      </c>
      <c r="I1014" s="5">
        <v>1242</v>
      </c>
      <c r="J1014" s="5">
        <v>1460</v>
      </c>
      <c r="K1014" s="6">
        <f>IFERROR((J1014-I1014)/I1014,"--")</f>
        <v>0.17552334943639292</v>
      </c>
      <c r="L1014" s="6">
        <v>0</v>
      </c>
      <c r="M1014" s="7">
        <v>61865</v>
      </c>
      <c r="N1014" s="10" t="str">
        <f>IF(K1014&lt;Criteria!$D$4,"Yes","No")</f>
        <v>No</v>
      </c>
      <c r="O1014" s="10" t="str">
        <f>IF(L1014&gt;Criteria!$D$5,"Yes","No")</f>
        <v>No</v>
      </c>
      <c r="P1014" s="10" t="str">
        <f>IF(M1014&lt;Criteria!$D$6,"Yes","No")</f>
        <v>No</v>
      </c>
      <c r="Q1014" s="11">
        <f>COUNTIF(N1014:P1014,"Yes")</f>
        <v>0</v>
      </c>
      <c r="R1014" s="12" t="str">
        <f>IF(Q1014&gt;0,"Yes","No")</f>
        <v>No</v>
      </c>
    </row>
    <row r="1015" spans="1:18" x14ac:dyDescent="0.35">
      <c r="A1015" s="1">
        <v>80130121054</v>
      </c>
      <c r="B1015" s="33" t="s">
        <v>1757</v>
      </c>
      <c r="C1015" s="4" t="s">
        <v>6</v>
      </c>
      <c r="D1015" s="4" t="s">
        <v>473</v>
      </c>
      <c r="E1015" s="4" t="s">
        <v>2</v>
      </c>
      <c r="F1015" s="3">
        <v>121.05</v>
      </c>
      <c r="G1015" s="3">
        <v>4</v>
      </c>
      <c r="H1015" s="4" t="s">
        <v>2</v>
      </c>
      <c r="I1015" s="5">
        <v>1118</v>
      </c>
      <c r="J1015" s="5">
        <v>1157</v>
      </c>
      <c r="K1015" s="6">
        <f>IFERROR((J1015-I1015)/I1015,"--")</f>
        <v>3.4883720930232558E-2</v>
      </c>
      <c r="L1015" s="6">
        <v>6.2857142857142861E-2</v>
      </c>
      <c r="M1015" s="7">
        <v>44726</v>
      </c>
      <c r="N1015" s="10" t="str">
        <f>IF(K1015&lt;Criteria!$D$4,"Yes","No")</f>
        <v>No</v>
      </c>
      <c r="O1015" s="10" t="str">
        <f>IF(L1015&gt;Criteria!$D$5,"Yes","No")</f>
        <v>No</v>
      </c>
      <c r="P1015" s="10" t="str">
        <f>IF(M1015&lt;Criteria!$D$6,"Yes","No")</f>
        <v>No</v>
      </c>
      <c r="Q1015" s="11">
        <f>COUNTIF(N1015:P1015,"Yes")</f>
        <v>0</v>
      </c>
      <c r="R1015" s="12" t="str">
        <f>IF(Q1015&gt;0,"Yes","No")</f>
        <v>No</v>
      </c>
    </row>
    <row r="1016" spans="1:18" x14ac:dyDescent="0.35">
      <c r="A1016" s="1">
        <v>80130122010</v>
      </c>
      <c r="B1016" s="33" t="s">
        <v>1758</v>
      </c>
      <c r="C1016" s="4" t="s">
        <v>7</v>
      </c>
      <c r="D1016" s="4" t="s">
        <v>473</v>
      </c>
      <c r="E1016" s="4" t="s">
        <v>2</v>
      </c>
      <c r="F1016" s="3">
        <v>122.01</v>
      </c>
      <c r="G1016" s="3" t="s">
        <v>2</v>
      </c>
      <c r="H1016" s="4" t="s">
        <v>2</v>
      </c>
      <c r="I1016" s="5">
        <v>3555</v>
      </c>
      <c r="J1016" s="5">
        <v>3915</v>
      </c>
      <c r="K1016" s="6">
        <f>IFERROR((J1016-I1016)/I1016,"--")</f>
        <v>0.10126582278481013</v>
      </c>
      <c r="L1016" s="6">
        <v>0.10764019570944675</v>
      </c>
      <c r="M1016" s="7">
        <v>49911</v>
      </c>
      <c r="N1016" s="10" t="str">
        <f>IF(K1016&lt;Criteria!$D$4,"Yes","No")</f>
        <v>No</v>
      </c>
      <c r="O1016" s="10" t="str">
        <f>IF(L1016&gt;Criteria!$D$5,"Yes","No")</f>
        <v>Yes</v>
      </c>
      <c r="P1016" s="10" t="str">
        <f>IF(M1016&lt;Criteria!$D$6,"Yes","No")</f>
        <v>No</v>
      </c>
      <c r="Q1016" s="11">
        <f>COUNTIF(N1016:P1016,"Yes")</f>
        <v>1</v>
      </c>
      <c r="R1016" s="12" t="str">
        <f>IF(Q1016&gt;0,"Yes","No")</f>
        <v>Yes</v>
      </c>
    </row>
    <row r="1017" spans="1:18" x14ac:dyDescent="0.35">
      <c r="A1017" s="1">
        <v>80130122011</v>
      </c>
      <c r="B1017" s="33" t="s">
        <v>1759</v>
      </c>
      <c r="C1017" s="4" t="s">
        <v>6</v>
      </c>
      <c r="D1017" s="4" t="s">
        <v>473</v>
      </c>
      <c r="E1017" s="4" t="s">
        <v>2</v>
      </c>
      <c r="F1017" s="3">
        <v>122.01</v>
      </c>
      <c r="G1017" s="3">
        <v>1</v>
      </c>
      <c r="H1017" s="4" t="s">
        <v>2</v>
      </c>
      <c r="I1017" s="5">
        <v>769</v>
      </c>
      <c r="J1017" s="5">
        <v>762</v>
      </c>
      <c r="K1017" s="6">
        <f>IFERROR((J1017-I1017)/I1017,"--")</f>
        <v>-9.1027308192457735E-3</v>
      </c>
      <c r="L1017" s="6">
        <v>0.2696245733788396</v>
      </c>
      <c r="M1017" s="7">
        <v>36195</v>
      </c>
      <c r="N1017" s="10" t="str">
        <f>IF(K1017&lt;Criteria!$D$4,"Yes","No")</f>
        <v>Yes</v>
      </c>
      <c r="O1017" s="10" t="str">
        <f>IF(L1017&gt;Criteria!$D$5,"Yes","No")</f>
        <v>Yes</v>
      </c>
      <c r="P1017" s="10" t="str">
        <f>IF(M1017&lt;Criteria!$D$6,"Yes","No")</f>
        <v>No</v>
      </c>
      <c r="Q1017" s="11">
        <f>COUNTIF(N1017:P1017,"Yes")</f>
        <v>2</v>
      </c>
      <c r="R1017" s="12" t="str">
        <f>IF(Q1017&gt;0,"Yes","No")</f>
        <v>Yes</v>
      </c>
    </row>
    <row r="1018" spans="1:18" x14ac:dyDescent="0.35">
      <c r="A1018" s="1">
        <v>80130122012</v>
      </c>
      <c r="B1018" s="33" t="s">
        <v>1760</v>
      </c>
      <c r="C1018" s="4" t="s">
        <v>6</v>
      </c>
      <c r="D1018" s="4" t="s">
        <v>473</v>
      </c>
      <c r="E1018" s="4" t="s">
        <v>2</v>
      </c>
      <c r="F1018" s="3">
        <v>122.01</v>
      </c>
      <c r="G1018" s="3">
        <v>2</v>
      </c>
      <c r="H1018" s="4" t="s">
        <v>2</v>
      </c>
      <c r="I1018" s="5">
        <v>1580</v>
      </c>
      <c r="J1018" s="5">
        <v>1720</v>
      </c>
      <c r="K1018" s="6">
        <f>IFERROR((J1018-I1018)/I1018,"--")</f>
        <v>8.8607594936708861E-2</v>
      </c>
      <c r="L1018" s="6">
        <v>8.4421235857267185E-2</v>
      </c>
      <c r="M1018" s="7">
        <v>50156</v>
      </c>
      <c r="N1018" s="10" t="str">
        <f>IF(K1018&lt;Criteria!$D$4,"Yes","No")</f>
        <v>No</v>
      </c>
      <c r="O1018" s="10" t="str">
        <f>IF(L1018&gt;Criteria!$D$5,"Yes","No")</f>
        <v>Yes</v>
      </c>
      <c r="P1018" s="10" t="str">
        <f>IF(M1018&lt;Criteria!$D$6,"Yes","No")</f>
        <v>No</v>
      </c>
      <c r="Q1018" s="11">
        <f>COUNTIF(N1018:P1018,"Yes")</f>
        <v>1</v>
      </c>
      <c r="R1018" s="12" t="str">
        <f>IF(Q1018&gt;0,"Yes","No")</f>
        <v>Yes</v>
      </c>
    </row>
    <row r="1019" spans="1:18" x14ac:dyDescent="0.35">
      <c r="A1019" s="1">
        <v>80130122013</v>
      </c>
      <c r="B1019" s="33" t="s">
        <v>1761</v>
      </c>
      <c r="C1019" s="4" t="s">
        <v>6</v>
      </c>
      <c r="D1019" s="4" t="s">
        <v>473</v>
      </c>
      <c r="E1019" s="4" t="s">
        <v>2</v>
      </c>
      <c r="F1019" s="3">
        <v>122.01</v>
      </c>
      <c r="G1019" s="3">
        <v>3</v>
      </c>
      <c r="H1019" s="4" t="s">
        <v>2</v>
      </c>
      <c r="I1019" s="5">
        <v>1206</v>
      </c>
      <c r="J1019" s="5">
        <v>1433</v>
      </c>
      <c r="K1019" s="6">
        <f>IFERROR((J1019-I1019)/I1019,"--")</f>
        <v>0.18822553897180763</v>
      </c>
      <c r="L1019" s="6">
        <v>3.3622559652928416E-2</v>
      </c>
      <c r="M1019" s="7">
        <v>56911</v>
      </c>
      <c r="N1019" s="10" t="str">
        <f>IF(K1019&lt;Criteria!$D$4,"Yes","No")</f>
        <v>No</v>
      </c>
      <c r="O1019" s="10" t="str">
        <f>IF(L1019&gt;Criteria!$D$5,"Yes","No")</f>
        <v>No</v>
      </c>
      <c r="P1019" s="10" t="str">
        <f>IF(M1019&lt;Criteria!$D$6,"Yes","No")</f>
        <v>No</v>
      </c>
      <c r="Q1019" s="11">
        <f>COUNTIF(N1019:P1019,"Yes")</f>
        <v>0</v>
      </c>
      <c r="R1019" s="12" t="str">
        <f>IF(Q1019&gt;0,"Yes","No")</f>
        <v>No</v>
      </c>
    </row>
    <row r="1020" spans="1:18" x14ac:dyDescent="0.35">
      <c r="A1020" s="1">
        <v>80130122020</v>
      </c>
      <c r="B1020" s="33" t="s">
        <v>1762</v>
      </c>
      <c r="C1020" s="4" t="s">
        <v>7</v>
      </c>
      <c r="D1020" s="4" t="s">
        <v>473</v>
      </c>
      <c r="E1020" s="4" t="s">
        <v>2</v>
      </c>
      <c r="F1020" s="3">
        <v>122.02</v>
      </c>
      <c r="G1020" s="3" t="s">
        <v>2</v>
      </c>
      <c r="H1020" s="4" t="s">
        <v>2</v>
      </c>
      <c r="I1020" s="5">
        <v>6205</v>
      </c>
      <c r="J1020" s="5">
        <v>6020</v>
      </c>
      <c r="K1020" s="6">
        <f>IFERROR((J1020-I1020)/I1020,"--")</f>
        <v>-2.9814665592264304E-2</v>
      </c>
      <c r="L1020" s="6">
        <v>3.6935076852489104E-2</v>
      </c>
      <c r="M1020" s="7">
        <v>31021</v>
      </c>
      <c r="N1020" s="10" t="str">
        <f>IF(K1020&lt;Criteria!$D$4,"Yes","No")</f>
        <v>Yes</v>
      </c>
      <c r="O1020" s="10" t="str">
        <f>IF(L1020&gt;Criteria!$D$5,"Yes","No")</f>
        <v>No</v>
      </c>
      <c r="P1020" s="10" t="str">
        <f>IF(M1020&lt;Criteria!$D$6,"Yes","No")</f>
        <v>No</v>
      </c>
      <c r="Q1020" s="11">
        <f>COUNTIF(N1020:P1020,"Yes")</f>
        <v>1</v>
      </c>
      <c r="R1020" s="12" t="str">
        <f>IF(Q1020&gt;0,"Yes","No")</f>
        <v>Yes</v>
      </c>
    </row>
    <row r="1021" spans="1:18" x14ac:dyDescent="0.35">
      <c r="A1021" s="1">
        <v>80130122021</v>
      </c>
      <c r="B1021" s="33" t="s">
        <v>1763</v>
      </c>
      <c r="C1021" s="4" t="s">
        <v>6</v>
      </c>
      <c r="D1021" s="4" t="s">
        <v>473</v>
      </c>
      <c r="E1021" s="4" t="s">
        <v>2</v>
      </c>
      <c r="F1021" s="3">
        <v>122.02</v>
      </c>
      <c r="G1021" s="3">
        <v>1</v>
      </c>
      <c r="H1021" s="4" t="s">
        <v>2</v>
      </c>
      <c r="I1021" s="5">
        <v>1430</v>
      </c>
      <c r="J1021" s="5">
        <v>744</v>
      </c>
      <c r="K1021" s="6">
        <f>IFERROR((J1021-I1021)/I1021,"--")</f>
        <v>-0.4797202797202797</v>
      </c>
      <c r="L1021" s="6">
        <v>1.0736196319018405E-2</v>
      </c>
      <c r="M1021" s="7">
        <v>65028</v>
      </c>
      <c r="N1021" s="10" t="str">
        <f>IF(K1021&lt;Criteria!$D$4,"Yes","No")</f>
        <v>Yes</v>
      </c>
      <c r="O1021" s="10" t="str">
        <f>IF(L1021&gt;Criteria!$D$5,"Yes","No")</f>
        <v>No</v>
      </c>
      <c r="P1021" s="10" t="str">
        <f>IF(M1021&lt;Criteria!$D$6,"Yes","No")</f>
        <v>No</v>
      </c>
      <c r="Q1021" s="11">
        <f>COUNTIF(N1021:P1021,"Yes")</f>
        <v>1</v>
      </c>
      <c r="R1021" s="12" t="str">
        <f>IF(Q1021&gt;0,"Yes","No")</f>
        <v>Yes</v>
      </c>
    </row>
    <row r="1022" spans="1:18" x14ac:dyDescent="0.35">
      <c r="A1022" s="1">
        <v>80130122022</v>
      </c>
      <c r="B1022" s="33" t="s">
        <v>1764</v>
      </c>
      <c r="C1022" s="4" t="s">
        <v>6</v>
      </c>
      <c r="D1022" s="4" t="s">
        <v>473</v>
      </c>
      <c r="E1022" s="4" t="s">
        <v>2</v>
      </c>
      <c r="F1022" s="3">
        <v>122.02</v>
      </c>
      <c r="G1022" s="3">
        <v>2</v>
      </c>
      <c r="H1022" s="4" t="s">
        <v>2</v>
      </c>
      <c r="I1022" s="5">
        <v>1742</v>
      </c>
      <c r="J1022" s="5">
        <v>2056</v>
      </c>
      <c r="K1022" s="6">
        <f>IFERROR((J1022-I1022)/I1022,"--")</f>
        <v>0.18025258323765786</v>
      </c>
      <c r="L1022" s="6">
        <v>6.2850729517396189E-2</v>
      </c>
      <c r="M1022" s="7">
        <v>28092</v>
      </c>
      <c r="N1022" s="10" t="str">
        <f>IF(K1022&lt;Criteria!$D$4,"Yes","No")</f>
        <v>No</v>
      </c>
      <c r="O1022" s="10" t="str">
        <f>IF(L1022&gt;Criteria!$D$5,"Yes","No")</f>
        <v>No</v>
      </c>
      <c r="P1022" s="10" t="str">
        <f>IF(M1022&lt;Criteria!$D$6,"Yes","No")</f>
        <v>No</v>
      </c>
      <c r="Q1022" s="11">
        <f>COUNTIF(N1022:P1022,"Yes")</f>
        <v>0</v>
      </c>
      <c r="R1022" s="12" t="str">
        <f>IF(Q1022&gt;0,"Yes","No")</f>
        <v>No</v>
      </c>
    </row>
    <row r="1023" spans="1:18" x14ac:dyDescent="0.35">
      <c r="A1023" s="1">
        <v>80130122023</v>
      </c>
      <c r="B1023" s="33" t="s">
        <v>1765</v>
      </c>
      <c r="C1023" s="4" t="s">
        <v>6</v>
      </c>
      <c r="D1023" s="4" t="s">
        <v>473</v>
      </c>
      <c r="E1023" s="4" t="s">
        <v>2</v>
      </c>
      <c r="F1023" s="3">
        <v>122.02</v>
      </c>
      <c r="G1023" s="3">
        <v>3</v>
      </c>
      <c r="H1023" s="4" t="s">
        <v>2</v>
      </c>
      <c r="I1023" s="5">
        <v>2180</v>
      </c>
      <c r="J1023" s="5">
        <v>1846</v>
      </c>
      <c r="K1023" s="6">
        <f>IFERROR((J1023-I1023)/I1023,"--")</f>
        <v>-0.15321100917431194</v>
      </c>
      <c r="L1023" s="6">
        <v>2.4747937671860679E-2</v>
      </c>
      <c r="M1023" s="7">
        <v>26771</v>
      </c>
      <c r="N1023" s="10" t="str">
        <f>IF(K1023&lt;Criteria!$D$4,"Yes","No")</f>
        <v>Yes</v>
      </c>
      <c r="O1023" s="10" t="str">
        <f>IF(L1023&gt;Criteria!$D$5,"Yes","No")</f>
        <v>No</v>
      </c>
      <c r="P1023" s="10" t="str">
        <f>IF(M1023&lt;Criteria!$D$6,"Yes","No")</f>
        <v>No</v>
      </c>
      <c r="Q1023" s="11">
        <f>COUNTIF(N1023:P1023,"Yes")</f>
        <v>1</v>
      </c>
      <c r="R1023" s="12" t="str">
        <f>IF(Q1023&gt;0,"Yes","No")</f>
        <v>Yes</v>
      </c>
    </row>
    <row r="1024" spans="1:18" x14ac:dyDescent="0.35">
      <c r="A1024" s="1">
        <v>80130122024</v>
      </c>
      <c r="B1024" s="33" t="s">
        <v>1766</v>
      </c>
      <c r="C1024" s="4" t="s">
        <v>6</v>
      </c>
      <c r="D1024" s="4" t="s">
        <v>473</v>
      </c>
      <c r="E1024" s="4" t="s">
        <v>2</v>
      </c>
      <c r="F1024" s="3">
        <v>122.02</v>
      </c>
      <c r="G1024" s="3">
        <v>4</v>
      </c>
      <c r="H1024" s="4" t="s">
        <v>2</v>
      </c>
      <c r="I1024" s="5">
        <v>853</v>
      </c>
      <c r="J1024" s="5">
        <v>1374</v>
      </c>
      <c r="K1024" s="6">
        <f>IFERROR((J1024-I1024)/I1024,"--")</f>
        <v>0.61078546307151227</v>
      </c>
      <c r="L1024" s="6">
        <v>1.7985611510791366E-2</v>
      </c>
      <c r="M1024" s="7">
        <v>22701</v>
      </c>
      <c r="N1024" s="10" t="str">
        <f>IF(K1024&lt;Criteria!$D$4,"Yes","No")</f>
        <v>No</v>
      </c>
      <c r="O1024" s="10" t="str">
        <f>IF(L1024&gt;Criteria!$D$5,"Yes","No")</f>
        <v>No</v>
      </c>
      <c r="P1024" s="10" t="str">
        <f>IF(M1024&lt;Criteria!$D$6,"Yes","No")</f>
        <v>Yes</v>
      </c>
      <c r="Q1024" s="11">
        <f>COUNTIF(N1024:P1024,"Yes")</f>
        <v>1</v>
      </c>
      <c r="R1024" s="12" t="str">
        <f>IF(Q1024&gt;0,"Yes","No")</f>
        <v>Yes</v>
      </c>
    </row>
    <row r="1025" spans="1:18" x14ac:dyDescent="0.35">
      <c r="A1025" s="1">
        <v>80130122030</v>
      </c>
      <c r="B1025" s="33" t="s">
        <v>1767</v>
      </c>
      <c r="C1025" s="4" t="s">
        <v>7</v>
      </c>
      <c r="D1025" s="4" t="s">
        <v>473</v>
      </c>
      <c r="E1025" s="4" t="s">
        <v>2</v>
      </c>
      <c r="F1025" s="3">
        <v>122.03</v>
      </c>
      <c r="G1025" s="3" t="s">
        <v>2</v>
      </c>
      <c r="H1025" s="4" t="s">
        <v>2</v>
      </c>
      <c r="I1025" s="5">
        <v>6491</v>
      </c>
      <c r="J1025" s="5">
        <v>7067</v>
      </c>
      <c r="K1025" s="6">
        <f>IFERROR((J1025-I1025)/I1025,"--")</f>
        <v>8.8738252965644734E-2</v>
      </c>
      <c r="L1025" s="6">
        <v>3.8372824491507654E-2</v>
      </c>
      <c r="M1025" s="7">
        <v>44247</v>
      </c>
      <c r="N1025" s="10" t="str">
        <f>IF(K1025&lt;Criteria!$D$4,"Yes","No")</f>
        <v>No</v>
      </c>
      <c r="O1025" s="10" t="str">
        <f>IF(L1025&gt;Criteria!$D$5,"Yes","No")</f>
        <v>No</v>
      </c>
      <c r="P1025" s="10" t="str">
        <f>IF(M1025&lt;Criteria!$D$6,"Yes","No")</f>
        <v>No</v>
      </c>
      <c r="Q1025" s="11">
        <f>COUNTIF(N1025:P1025,"Yes")</f>
        <v>0</v>
      </c>
      <c r="R1025" s="12" t="str">
        <f>IF(Q1025&gt;0,"Yes","No")</f>
        <v>No</v>
      </c>
    </row>
    <row r="1026" spans="1:18" x14ac:dyDescent="0.35">
      <c r="A1026" s="1">
        <v>80130122031</v>
      </c>
      <c r="B1026" s="33" t="s">
        <v>1768</v>
      </c>
      <c r="C1026" s="4" t="s">
        <v>6</v>
      </c>
      <c r="D1026" s="4" t="s">
        <v>473</v>
      </c>
      <c r="E1026" s="4" t="s">
        <v>2</v>
      </c>
      <c r="F1026" s="3">
        <v>122.03</v>
      </c>
      <c r="G1026" s="3">
        <v>1</v>
      </c>
      <c r="H1026" s="4" t="s">
        <v>2</v>
      </c>
      <c r="I1026" s="5">
        <v>1344</v>
      </c>
      <c r="J1026" s="5">
        <v>1193</v>
      </c>
      <c r="K1026" s="6">
        <f>IFERROR((J1026-I1026)/I1026,"--")</f>
        <v>-0.11235119047619048</v>
      </c>
      <c r="L1026" s="6">
        <v>1.3210039630118891E-2</v>
      </c>
      <c r="M1026" s="7">
        <v>33404</v>
      </c>
      <c r="N1026" s="10" t="str">
        <f>IF(K1026&lt;Criteria!$D$4,"Yes","No")</f>
        <v>Yes</v>
      </c>
      <c r="O1026" s="10" t="str">
        <f>IF(L1026&gt;Criteria!$D$5,"Yes","No")</f>
        <v>No</v>
      </c>
      <c r="P1026" s="10" t="str">
        <f>IF(M1026&lt;Criteria!$D$6,"Yes","No")</f>
        <v>No</v>
      </c>
      <c r="Q1026" s="11">
        <f>COUNTIF(N1026:P1026,"Yes")</f>
        <v>1</v>
      </c>
      <c r="R1026" s="12" t="str">
        <f>IF(Q1026&gt;0,"Yes","No")</f>
        <v>Yes</v>
      </c>
    </row>
    <row r="1027" spans="1:18" x14ac:dyDescent="0.35">
      <c r="A1027" s="1">
        <v>80130122032</v>
      </c>
      <c r="B1027" s="33" t="s">
        <v>1769</v>
      </c>
      <c r="C1027" s="4" t="s">
        <v>6</v>
      </c>
      <c r="D1027" s="4" t="s">
        <v>473</v>
      </c>
      <c r="E1027" s="4" t="s">
        <v>2</v>
      </c>
      <c r="F1027" s="3">
        <v>122.03</v>
      </c>
      <c r="G1027" s="3">
        <v>2</v>
      </c>
      <c r="H1027" s="4" t="s">
        <v>2</v>
      </c>
      <c r="I1027" s="5">
        <v>2515</v>
      </c>
      <c r="J1027" s="5">
        <v>3082</v>
      </c>
      <c r="K1027" s="6">
        <f>IFERROR((J1027-I1027)/I1027,"--")</f>
        <v>0.22544731610337973</v>
      </c>
      <c r="L1027" s="6">
        <v>1.9880715705765408E-2</v>
      </c>
      <c r="M1027" s="7">
        <v>48657</v>
      </c>
      <c r="N1027" s="10" t="str">
        <f>IF(K1027&lt;Criteria!$D$4,"Yes","No")</f>
        <v>No</v>
      </c>
      <c r="O1027" s="10" t="str">
        <f>IF(L1027&gt;Criteria!$D$5,"Yes","No")</f>
        <v>No</v>
      </c>
      <c r="P1027" s="10" t="str">
        <f>IF(M1027&lt;Criteria!$D$6,"Yes","No")</f>
        <v>No</v>
      </c>
      <c r="Q1027" s="11">
        <f>COUNTIF(N1027:P1027,"Yes")</f>
        <v>0</v>
      </c>
      <c r="R1027" s="12" t="str">
        <f>IF(Q1027&gt;0,"Yes","No")</f>
        <v>No</v>
      </c>
    </row>
    <row r="1028" spans="1:18" x14ac:dyDescent="0.35">
      <c r="A1028" s="1">
        <v>80130122033</v>
      </c>
      <c r="B1028" s="33" t="s">
        <v>1770</v>
      </c>
      <c r="C1028" s="4" t="s">
        <v>6</v>
      </c>
      <c r="D1028" s="4" t="s">
        <v>473</v>
      </c>
      <c r="E1028" s="4" t="s">
        <v>2</v>
      </c>
      <c r="F1028" s="3">
        <v>122.03</v>
      </c>
      <c r="G1028" s="3">
        <v>3</v>
      </c>
      <c r="H1028" s="4" t="s">
        <v>2</v>
      </c>
      <c r="I1028" s="5">
        <v>1970</v>
      </c>
      <c r="J1028" s="5">
        <v>1677</v>
      </c>
      <c r="K1028" s="6">
        <f>IFERROR((J1028-I1028)/I1028,"--")</f>
        <v>-0.14873096446700507</v>
      </c>
      <c r="L1028" s="6">
        <v>7.1308724832214759E-2</v>
      </c>
      <c r="M1028" s="7">
        <v>43891</v>
      </c>
      <c r="N1028" s="10" t="str">
        <f>IF(K1028&lt;Criteria!$D$4,"Yes","No")</f>
        <v>Yes</v>
      </c>
      <c r="O1028" s="10" t="str">
        <f>IF(L1028&gt;Criteria!$D$5,"Yes","No")</f>
        <v>Yes</v>
      </c>
      <c r="P1028" s="10" t="str">
        <f>IF(M1028&lt;Criteria!$D$6,"Yes","No")</f>
        <v>No</v>
      </c>
      <c r="Q1028" s="11">
        <f>COUNTIF(N1028:P1028,"Yes")</f>
        <v>2</v>
      </c>
      <c r="R1028" s="12" t="str">
        <f>IF(Q1028&gt;0,"Yes","No")</f>
        <v>Yes</v>
      </c>
    </row>
    <row r="1029" spans="1:18" x14ac:dyDescent="0.35">
      <c r="A1029" s="1">
        <v>80130122034</v>
      </c>
      <c r="B1029" s="33" t="s">
        <v>1771</v>
      </c>
      <c r="C1029" s="4" t="s">
        <v>6</v>
      </c>
      <c r="D1029" s="4" t="s">
        <v>473</v>
      </c>
      <c r="E1029" s="4" t="s">
        <v>2</v>
      </c>
      <c r="F1029" s="3">
        <v>122.03</v>
      </c>
      <c r="G1029" s="3">
        <v>4</v>
      </c>
      <c r="H1029" s="4" t="s">
        <v>2</v>
      </c>
      <c r="I1029" s="5">
        <v>662</v>
      </c>
      <c r="J1029" s="5">
        <v>1115</v>
      </c>
      <c r="K1029" s="6">
        <f>IFERROR((J1029-I1029)/I1029,"--")</f>
        <v>0.68429003021148038</v>
      </c>
      <c r="L1029" s="6">
        <v>5.9405940594059403E-2</v>
      </c>
      <c r="M1029" s="7">
        <v>44191</v>
      </c>
      <c r="N1029" s="10" t="str">
        <f>IF(K1029&lt;Criteria!$D$4,"Yes","No")</f>
        <v>No</v>
      </c>
      <c r="O1029" s="10" t="str">
        <f>IF(L1029&gt;Criteria!$D$5,"Yes","No")</f>
        <v>No</v>
      </c>
      <c r="P1029" s="10" t="str">
        <f>IF(M1029&lt;Criteria!$D$6,"Yes","No")</f>
        <v>No</v>
      </c>
      <c r="Q1029" s="11">
        <f>COUNTIF(N1029:P1029,"Yes")</f>
        <v>0</v>
      </c>
      <c r="R1029" s="12" t="str">
        <f>IF(Q1029&gt;0,"Yes","No")</f>
        <v>No</v>
      </c>
    </row>
    <row r="1030" spans="1:18" x14ac:dyDescent="0.35">
      <c r="A1030" s="1">
        <v>80130122040</v>
      </c>
      <c r="B1030" s="33" t="s">
        <v>1772</v>
      </c>
      <c r="C1030" s="4" t="s">
        <v>7</v>
      </c>
      <c r="D1030" s="4" t="s">
        <v>473</v>
      </c>
      <c r="E1030" s="4" t="s">
        <v>2</v>
      </c>
      <c r="F1030" s="3">
        <v>122.04</v>
      </c>
      <c r="G1030" s="3" t="s">
        <v>2</v>
      </c>
      <c r="H1030" s="4" t="s">
        <v>2</v>
      </c>
      <c r="I1030" s="5">
        <v>3369</v>
      </c>
      <c r="J1030" s="5">
        <v>4076</v>
      </c>
      <c r="K1030" s="6">
        <f>IFERROR((J1030-I1030)/I1030,"--")</f>
        <v>0.20985455624814486</v>
      </c>
      <c r="L1030" s="6">
        <v>7.7976416888550781E-2</v>
      </c>
      <c r="M1030" s="7">
        <v>37823</v>
      </c>
      <c r="N1030" s="10" t="str">
        <f>IF(K1030&lt;Criteria!$D$4,"Yes","No")</f>
        <v>No</v>
      </c>
      <c r="O1030" s="10" t="str">
        <f>IF(L1030&gt;Criteria!$D$5,"Yes","No")</f>
        <v>Yes</v>
      </c>
      <c r="P1030" s="10" t="str">
        <f>IF(M1030&lt;Criteria!$D$6,"Yes","No")</f>
        <v>No</v>
      </c>
      <c r="Q1030" s="11">
        <f>COUNTIF(N1030:P1030,"Yes")</f>
        <v>1</v>
      </c>
      <c r="R1030" s="12" t="str">
        <f>IF(Q1030&gt;0,"Yes","No")</f>
        <v>Yes</v>
      </c>
    </row>
    <row r="1031" spans="1:18" x14ac:dyDescent="0.35">
      <c r="A1031" s="1">
        <v>80130122041</v>
      </c>
      <c r="B1031" s="33" t="s">
        <v>1773</v>
      </c>
      <c r="C1031" s="4" t="s">
        <v>6</v>
      </c>
      <c r="D1031" s="4" t="s">
        <v>473</v>
      </c>
      <c r="E1031" s="4" t="s">
        <v>2</v>
      </c>
      <c r="F1031" s="3">
        <v>122.04</v>
      </c>
      <c r="G1031" s="3">
        <v>1</v>
      </c>
      <c r="H1031" s="4" t="s">
        <v>2</v>
      </c>
      <c r="I1031" s="5">
        <v>902</v>
      </c>
      <c r="J1031" s="5">
        <v>876</v>
      </c>
      <c r="K1031" s="6">
        <f>IFERROR((J1031-I1031)/I1031,"--")</f>
        <v>-2.8824833702882482E-2</v>
      </c>
      <c r="L1031" s="6">
        <v>1.0558069381598794E-2</v>
      </c>
      <c r="M1031" s="7">
        <v>49688</v>
      </c>
      <c r="N1031" s="10" t="str">
        <f>IF(K1031&lt;Criteria!$D$4,"Yes","No")</f>
        <v>Yes</v>
      </c>
      <c r="O1031" s="10" t="str">
        <f>IF(L1031&gt;Criteria!$D$5,"Yes","No")</f>
        <v>No</v>
      </c>
      <c r="P1031" s="10" t="str">
        <f>IF(M1031&lt;Criteria!$D$6,"Yes","No")</f>
        <v>No</v>
      </c>
      <c r="Q1031" s="11">
        <f>COUNTIF(N1031:P1031,"Yes")</f>
        <v>1</v>
      </c>
      <c r="R1031" s="12" t="str">
        <f>IF(Q1031&gt;0,"Yes","No")</f>
        <v>Yes</v>
      </c>
    </row>
    <row r="1032" spans="1:18" x14ac:dyDescent="0.35">
      <c r="A1032" s="1">
        <v>80130122042</v>
      </c>
      <c r="B1032" s="33" t="s">
        <v>1774</v>
      </c>
      <c r="C1032" s="4" t="s">
        <v>6</v>
      </c>
      <c r="D1032" s="4" t="s">
        <v>473</v>
      </c>
      <c r="E1032" s="4" t="s">
        <v>2</v>
      </c>
      <c r="F1032" s="3">
        <v>122.04</v>
      </c>
      <c r="G1032" s="3">
        <v>2</v>
      </c>
      <c r="H1032" s="4" t="s">
        <v>2</v>
      </c>
      <c r="I1032" s="5">
        <v>1453</v>
      </c>
      <c r="J1032" s="5">
        <v>2182</v>
      </c>
      <c r="K1032" s="6">
        <f>IFERROR((J1032-I1032)/I1032,"--")</f>
        <v>0.50172057811424642</v>
      </c>
      <c r="L1032" s="6">
        <v>0.15798462852263023</v>
      </c>
      <c r="M1032" s="7">
        <v>12592</v>
      </c>
      <c r="N1032" s="10" t="str">
        <f>IF(K1032&lt;Criteria!$D$4,"Yes","No")</f>
        <v>No</v>
      </c>
      <c r="O1032" s="10" t="str">
        <f>IF(L1032&gt;Criteria!$D$5,"Yes","No")</f>
        <v>Yes</v>
      </c>
      <c r="P1032" s="10" t="str">
        <f>IF(M1032&lt;Criteria!$D$6,"Yes","No")</f>
        <v>Yes</v>
      </c>
      <c r="Q1032" s="11">
        <f>COUNTIF(N1032:P1032,"Yes")</f>
        <v>2</v>
      </c>
      <c r="R1032" s="12" t="str">
        <f>IF(Q1032&gt;0,"Yes","No")</f>
        <v>Yes</v>
      </c>
    </row>
    <row r="1033" spans="1:18" x14ac:dyDescent="0.35">
      <c r="A1033" s="1">
        <v>80130122043</v>
      </c>
      <c r="B1033" s="33" t="s">
        <v>1775</v>
      </c>
      <c r="C1033" s="4" t="s">
        <v>6</v>
      </c>
      <c r="D1033" s="4" t="s">
        <v>473</v>
      </c>
      <c r="E1033" s="4" t="s">
        <v>2</v>
      </c>
      <c r="F1033" s="3">
        <v>122.04</v>
      </c>
      <c r="G1033" s="3">
        <v>3</v>
      </c>
      <c r="H1033" s="4" t="s">
        <v>2</v>
      </c>
      <c r="I1033" s="5">
        <v>1014</v>
      </c>
      <c r="J1033" s="5">
        <v>1018</v>
      </c>
      <c r="K1033" s="6">
        <f>IFERROR((J1033-I1033)/I1033,"--")</f>
        <v>3.9447731755424065E-3</v>
      </c>
      <c r="L1033" s="6">
        <v>1.6352201257861635E-2</v>
      </c>
      <c r="M1033" s="7">
        <v>81695</v>
      </c>
      <c r="N1033" s="10" t="str">
        <f>IF(K1033&lt;Criteria!$D$4,"Yes","No")</f>
        <v>Yes</v>
      </c>
      <c r="O1033" s="10" t="str">
        <f>IF(L1033&gt;Criteria!$D$5,"Yes","No")</f>
        <v>No</v>
      </c>
      <c r="P1033" s="10" t="str">
        <f>IF(M1033&lt;Criteria!$D$6,"Yes","No")</f>
        <v>No</v>
      </c>
      <c r="Q1033" s="11">
        <f>COUNTIF(N1033:P1033,"Yes")</f>
        <v>1</v>
      </c>
      <c r="R1033" s="12" t="str">
        <f>IF(Q1033&gt;0,"Yes","No")</f>
        <v>Yes</v>
      </c>
    </row>
    <row r="1034" spans="1:18" x14ac:dyDescent="0.35">
      <c r="A1034" s="1">
        <v>80130123000</v>
      </c>
      <c r="B1034" s="33" t="s">
        <v>1776</v>
      </c>
      <c r="C1034" s="4" t="s">
        <v>7</v>
      </c>
      <c r="D1034" s="4" t="s">
        <v>473</v>
      </c>
      <c r="E1034" s="4" t="s">
        <v>2</v>
      </c>
      <c r="F1034" s="3">
        <v>123</v>
      </c>
      <c r="G1034" s="3" t="s">
        <v>2</v>
      </c>
      <c r="H1034" s="4" t="s">
        <v>2</v>
      </c>
      <c r="I1034" s="5">
        <v>6792</v>
      </c>
      <c r="J1034" s="5">
        <v>7038</v>
      </c>
      <c r="K1034" s="6">
        <f>IFERROR((J1034-I1034)/I1034,"--")</f>
        <v>3.6219081272084806E-2</v>
      </c>
      <c r="L1034" s="6">
        <v>9.9930362116991647E-2</v>
      </c>
      <c r="M1034" s="7">
        <v>9371</v>
      </c>
      <c r="N1034" s="10" t="str">
        <f>IF(K1034&lt;Criteria!$D$4,"Yes","No")</f>
        <v>No</v>
      </c>
      <c r="O1034" s="10" t="str">
        <f>IF(L1034&gt;Criteria!$D$5,"Yes","No")</f>
        <v>Yes</v>
      </c>
      <c r="P1034" s="10" t="str">
        <f>IF(M1034&lt;Criteria!$D$6,"Yes","No")</f>
        <v>Yes</v>
      </c>
      <c r="Q1034" s="11">
        <f>COUNTIF(N1034:P1034,"Yes")</f>
        <v>2</v>
      </c>
      <c r="R1034" s="12" t="str">
        <f>IF(Q1034&gt;0,"Yes","No")</f>
        <v>Yes</v>
      </c>
    </row>
    <row r="1035" spans="1:18" x14ac:dyDescent="0.35">
      <c r="A1035" s="1">
        <v>80130123001</v>
      </c>
      <c r="B1035" s="33" t="s">
        <v>1777</v>
      </c>
      <c r="C1035" s="4" t="s">
        <v>6</v>
      </c>
      <c r="D1035" s="4" t="s">
        <v>473</v>
      </c>
      <c r="E1035" s="4" t="s">
        <v>2</v>
      </c>
      <c r="F1035" s="3">
        <v>123</v>
      </c>
      <c r="G1035" s="3">
        <v>1</v>
      </c>
      <c r="H1035" s="4" t="s">
        <v>2</v>
      </c>
      <c r="I1035" s="5">
        <v>4952</v>
      </c>
      <c r="J1035" s="5">
        <v>4688</v>
      </c>
      <c r="K1035" s="6">
        <f>IFERROR((J1035-I1035)/I1035,"--")</f>
        <v>-5.3311793214862679E-2</v>
      </c>
      <c r="L1035" s="6">
        <v>0.16533864541832669</v>
      </c>
      <c r="M1035" s="7">
        <v>3246</v>
      </c>
      <c r="N1035" s="10" t="str">
        <f>IF(K1035&lt;Criteria!$D$4,"Yes","No")</f>
        <v>Yes</v>
      </c>
      <c r="O1035" s="10" t="str">
        <f>IF(L1035&gt;Criteria!$D$5,"Yes","No")</f>
        <v>Yes</v>
      </c>
      <c r="P1035" s="10" t="str">
        <f>IF(M1035&lt;Criteria!$D$6,"Yes","No")</f>
        <v>Yes</v>
      </c>
      <c r="Q1035" s="11">
        <f>COUNTIF(N1035:P1035,"Yes")</f>
        <v>3</v>
      </c>
      <c r="R1035" s="12" t="str">
        <f>IF(Q1035&gt;0,"Yes","No")</f>
        <v>Yes</v>
      </c>
    </row>
    <row r="1036" spans="1:18" x14ac:dyDescent="0.35">
      <c r="A1036" s="1">
        <v>80130123002</v>
      </c>
      <c r="B1036" s="33" t="s">
        <v>1778</v>
      </c>
      <c r="C1036" s="4" t="s">
        <v>6</v>
      </c>
      <c r="D1036" s="4" t="s">
        <v>473</v>
      </c>
      <c r="E1036" s="4" t="s">
        <v>2</v>
      </c>
      <c r="F1036" s="3">
        <v>123</v>
      </c>
      <c r="G1036" s="3">
        <v>2</v>
      </c>
      <c r="H1036" s="4" t="s">
        <v>2</v>
      </c>
      <c r="I1036" s="5">
        <v>1840</v>
      </c>
      <c r="J1036" s="5">
        <v>2350</v>
      </c>
      <c r="K1036" s="6">
        <f>IFERROR((J1036-I1036)/I1036,"--")</f>
        <v>0.27717391304347827</v>
      </c>
      <c r="L1036" s="6">
        <v>2.7818448023426062E-2</v>
      </c>
      <c r="M1036" s="7">
        <v>21591</v>
      </c>
      <c r="N1036" s="10" t="str">
        <f>IF(K1036&lt;Criteria!$D$4,"Yes","No")</f>
        <v>No</v>
      </c>
      <c r="O1036" s="10" t="str">
        <f>IF(L1036&gt;Criteria!$D$5,"Yes","No")</f>
        <v>No</v>
      </c>
      <c r="P1036" s="10" t="str">
        <f>IF(M1036&lt;Criteria!$D$6,"Yes","No")</f>
        <v>Yes</v>
      </c>
      <c r="Q1036" s="11">
        <f>COUNTIF(N1036:P1036,"Yes")</f>
        <v>1</v>
      </c>
      <c r="R1036" s="12" t="str">
        <f>IF(Q1036&gt;0,"Yes","No")</f>
        <v>Yes</v>
      </c>
    </row>
    <row r="1037" spans="1:18" x14ac:dyDescent="0.35">
      <c r="A1037" s="1">
        <v>80130124010</v>
      </c>
      <c r="B1037" s="33" t="s">
        <v>1779</v>
      </c>
      <c r="C1037" s="4" t="s">
        <v>7</v>
      </c>
      <c r="D1037" s="4" t="s">
        <v>473</v>
      </c>
      <c r="E1037" s="4" t="s">
        <v>2</v>
      </c>
      <c r="F1037" s="3">
        <v>124.01</v>
      </c>
      <c r="G1037" s="3" t="s">
        <v>2</v>
      </c>
      <c r="H1037" s="4" t="s">
        <v>2</v>
      </c>
      <c r="I1037" s="5">
        <v>5974</v>
      </c>
      <c r="J1037" s="5">
        <v>6128</v>
      </c>
      <c r="K1037" s="6">
        <f>IFERROR((J1037-I1037)/I1037,"--")</f>
        <v>2.5778372949447605E-2</v>
      </c>
      <c r="L1037" s="6">
        <v>6.778087279480037E-2</v>
      </c>
      <c r="M1037" s="7">
        <v>19535</v>
      </c>
      <c r="N1037" s="10" t="str">
        <f>IF(K1037&lt;Criteria!$D$4,"Yes","No")</f>
        <v>No</v>
      </c>
      <c r="O1037" s="10" t="str">
        <f>IF(L1037&gt;Criteria!$D$5,"Yes","No")</f>
        <v>Yes</v>
      </c>
      <c r="P1037" s="10" t="str">
        <f>IF(M1037&lt;Criteria!$D$6,"Yes","No")</f>
        <v>Yes</v>
      </c>
      <c r="Q1037" s="11">
        <f>COUNTIF(N1037:P1037,"Yes")</f>
        <v>2</v>
      </c>
      <c r="R1037" s="12" t="str">
        <f>IF(Q1037&gt;0,"Yes","No")</f>
        <v>Yes</v>
      </c>
    </row>
    <row r="1038" spans="1:18" x14ac:dyDescent="0.35">
      <c r="A1038" s="1">
        <v>80130124011</v>
      </c>
      <c r="B1038" s="33" t="s">
        <v>1780</v>
      </c>
      <c r="C1038" s="4" t="s">
        <v>6</v>
      </c>
      <c r="D1038" s="4" t="s">
        <v>473</v>
      </c>
      <c r="E1038" s="4" t="s">
        <v>2</v>
      </c>
      <c r="F1038" s="3">
        <v>124.01</v>
      </c>
      <c r="G1038" s="3">
        <v>1</v>
      </c>
      <c r="H1038" s="4" t="s">
        <v>2</v>
      </c>
      <c r="I1038" s="5">
        <v>1380</v>
      </c>
      <c r="J1038" s="5">
        <v>1498</v>
      </c>
      <c r="K1038" s="6">
        <f>IFERROR((J1038-I1038)/I1038,"--")</f>
        <v>8.5507246376811591E-2</v>
      </c>
      <c r="L1038" s="6">
        <v>1.6985138004246284E-2</v>
      </c>
      <c r="M1038" s="7">
        <v>5379</v>
      </c>
      <c r="N1038" s="10" t="str">
        <f>IF(K1038&lt;Criteria!$D$4,"Yes","No")</f>
        <v>No</v>
      </c>
      <c r="O1038" s="10" t="str">
        <f>IF(L1038&gt;Criteria!$D$5,"Yes","No")</f>
        <v>No</v>
      </c>
      <c r="P1038" s="10" t="str">
        <f>IF(M1038&lt;Criteria!$D$6,"Yes","No")</f>
        <v>Yes</v>
      </c>
      <c r="Q1038" s="11">
        <f>COUNTIF(N1038:P1038,"Yes")</f>
        <v>1</v>
      </c>
      <c r="R1038" s="12" t="str">
        <f>IF(Q1038&gt;0,"Yes","No")</f>
        <v>Yes</v>
      </c>
    </row>
    <row r="1039" spans="1:18" x14ac:dyDescent="0.35">
      <c r="A1039" s="1">
        <v>80130124012</v>
      </c>
      <c r="B1039" s="33" t="s">
        <v>1781</v>
      </c>
      <c r="C1039" s="4" t="s">
        <v>6</v>
      </c>
      <c r="D1039" s="4" t="s">
        <v>473</v>
      </c>
      <c r="E1039" s="4" t="s">
        <v>2</v>
      </c>
      <c r="F1039" s="3">
        <v>124.01</v>
      </c>
      <c r="G1039" s="3">
        <v>2</v>
      </c>
      <c r="H1039" s="4" t="s">
        <v>2</v>
      </c>
      <c r="I1039" s="5">
        <v>1689</v>
      </c>
      <c r="J1039" s="5">
        <v>1861</v>
      </c>
      <c r="K1039" s="6">
        <f>IFERROR((J1039-I1039)/I1039,"--")</f>
        <v>0.10183540556542332</v>
      </c>
      <c r="L1039" s="6">
        <v>5.9718969555035126E-2</v>
      </c>
      <c r="M1039" s="7">
        <v>21390</v>
      </c>
      <c r="N1039" s="10" t="str">
        <f>IF(K1039&lt;Criteria!$D$4,"Yes","No")</f>
        <v>No</v>
      </c>
      <c r="O1039" s="10" t="str">
        <f>IF(L1039&gt;Criteria!$D$5,"Yes","No")</f>
        <v>No</v>
      </c>
      <c r="P1039" s="10" t="str">
        <f>IF(M1039&lt;Criteria!$D$6,"Yes","No")</f>
        <v>Yes</v>
      </c>
      <c r="Q1039" s="11">
        <f>COUNTIF(N1039:P1039,"Yes")</f>
        <v>1</v>
      </c>
      <c r="R1039" s="12" t="str">
        <f>IF(Q1039&gt;0,"Yes","No")</f>
        <v>Yes</v>
      </c>
    </row>
    <row r="1040" spans="1:18" x14ac:dyDescent="0.35">
      <c r="A1040" s="1">
        <v>80130124013</v>
      </c>
      <c r="B1040" s="33" t="s">
        <v>1782</v>
      </c>
      <c r="C1040" s="4" t="s">
        <v>6</v>
      </c>
      <c r="D1040" s="4" t="s">
        <v>473</v>
      </c>
      <c r="E1040" s="4" t="s">
        <v>2</v>
      </c>
      <c r="F1040" s="3">
        <v>124.01</v>
      </c>
      <c r="G1040" s="3">
        <v>3</v>
      </c>
      <c r="H1040" s="4" t="s">
        <v>2</v>
      </c>
      <c r="I1040" s="5">
        <v>1126</v>
      </c>
      <c r="J1040" s="5">
        <v>717</v>
      </c>
      <c r="K1040" s="6">
        <f>IFERROR((J1040-I1040)/I1040,"--")</f>
        <v>-0.36323268206039078</v>
      </c>
      <c r="L1040" s="6">
        <v>4.2944785276073622E-2</v>
      </c>
      <c r="M1040" s="7">
        <v>66232</v>
      </c>
      <c r="N1040" s="10" t="str">
        <f>IF(K1040&lt;Criteria!$D$4,"Yes","No")</f>
        <v>Yes</v>
      </c>
      <c r="O1040" s="10" t="str">
        <f>IF(L1040&gt;Criteria!$D$5,"Yes","No")</f>
        <v>No</v>
      </c>
      <c r="P1040" s="10" t="str">
        <f>IF(M1040&lt;Criteria!$D$6,"Yes","No")</f>
        <v>No</v>
      </c>
      <c r="Q1040" s="11">
        <f>COUNTIF(N1040:P1040,"Yes")</f>
        <v>1</v>
      </c>
      <c r="R1040" s="12" t="str">
        <f>IF(Q1040&gt;0,"Yes","No")</f>
        <v>Yes</v>
      </c>
    </row>
    <row r="1041" spans="1:18" x14ac:dyDescent="0.35">
      <c r="A1041" s="1">
        <v>80130124014</v>
      </c>
      <c r="B1041" s="33" t="s">
        <v>1783</v>
      </c>
      <c r="C1041" s="4" t="s">
        <v>6</v>
      </c>
      <c r="D1041" s="4" t="s">
        <v>473</v>
      </c>
      <c r="E1041" s="4" t="s">
        <v>2</v>
      </c>
      <c r="F1041" s="3">
        <v>124.01</v>
      </c>
      <c r="G1041" s="3">
        <v>4</v>
      </c>
      <c r="H1041" s="4" t="s">
        <v>2</v>
      </c>
      <c r="I1041" s="5">
        <v>1779</v>
      </c>
      <c r="J1041" s="5">
        <v>2052</v>
      </c>
      <c r="K1041" s="6">
        <f>IFERROR((J1041-I1041)/I1041,"--")</f>
        <v>0.15345699831365936</v>
      </c>
      <c r="L1041" s="6">
        <v>0.12443642921550947</v>
      </c>
      <c r="M1041" s="7">
        <v>11870</v>
      </c>
      <c r="N1041" s="10" t="str">
        <f>IF(K1041&lt;Criteria!$D$4,"Yes","No")</f>
        <v>No</v>
      </c>
      <c r="O1041" s="10" t="str">
        <f>IF(L1041&gt;Criteria!$D$5,"Yes","No")</f>
        <v>Yes</v>
      </c>
      <c r="P1041" s="10" t="str">
        <f>IF(M1041&lt;Criteria!$D$6,"Yes","No")</f>
        <v>Yes</v>
      </c>
      <c r="Q1041" s="11">
        <f>COUNTIF(N1041:P1041,"Yes")</f>
        <v>2</v>
      </c>
      <c r="R1041" s="12" t="str">
        <f>IF(Q1041&gt;0,"Yes","No")</f>
        <v>Yes</v>
      </c>
    </row>
    <row r="1042" spans="1:18" x14ac:dyDescent="0.35">
      <c r="A1042" s="1">
        <v>80130125010</v>
      </c>
      <c r="B1042" s="33" t="s">
        <v>1784</v>
      </c>
      <c r="C1042" s="4" t="s">
        <v>7</v>
      </c>
      <c r="D1042" s="4" t="s">
        <v>473</v>
      </c>
      <c r="E1042" s="4" t="s">
        <v>2</v>
      </c>
      <c r="F1042" s="3">
        <v>125.01</v>
      </c>
      <c r="G1042" s="3" t="s">
        <v>2</v>
      </c>
      <c r="H1042" s="4" t="s">
        <v>2</v>
      </c>
      <c r="I1042" s="5">
        <v>2388</v>
      </c>
      <c r="J1042" s="5">
        <v>2601</v>
      </c>
      <c r="K1042" s="6">
        <f>IFERROR((J1042-I1042)/I1042,"--")</f>
        <v>8.9195979899497485E-2</v>
      </c>
      <c r="L1042" s="6">
        <v>5.4463784390791692E-2</v>
      </c>
      <c r="M1042" s="7">
        <v>47623</v>
      </c>
      <c r="N1042" s="10" t="str">
        <f>IF(K1042&lt;Criteria!$D$4,"Yes","No")</f>
        <v>No</v>
      </c>
      <c r="O1042" s="10" t="str">
        <f>IF(L1042&gt;Criteria!$D$5,"Yes","No")</f>
        <v>No</v>
      </c>
      <c r="P1042" s="10" t="str">
        <f>IF(M1042&lt;Criteria!$D$6,"Yes","No")</f>
        <v>No</v>
      </c>
      <c r="Q1042" s="11">
        <f>COUNTIF(N1042:P1042,"Yes")</f>
        <v>0</v>
      </c>
      <c r="R1042" s="12" t="str">
        <f>IF(Q1042&gt;0,"Yes","No")</f>
        <v>No</v>
      </c>
    </row>
    <row r="1043" spans="1:18" x14ac:dyDescent="0.35">
      <c r="A1043" s="1">
        <v>80130125011</v>
      </c>
      <c r="B1043" s="33" t="s">
        <v>1785</v>
      </c>
      <c r="C1043" s="4" t="s">
        <v>6</v>
      </c>
      <c r="D1043" s="4" t="s">
        <v>473</v>
      </c>
      <c r="E1043" s="4" t="s">
        <v>2</v>
      </c>
      <c r="F1043" s="3">
        <v>125.01</v>
      </c>
      <c r="G1043" s="3">
        <v>1</v>
      </c>
      <c r="H1043" s="4" t="s">
        <v>2</v>
      </c>
      <c r="I1043" s="5">
        <v>1623</v>
      </c>
      <c r="J1043" s="5">
        <v>1976</v>
      </c>
      <c r="K1043" s="6">
        <f>IFERROR((J1043-I1043)/I1043,"--")</f>
        <v>0.21749845964263709</v>
      </c>
      <c r="L1043" s="6">
        <v>4.8309178743961352E-2</v>
      </c>
      <c r="M1043" s="7">
        <v>49180</v>
      </c>
      <c r="N1043" s="10" t="str">
        <f>IF(K1043&lt;Criteria!$D$4,"Yes","No")</f>
        <v>No</v>
      </c>
      <c r="O1043" s="10" t="str">
        <f>IF(L1043&gt;Criteria!$D$5,"Yes","No")</f>
        <v>No</v>
      </c>
      <c r="P1043" s="10" t="str">
        <f>IF(M1043&lt;Criteria!$D$6,"Yes","No")</f>
        <v>No</v>
      </c>
      <c r="Q1043" s="11">
        <f>COUNTIF(N1043:P1043,"Yes")</f>
        <v>0</v>
      </c>
      <c r="R1043" s="12" t="str">
        <f>IF(Q1043&gt;0,"Yes","No")</f>
        <v>No</v>
      </c>
    </row>
    <row r="1044" spans="1:18" x14ac:dyDescent="0.35">
      <c r="A1044" s="1">
        <v>80130125012</v>
      </c>
      <c r="B1044" s="33" t="s">
        <v>1786</v>
      </c>
      <c r="C1044" s="4" t="s">
        <v>6</v>
      </c>
      <c r="D1044" s="4" t="s">
        <v>473</v>
      </c>
      <c r="E1044" s="4" t="s">
        <v>2</v>
      </c>
      <c r="F1044" s="3">
        <v>125.01</v>
      </c>
      <c r="G1044" s="3">
        <v>2</v>
      </c>
      <c r="H1044" s="4" t="s">
        <v>2</v>
      </c>
      <c r="I1044" s="5">
        <v>765</v>
      </c>
      <c r="J1044" s="5">
        <v>625</v>
      </c>
      <c r="K1044" s="6">
        <f>IFERROR((J1044-I1044)/I1044,"--")</f>
        <v>-0.18300653594771241</v>
      </c>
      <c r="L1044" s="6">
        <v>8.1325301204819275E-2</v>
      </c>
      <c r="M1044" s="7">
        <v>42700</v>
      </c>
      <c r="N1044" s="10" t="str">
        <f>IF(K1044&lt;Criteria!$D$4,"Yes","No")</f>
        <v>Yes</v>
      </c>
      <c r="O1044" s="10" t="str">
        <f>IF(L1044&gt;Criteria!$D$5,"Yes","No")</f>
        <v>Yes</v>
      </c>
      <c r="P1044" s="10" t="str">
        <f>IF(M1044&lt;Criteria!$D$6,"Yes","No")</f>
        <v>No</v>
      </c>
      <c r="Q1044" s="11">
        <f>COUNTIF(N1044:P1044,"Yes")</f>
        <v>2</v>
      </c>
      <c r="R1044" s="12" t="str">
        <f>IF(Q1044&gt;0,"Yes","No")</f>
        <v>Yes</v>
      </c>
    </row>
    <row r="1045" spans="1:18" x14ac:dyDescent="0.35">
      <c r="A1045" s="1">
        <v>80130125050</v>
      </c>
      <c r="B1045" s="33" t="s">
        <v>1787</v>
      </c>
      <c r="C1045" s="4" t="s">
        <v>7</v>
      </c>
      <c r="D1045" s="4" t="s">
        <v>473</v>
      </c>
      <c r="E1045" s="4" t="s">
        <v>2</v>
      </c>
      <c r="F1045" s="3">
        <v>125.05</v>
      </c>
      <c r="G1045" s="3" t="s">
        <v>2</v>
      </c>
      <c r="H1045" s="4" t="s">
        <v>2</v>
      </c>
      <c r="I1045" s="5">
        <v>4163</v>
      </c>
      <c r="J1045" s="5">
        <v>3948</v>
      </c>
      <c r="K1045" s="6">
        <f>IFERROR((J1045-I1045)/I1045,"--")</f>
        <v>-5.1645447994234928E-2</v>
      </c>
      <c r="L1045" s="6">
        <v>4.5625587958607716E-2</v>
      </c>
      <c r="M1045" s="7">
        <v>63167</v>
      </c>
      <c r="N1045" s="10" t="str">
        <f>IF(K1045&lt;Criteria!$D$4,"Yes","No")</f>
        <v>Yes</v>
      </c>
      <c r="O1045" s="10" t="str">
        <f>IF(L1045&gt;Criteria!$D$5,"Yes","No")</f>
        <v>No</v>
      </c>
      <c r="P1045" s="10" t="str">
        <f>IF(M1045&lt;Criteria!$D$6,"Yes","No")</f>
        <v>No</v>
      </c>
      <c r="Q1045" s="11">
        <f>COUNTIF(N1045:P1045,"Yes")</f>
        <v>1</v>
      </c>
      <c r="R1045" s="12" t="str">
        <f>IF(Q1045&gt;0,"Yes","No")</f>
        <v>Yes</v>
      </c>
    </row>
    <row r="1046" spans="1:18" x14ac:dyDescent="0.35">
      <c r="A1046" s="1">
        <v>80130125051</v>
      </c>
      <c r="B1046" s="33" t="s">
        <v>1788</v>
      </c>
      <c r="C1046" s="4" t="s">
        <v>6</v>
      </c>
      <c r="D1046" s="4" t="s">
        <v>473</v>
      </c>
      <c r="E1046" s="4" t="s">
        <v>2</v>
      </c>
      <c r="F1046" s="3">
        <v>125.05</v>
      </c>
      <c r="G1046" s="3">
        <v>1</v>
      </c>
      <c r="H1046" s="4" t="s">
        <v>2</v>
      </c>
      <c r="I1046" s="5">
        <v>709</v>
      </c>
      <c r="J1046" s="5">
        <v>871</v>
      </c>
      <c r="K1046" s="6">
        <f>IFERROR((J1046-I1046)/I1046,"--")</f>
        <v>0.22849083215796898</v>
      </c>
      <c r="L1046" s="6">
        <v>1.6203703703703703E-2</v>
      </c>
      <c r="M1046" s="7">
        <v>66250</v>
      </c>
      <c r="N1046" s="10" t="str">
        <f>IF(K1046&lt;Criteria!$D$4,"Yes","No")</f>
        <v>No</v>
      </c>
      <c r="O1046" s="10" t="str">
        <f>IF(L1046&gt;Criteria!$D$5,"Yes","No")</f>
        <v>No</v>
      </c>
      <c r="P1046" s="10" t="str">
        <f>IF(M1046&lt;Criteria!$D$6,"Yes","No")</f>
        <v>No</v>
      </c>
      <c r="Q1046" s="11">
        <f>COUNTIF(N1046:P1046,"Yes")</f>
        <v>0</v>
      </c>
      <c r="R1046" s="12" t="str">
        <f>IF(Q1046&gt;0,"Yes","No")</f>
        <v>No</v>
      </c>
    </row>
    <row r="1047" spans="1:18" x14ac:dyDescent="0.35">
      <c r="A1047" s="1">
        <v>80130125052</v>
      </c>
      <c r="B1047" s="33" t="s">
        <v>1789</v>
      </c>
      <c r="C1047" s="4" t="s">
        <v>6</v>
      </c>
      <c r="D1047" s="4" t="s">
        <v>473</v>
      </c>
      <c r="E1047" s="4" t="s">
        <v>2</v>
      </c>
      <c r="F1047" s="3">
        <v>125.05</v>
      </c>
      <c r="G1047" s="3">
        <v>2</v>
      </c>
      <c r="H1047" s="4" t="s">
        <v>2</v>
      </c>
      <c r="I1047" s="5">
        <v>2823</v>
      </c>
      <c r="J1047" s="5">
        <v>2429</v>
      </c>
      <c r="K1047" s="6">
        <f>IFERROR((J1047-I1047)/I1047,"--")</f>
        <v>-0.13956783563584838</v>
      </c>
      <c r="L1047" s="6">
        <v>6.3202247191011238E-2</v>
      </c>
      <c r="M1047" s="7">
        <v>58226</v>
      </c>
      <c r="N1047" s="10" t="str">
        <f>IF(K1047&lt;Criteria!$D$4,"Yes","No")</f>
        <v>Yes</v>
      </c>
      <c r="O1047" s="10" t="str">
        <f>IF(L1047&gt;Criteria!$D$5,"Yes","No")</f>
        <v>No</v>
      </c>
      <c r="P1047" s="10" t="str">
        <f>IF(M1047&lt;Criteria!$D$6,"Yes","No")</f>
        <v>No</v>
      </c>
      <c r="Q1047" s="11">
        <f>COUNTIF(N1047:P1047,"Yes")</f>
        <v>1</v>
      </c>
      <c r="R1047" s="12" t="str">
        <f>IF(Q1047&gt;0,"Yes","No")</f>
        <v>Yes</v>
      </c>
    </row>
    <row r="1048" spans="1:18" x14ac:dyDescent="0.35">
      <c r="A1048" s="1">
        <v>80130125053</v>
      </c>
      <c r="B1048" s="33" t="s">
        <v>1790</v>
      </c>
      <c r="C1048" s="4" t="s">
        <v>6</v>
      </c>
      <c r="D1048" s="4" t="s">
        <v>473</v>
      </c>
      <c r="E1048" s="4" t="s">
        <v>2</v>
      </c>
      <c r="F1048" s="3">
        <v>125.05</v>
      </c>
      <c r="G1048" s="3">
        <v>3</v>
      </c>
      <c r="H1048" s="4" t="s">
        <v>2</v>
      </c>
      <c r="I1048" s="5">
        <v>631</v>
      </c>
      <c r="J1048" s="5">
        <v>648</v>
      </c>
      <c r="K1048" s="6">
        <f>IFERROR((J1048-I1048)/I1048,"--")</f>
        <v>2.694136291600634E-2</v>
      </c>
      <c r="L1048" s="6">
        <v>0</v>
      </c>
      <c r="M1048" s="7">
        <v>77545</v>
      </c>
      <c r="N1048" s="10" t="str">
        <f>IF(K1048&lt;Criteria!$D$4,"Yes","No")</f>
        <v>No</v>
      </c>
      <c r="O1048" s="10" t="str">
        <f>IF(L1048&gt;Criteria!$D$5,"Yes","No")</f>
        <v>No</v>
      </c>
      <c r="P1048" s="10" t="str">
        <f>IF(M1048&lt;Criteria!$D$6,"Yes","No")</f>
        <v>No</v>
      </c>
      <c r="Q1048" s="11">
        <f>COUNTIF(N1048:P1048,"Yes")</f>
        <v>0</v>
      </c>
      <c r="R1048" s="12" t="str">
        <f>IF(Q1048&gt;0,"Yes","No")</f>
        <v>No</v>
      </c>
    </row>
    <row r="1049" spans="1:18" x14ac:dyDescent="0.35">
      <c r="A1049" s="1">
        <v>80130125070</v>
      </c>
      <c r="B1049" s="33" t="s">
        <v>1791</v>
      </c>
      <c r="C1049" s="4" t="s">
        <v>7</v>
      </c>
      <c r="D1049" s="4" t="s">
        <v>473</v>
      </c>
      <c r="E1049" s="4" t="s">
        <v>2</v>
      </c>
      <c r="F1049" s="3">
        <v>125.07</v>
      </c>
      <c r="G1049" s="3" t="s">
        <v>2</v>
      </c>
      <c r="H1049" s="4" t="s">
        <v>2</v>
      </c>
      <c r="I1049" s="5">
        <v>4431</v>
      </c>
      <c r="J1049" s="5">
        <v>4462</v>
      </c>
      <c r="K1049" s="6">
        <f>IFERROR((J1049-I1049)/I1049,"--")</f>
        <v>6.9961633942676599E-3</v>
      </c>
      <c r="L1049" s="6">
        <v>8.005569091541942E-2</v>
      </c>
      <c r="M1049" s="7">
        <v>34311</v>
      </c>
      <c r="N1049" s="10" t="str">
        <f>IF(K1049&lt;Criteria!$D$4,"Yes","No")</f>
        <v>Yes</v>
      </c>
      <c r="O1049" s="10" t="str">
        <f>IF(L1049&gt;Criteria!$D$5,"Yes","No")</f>
        <v>Yes</v>
      </c>
      <c r="P1049" s="10" t="str">
        <f>IF(M1049&lt;Criteria!$D$6,"Yes","No")</f>
        <v>No</v>
      </c>
      <c r="Q1049" s="11">
        <f>COUNTIF(N1049:P1049,"Yes")</f>
        <v>2</v>
      </c>
      <c r="R1049" s="12" t="str">
        <f>IF(Q1049&gt;0,"Yes","No")</f>
        <v>Yes</v>
      </c>
    </row>
    <row r="1050" spans="1:18" x14ac:dyDescent="0.35">
      <c r="A1050" s="1">
        <v>80130125071</v>
      </c>
      <c r="B1050" s="33" t="s">
        <v>1792</v>
      </c>
      <c r="C1050" s="4" t="s">
        <v>6</v>
      </c>
      <c r="D1050" s="4" t="s">
        <v>473</v>
      </c>
      <c r="E1050" s="4" t="s">
        <v>2</v>
      </c>
      <c r="F1050" s="3">
        <v>125.07</v>
      </c>
      <c r="G1050" s="3">
        <v>1</v>
      </c>
      <c r="H1050" s="4" t="s">
        <v>2</v>
      </c>
      <c r="I1050" s="5">
        <v>1172</v>
      </c>
      <c r="J1050" s="5">
        <v>1600</v>
      </c>
      <c r="K1050" s="6">
        <f>IFERROR((J1050-I1050)/I1050,"--")</f>
        <v>0.3651877133105802</v>
      </c>
      <c r="L1050" s="6">
        <v>6.0416666666666667E-2</v>
      </c>
      <c r="M1050" s="7">
        <v>23198</v>
      </c>
      <c r="N1050" s="10" t="str">
        <f>IF(K1050&lt;Criteria!$D$4,"Yes","No")</f>
        <v>No</v>
      </c>
      <c r="O1050" s="10" t="str">
        <f>IF(L1050&gt;Criteria!$D$5,"Yes","No")</f>
        <v>No</v>
      </c>
      <c r="P1050" s="10" t="str">
        <f>IF(M1050&lt;Criteria!$D$6,"Yes","No")</f>
        <v>Yes</v>
      </c>
      <c r="Q1050" s="11">
        <f>COUNTIF(N1050:P1050,"Yes")</f>
        <v>1</v>
      </c>
      <c r="R1050" s="12" t="str">
        <f>IF(Q1050&gt;0,"Yes","No")</f>
        <v>Yes</v>
      </c>
    </row>
    <row r="1051" spans="1:18" x14ac:dyDescent="0.35">
      <c r="A1051" s="1">
        <v>80130125072</v>
      </c>
      <c r="B1051" s="33" t="s">
        <v>1793</v>
      </c>
      <c r="C1051" s="4" t="s">
        <v>6</v>
      </c>
      <c r="D1051" s="4" t="s">
        <v>473</v>
      </c>
      <c r="E1051" s="4" t="s">
        <v>2</v>
      </c>
      <c r="F1051" s="3">
        <v>125.07</v>
      </c>
      <c r="G1051" s="3">
        <v>2</v>
      </c>
      <c r="H1051" s="4" t="s">
        <v>2</v>
      </c>
      <c r="I1051" s="5">
        <v>2090</v>
      </c>
      <c r="J1051" s="5">
        <v>1766</v>
      </c>
      <c r="K1051" s="6">
        <f>IFERROR((J1051-I1051)/I1051,"--")</f>
        <v>-0.15502392344497606</v>
      </c>
      <c r="L1051" s="6">
        <v>8.9540412044374004E-2</v>
      </c>
      <c r="M1051" s="7">
        <v>38948</v>
      </c>
      <c r="N1051" s="10" t="str">
        <f>IF(K1051&lt;Criteria!$D$4,"Yes","No")</f>
        <v>Yes</v>
      </c>
      <c r="O1051" s="10" t="str">
        <f>IF(L1051&gt;Criteria!$D$5,"Yes","No")</f>
        <v>Yes</v>
      </c>
      <c r="P1051" s="10" t="str">
        <f>IF(M1051&lt;Criteria!$D$6,"Yes","No")</f>
        <v>No</v>
      </c>
      <c r="Q1051" s="11">
        <f>COUNTIF(N1051:P1051,"Yes")</f>
        <v>2</v>
      </c>
      <c r="R1051" s="12" t="str">
        <f>IF(Q1051&gt;0,"Yes","No")</f>
        <v>Yes</v>
      </c>
    </row>
    <row r="1052" spans="1:18" x14ac:dyDescent="0.35">
      <c r="A1052" s="1">
        <v>80130125073</v>
      </c>
      <c r="B1052" s="33" t="s">
        <v>1794</v>
      </c>
      <c r="C1052" s="4" t="s">
        <v>6</v>
      </c>
      <c r="D1052" s="4" t="s">
        <v>473</v>
      </c>
      <c r="E1052" s="4" t="s">
        <v>2</v>
      </c>
      <c r="F1052" s="3">
        <v>125.07</v>
      </c>
      <c r="G1052" s="3">
        <v>3</v>
      </c>
      <c r="H1052" s="4" t="s">
        <v>2</v>
      </c>
      <c r="I1052" s="5">
        <v>1169</v>
      </c>
      <c r="J1052" s="5">
        <v>1096</v>
      </c>
      <c r="K1052" s="6">
        <f>IFERROR((J1052-I1052)/I1052,"--")</f>
        <v>-6.2446535500427718E-2</v>
      </c>
      <c r="L1052" s="6">
        <v>9.0629800307219663E-2</v>
      </c>
      <c r="M1052" s="7">
        <v>43065</v>
      </c>
      <c r="N1052" s="10" t="str">
        <f>IF(K1052&lt;Criteria!$D$4,"Yes","No")</f>
        <v>Yes</v>
      </c>
      <c r="O1052" s="10" t="str">
        <f>IF(L1052&gt;Criteria!$D$5,"Yes","No")</f>
        <v>Yes</v>
      </c>
      <c r="P1052" s="10" t="str">
        <f>IF(M1052&lt;Criteria!$D$6,"Yes","No")</f>
        <v>No</v>
      </c>
      <c r="Q1052" s="11">
        <f>COUNTIF(N1052:P1052,"Yes")</f>
        <v>2</v>
      </c>
      <c r="R1052" s="12" t="str">
        <f>IF(Q1052&gt;0,"Yes","No")</f>
        <v>Yes</v>
      </c>
    </row>
    <row r="1053" spans="1:18" x14ac:dyDescent="0.35">
      <c r="A1053" s="1">
        <v>80130125080</v>
      </c>
      <c r="B1053" s="33" t="s">
        <v>1795</v>
      </c>
      <c r="C1053" s="4" t="s">
        <v>7</v>
      </c>
      <c r="D1053" s="4" t="s">
        <v>473</v>
      </c>
      <c r="E1053" s="4" t="s">
        <v>2</v>
      </c>
      <c r="F1053" s="3">
        <v>125.08</v>
      </c>
      <c r="G1053" s="3" t="s">
        <v>2</v>
      </c>
      <c r="H1053" s="4" t="s">
        <v>2</v>
      </c>
      <c r="I1053" s="5">
        <v>2944</v>
      </c>
      <c r="J1053" s="5">
        <v>3340</v>
      </c>
      <c r="K1053" s="6">
        <f>IFERROR((J1053-I1053)/I1053,"--")</f>
        <v>0.13451086956521738</v>
      </c>
      <c r="L1053" s="6">
        <v>4.8842105263157895E-2</v>
      </c>
      <c r="M1053" s="7">
        <v>43839</v>
      </c>
      <c r="N1053" s="10" t="str">
        <f>IF(K1053&lt;Criteria!$D$4,"Yes","No")</f>
        <v>No</v>
      </c>
      <c r="O1053" s="10" t="str">
        <f>IF(L1053&gt;Criteria!$D$5,"Yes","No")</f>
        <v>No</v>
      </c>
      <c r="P1053" s="10" t="str">
        <f>IF(M1053&lt;Criteria!$D$6,"Yes","No")</f>
        <v>No</v>
      </c>
      <c r="Q1053" s="11">
        <f>COUNTIF(N1053:P1053,"Yes")</f>
        <v>0</v>
      </c>
      <c r="R1053" s="12" t="str">
        <f>IF(Q1053&gt;0,"Yes","No")</f>
        <v>No</v>
      </c>
    </row>
    <row r="1054" spans="1:18" x14ac:dyDescent="0.35">
      <c r="A1054" s="1">
        <v>80130125081</v>
      </c>
      <c r="B1054" s="33" t="s">
        <v>1796</v>
      </c>
      <c r="C1054" s="4" t="s">
        <v>6</v>
      </c>
      <c r="D1054" s="4" t="s">
        <v>473</v>
      </c>
      <c r="E1054" s="4" t="s">
        <v>2</v>
      </c>
      <c r="F1054" s="3">
        <v>125.08</v>
      </c>
      <c r="G1054" s="3">
        <v>1</v>
      </c>
      <c r="H1054" s="4" t="s">
        <v>2</v>
      </c>
      <c r="I1054" s="5">
        <v>840</v>
      </c>
      <c r="J1054" s="5">
        <v>1010</v>
      </c>
      <c r="K1054" s="6">
        <f>IFERROR((J1054-I1054)/I1054,"--")</f>
        <v>0.20238095238095238</v>
      </c>
      <c r="L1054" s="6">
        <v>3.1203566121842496E-2</v>
      </c>
      <c r="M1054" s="7">
        <v>43496</v>
      </c>
      <c r="N1054" s="10" t="str">
        <f>IF(K1054&lt;Criteria!$D$4,"Yes","No")</f>
        <v>No</v>
      </c>
      <c r="O1054" s="10" t="str">
        <f>IF(L1054&gt;Criteria!$D$5,"Yes","No")</f>
        <v>No</v>
      </c>
      <c r="P1054" s="10" t="str">
        <f>IF(M1054&lt;Criteria!$D$6,"Yes","No")</f>
        <v>No</v>
      </c>
      <c r="Q1054" s="11">
        <f>COUNTIF(N1054:P1054,"Yes")</f>
        <v>0</v>
      </c>
      <c r="R1054" s="12" t="str">
        <f>IF(Q1054&gt;0,"Yes","No")</f>
        <v>No</v>
      </c>
    </row>
    <row r="1055" spans="1:18" x14ac:dyDescent="0.35">
      <c r="A1055" s="1">
        <v>80130125082</v>
      </c>
      <c r="B1055" s="33" t="s">
        <v>1797</v>
      </c>
      <c r="C1055" s="4" t="s">
        <v>6</v>
      </c>
      <c r="D1055" s="4" t="s">
        <v>473</v>
      </c>
      <c r="E1055" s="4" t="s">
        <v>2</v>
      </c>
      <c r="F1055" s="3">
        <v>125.08</v>
      </c>
      <c r="G1055" s="3">
        <v>2</v>
      </c>
      <c r="H1055" s="4" t="s">
        <v>2</v>
      </c>
      <c r="I1055" s="5">
        <v>1119</v>
      </c>
      <c r="J1055" s="5">
        <v>1137</v>
      </c>
      <c r="K1055" s="6">
        <f>IFERROR((J1055-I1055)/I1055,"--")</f>
        <v>1.6085790884718499E-2</v>
      </c>
      <c r="L1055" s="6">
        <v>5.1685393258426963E-2</v>
      </c>
      <c r="M1055" s="7">
        <v>40199</v>
      </c>
      <c r="N1055" s="10" t="str">
        <f>IF(K1055&lt;Criteria!$D$4,"Yes","No")</f>
        <v>Yes</v>
      </c>
      <c r="O1055" s="10" t="str">
        <f>IF(L1055&gt;Criteria!$D$5,"Yes","No")</f>
        <v>No</v>
      </c>
      <c r="P1055" s="10" t="str">
        <f>IF(M1055&lt;Criteria!$D$6,"Yes","No")</f>
        <v>No</v>
      </c>
      <c r="Q1055" s="11">
        <f>COUNTIF(N1055:P1055,"Yes")</f>
        <v>1</v>
      </c>
      <c r="R1055" s="12" t="str">
        <f>IF(Q1055&gt;0,"Yes","No")</f>
        <v>Yes</v>
      </c>
    </row>
    <row r="1056" spans="1:18" x14ac:dyDescent="0.35">
      <c r="A1056" s="1">
        <v>80130125083</v>
      </c>
      <c r="B1056" s="33" t="s">
        <v>1798</v>
      </c>
      <c r="C1056" s="4" t="s">
        <v>6</v>
      </c>
      <c r="D1056" s="4" t="s">
        <v>473</v>
      </c>
      <c r="E1056" s="4" t="s">
        <v>2</v>
      </c>
      <c r="F1056" s="3">
        <v>125.08</v>
      </c>
      <c r="G1056" s="3">
        <v>3</v>
      </c>
      <c r="H1056" s="4" t="s">
        <v>2</v>
      </c>
      <c r="I1056" s="5">
        <v>985</v>
      </c>
      <c r="J1056" s="5">
        <v>1193</v>
      </c>
      <c r="K1056" s="6">
        <f>IFERROR((J1056-I1056)/I1056,"--")</f>
        <v>0.21116751269035533</v>
      </c>
      <c r="L1056" s="6">
        <v>6.0344827586206899E-2</v>
      </c>
      <c r="M1056" s="7">
        <v>47598</v>
      </c>
      <c r="N1056" s="10" t="str">
        <f>IF(K1056&lt;Criteria!$D$4,"Yes","No")</f>
        <v>No</v>
      </c>
      <c r="O1056" s="10" t="str">
        <f>IF(L1056&gt;Criteria!$D$5,"Yes","No")</f>
        <v>No</v>
      </c>
      <c r="P1056" s="10" t="str">
        <f>IF(M1056&lt;Criteria!$D$6,"Yes","No")</f>
        <v>No</v>
      </c>
      <c r="Q1056" s="11">
        <f>COUNTIF(N1056:P1056,"Yes")</f>
        <v>0</v>
      </c>
      <c r="R1056" s="12" t="str">
        <f>IF(Q1056&gt;0,"Yes","No")</f>
        <v>No</v>
      </c>
    </row>
    <row r="1057" spans="1:18" x14ac:dyDescent="0.35">
      <c r="A1057" s="1">
        <v>80130125090</v>
      </c>
      <c r="B1057" s="33" t="s">
        <v>1799</v>
      </c>
      <c r="C1057" s="4" t="s">
        <v>7</v>
      </c>
      <c r="D1057" s="4" t="s">
        <v>473</v>
      </c>
      <c r="E1057" s="4" t="s">
        <v>2</v>
      </c>
      <c r="F1057" s="3">
        <v>125.09</v>
      </c>
      <c r="G1057" s="3" t="s">
        <v>2</v>
      </c>
      <c r="H1057" s="4" t="s">
        <v>2</v>
      </c>
      <c r="I1057" s="5">
        <v>3398</v>
      </c>
      <c r="J1057" s="5">
        <v>3393</v>
      </c>
      <c r="K1057" s="6">
        <f>IFERROR((J1057-I1057)/I1057,"--")</f>
        <v>-1.4714537963507945E-3</v>
      </c>
      <c r="L1057" s="6">
        <v>6.6336019838809671E-2</v>
      </c>
      <c r="M1057" s="7">
        <v>52066</v>
      </c>
      <c r="N1057" s="10" t="str">
        <f>IF(K1057&lt;Criteria!$D$4,"Yes","No")</f>
        <v>Yes</v>
      </c>
      <c r="O1057" s="10" t="str">
        <f>IF(L1057&gt;Criteria!$D$5,"Yes","No")</f>
        <v>Yes</v>
      </c>
      <c r="P1057" s="10" t="str">
        <f>IF(M1057&lt;Criteria!$D$6,"Yes","No")</f>
        <v>No</v>
      </c>
      <c r="Q1057" s="11">
        <f>COUNTIF(N1057:P1057,"Yes")</f>
        <v>2</v>
      </c>
      <c r="R1057" s="12" t="str">
        <f>IF(Q1057&gt;0,"Yes","No")</f>
        <v>Yes</v>
      </c>
    </row>
    <row r="1058" spans="1:18" x14ac:dyDescent="0.35">
      <c r="A1058" s="1">
        <v>80130125091</v>
      </c>
      <c r="B1058" s="33" t="s">
        <v>1800</v>
      </c>
      <c r="C1058" s="4" t="s">
        <v>6</v>
      </c>
      <c r="D1058" s="4" t="s">
        <v>473</v>
      </c>
      <c r="E1058" s="4" t="s">
        <v>2</v>
      </c>
      <c r="F1058" s="3">
        <v>125.09</v>
      </c>
      <c r="G1058" s="3">
        <v>1</v>
      </c>
      <c r="H1058" s="4" t="s">
        <v>2</v>
      </c>
      <c r="I1058" s="5">
        <v>735</v>
      </c>
      <c r="J1058" s="5">
        <v>828</v>
      </c>
      <c r="K1058" s="6">
        <f>IFERROR((J1058-I1058)/I1058,"--")</f>
        <v>0.12653061224489795</v>
      </c>
      <c r="L1058" s="6">
        <v>2.4336283185840708E-2</v>
      </c>
      <c r="M1058" s="7">
        <v>65379</v>
      </c>
      <c r="N1058" s="10" t="str">
        <f>IF(K1058&lt;Criteria!$D$4,"Yes","No")</f>
        <v>No</v>
      </c>
      <c r="O1058" s="10" t="str">
        <f>IF(L1058&gt;Criteria!$D$5,"Yes","No")</f>
        <v>No</v>
      </c>
      <c r="P1058" s="10" t="str">
        <f>IF(M1058&lt;Criteria!$D$6,"Yes","No")</f>
        <v>No</v>
      </c>
      <c r="Q1058" s="11">
        <f>COUNTIF(N1058:P1058,"Yes")</f>
        <v>0</v>
      </c>
      <c r="R1058" s="12" t="str">
        <f>IF(Q1058&gt;0,"Yes","No")</f>
        <v>No</v>
      </c>
    </row>
    <row r="1059" spans="1:18" x14ac:dyDescent="0.35">
      <c r="A1059" s="1">
        <v>80130125092</v>
      </c>
      <c r="B1059" s="33" t="s">
        <v>1801</v>
      </c>
      <c r="C1059" s="4" t="s">
        <v>6</v>
      </c>
      <c r="D1059" s="4" t="s">
        <v>473</v>
      </c>
      <c r="E1059" s="4" t="s">
        <v>2</v>
      </c>
      <c r="F1059" s="3">
        <v>125.09</v>
      </c>
      <c r="G1059" s="3">
        <v>2</v>
      </c>
      <c r="H1059" s="4" t="s">
        <v>2</v>
      </c>
      <c r="I1059" s="5">
        <v>1910</v>
      </c>
      <c r="J1059" s="5">
        <v>1813</v>
      </c>
      <c r="K1059" s="6">
        <f>IFERROR((J1059-I1059)/I1059,"--")</f>
        <v>-5.0785340314136125E-2</v>
      </c>
      <c r="L1059" s="6">
        <v>7.0776255707762553E-2</v>
      </c>
      <c r="M1059" s="7">
        <v>48628</v>
      </c>
      <c r="N1059" s="10" t="str">
        <f>IF(K1059&lt;Criteria!$D$4,"Yes","No")</f>
        <v>Yes</v>
      </c>
      <c r="O1059" s="10" t="str">
        <f>IF(L1059&gt;Criteria!$D$5,"Yes","No")</f>
        <v>Yes</v>
      </c>
      <c r="P1059" s="10" t="str">
        <f>IF(M1059&lt;Criteria!$D$6,"Yes","No")</f>
        <v>No</v>
      </c>
      <c r="Q1059" s="11">
        <f>COUNTIF(N1059:P1059,"Yes")</f>
        <v>2</v>
      </c>
      <c r="R1059" s="12" t="str">
        <f>IF(Q1059&gt;0,"Yes","No")</f>
        <v>Yes</v>
      </c>
    </row>
    <row r="1060" spans="1:18" x14ac:dyDescent="0.35">
      <c r="A1060" s="1">
        <v>80130125093</v>
      </c>
      <c r="B1060" s="33" t="s">
        <v>1802</v>
      </c>
      <c r="C1060" s="4" t="s">
        <v>6</v>
      </c>
      <c r="D1060" s="4" t="s">
        <v>473</v>
      </c>
      <c r="E1060" s="4" t="s">
        <v>2</v>
      </c>
      <c r="F1060" s="3">
        <v>125.09</v>
      </c>
      <c r="G1060" s="3">
        <v>3</v>
      </c>
      <c r="H1060" s="4" t="s">
        <v>2</v>
      </c>
      <c r="I1060" s="5">
        <v>753</v>
      </c>
      <c r="J1060" s="5">
        <v>752</v>
      </c>
      <c r="K1060" s="6">
        <f>IFERROR((J1060-I1060)/I1060,"--")</f>
        <v>-1.3280212483399733E-3</v>
      </c>
      <c r="L1060" s="6">
        <v>0.11929824561403508</v>
      </c>
      <c r="M1060" s="7">
        <v>45698</v>
      </c>
      <c r="N1060" s="10" t="str">
        <f>IF(K1060&lt;Criteria!$D$4,"Yes","No")</f>
        <v>Yes</v>
      </c>
      <c r="O1060" s="10" t="str">
        <f>IF(L1060&gt;Criteria!$D$5,"Yes","No")</f>
        <v>Yes</v>
      </c>
      <c r="P1060" s="10" t="str">
        <f>IF(M1060&lt;Criteria!$D$6,"Yes","No")</f>
        <v>No</v>
      </c>
      <c r="Q1060" s="11">
        <f>COUNTIF(N1060:P1060,"Yes")</f>
        <v>2</v>
      </c>
      <c r="R1060" s="12" t="str">
        <f>IF(Q1060&gt;0,"Yes","No")</f>
        <v>Yes</v>
      </c>
    </row>
    <row r="1061" spans="1:18" x14ac:dyDescent="0.35">
      <c r="A1061" s="1">
        <v>80130125100</v>
      </c>
      <c r="B1061" s="33" t="s">
        <v>1803</v>
      </c>
      <c r="C1061" s="4" t="s">
        <v>7</v>
      </c>
      <c r="D1061" s="4" t="s">
        <v>473</v>
      </c>
      <c r="E1061" s="4" t="s">
        <v>2</v>
      </c>
      <c r="F1061" s="3">
        <v>125.1</v>
      </c>
      <c r="G1061" s="3" t="s">
        <v>2</v>
      </c>
      <c r="H1061" s="4" t="s">
        <v>2</v>
      </c>
      <c r="I1061" s="5">
        <v>4630</v>
      </c>
      <c r="J1061" s="5">
        <v>4493</v>
      </c>
      <c r="K1061" s="6">
        <f>IFERROR((J1061-I1061)/I1061,"--")</f>
        <v>-2.9589632829373651E-2</v>
      </c>
      <c r="L1061" s="6">
        <v>3.4523342487249899E-2</v>
      </c>
      <c r="M1061" s="7">
        <v>64926</v>
      </c>
      <c r="N1061" s="10" t="str">
        <f>IF(K1061&lt;Criteria!$D$4,"Yes","No")</f>
        <v>Yes</v>
      </c>
      <c r="O1061" s="10" t="str">
        <f>IF(L1061&gt;Criteria!$D$5,"Yes","No")</f>
        <v>No</v>
      </c>
      <c r="P1061" s="10" t="str">
        <f>IF(M1061&lt;Criteria!$D$6,"Yes","No")</f>
        <v>No</v>
      </c>
      <c r="Q1061" s="11">
        <f>COUNTIF(N1061:P1061,"Yes")</f>
        <v>1</v>
      </c>
      <c r="R1061" s="12" t="str">
        <f>IF(Q1061&gt;0,"Yes","No")</f>
        <v>Yes</v>
      </c>
    </row>
    <row r="1062" spans="1:18" x14ac:dyDescent="0.35">
      <c r="A1062" s="1">
        <v>80130125101</v>
      </c>
      <c r="B1062" s="33" t="s">
        <v>1804</v>
      </c>
      <c r="C1062" s="4" t="s">
        <v>6</v>
      </c>
      <c r="D1062" s="4" t="s">
        <v>473</v>
      </c>
      <c r="E1062" s="4" t="s">
        <v>2</v>
      </c>
      <c r="F1062" s="3">
        <v>125.1</v>
      </c>
      <c r="G1062" s="3">
        <v>1</v>
      </c>
      <c r="H1062" s="4" t="s">
        <v>2</v>
      </c>
      <c r="I1062" s="5">
        <v>535</v>
      </c>
      <c r="J1062" s="5">
        <v>565</v>
      </c>
      <c r="K1062" s="6">
        <f>IFERROR((J1062-I1062)/I1062,"--")</f>
        <v>5.6074766355140186E-2</v>
      </c>
      <c r="L1062" s="6">
        <v>0</v>
      </c>
      <c r="M1062" s="7">
        <v>75334</v>
      </c>
      <c r="N1062" s="10" t="str">
        <f>IF(K1062&lt;Criteria!$D$4,"Yes","No")</f>
        <v>No</v>
      </c>
      <c r="O1062" s="10" t="str">
        <f>IF(L1062&gt;Criteria!$D$5,"Yes","No")</f>
        <v>No</v>
      </c>
      <c r="P1062" s="10" t="str">
        <f>IF(M1062&lt;Criteria!$D$6,"Yes","No")</f>
        <v>No</v>
      </c>
      <c r="Q1062" s="11">
        <f>COUNTIF(N1062:P1062,"Yes")</f>
        <v>0</v>
      </c>
      <c r="R1062" s="12" t="str">
        <f>IF(Q1062&gt;0,"Yes","No")</f>
        <v>No</v>
      </c>
    </row>
    <row r="1063" spans="1:18" x14ac:dyDescent="0.35">
      <c r="A1063" s="1">
        <v>80130125102</v>
      </c>
      <c r="B1063" s="33" t="s">
        <v>1805</v>
      </c>
      <c r="C1063" s="4" t="s">
        <v>6</v>
      </c>
      <c r="D1063" s="4" t="s">
        <v>473</v>
      </c>
      <c r="E1063" s="4" t="s">
        <v>2</v>
      </c>
      <c r="F1063" s="3">
        <v>125.1</v>
      </c>
      <c r="G1063" s="3">
        <v>2</v>
      </c>
      <c r="H1063" s="4" t="s">
        <v>2</v>
      </c>
      <c r="I1063" s="5">
        <v>1369</v>
      </c>
      <c r="J1063" s="5">
        <v>912</v>
      </c>
      <c r="K1063" s="6">
        <f>IFERROR((J1063-I1063)/I1063,"--")</f>
        <v>-0.33382030679327979</v>
      </c>
      <c r="L1063" s="6">
        <v>3.3613445378151259E-2</v>
      </c>
      <c r="M1063" s="7">
        <v>77072</v>
      </c>
      <c r="N1063" s="10" t="str">
        <f>IF(K1063&lt;Criteria!$D$4,"Yes","No")</f>
        <v>Yes</v>
      </c>
      <c r="O1063" s="10" t="str">
        <f>IF(L1063&gt;Criteria!$D$5,"Yes","No")</f>
        <v>No</v>
      </c>
      <c r="P1063" s="10" t="str">
        <f>IF(M1063&lt;Criteria!$D$6,"Yes","No")</f>
        <v>No</v>
      </c>
      <c r="Q1063" s="11">
        <f>COUNTIF(N1063:P1063,"Yes")</f>
        <v>1</v>
      </c>
      <c r="R1063" s="12" t="str">
        <f>IF(Q1063&gt;0,"Yes","No")</f>
        <v>Yes</v>
      </c>
    </row>
    <row r="1064" spans="1:18" x14ac:dyDescent="0.35">
      <c r="A1064" s="1">
        <v>80130125103</v>
      </c>
      <c r="B1064" s="33" t="s">
        <v>1806</v>
      </c>
      <c r="C1064" s="4" t="s">
        <v>6</v>
      </c>
      <c r="D1064" s="4" t="s">
        <v>473</v>
      </c>
      <c r="E1064" s="4" t="s">
        <v>2</v>
      </c>
      <c r="F1064" s="3">
        <v>125.1</v>
      </c>
      <c r="G1064" s="3">
        <v>3</v>
      </c>
      <c r="H1064" s="4" t="s">
        <v>2</v>
      </c>
      <c r="I1064" s="5">
        <v>1948</v>
      </c>
      <c r="J1064" s="5">
        <v>2082</v>
      </c>
      <c r="K1064" s="6">
        <f>IFERROR((J1064-I1064)/I1064,"--")</f>
        <v>6.8788501026694052E-2</v>
      </c>
      <c r="L1064" s="6">
        <v>5.7142857142857141E-2</v>
      </c>
      <c r="M1064" s="7">
        <v>59795</v>
      </c>
      <c r="N1064" s="10" t="str">
        <f>IF(K1064&lt;Criteria!$D$4,"Yes","No")</f>
        <v>No</v>
      </c>
      <c r="O1064" s="10" t="str">
        <f>IF(L1064&gt;Criteria!$D$5,"Yes","No")</f>
        <v>No</v>
      </c>
      <c r="P1064" s="10" t="str">
        <f>IF(M1064&lt;Criteria!$D$6,"Yes","No")</f>
        <v>No</v>
      </c>
      <c r="Q1064" s="11">
        <f>COUNTIF(N1064:P1064,"Yes")</f>
        <v>0</v>
      </c>
      <c r="R1064" s="12" t="str">
        <f>IF(Q1064&gt;0,"Yes","No")</f>
        <v>No</v>
      </c>
    </row>
    <row r="1065" spans="1:18" x14ac:dyDescent="0.35">
      <c r="A1065" s="1">
        <v>80130125104</v>
      </c>
      <c r="B1065" s="33" t="s">
        <v>1807</v>
      </c>
      <c r="C1065" s="4" t="s">
        <v>6</v>
      </c>
      <c r="D1065" s="4" t="s">
        <v>473</v>
      </c>
      <c r="E1065" s="4" t="s">
        <v>2</v>
      </c>
      <c r="F1065" s="3">
        <v>125.1</v>
      </c>
      <c r="G1065" s="3">
        <v>4</v>
      </c>
      <c r="H1065" s="4" t="s">
        <v>2</v>
      </c>
      <c r="I1065" s="5">
        <v>778</v>
      </c>
      <c r="J1065" s="5">
        <v>934</v>
      </c>
      <c r="K1065" s="6">
        <f>IFERROR((J1065-I1065)/I1065,"--")</f>
        <v>0.20051413881748073</v>
      </c>
      <c r="L1065" s="6">
        <v>0</v>
      </c>
      <c r="M1065" s="7">
        <v>58207</v>
      </c>
      <c r="N1065" s="10" t="str">
        <f>IF(K1065&lt;Criteria!$D$4,"Yes","No")</f>
        <v>No</v>
      </c>
      <c r="O1065" s="10" t="str">
        <f>IF(L1065&gt;Criteria!$D$5,"Yes","No")</f>
        <v>No</v>
      </c>
      <c r="P1065" s="10" t="str">
        <f>IF(M1065&lt;Criteria!$D$6,"Yes","No")</f>
        <v>No</v>
      </c>
      <c r="Q1065" s="11">
        <f>COUNTIF(N1065:P1065,"Yes")</f>
        <v>0</v>
      </c>
      <c r="R1065" s="12" t="str">
        <f>IF(Q1065&gt;0,"Yes","No")</f>
        <v>No</v>
      </c>
    </row>
    <row r="1066" spans="1:18" x14ac:dyDescent="0.35">
      <c r="A1066" s="1">
        <v>80130125110</v>
      </c>
      <c r="B1066" s="33" t="s">
        <v>1808</v>
      </c>
      <c r="C1066" s="4" t="s">
        <v>7</v>
      </c>
      <c r="D1066" s="4" t="s">
        <v>473</v>
      </c>
      <c r="E1066" s="4" t="s">
        <v>2</v>
      </c>
      <c r="F1066" s="3">
        <v>125.11</v>
      </c>
      <c r="G1066" s="3" t="s">
        <v>2</v>
      </c>
      <c r="H1066" s="4" t="s">
        <v>2</v>
      </c>
      <c r="I1066" s="5">
        <v>5380</v>
      </c>
      <c r="J1066" s="5">
        <v>6190</v>
      </c>
      <c r="K1066" s="6">
        <f>IFERROR((J1066-I1066)/I1066,"--")</f>
        <v>0.15055762081784388</v>
      </c>
      <c r="L1066" s="6">
        <v>6.3182269268938135E-2</v>
      </c>
      <c r="M1066" s="7">
        <v>31860</v>
      </c>
      <c r="N1066" s="10" t="str">
        <f>IF(K1066&lt;Criteria!$D$4,"Yes","No")</f>
        <v>No</v>
      </c>
      <c r="O1066" s="10" t="str">
        <f>IF(L1066&gt;Criteria!$D$5,"Yes","No")</f>
        <v>No</v>
      </c>
      <c r="P1066" s="10" t="str">
        <f>IF(M1066&lt;Criteria!$D$6,"Yes","No")</f>
        <v>No</v>
      </c>
      <c r="Q1066" s="11">
        <f>COUNTIF(N1066:P1066,"Yes")</f>
        <v>0</v>
      </c>
      <c r="R1066" s="12" t="str">
        <f>IF(Q1066&gt;0,"Yes","No")</f>
        <v>No</v>
      </c>
    </row>
    <row r="1067" spans="1:18" x14ac:dyDescent="0.35">
      <c r="A1067" s="1">
        <v>80130125111</v>
      </c>
      <c r="B1067" s="33" t="s">
        <v>1809</v>
      </c>
      <c r="C1067" s="4" t="s">
        <v>6</v>
      </c>
      <c r="D1067" s="4" t="s">
        <v>473</v>
      </c>
      <c r="E1067" s="4" t="s">
        <v>2</v>
      </c>
      <c r="F1067" s="3">
        <v>125.11</v>
      </c>
      <c r="G1067" s="3">
        <v>1</v>
      </c>
      <c r="H1067" s="4" t="s">
        <v>2</v>
      </c>
      <c r="I1067" s="5">
        <v>1922</v>
      </c>
      <c r="J1067" s="5">
        <v>1608</v>
      </c>
      <c r="K1067" s="6">
        <f>IFERROR((J1067-I1067)/I1067,"--")</f>
        <v>-0.16337148803329865</v>
      </c>
      <c r="L1067" s="6">
        <v>9.0556274256144882E-3</v>
      </c>
      <c r="M1067" s="7">
        <v>50021</v>
      </c>
      <c r="N1067" s="10" t="str">
        <f>IF(K1067&lt;Criteria!$D$4,"Yes","No")</f>
        <v>Yes</v>
      </c>
      <c r="O1067" s="10" t="str">
        <f>IF(L1067&gt;Criteria!$D$5,"Yes","No")</f>
        <v>No</v>
      </c>
      <c r="P1067" s="10" t="str">
        <f>IF(M1067&lt;Criteria!$D$6,"Yes","No")</f>
        <v>No</v>
      </c>
      <c r="Q1067" s="11">
        <f>COUNTIF(N1067:P1067,"Yes")</f>
        <v>1</v>
      </c>
      <c r="R1067" s="12" t="str">
        <f>IF(Q1067&gt;0,"Yes","No")</f>
        <v>Yes</v>
      </c>
    </row>
    <row r="1068" spans="1:18" x14ac:dyDescent="0.35">
      <c r="A1068" s="1">
        <v>80130125112</v>
      </c>
      <c r="B1068" s="33" t="s">
        <v>1810</v>
      </c>
      <c r="C1068" s="4" t="s">
        <v>6</v>
      </c>
      <c r="D1068" s="4" t="s">
        <v>473</v>
      </c>
      <c r="E1068" s="4" t="s">
        <v>2</v>
      </c>
      <c r="F1068" s="3">
        <v>125.11</v>
      </c>
      <c r="G1068" s="3">
        <v>2</v>
      </c>
      <c r="H1068" s="4" t="s">
        <v>2</v>
      </c>
      <c r="I1068" s="5">
        <v>1681</v>
      </c>
      <c r="J1068" s="5">
        <v>2009</v>
      </c>
      <c r="K1068" s="6">
        <f>IFERROR((J1068-I1068)/I1068,"--")</f>
        <v>0.1951219512195122</v>
      </c>
      <c r="L1068" s="6">
        <v>8.15450643776824E-2</v>
      </c>
      <c r="M1068" s="7">
        <v>51759</v>
      </c>
      <c r="N1068" s="10" t="str">
        <f>IF(K1068&lt;Criteria!$D$4,"Yes","No")</f>
        <v>No</v>
      </c>
      <c r="O1068" s="10" t="str">
        <f>IF(L1068&gt;Criteria!$D$5,"Yes","No")</f>
        <v>Yes</v>
      </c>
      <c r="P1068" s="10" t="str">
        <f>IF(M1068&lt;Criteria!$D$6,"Yes","No")</f>
        <v>No</v>
      </c>
      <c r="Q1068" s="11">
        <f>COUNTIF(N1068:P1068,"Yes")</f>
        <v>1</v>
      </c>
      <c r="R1068" s="12" t="str">
        <f>IF(Q1068&gt;0,"Yes","No")</f>
        <v>Yes</v>
      </c>
    </row>
    <row r="1069" spans="1:18" x14ac:dyDescent="0.35">
      <c r="A1069" s="1">
        <v>80130125113</v>
      </c>
      <c r="B1069" s="33" t="s">
        <v>1811</v>
      </c>
      <c r="C1069" s="4" t="s">
        <v>6</v>
      </c>
      <c r="D1069" s="4" t="s">
        <v>473</v>
      </c>
      <c r="E1069" s="4" t="s">
        <v>2</v>
      </c>
      <c r="F1069" s="3">
        <v>125.11</v>
      </c>
      <c r="G1069" s="3">
        <v>3</v>
      </c>
      <c r="H1069" s="4" t="s">
        <v>2</v>
      </c>
      <c r="I1069" s="5">
        <v>1777</v>
      </c>
      <c r="J1069" s="5">
        <v>2573</v>
      </c>
      <c r="K1069" s="6">
        <f>IFERROR((J1069-I1069)/I1069,"--")</f>
        <v>0.44794597636465955</v>
      </c>
      <c r="L1069" s="6">
        <v>8.2027649769585251E-2</v>
      </c>
      <c r="M1069" s="7">
        <v>4974</v>
      </c>
      <c r="N1069" s="10" t="str">
        <f>IF(K1069&lt;Criteria!$D$4,"Yes","No")</f>
        <v>No</v>
      </c>
      <c r="O1069" s="10" t="str">
        <f>IF(L1069&gt;Criteria!$D$5,"Yes","No")</f>
        <v>Yes</v>
      </c>
      <c r="P1069" s="10" t="str">
        <f>IF(M1069&lt;Criteria!$D$6,"Yes","No")</f>
        <v>Yes</v>
      </c>
      <c r="Q1069" s="11">
        <f>COUNTIF(N1069:P1069,"Yes")</f>
        <v>2</v>
      </c>
      <c r="R1069" s="12" t="str">
        <f>IF(Q1069&gt;0,"Yes","No")</f>
        <v>Yes</v>
      </c>
    </row>
    <row r="1070" spans="1:18" x14ac:dyDescent="0.35">
      <c r="A1070" s="1">
        <v>80130126030</v>
      </c>
      <c r="B1070" s="33" t="s">
        <v>1812</v>
      </c>
      <c r="C1070" s="4" t="s">
        <v>7</v>
      </c>
      <c r="D1070" s="4" t="s">
        <v>473</v>
      </c>
      <c r="E1070" s="4" t="s">
        <v>2</v>
      </c>
      <c r="F1070" s="3">
        <v>126.03</v>
      </c>
      <c r="G1070" s="3" t="s">
        <v>2</v>
      </c>
      <c r="H1070" s="4" t="s">
        <v>2</v>
      </c>
      <c r="I1070" s="5">
        <v>3147</v>
      </c>
      <c r="J1070" s="5">
        <v>3570</v>
      </c>
      <c r="K1070" s="6">
        <f>IFERROR((J1070-I1070)/I1070,"--")</f>
        <v>0.13441372735938989</v>
      </c>
      <c r="L1070" s="6">
        <v>5.8337161231051905E-2</v>
      </c>
      <c r="M1070" s="7">
        <v>46391</v>
      </c>
      <c r="N1070" s="10" t="str">
        <f>IF(K1070&lt;Criteria!$D$4,"Yes","No")</f>
        <v>No</v>
      </c>
      <c r="O1070" s="10" t="str">
        <f>IF(L1070&gt;Criteria!$D$5,"Yes","No")</f>
        <v>No</v>
      </c>
      <c r="P1070" s="10" t="str">
        <f>IF(M1070&lt;Criteria!$D$6,"Yes","No")</f>
        <v>No</v>
      </c>
      <c r="Q1070" s="11">
        <f>COUNTIF(N1070:P1070,"Yes")</f>
        <v>0</v>
      </c>
      <c r="R1070" s="12" t="str">
        <f>IF(Q1070&gt;0,"Yes","No")</f>
        <v>No</v>
      </c>
    </row>
    <row r="1071" spans="1:18" x14ac:dyDescent="0.35">
      <c r="A1071" s="1">
        <v>80130126031</v>
      </c>
      <c r="B1071" s="33" t="s">
        <v>1813</v>
      </c>
      <c r="C1071" s="4" t="s">
        <v>6</v>
      </c>
      <c r="D1071" s="4" t="s">
        <v>473</v>
      </c>
      <c r="E1071" s="4" t="s">
        <v>2</v>
      </c>
      <c r="F1071" s="3">
        <v>126.03</v>
      </c>
      <c r="G1071" s="3">
        <v>1</v>
      </c>
      <c r="H1071" s="4" t="s">
        <v>2</v>
      </c>
      <c r="I1071" s="5">
        <v>2127</v>
      </c>
      <c r="J1071" s="5">
        <v>2536</v>
      </c>
      <c r="K1071" s="6">
        <f>IFERROR((J1071-I1071)/I1071,"--")</f>
        <v>0.19228960977903151</v>
      </c>
      <c r="L1071" s="6">
        <v>4.7501542257865514E-2</v>
      </c>
      <c r="M1071" s="7">
        <v>47016</v>
      </c>
      <c r="N1071" s="10" t="str">
        <f>IF(K1071&lt;Criteria!$D$4,"Yes","No")</f>
        <v>No</v>
      </c>
      <c r="O1071" s="10" t="str">
        <f>IF(L1071&gt;Criteria!$D$5,"Yes","No")</f>
        <v>No</v>
      </c>
      <c r="P1071" s="10" t="str">
        <f>IF(M1071&lt;Criteria!$D$6,"Yes","No")</f>
        <v>No</v>
      </c>
      <c r="Q1071" s="11">
        <f>COUNTIF(N1071:P1071,"Yes")</f>
        <v>0</v>
      </c>
      <c r="R1071" s="12" t="str">
        <f>IF(Q1071&gt;0,"Yes","No")</f>
        <v>No</v>
      </c>
    </row>
    <row r="1072" spans="1:18" x14ac:dyDescent="0.35">
      <c r="A1072" s="1">
        <v>80130126032</v>
      </c>
      <c r="B1072" s="33" t="s">
        <v>1814</v>
      </c>
      <c r="C1072" s="4" t="s">
        <v>6</v>
      </c>
      <c r="D1072" s="4" t="s">
        <v>473</v>
      </c>
      <c r="E1072" s="4" t="s">
        <v>2</v>
      </c>
      <c r="F1072" s="3">
        <v>126.03</v>
      </c>
      <c r="G1072" s="3">
        <v>2</v>
      </c>
      <c r="H1072" s="4" t="s">
        <v>2</v>
      </c>
      <c r="I1072" s="5">
        <v>1020</v>
      </c>
      <c r="J1072" s="5">
        <v>1034</v>
      </c>
      <c r="K1072" s="6">
        <f>IFERROR((J1072-I1072)/I1072,"--")</f>
        <v>1.3725490196078431E-2</v>
      </c>
      <c r="L1072" s="6">
        <v>8.9928057553956831E-2</v>
      </c>
      <c r="M1072" s="7">
        <v>44859</v>
      </c>
      <c r="N1072" s="10" t="str">
        <f>IF(K1072&lt;Criteria!$D$4,"Yes","No")</f>
        <v>Yes</v>
      </c>
      <c r="O1072" s="10" t="str">
        <f>IF(L1072&gt;Criteria!$D$5,"Yes","No")</f>
        <v>Yes</v>
      </c>
      <c r="P1072" s="10" t="str">
        <f>IF(M1072&lt;Criteria!$D$6,"Yes","No")</f>
        <v>No</v>
      </c>
      <c r="Q1072" s="11">
        <f>COUNTIF(N1072:P1072,"Yes")</f>
        <v>2</v>
      </c>
      <c r="R1072" s="12" t="str">
        <f>IF(Q1072&gt;0,"Yes","No")</f>
        <v>Yes</v>
      </c>
    </row>
    <row r="1073" spans="1:18" x14ac:dyDescent="0.35">
      <c r="A1073" s="1">
        <v>80130126050</v>
      </c>
      <c r="B1073" s="33" t="s">
        <v>1815</v>
      </c>
      <c r="C1073" s="4" t="s">
        <v>7</v>
      </c>
      <c r="D1073" s="4" t="s">
        <v>473</v>
      </c>
      <c r="E1073" s="4" t="s">
        <v>2</v>
      </c>
      <c r="F1073" s="3">
        <v>126.05</v>
      </c>
      <c r="G1073" s="3" t="s">
        <v>2</v>
      </c>
      <c r="H1073" s="4" t="s">
        <v>2</v>
      </c>
      <c r="I1073" s="5">
        <v>1490</v>
      </c>
      <c r="J1073" s="5">
        <v>1693</v>
      </c>
      <c r="K1073" s="6">
        <f>IFERROR((J1073-I1073)/I1073,"--")</f>
        <v>0.13624161073825503</v>
      </c>
      <c r="L1073" s="6">
        <v>1.6865079365079364E-2</v>
      </c>
      <c r="M1073" s="7">
        <v>22860</v>
      </c>
      <c r="N1073" s="10" t="str">
        <f>IF(K1073&lt;Criteria!$D$4,"Yes","No")</f>
        <v>No</v>
      </c>
      <c r="O1073" s="10" t="str">
        <f>IF(L1073&gt;Criteria!$D$5,"Yes","No")</f>
        <v>No</v>
      </c>
      <c r="P1073" s="10" t="str">
        <f>IF(M1073&lt;Criteria!$D$6,"Yes","No")</f>
        <v>Yes</v>
      </c>
      <c r="Q1073" s="11">
        <f>COUNTIF(N1073:P1073,"Yes")</f>
        <v>1</v>
      </c>
      <c r="R1073" s="12" t="str">
        <f>IF(Q1073&gt;0,"Yes","No")</f>
        <v>Yes</v>
      </c>
    </row>
    <row r="1074" spans="1:18" x14ac:dyDescent="0.35">
      <c r="A1074" s="1">
        <v>80130126051</v>
      </c>
      <c r="B1074" s="33" t="s">
        <v>1816</v>
      </c>
      <c r="C1074" s="4" t="s">
        <v>6</v>
      </c>
      <c r="D1074" s="4" t="s">
        <v>473</v>
      </c>
      <c r="E1074" s="4" t="s">
        <v>2</v>
      </c>
      <c r="F1074" s="3">
        <v>126.05</v>
      </c>
      <c r="G1074" s="3">
        <v>1</v>
      </c>
      <c r="H1074" s="4" t="s">
        <v>2</v>
      </c>
      <c r="I1074" s="5">
        <v>668</v>
      </c>
      <c r="J1074" s="5">
        <v>470</v>
      </c>
      <c r="K1074" s="6">
        <f>IFERROR((J1074-I1074)/I1074,"--")</f>
        <v>-0.29640718562874252</v>
      </c>
      <c r="L1074" s="6">
        <v>0</v>
      </c>
      <c r="M1074" s="7">
        <v>21807</v>
      </c>
      <c r="N1074" s="10" t="str">
        <f>IF(K1074&lt;Criteria!$D$4,"Yes","No")</f>
        <v>Yes</v>
      </c>
      <c r="O1074" s="10" t="str">
        <f>IF(L1074&gt;Criteria!$D$5,"Yes","No")</f>
        <v>No</v>
      </c>
      <c r="P1074" s="10" t="str">
        <f>IF(M1074&lt;Criteria!$D$6,"Yes","No")</f>
        <v>Yes</v>
      </c>
      <c r="Q1074" s="11">
        <f>COUNTIF(N1074:P1074,"Yes")</f>
        <v>2</v>
      </c>
      <c r="R1074" s="12" t="str">
        <f>IF(Q1074&gt;0,"Yes","No")</f>
        <v>Yes</v>
      </c>
    </row>
    <row r="1075" spans="1:18" x14ac:dyDescent="0.35">
      <c r="A1075" s="1">
        <v>80130126052</v>
      </c>
      <c r="B1075" s="33" t="s">
        <v>1817</v>
      </c>
      <c r="C1075" s="4" t="s">
        <v>6</v>
      </c>
      <c r="D1075" s="4" t="s">
        <v>473</v>
      </c>
      <c r="E1075" s="4" t="s">
        <v>2</v>
      </c>
      <c r="F1075" s="3">
        <v>126.05</v>
      </c>
      <c r="G1075" s="3">
        <v>2</v>
      </c>
      <c r="H1075" s="4" t="s">
        <v>2</v>
      </c>
      <c r="I1075" s="5">
        <v>822</v>
      </c>
      <c r="J1075" s="5">
        <v>1223</v>
      </c>
      <c r="K1075" s="6">
        <f>IFERROR((J1075-I1075)/I1075,"--")</f>
        <v>0.48783454987834551</v>
      </c>
      <c r="L1075" s="6">
        <v>2.2397891963109356E-2</v>
      </c>
      <c r="M1075" s="7">
        <v>23265</v>
      </c>
      <c r="N1075" s="10" t="str">
        <f>IF(K1075&lt;Criteria!$D$4,"Yes","No")</f>
        <v>No</v>
      </c>
      <c r="O1075" s="10" t="str">
        <f>IF(L1075&gt;Criteria!$D$5,"Yes","No")</f>
        <v>No</v>
      </c>
      <c r="P1075" s="10" t="str">
        <f>IF(M1075&lt;Criteria!$D$6,"Yes","No")</f>
        <v>Yes</v>
      </c>
      <c r="Q1075" s="11">
        <f>COUNTIF(N1075:P1075,"Yes")</f>
        <v>1</v>
      </c>
      <c r="R1075" s="12" t="str">
        <f>IF(Q1075&gt;0,"Yes","No")</f>
        <v>Yes</v>
      </c>
    </row>
    <row r="1076" spans="1:18" x14ac:dyDescent="0.35">
      <c r="A1076" s="1">
        <v>80130126070</v>
      </c>
      <c r="B1076" s="33" t="s">
        <v>1818</v>
      </c>
      <c r="C1076" s="4" t="s">
        <v>7</v>
      </c>
      <c r="D1076" s="4" t="s">
        <v>473</v>
      </c>
      <c r="E1076" s="4" t="s">
        <v>2</v>
      </c>
      <c r="F1076" s="3">
        <v>126.07</v>
      </c>
      <c r="G1076" s="3" t="s">
        <v>2</v>
      </c>
      <c r="H1076" s="4" t="s">
        <v>2</v>
      </c>
      <c r="I1076" s="5">
        <v>4511</v>
      </c>
      <c r="J1076" s="5">
        <v>5343</v>
      </c>
      <c r="K1076" s="6">
        <f>IFERROR((J1076-I1076)/I1076,"--")</f>
        <v>0.18443804034582131</v>
      </c>
      <c r="L1076" s="6">
        <v>8.5392555520800745E-2</v>
      </c>
      <c r="M1076" s="7">
        <v>16865</v>
      </c>
      <c r="N1076" s="10" t="str">
        <f>IF(K1076&lt;Criteria!$D$4,"Yes","No")</f>
        <v>No</v>
      </c>
      <c r="O1076" s="10" t="str">
        <f>IF(L1076&gt;Criteria!$D$5,"Yes","No")</f>
        <v>Yes</v>
      </c>
      <c r="P1076" s="10" t="str">
        <f>IF(M1076&lt;Criteria!$D$6,"Yes","No")</f>
        <v>Yes</v>
      </c>
      <c r="Q1076" s="11">
        <f>COUNTIF(N1076:P1076,"Yes")</f>
        <v>2</v>
      </c>
      <c r="R1076" s="12" t="str">
        <f>IF(Q1076&gt;0,"Yes","No")</f>
        <v>Yes</v>
      </c>
    </row>
    <row r="1077" spans="1:18" x14ac:dyDescent="0.35">
      <c r="A1077" s="1">
        <v>80130126071</v>
      </c>
      <c r="B1077" s="33" t="s">
        <v>1819</v>
      </c>
      <c r="C1077" s="4" t="s">
        <v>6</v>
      </c>
      <c r="D1077" s="4" t="s">
        <v>473</v>
      </c>
      <c r="E1077" s="4" t="s">
        <v>2</v>
      </c>
      <c r="F1077" s="3">
        <v>126.07</v>
      </c>
      <c r="G1077" s="3">
        <v>1</v>
      </c>
      <c r="H1077" s="4" t="s">
        <v>2</v>
      </c>
      <c r="I1077" s="5">
        <v>847</v>
      </c>
      <c r="J1077" s="5">
        <v>1288</v>
      </c>
      <c r="K1077" s="6">
        <f>IFERROR((J1077-I1077)/I1077,"--")</f>
        <v>0.52066115702479343</v>
      </c>
      <c r="L1077" s="6">
        <v>2.351313969571231E-2</v>
      </c>
      <c r="M1077" s="7">
        <v>13745</v>
      </c>
      <c r="N1077" s="10" t="str">
        <f>IF(K1077&lt;Criteria!$D$4,"Yes","No")</f>
        <v>No</v>
      </c>
      <c r="O1077" s="10" t="str">
        <f>IF(L1077&gt;Criteria!$D$5,"Yes","No")</f>
        <v>No</v>
      </c>
      <c r="P1077" s="10" t="str">
        <f>IF(M1077&lt;Criteria!$D$6,"Yes","No")</f>
        <v>Yes</v>
      </c>
      <c r="Q1077" s="11">
        <f>COUNTIF(N1077:P1077,"Yes")</f>
        <v>1</v>
      </c>
      <c r="R1077" s="12" t="str">
        <f>IF(Q1077&gt;0,"Yes","No")</f>
        <v>Yes</v>
      </c>
    </row>
    <row r="1078" spans="1:18" x14ac:dyDescent="0.35">
      <c r="A1078" s="1">
        <v>80130126072</v>
      </c>
      <c r="B1078" s="33" t="s">
        <v>1820</v>
      </c>
      <c r="C1078" s="4" t="s">
        <v>6</v>
      </c>
      <c r="D1078" s="4" t="s">
        <v>473</v>
      </c>
      <c r="E1078" s="4" t="s">
        <v>2</v>
      </c>
      <c r="F1078" s="3">
        <v>126.07</v>
      </c>
      <c r="G1078" s="3">
        <v>2</v>
      </c>
      <c r="H1078" s="4" t="s">
        <v>2</v>
      </c>
      <c r="I1078" s="5">
        <v>1183</v>
      </c>
      <c r="J1078" s="5">
        <v>1510</v>
      </c>
      <c r="K1078" s="6">
        <f>IFERROR((J1078-I1078)/I1078,"--")</f>
        <v>0.27641589180050719</v>
      </c>
      <c r="L1078" s="6">
        <v>0.16063675832127353</v>
      </c>
      <c r="M1078" s="7">
        <v>11792</v>
      </c>
      <c r="N1078" s="10" t="str">
        <f>IF(K1078&lt;Criteria!$D$4,"Yes","No")</f>
        <v>No</v>
      </c>
      <c r="O1078" s="10" t="str">
        <f>IF(L1078&gt;Criteria!$D$5,"Yes","No")</f>
        <v>Yes</v>
      </c>
      <c r="P1078" s="10" t="str">
        <f>IF(M1078&lt;Criteria!$D$6,"Yes","No")</f>
        <v>Yes</v>
      </c>
      <c r="Q1078" s="11">
        <f>COUNTIF(N1078:P1078,"Yes")</f>
        <v>2</v>
      </c>
      <c r="R1078" s="12" t="str">
        <f>IF(Q1078&gt;0,"Yes","No")</f>
        <v>Yes</v>
      </c>
    </row>
    <row r="1079" spans="1:18" x14ac:dyDescent="0.35">
      <c r="A1079" s="1">
        <v>80130126073</v>
      </c>
      <c r="B1079" s="33" t="s">
        <v>1821</v>
      </c>
      <c r="C1079" s="4" t="s">
        <v>6</v>
      </c>
      <c r="D1079" s="4" t="s">
        <v>473</v>
      </c>
      <c r="E1079" s="4" t="s">
        <v>2</v>
      </c>
      <c r="F1079" s="3">
        <v>126.07</v>
      </c>
      <c r="G1079" s="3">
        <v>3</v>
      </c>
      <c r="H1079" s="4" t="s">
        <v>2</v>
      </c>
      <c r="I1079" s="5">
        <v>966</v>
      </c>
      <c r="J1079" s="5">
        <v>915</v>
      </c>
      <c r="K1079" s="6">
        <f>IFERROR((J1079-I1079)/I1079,"--")</f>
        <v>-5.2795031055900624E-2</v>
      </c>
      <c r="L1079" s="6">
        <v>6.1191626409017714E-2</v>
      </c>
      <c r="M1079" s="7">
        <v>22488</v>
      </c>
      <c r="N1079" s="10" t="str">
        <f>IF(K1079&lt;Criteria!$D$4,"Yes","No")</f>
        <v>Yes</v>
      </c>
      <c r="O1079" s="10" t="str">
        <f>IF(L1079&gt;Criteria!$D$5,"Yes","No")</f>
        <v>No</v>
      </c>
      <c r="P1079" s="10" t="str">
        <f>IF(M1079&lt;Criteria!$D$6,"Yes","No")</f>
        <v>Yes</v>
      </c>
      <c r="Q1079" s="11">
        <f>COUNTIF(N1079:P1079,"Yes")</f>
        <v>2</v>
      </c>
      <c r="R1079" s="12" t="str">
        <f>IF(Q1079&gt;0,"Yes","No")</f>
        <v>Yes</v>
      </c>
    </row>
    <row r="1080" spans="1:18" x14ac:dyDescent="0.35">
      <c r="A1080" s="1">
        <v>80130126074</v>
      </c>
      <c r="B1080" s="33" t="s">
        <v>1822</v>
      </c>
      <c r="C1080" s="4" t="s">
        <v>6</v>
      </c>
      <c r="D1080" s="4" t="s">
        <v>473</v>
      </c>
      <c r="E1080" s="4" t="s">
        <v>2</v>
      </c>
      <c r="F1080" s="3">
        <v>126.07</v>
      </c>
      <c r="G1080" s="3">
        <v>4</v>
      </c>
      <c r="H1080" s="4" t="s">
        <v>2</v>
      </c>
      <c r="I1080" s="5">
        <v>1515</v>
      </c>
      <c r="J1080" s="5">
        <v>1630</v>
      </c>
      <c r="K1080" s="6">
        <f>IFERROR((J1080-I1080)/I1080,"--")</f>
        <v>7.590759075907591E-2</v>
      </c>
      <c r="L1080" s="6">
        <v>9.2082616179001722E-2</v>
      </c>
      <c r="M1080" s="7">
        <v>20875</v>
      </c>
      <c r="N1080" s="10" t="str">
        <f>IF(K1080&lt;Criteria!$D$4,"Yes","No")</f>
        <v>No</v>
      </c>
      <c r="O1080" s="10" t="str">
        <f>IF(L1080&gt;Criteria!$D$5,"Yes","No")</f>
        <v>Yes</v>
      </c>
      <c r="P1080" s="10" t="str">
        <f>IF(M1080&lt;Criteria!$D$6,"Yes","No")</f>
        <v>Yes</v>
      </c>
      <c r="Q1080" s="11">
        <f>COUNTIF(N1080:P1080,"Yes")</f>
        <v>2</v>
      </c>
      <c r="R1080" s="12" t="str">
        <f>IF(Q1080&gt;0,"Yes","No")</f>
        <v>Yes</v>
      </c>
    </row>
    <row r="1081" spans="1:18" x14ac:dyDescent="0.35">
      <c r="A1081" s="1">
        <v>80130126080</v>
      </c>
      <c r="B1081" s="33" t="s">
        <v>1823</v>
      </c>
      <c r="C1081" s="4" t="s">
        <v>7</v>
      </c>
      <c r="D1081" s="4" t="s">
        <v>473</v>
      </c>
      <c r="E1081" s="4" t="s">
        <v>2</v>
      </c>
      <c r="F1081" s="3">
        <v>126.08</v>
      </c>
      <c r="G1081" s="3" t="s">
        <v>2</v>
      </c>
      <c r="H1081" s="4" t="s">
        <v>2</v>
      </c>
      <c r="I1081" s="5">
        <v>2705</v>
      </c>
      <c r="J1081" s="5">
        <v>2521</v>
      </c>
      <c r="K1081" s="6">
        <f>IFERROR((J1081-I1081)/I1081,"--")</f>
        <v>-6.8022181146025873E-2</v>
      </c>
      <c r="L1081" s="6">
        <v>3.8504464285714288E-2</v>
      </c>
      <c r="M1081" s="7">
        <v>38900</v>
      </c>
      <c r="N1081" s="10" t="str">
        <f>IF(K1081&lt;Criteria!$D$4,"Yes","No")</f>
        <v>Yes</v>
      </c>
      <c r="O1081" s="10" t="str">
        <f>IF(L1081&gt;Criteria!$D$5,"Yes","No")</f>
        <v>No</v>
      </c>
      <c r="P1081" s="10" t="str">
        <f>IF(M1081&lt;Criteria!$D$6,"Yes","No")</f>
        <v>No</v>
      </c>
      <c r="Q1081" s="11">
        <f>COUNTIF(N1081:P1081,"Yes")</f>
        <v>1</v>
      </c>
      <c r="R1081" s="12" t="str">
        <f>IF(Q1081&gt;0,"Yes","No")</f>
        <v>Yes</v>
      </c>
    </row>
    <row r="1082" spans="1:18" x14ac:dyDescent="0.35">
      <c r="A1082" s="1">
        <v>80130126081</v>
      </c>
      <c r="B1082" s="33" t="s">
        <v>1824</v>
      </c>
      <c r="C1082" s="4" t="s">
        <v>6</v>
      </c>
      <c r="D1082" s="4" t="s">
        <v>473</v>
      </c>
      <c r="E1082" s="4" t="s">
        <v>2</v>
      </c>
      <c r="F1082" s="3">
        <v>126.08</v>
      </c>
      <c r="G1082" s="3">
        <v>1</v>
      </c>
      <c r="H1082" s="4" t="s">
        <v>2</v>
      </c>
      <c r="I1082" s="5">
        <v>2705</v>
      </c>
      <c r="J1082" s="5">
        <v>2521</v>
      </c>
      <c r="K1082" s="6">
        <f>IFERROR((J1082-I1082)/I1082,"--")</f>
        <v>-6.8022181146025873E-2</v>
      </c>
      <c r="L1082" s="6">
        <v>3.8504464285714288E-2</v>
      </c>
      <c r="M1082" s="7">
        <v>38900</v>
      </c>
      <c r="N1082" s="10" t="str">
        <f>IF(K1082&lt;Criteria!$D$4,"Yes","No")</f>
        <v>Yes</v>
      </c>
      <c r="O1082" s="10" t="str">
        <f>IF(L1082&gt;Criteria!$D$5,"Yes","No")</f>
        <v>No</v>
      </c>
      <c r="P1082" s="10" t="str">
        <f>IF(M1082&lt;Criteria!$D$6,"Yes","No")</f>
        <v>No</v>
      </c>
      <c r="Q1082" s="11">
        <f>COUNTIF(N1082:P1082,"Yes")</f>
        <v>1</v>
      </c>
      <c r="R1082" s="12" t="str">
        <f>IF(Q1082&gt;0,"Yes","No")</f>
        <v>Yes</v>
      </c>
    </row>
    <row r="1083" spans="1:18" x14ac:dyDescent="0.35">
      <c r="A1083" s="1">
        <v>80130127010</v>
      </c>
      <c r="B1083" s="33" t="s">
        <v>1825</v>
      </c>
      <c r="C1083" s="4" t="s">
        <v>7</v>
      </c>
      <c r="D1083" s="4" t="s">
        <v>473</v>
      </c>
      <c r="E1083" s="4" t="s">
        <v>2</v>
      </c>
      <c r="F1083" s="3">
        <v>127.01</v>
      </c>
      <c r="G1083" s="3" t="s">
        <v>2</v>
      </c>
      <c r="H1083" s="4" t="s">
        <v>2</v>
      </c>
      <c r="I1083" s="5">
        <v>5428</v>
      </c>
      <c r="J1083" s="5">
        <v>6049</v>
      </c>
      <c r="K1083" s="6">
        <f>IFERROR((J1083-I1083)/I1083,"--")</f>
        <v>0.11440677966101695</v>
      </c>
      <c r="L1083" s="6">
        <v>3.0700530281886685E-3</v>
      </c>
      <c r="M1083" s="7">
        <v>60876</v>
      </c>
      <c r="N1083" s="10" t="str">
        <f>IF(K1083&lt;Criteria!$D$4,"Yes","No")</f>
        <v>No</v>
      </c>
      <c r="O1083" s="10" t="str">
        <f>IF(L1083&gt;Criteria!$D$5,"Yes","No")</f>
        <v>No</v>
      </c>
      <c r="P1083" s="10" t="str">
        <f>IF(M1083&lt;Criteria!$D$6,"Yes","No")</f>
        <v>No</v>
      </c>
      <c r="Q1083" s="11">
        <f>COUNTIF(N1083:P1083,"Yes")</f>
        <v>0</v>
      </c>
      <c r="R1083" s="12" t="str">
        <f>IF(Q1083&gt;0,"Yes","No")</f>
        <v>No</v>
      </c>
    </row>
    <row r="1084" spans="1:18" x14ac:dyDescent="0.35">
      <c r="A1084" s="1">
        <v>80130127011</v>
      </c>
      <c r="B1084" s="33" t="s">
        <v>1826</v>
      </c>
      <c r="C1084" s="4" t="s">
        <v>6</v>
      </c>
      <c r="D1084" s="4" t="s">
        <v>473</v>
      </c>
      <c r="E1084" s="4" t="s">
        <v>2</v>
      </c>
      <c r="F1084" s="3">
        <v>127.01</v>
      </c>
      <c r="G1084" s="3">
        <v>1</v>
      </c>
      <c r="H1084" s="4" t="s">
        <v>2</v>
      </c>
      <c r="I1084" s="5">
        <v>496</v>
      </c>
      <c r="J1084" s="5">
        <v>582</v>
      </c>
      <c r="K1084" s="6">
        <f>IFERROR((J1084-I1084)/I1084,"--")</f>
        <v>0.17338709677419356</v>
      </c>
      <c r="L1084" s="6">
        <v>0</v>
      </c>
      <c r="M1084" s="7">
        <v>73777</v>
      </c>
      <c r="N1084" s="10" t="str">
        <f>IF(K1084&lt;Criteria!$D$4,"Yes","No")</f>
        <v>No</v>
      </c>
      <c r="O1084" s="10" t="str">
        <f>IF(L1084&gt;Criteria!$D$5,"Yes","No")</f>
        <v>No</v>
      </c>
      <c r="P1084" s="10" t="str">
        <f>IF(M1084&lt;Criteria!$D$6,"Yes","No")</f>
        <v>No</v>
      </c>
      <c r="Q1084" s="11">
        <f>COUNTIF(N1084:P1084,"Yes")</f>
        <v>0</v>
      </c>
      <c r="R1084" s="12" t="str">
        <f>IF(Q1084&gt;0,"Yes","No")</f>
        <v>No</v>
      </c>
    </row>
    <row r="1085" spans="1:18" x14ac:dyDescent="0.35">
      <c r="A1085" s="1">
        <v>80130127012</v>
      </c>
      <c r="B1085" s="33" t="s">
        <v>1827</v>
      </c>
      <c r="C1085" s="4" t="s">
        <v>6</v>
      </c>
      <c r="D1085" s="4" t="s">
        <v>473</v>
      </c>
      <c r="E1085" s="4" t="s">
        <v>2</v>
      </c>
      <c r="F1085" s="3">
        <v>127.01</v>
      </c>
      <c r="G1085" s="3">
        <v>2</v>
      </c>
      <c r="H1085" s="4" t="s">
        <v>2</v>
      </c>
      <c r="I1085" s="5">
        <v>1374</v>
      </c>
      <c r="J1085" s="5">
        <v>1201</v>
      </c>
      <c r="K1085" s="6">
        <f>IFERROR((J1085-I1085)/I1085,"--")</f>
        <v>-0.12590975254730713</v>
      </c>
      <c r="L1085" s="6">
        <v>2.2357723577235773E-2</v>
      </c>
      <c r="M1085" s="7">
        <v>69534</v>
      </c>
      <c r="N1085" s="10" t="str">
        <f>IF(K1085&lt;Criteria!$D$4,"Yes","No")</f>
        <v>Yes</v>
      </c>
      <c r="O1085" s="10" t="str">
        <f>IF(L1085&gt;Criteria!$D$5,"Yes","No")</f>
        <v>No</v>
      </c>
      <c r="P1085" s="10" t="str">
        <f>IF(M1085&lt;Criteria!$D$6,"Yes","No")</f>
        <v>No</v>
      </c>
      <c r="Q1085" s="11">
        <f>COUNTIF(N1085:P1085,"Yes")</f>
        <v>1</v>
      </c>
      <c r="R1085" s="12" t="str">
        <f>IF(Q1085&gt;0,"Yes","No")</f>
        <v>Yes</v>
      </c>
    </row>
    <row r="1086" spans="1:18" x14ac:dyDescent="0.35">
      <c r="A1086" s="1">
        <v>80130127013</v>
      </c>
      <c r="B1086" s="33" t="s">
        <v>1828</v>
      </c>
      <c r="C1086" s="4" t="s">
        <v>6</v>
      </c>
      <c r="D1086" s="4" t="s">
        <v>473</v>
      </c>
      <c r="E1086" s="4" t="s">
        <v>2</v>
      </c>
      <c r="F1086" s="3">
        <v>127.01</v>
      </c>
      <c r="G1086" s="3">
        <v>3</v>
      </c>
      <c r="H1086" s="4" t="s">
        <v>2</v>
      </c>
      <c r="I1086" s="5">
        <v>2210</v>
      </c>
      <c r="J1086" s="5">
        <v>2774</v>
      </c>
      <c r="K1086" s="6">
        <f>IFERROR((J1086-I1086)/I1086,"--")</f>
        <v>0.25520361990950224</v>
      </c>
      <c r="L1086" s="6">
        <v>0</v>
      </c>
      <c r="M1086" s="7">
        <v>58330</v>
      </c>
      <c r="N1086" s="10" t="str">
        <f>IF(K1086&lt;Criteria!$D$4,"Yes","No")</f>
        <v>No</v>
      </c>
      <c r="O1086" s="10" t="str">
        <f>IF(L1086&gt;Criteria!$D$5,"Yes","No")</f>
        <v>No</v>
      </c>
      <c r="P1086" s="10" t="str">
        <f>IF(M1086&lt;Criteria!$D$6,"Yes","No")</f>
        <v>No</v>
      </c>
      <c r="Q1086" s="11">
        <f>COUNTIF(N1086:P1086,"Yes")</f>
        <v>0</v>
      </c>
      <c r="R1086" s="12" t="str">
        <f>IF(Q1086&gt;0,"Yes","No")</f>
        <v>No</v>
      </c>
    </row>
    <row r="1087" spans="1:18" x14ac:dyDescent="0.35">
      <c r="A1087" s="1">
        <v>80130127014</v>
      </c>
      <c r="B1087" s="33" t="s">
        <v>1829</v>
      </c>
      <c r="C1087" s="4" t="s">
        <v>6</v>
      </c>
      <c r="D1087" s="4" t="s">
        <v>473</v>
      </c>
      <c r="E1087" s="4" t="s">
        <v>2</v>
      </c>
      <c r="F1087" s="3">
        <v>127.01</v>
      </c>
      <c r="G1087" s="3">
        <v>4</v>
      </c>
      <c r="H1087" s="4" t="s">
        <v>2</v>
      </c>
      <c r="I1087" s="5">
        <v>1348</v>
      </c>
      <c r="J1087" s="5">
        <v>1492</v>
      </c>
      <c r="K1087" s="6">
        <f>IFERROR((J1087-I1087)/I1087,"--")</f>
        <v>0.10682492581602374</v>
      </c>
      <c r="L1087" s="6">
        <v>0</v>
      </c>
      <c r="M1087" s="7">
        <v>53610</v>
      </c>
      <c r="N1087" s="10" t="str">
        <f>IF(K1087&lt;Criteria!$D$4,"Yes","No")</f>
        <v>No</v>
      </c>
      <c r="O1087" s="10" t="str">
        <f>IF(L1087&gt;Criteria!$D$5,"Yes","No")</f>
        <v>No</v>
      </c>
      <c r="P1087" s="10" t="str">
        <f>IF(M1087&lt;Criteria!$D$6,"Yes","No")</f>
        <v>No</v>
      </c>
      <c r="Q1087" s="11">
        <f>COUNTIF(N1087:P1087,"Yes")</f>
        <v>0</v>
      </c>
      <c r="R1087" s="12" t="str">
        <f>IF(Q1087&gt;0,"Yes","No")</f>
        <v>No</v>
      </c>
    </row>
    <row r="1088" spans="1:18" x14ac:dyDescent="0.35">
      <c r="A1088" s="1">
        <v>80130127050</v>
      </c>
      <c r="B1088" s="33" t="s">
        <v>1830</v>
      </c>
      <c r="C1088" s="4" t="s">
        <v>7</v>
      </c>
      <c r="D1088" s="4" t="s">
        <v>473</v>
      </c>
      <c r="E1088" s="4" t="s">
        <v>2</v>
      </c>
      <c r="F1088" s="3">
        <v>127.05</v>
      </c>
      <c r="G1088" s="3" t="s">
        <v>2</v>
      </c>
      <c r="H1088" s="4" t="s">
        <v>2</v>
      </c>
      <c r="I1088" s="5">
        <v>3788</v>
      </c>
      <c r="J1088" s="5">
        <v>4088</v>
      </c>
      <c r="K1088" s="6">
        <f>IFERROR((J1088-I1088)/I1088,"--")</f>
        <v>7.91974656810982E-2</v>
      </c>
      <c r="L1088" s="6">
        <v>4.5469855170090938E-2</v>
      </c>
      <c r="M1088" s="7">
        <v>46888</v>
      </c>
      <c r="N1088" s="10" t="str">
        <f>IF(K1088&lt;Criteria!$D$4,"Yes","No")</f>
        <v>No</v>
      </c>
      <c r="O1088" s="10" t="str">
        <f>IF(L1088&gt;Criteria!$D$5,"Yes","No")</f>
        <v>No</v>
      </c>
      <c r="P1088" s="10" t="str">
        <f>IF(M1088&lt;Criteria!$D$6,"Yes","No")</f>
        <v>No</v>
      </c>
      <c r="Q1088" s="11">
        <f>COUNTIF(N1088:P1088,"Yes")</f>
        <v>0</v>
      </c>
      <c r="R1088" s="12" t="str">
        <f>IF(Q1088&gt;0,"Yes","No")</f>
        <v>No</v>
      </c>
    </row>
    <row r="1089" spans="1:18" x14ac:dyDescent="0.35">
      <c r="A1089" s="1">
        <v>80130127051</v>
      </c>
      <c r="B1089" s="33" t="s">
        <v>1831</v>
      </c>
      <c r="C1089" s="4" t="s">
        <v>6</v>
      </c>
      <c r="D1089" s="4" t="s">
        <v>473</v>
      </c>
      <c r="E1089" s="4" t="s">
        <v>2</v>
      </c>
      <c r="F1089" s="3">
        <v>127.05</v>
      </c>
      <c r="G1089" s="3">
        <v>1</v>
      </c>
      <c r="H1089" s="4" t="s">
        <v>2</v>
      </c>
      <c r="I1089" s="5">
        <v>1422</v>
      </c>
      <c r="J1089" s="5">
        <v>1174</v>
      </c>
      <c r="K1089" s="6">
        <f>IFERROR((J1089-I1089)/I1089,"--")</f>
        <v>-0.17440225035161744</v>
      </c>
      <c r="L1089" s="6">
        <v>8.2943925233644855E-2</v>
      </c>
      <c r="M1089" s="7">
        <v>34603</v>
      </c>
      <c r="N1089" s="10" t="str">
        <f>IF(K1089&lt;Criteria!$D$4,"Yes","No")</f>
        <v>Yes</v>
      </c>
      <c r="O1089" s="10" t="str">
        <f>IF(L1089&gt;Criteria!$D$5,"Yes","No")</f>
        <v>Yes</v>
      </c>
      <c r="P1089" s="10" t="str">
        <f>IF(M1089&lt;Criteria!$D$6,"Yes","No")</f>
        <v>No</v>
      </c>
      <c r="Q1089" s="11">
        <f>COUNTIF(N1089:P1089,"Yes")</f>
        <v>2</v>
      </c>
      <c r="R1089" s="12" t="str">
        <f>IF(Q1089&gt;0,"Yes","No")</f>
        <v>Yes</v>
      </c>
    </row>
    <row r="1090" spans="1:18" x14ac:dyDescent="0.35">
      <c r="A1090" s="1">
        <v>80130127052</v>
      </c>
      <c r="B1090" s="33" t="s">
        <v>1832</v>
      </c>
      <c r="C1090" s="4" t="s">
        <v>6</v>
      </c>
      <c r="D1090" s="4" t="s">
        <v>473</v>
      </c>
      <c r="E1090" s="4" t="s">
        <v>2</v>
      </c>
      <c r="F1090" s="3">
        <v>127.05</v>
      </c>
      <c r="G1090" s="3">
        <v>2</v>
      </c>
      <c r="H1090" s="4" t="s">
        <v>2</v>
      </c>
      <c r="I1090" s="5">
        <v>1896</v>
      </c>
      <c r="J1090" s="5">
        <v>2234</v>
      </c>
      <c r="K1090" s="6">
        <f>IFERROR((J1090-I1090)/I1090,"--")</f>
        <v>0.17827004219409281</v>
      </c>
      <c r="L1090" s="6">
        <v>3.1591737545565005E-2</v>
      </c>
      <c r="M1090" s="7">
        <v>53884</v>
      </c>
      <c r="N1090" s="10" t="str">
        <f>IF(K1090&lt;Criteria!$D$4,"Yes","No")</f>
        <v>No</v>
      </c>
      <c r="O1090" s="10" t="str">
        <f>IF(L1090&gt;Criteria!$D$5,"Yes","No")</f>
        <v>No</v>
      </c>
      <c r="P1090" s="10" t="str">
        <f>IF(M1090&lt;Criteria!$D$6,"Yes","No")</f>
        <v>No</v>
      </c>
      <c r="Q1090" s="11">
        <f>COUNTIF(N1090:P1090,"Yes")</f>
        <v>0</v>
      </c>
      <c r="R1090" s="12" t="str">
        <f>IF(Q1090&gt;0,"Yes","No")</f>
        <v>No</v>
      </c>
    </row>
    <row r="1091" spans="1:18" x14ac:dyDescent="0.35">
      <c r="A1091" s="1">
        <v>80130127053</v>
      </c>
      <c r="B1091" s="33" t="s">
        <v>1833</v>
      </c>
      <c r="C1091" s="4" t="s">
        <v>6</v>
      </c>
      <c r="D1091" s="4" t="s">
        <v>473</v>
      </c>
      <c r="E1091" s="4" t="s">
        <v>2</v>
      </c>
      <c r="F1091" s="3">
        <v>127.05</v>
      </c>
      <c r="G1091" s="3">
        <v>3</v>
      </c>
      <c r="H1091" s="4" t="s">
        <v>2</v>
      </c>
      <c r="I1091" s="5">
        <v>470</v>
      </c>
      <c r="J1091" s="5">
        <v>680</v>
      </c>
      <c r="K1091" s="6">
        <f>IFERROR((J1091-I1091)/I1091,"--")</f>
        <v>0.44680851063829785</v>
      </c>
      <c r="L1091" s="6">
        <v>2.569593147751606E-2</v>
      </c>
      <c r="M1091" s="7">
        <v>45112</v>
      </c>
      <c r="N1091" s="10" t="str">
        <f>IF(K1091&lt;Criteria!$D$4,"Yes","No")</f>
        <v>No</v>
      </c>
      <c r="O1091" s="10" t="str">
        <f>IF(L1091&gt;Criteria!$D$5,"Yes","No")</f>
        <v>No</v>
      </c>
      <c r="P1091" s="10" t="str">
        <f>IF(M1091&lt;Criteria!$D$6,"Yes","No")</f>
        <v>No</v>
      </c>
      <c r="Q1091" s="11">
        <f>COUNTIF(N1091:P1091,"Yes")</f>
        <v>0</v>
      </c>
      <c r="R1091" s="12" t="str">
        <f>IF(Q1091&gt;0,"Yes","No")</f>
        <v>No</v>
      </c>
    </row>
    <row r="1092" spans="1:18" x14ac:dyDescent="0.35">
      <c r="A1092" s="1">
        <v>80130127070</v>
      </c>
      <c r="B1092" s="33" t="s">
        <v>1834</v>
      </c>
      <c r="C1092" s="4" t="s">
        <v>7</v>
      </c>
      <c r="D1092" s="4" t="s">
        <v>473</v>
      </c>
      <c r="E1092" s="4" t="s">
        <v>2</v>
      </c>
      <c r="F1092" s="3">
        <v>127.07</v>
      </c>
      <c r="G1092" s="3" t="s">
        <v>2</v>
      </c>
      <c r="H1092" s="4" t="s">
        <v>2</v>
      </c>
      <c r="I1092" s="5">
        <v>2614</v>
      </c>
      <c r="J1092" s="5">
        <v>2536</v>
      </c>
      <c r="K1092" s="6">
        <f>IFERROR((J1092-I1092)/I1092,"--")</f>
        <v>-2.9839326702371844E-2</v>
      </c>
      <c r="L1092" s="6">
        <v>2.5583982202447165E-2</v>
      </c>
      <c r="M1092" s="7">
        <v>41909</v>
      </c>
      <c r="N1092" s="10" t="str">
        <f>IF(K1092&lt;Criteria!$D$4,"Yes","No")</f>
        <v>Yes</v>
      </c>
      <c r="O1092" s="10" t="str">
        <f>IF(L1092&gt;Criteria!$D$5,"Yes","No")</f>
        <v>No</v>
      </c>
      <c r="P1092" s="10" t="str">
        <f>IF(M1092&lt;Criteria!$D$6,"Yes","No")</f>
        <v>No</v>
      </c>
      <c r="Q1092" s="11">
        <f>COUNTIF(N1092:P1092,"Yes")</f>
        <v>1</v>
      </c>
      <c r="R1092" s="12" t="str">
        <f>IF(Q1092&gt;0,"Yes","No")</f>
        <v>Yes</v>
      </c>
    </row>
    <row r="1093" spans="1:18" x14ac:dyDescent="0.35">
      <c r="A1093" s="1">
        <v>80130127071</v>
      </c>
      <c r="B1093" s="33" t="s">
        <v>1835</v>
      </c>
      <c r="C1093" s="4" t="s">
        <v>6</v>
      </c>
      <c r="D1093" s="4" t="s">
        <v>473</v>
      </c>
      <c r="E1093" s="4" t="s">
        <v>2</v>
      </c>
      <c r="F1093" s="3">
        <v>127.07</v>
      </c>
      <c r="G1093" s="3">
        <v>1</v>
      </c>
      <c r="H1093" s="4" t="s">
        <v>2</v>
      </c>
      <c r="I1093" s="5">
        <v>1658</v>
      </c>
      <c r="J1093" s="5">
        <v>1639</v>
      </c>
      <c r="K1093" s="6">
        <f>IFERROR((J1093-I1093)/I1093,"--")</f>
        <v>-1.1459589867310011E-2</v>
      </c>
      <c r="L1093" s="6">
        <v>4.0284360189573459E-2</v>
      </c>
      <c r="M1093" s="7">
        <v>31609</v>
      </c>
      <c r="N1093" s="10" t="str">
        <f>IF(K1093&lt;Criteria!$D$4,"Yes","No")</f>
        <v>Yes</v>
      </c>
      <c r="O1093" s="10" t="str">
        <f>IF(L1093&gt;Criteria!$D$5,"Yes","No")</f>
        <v>No</v>
      </c>
      <c r="P1093" s="10" t="str">
        <f>IF(M1093&lt;Criteria!$D$6,"Yes","No")</f>
        <v>No</v>
      </c>
      <c r="Q1093" s="11">
        <f>COUNTIF(N1093:P1093,"Yes")</f>
        <v>1</v>
      </c>
      <c r="R1093" s="12" t="str">
        <f>IF(Q1093&gt;0,"Yes","No")</f>
        <v>Yes</v>
      </c>
    </row>
    <row r="1094" spans="1:18" x14ac:dyDescent="0.35">
      <c r="A1094" s="1">
        <v>80130127072</v>
      </c>
      <c r="B1094" s="33" t="s">
        <v>1836</v>
      </c>
      <c r="C1094" s="4" t="s">
        <v>6</v>
      </c>
      <c r="D1094" s="4" t="s">
        <v>473</v>
      </c>
      <c r="E1094" s="4" t="s">
        <v>2</v>
      </c>
      <c r="F1094" s="3">
        <v>127.07</v>
      </c>
      <c r="G1094" s="3">
        <v>2</v>
      </c>
      <c r="H1094" s="4" t="s">
        <v>2</v>
      </c>
      <c r="I1094" s="5">
        <v>956</v>
      </c>
      <c r="J1094" s="5">
        <v>897</v>
      </c>
      <c r="K1094" s="6">
        <f>IFERROR((J1094-I1094)/I1094,"--")</f>
        <v>-6.1715481171548119E-2</v>
      </c>
      <c r="L1094" s="6">
        <v>1.2578616352201259E-2</v>
      </c>
      <c r="M1094" s="7">
        <v>60730</v>
      </c>
      <c r="N1094" s="10" t="str">
        <f>IF(K1094&lt;Criteria!$D$4,"Yes","No")</f>
        <v>Yes</v>
      </c>
      <c r="O1094" s="10" t="str">
        <f>IF(L1094&gt;Criteria!$D$5,"Yes","No")</f>
        <v>No</v>
      </c>
      <c r="P1094" s="10" t="str">
        <f>IF(M1094&lt;Criteria!$D$6,"Yes","No")</f>
        <v>No</v>
      </c>
      <c r="Q1094" s="11">
        <f>COUNTIF(N1094:P1094,"Yes")</f>
        <v>1</v>
      </c>
      <c r="R1094" s="12" t="str">
        <f>IF(Q1094&gt;0,"Yes","No")</f>
        <v>Yes</v>
      </c>
    </row>
    <row r="1095" spans="1:18" x14ac:dyDescent="0.35">
      <c r="A1095" s="1">
        <v>80130127080</v>
      </c>
      <c r="B1095" s="33" t="s">
        <v>1837</v>
      </c>
      <c r="C1095" s="4" t="s">
        <v>7</v>
      </c>
      <c r="D1095" s="4" t="s">
        <v>473</v>
      </c>
      <c r="E1095" s="4" t="s">
        <v>2</v>
      </c>
      <c r="F1095" s="3">
        <v>127.08</v>
      </c>
      <c r="G1095" s="3" t="s">
        <v>2</v>
      </c>
      <c r="H1095" s="4" t="s">
        <v>2</v>
      </c>
      <c r="I1095" s="5">
        <v>5225</v>
      </c>
      <c r="J1095" s="5">
        <v>5126</v>
      </c>
      <c r="K1095" s="6">
        <f>IFERROR((J1095-I1095)/I1095,"--")</f>
        <v>-1.8947368421052633E-2</v>
      </c>
      <c r="L1095" s="6">
        <v>6.7005076142131983E-2</v>
      </c>
      <c r="M1095" s="7">
        <v>66652</v>
      </c>
      <c r="N1095" s="10" t="str">
        <f>IF(K1095&lt;Criteria!$D$4,"Yes","No")</f>
        <v>Yes</v>
      </c>
      <c r="O1095" s="10" t="str">
        <f>IF(L1095&gt;Criteria!$D$5,"Yes","No")</f>
        <v>Yes</v>
      </c>
      <c r="P1095" s="10" t="str">
        <f>IF(M1095&lt;Criteria!$D$6,"Yes","No")</f>
        <v>No</v>
      </c>
      <c r="Q1095" s="11">
        <f>COUNTIF(N1095:P1095,"Yes")</f>
        <v>2</v>
      </c>
      <c r="R1095" s="12" t="str">
        <f>IF(Q1095&gt;0,"Yes","No")</f>
        <v>Yes</v>
      </c>
    </row>
    <row r="1096" spans="1:18" x14ac:dyDescent="0.35">
      <c r="A1096" s="1">
        <v>80130127081</v>
      </c>
      <c r="B1096" s="33" t="s">
        <v>1838</v>
      </c>
      <c r="C1096" s="4" t="s">
        <v>6</v>
      </c>
      <c r="D1096" s="4" t="s">
        <v>473</v>
      </c>
      <c r="E1096" s="4" t="s">
        <v>2</v>
      </c>
      <c r="F1096" s="3">
        <v>127.08</v>
      </c>
      <c r="G1096" s="3">
        <v>1</v>
      </c>
      <c r="H1096" s="4" t="s">
        <v>2</v>
      </c>
      <c r="I1096" s="5">
        <v>1359</v>
      </c>
      <c r="J1096" s="5">
        <v>1439</v>
      </c>
      <c r="K1096" s="6">
        <f>IFERROR((J1096-I1096)/I1096,"--")</f>
        <v>5.8866813833701251E-2</v>
      </c>
      <c r="L1096" s="6">
        <v>0.10584343991179714</v>
      </c>
      <c r="M1096" s="7">
        <v>39558</v>
      </c>
      <c r="N1096" s="10" t="str">
        <f>IF(K1096&lt;Criteria!$D$4,"Yes","No")</f>
        <v>No</v>
      </c>
      <c r="O1096" s="10" t="str">
        <f>IF(L1096&gt;Criteria!$D$5,"Yes","No")</f>
        <v>Yes</v>
      </c>
      <c r="P1096" s="10" t="str">
        <f>IF(M1096&lt;Criteria!$D$6,"Yes","No")</f>
        <v>No</v>
      </c>
      <c r="Q1096" s="11">
        <f>COUNTIF(N1096:P1096,"Yes")</f>
        <v>1</v>
      </c>
      <c r="R1096" s="12" t="str">
        <f>IF(Q1096&gt;0,"Yes","No")</f>
        <v>Yes</v>
      </c>
    </row>
    <row r="1097" spans="1:18" x14ac:dyDescent="0.35">
      <c r="A1097" s="1">
        <v>80130127082</v>
      </c>
      <c r="B1097" s="33" t="s">
        <v>1839</v>
      </c>
      <c r="C1097" s="4" t="s">
        <v>6</v>
      </c>
      <c r="D1097" s="4" t="s">
        <v>473</v>
      </c>
      <c r="E1097" s="4" t="s">
        <v>2</v>
      </c>
      <c r="F1097" s="3">
        <v>127.08</v>
      </c>
      <c r="G1097" s="3">
        <v>2</v>
      </c>
      <c r="H1097" s="4" t="s">
        <v>2</v>
      </c>
      <c r="I1097" s="5">
        <v>737</v>
      </c>
      <c r="J1097" s="5">
        <v>544</v>
      </c>
      <c r="K1097" s="6">
        <f>IFERROR((J1097-I1097)/I1097,"--")</f>
        <v>-0.26187245590230662</v>
      </c>
      <c r="L1097" s="6">
        <v>0</v>
      </c>
      <c r="M1097" s="7">
        <v>109548</v>
      </c>
      <c r="N1097" s="10" t="str">
        <f>IF(K1097&lt;Criteria!$D$4,"Yes","No")</f>
        <v>Yes</v>
      </c>
      <c r="O1097" s="10" t="str">
        <f>IF(L1097&gt;Criteria!$D$5,"Yes","No")</f>
        <v>No</v>
      </c>
      <c r="P1097" s="10" t="str">
        <f>IF(M1097&lt;Criteria!$D$6,"Yes","No")</f>
        <v>No</v>
      </c>
      <c r="Q1097" s="11">
        <f>COUNTIF(N1097:P1097,"Yes")</f>
        <v>1</v>
      </c>
      <c r="R1097" s="12" t="str">
        <f>IF(Q1097&gt;0,"Yes","No")</f>
        <v>Yes</v>
      </c>
    </row>
    <row r="1098" spans="1:18" x14ac:dyDescent="0.35">
      <c r="A1098" s="1">
        <v>80130127083</v>
      </c>
      <c r="B1098" s="33" t="s">
        <v>1840</v>
      </c>
      <c r="C1098" s="4" t="s">
        <v>6</v>
      </c>
      <c r="D1098" s="4" t="s">
        <v>473</v>
      </c>
      <c r="E1098" s="4" t="s">
        <v>2</v>
      </c>
      <c r="F1098" s="3">
        <v>127.08</v>
      </c>
      <c r="G1098" s="3">
        <v>3</v>
      </c>
      <c r="H1098" s="4" t="s">
        <v>2</v>
      </c>
      <c r="I1098" s="5">
        <v>2373</v>
      </c>
      <c r="J1098" s="5">
        <v>2354</v>
      </c>
      <c r="K1098" s="6">
        <f>IFERROR((J1098-I1098)/I1098,"--")</f>
        <v>-8.0067425200168567E-3</v>
      </c>
      <c r="L1098" s="6">
        <v>6.6818526955201213E-2</v>
      </c>
      <c r="M1098" s="7">
        <v>75062</v>
      </c>
      <c r="N1098" s="10" t="str">
        <f>IF(K1098&lt;Criteria!$D$4,"Yes","No")</f>
        <v>Yes</v>
      </c>
      <c r="O1098" s="10" t="str">
        <f>IF(L1098&gt;Criteria!$D$5,"Yes","No")</f>
        <v>Yes</v>
      </c>
      <c r="P1098" s="10" t="str">
        <f>IF(M1098&lt;Criteria!$D$6,"Yes","No")</f>
        <v>No</v>
      </c>
      <c r="Q1098" s="11">
        <f>COUNTIF(N1098:P1098,"Yes")</f>
        <v>2</v>
      </c>
      <c r="R1098" s="12" t="str">
        <f>IF(Q1098&gt;0,"Yes","No")</f>
        <v>Yes</v>
      </c>
    </row>
    <row r="1099" spans="1:18" x14ac:dyDescent="0.35">
      <c r="A1099" s="1">
        <v>80130127084</v>
      </c>
      <c r="B1099" s="33" t="s">
        <v>1841</v>
      </c>
      <c r="C1099" s="4" t="s">
        <v>6</v>
      </c>
      <c r="D1099" s="4" t="s">
        <v>473</v>
      </c>
      <c r="E1099" s="4" t="s">
        <v>2</v>
      </c>
      <c r="F1099" s="3">
        <v>127.08</v>
      </c>
      <c r="G1099" s="3">
        <v>4</v>
      </c>
      <c r="H1099" s="4" t="s">
        <v>2</v>
      </c>
      <c r="I1099" s="5">
        <v>756</v>
      </c>
      <c r="J1099" s="5">
        <v>789</v>
      </c>
      <c r="K1099" s="6">
        <f>IFERROR((J1099-I1099)/I1099,"--")</f>
        <v>4.3650793650793648E-2</v>
      </c>
      <c r="L1099" s="6">
        <v>2.9045643153526972E-2</v>
      </c>
      <c r="M1099" s="7">
        <v>61398</v>
      </c>
      <c r="N1099" s="10" t="str">
        <f>IF(K1099&lt;Criteria!$D$4,"Yes","No")</f>
        <v>No</v>
      </c>
      <c r="O1099" s="10" t="str">
        <f>IF(L1099&gt;Criteria!$D$5,"Yes","No")</f>
        <v>No</v>
      </c>
      <c r="P1099" s="10" t="str">
        <f>IF(M1099&lt;Criteria!$D$6,"Yes","No")</f>
        <v>No</v>
      </c>
      <c r="Q1099" s="11">
        <f>COUNTIF(N1099:P1099,"Yes")</f>
        <v>0</v>
      </c>
      <c r="R1099" s="12" t="str">
        <f>IF(Q1099&gt;0,"Yes","No")</f>
        <v>No</v>
      </c>
    </row>
    <row r="1100" spans="1:18" x14ac:dyDescent="0.35">
      <c r="A1100" s="1">
        <v>80130127090</v>
      </c>
      <c r="B1100" s="33" t="s">
        <v>1842</v>
      </c>
      <c r="C1100" s="4" t="s">
        <v>7</v>
      </c>
      <c r="D1100" s="4" t="s">
        <v>473</v>
      </c>
      <c r="E1100" s="4" t="s">
        <v>2</v>
      </c>
      <c r="F1100" s="3">
        <v>127.09</v>
      </c>
      <c r="G1100" s="3" t="s">
        <v>2</v>
      </c>
      <c r="H1100" s="4" t="s">
        <v>2</v>
      </c>
      <c r="I1100" s="5">
        <v>1830</v>
      </c>
      <c r="J1100" s="5">
        <v>1928</v>
      </c>
      <c r="K1100" s="6">
        <f>IFERROR((J1100-I1100)/I1100,"--")</f>
        <v>5.3551912568306013E-2</v>
      </c>
      <c r="L1100" s="6">
        <v>4.0229885057471264E-2</v>
      </c>
      <c r="M1100" s="7">
        <v>43625</v>
      </c>
      <c r="N1100" s="10" t="str">
        <f>IF(K1100&lt;Criteria!$D$4,"Yes","No")</f>
        <v>No</v>
      </c>
      <c r="O1100" s="10" t="str">
        <f>IF(L1100&gt;Criteria!$D$5,"Yes","No")</f>
        <v>No</v>
      </c>
      <c r="P1100" s="10" t="str">
        <f>IF(M1100&lt;Criteria!$D$6,"Yes","No")</f>
        <v>No</v>
      </c>
      <c r="Q1100" s="11">
        <f>COUNTIF(N1100:P1100,"Yes")</f>
        <v>0</v>
      </c>
      <c r="R1100" s="12" t="str">
        <f>IF(Q1100&gt;0,"Yes","No")</f>
        <v>No</v>
      </c>
    </row>
    <row r="1101" spans="1:18" x14ac:dyDescent="0.35">
      <c r="A1101" s="1">
        <v>80130127091</v>
      </c>
      <c r="B1101" s="33" t="s">
        <v>1843</v>
      </c>
      <c r="C1101" s="4" t="s">
        <v>6</v>
      </c>
      <c r="D1101" s="4" t="s">
        <v>473</v>
      </c>
      <c r="E1101" s="4" t="s">
        <v>2</v>
      </c>
      <c r="F1101" s="3">
        <v>127.09</v>
      </c>
      <c r="G1101" s="3">
        <v>1</v>
      </c>
      <c r="H1101" s="4" t="s">
        <v>2</v>
      </c>
      <c r="I1101" s="5">
        <v>1830</v>
      </c>
      <c r="J1101" s="5">
        <v>1928</v>
      </c>
      <c r="K1101" s="6">
        <f>IFERROR((J1101-I1101)/I1101,"--")</f>
        <v>5.3551912568306013E-2</v>
      </c>
      <c r="L1101" s="6">
        <v>4.0229885057471264E-2</v>
      </c>
      <c r="M1101" s="7">
        <v>43625</v>
      </c>
      <c r="N1101" s="10" t="str">
        <f>IF(K1101&lt;Criteria!$D$4,"Yes","No")</f>
        <v>No</v>
      </c>
      <c r="O1101" s="10" t="str">
        <f>IF(L1101&gt;Criteria!$D$5,"Yes","No")</f>
        <v>No</v>
      </c>
      <c r="P1101" s="10" t="str">
        <f>IF(M1101&lt;Criteria!$D$6,"Yes","No")</f>
        <v>No</v>
      </c>
      <c r="Q1101" s="11">
        <f>COUNTIF(N1101:P1101,"Yes")</f>
        <v>0</v>
      </c>
      <c r="R1101" s="12" t="str">
        <f>IF(Q1101&gt;0,"Yes","No")</f>
        <v>No</v>
      </c>
    </row>
    <row r="1102" spans="1:18" x14ac:dyDescent="0.35">
      <c r="A1102" s="1">
        <v>80130127100</v>
      </c>
      <c r="B1102" s="33" t="s">
        <v>1844</v>
      </c>
      <c r="C1102" s="4" t="s">
        <v>7</v>
      </c>
      <c r="D1102" s="4" t="s">
        <v>473</v>
      </c>
      <c r="E1102" s="4" t="s">
        <v>2</v>
      </c>
      <c r="F1102" s="3">
        <v>127.1</v>
      </c>
      <c r="G1102" s="3" t="s">
        <v>2</v>
      </c>
      <c r="H1102" s="4" t="s">
        <v>2</v>
      </c>
      <c r="I1102" s="5">
        <v>3678</v>
      </c>
      <c r="J1102" s="5">
        <v>3422</v>
      </c>
      <c r="K1102" s="6">
        <f>IFERROR((J1102-I1102)/I1102,"--")</f>
        <v>-6.9603045133224573E-2</v>
      </c>
      <c r="L1102" s="6">
        <v>3.3813747228381374E-2</v>
      </c>
      <c r="M1102" s="7">
        <v>65368</v>
      </c>
      <c r="N1102" s="10" t="str">
        <f>IF(K1102&lt;Criteria!$D$4,"Yes","No")</f>
        <v>Yes</v>
      </c>
      <c r="O1102" s="10" t="str">
        <f>IF(L1102&gt;Criteria!$D$5,"Yes","No")</f>
        <v>No</v>
      </c>
      <c r="P1102" s="10" t="str">
        <f>IF(M1102&lt;Criteria!$D$6,"Yes","No")</f>
        <v>No</v>
      </c>
      <c r="Q1102" s="11">
        <f>COUNTIF(N1102:P1102,"Yes")</f>
        <v>1</v>
      </c>
      <c r="R1102" s="12" t="str">
        <f>IF(Q1102&gt;0,"Yes","No")</f>
        <v>Yes</v>
      </c>
    </row>
    <row r="1103" spans="1:18" x14ac:dyDescent="0.35">
      <c r="A1103" s="1">
        <v>80130127101</v>
      </c>
      <c r="B1103" s="33" t="s">
        <v>1845</v>
      </c>
      <c r="C1103" s="4" t="s">
        <v>6</v>
      </c>
      <c r="D1103" s="4" t="s">
        <v>473</v>
      </c>
      <c r="E1103" s="4" t="s">
        <v>2</v>
      </c>
      <c r="F1103" s="3">
        <v>127.1</v>
      </c>
      <c r="G1103" s="3">
        <v>1</v>
      </c>
      <c r="H1103" s="4" t="s">
        <v>2</v>
      </c>
      <c r="I1103" s="5">
        <v>386</v>
      </c>
      <c r="J1103" s="5">
        <v>311</v>
      </c>
      <c r="K1103" s="6">
        <f>IFERROR((J1103-I1103)/I1103,"--")</f>
        <v>-0.19430051813471502</v>
      </c>
      <c r="L1103" s="6">
        <v>0</v>
      </c>
      <c r="M1103" s="7">
        <v>52414</v>
      </c>
      <c r="N1103" s="10" t="str">
        <f>IF(K1103&lt;Criteria!$D$4,"Yes","No")</f>
        <v>Yes</v>
      </c>
      <c r="O1103" s="10" t="str">
        <f>IF(L1103&gt;Criteria!$D$5,"Yes","No")</f>
        <v>No</v>
      </c>
      <c r="P1103" s="10" t="str">
        <f>IF(M1103&lt;Criteria!$D$6,"Yes","No")</f>
        <v>No</v>
      </c>
      <c r="Q1103" s="11">
        <f>COUNTIF(N1103:P1103,"Yes")</f>
        <v>1</v>
      </c>
      <c r="R1103" s="12" t="str">
        <f>IF(Q1103&gt;0,"Yes","No")</f>
        <v>Yes</v>
      </c>
    </row>
    <row r="1104" spans="1:18" x14ac:dyDescent="0.35">
      <c r="A1104" s="1">
        <v>80130127102</v>
      </c>
      <c r="B1104" s="33" t="s">
        <v>1846</v>
      </c>
      <c r="C1104" s="4" t="s">
        <v>6</v>
      </c>
      <c r="D1104" s="4" t="s">
        <v>473</v>
      </c>
      <c r="E1104" s="4" t="s">
        <v>2</v>
      </c>
      <c r="F1104" s="3">
        <v>127.1</v>
      </c>
      <c r="G1104" s="3">
        <v>2</v>
      </c>
      <c r="H1104" s="4" t="s">
        <v>2</v>
      </c>
      <c r="I1104" s="5">
        <v>1878</v>
      </c>
      <c r="J1104" s="5">
        <v>1728</v>
      </c>
      <c r="K1104" s="6">
        <f>IFERROR((J1104-I1104)/I1104,"--")</f>
        <v>-7.9872204472843447E-2</v>
      </c>
      <c r="L1104" s="6">
        <v>3.7433155080213901E-2</v>
      </c>
      <c r="M1104" s="7">
        <v>65505</v>
      </c>
      <c r="N1104" s="10" t="str">
        <f>IF(K1104&lt;Criteria!$D$4,"Yes","No")</f>
        <v>Yes</v>
      </c>
      <c r="O1104" s="10" t="str">
        <f>IF(L1104&gt;Criteria!$D$5,"Yes","No")</f>
        <v>No</v>
      </c>
      <c r="P1104" s="10" t="str">
        <f>IF(M1104&lt;Criteria!$D$6,"Yes","No")</f>
        <v>No</v>
      </c>
      <c r="Q1104" s="11">
        <f>COUNTIF(N1104:P1104,"Yes")</f>
        <v>1</v>
      </c>
      <c r="R1104" s="12" t="str">
        <f>IF(Q1104&gt;0,"Yes","No")</f>
        <v>Yes</v>
      </c>
    </row>
    <row r="1105" spans="1:18" x14ac:dyDescent="0.35">
      <c r="A1105" s="1">
        <v>80130127103</v>
      </c>
      <c r="B1105" s="33" t="s">
        <v>1847</v>
      </c>
      <c r="C1105" s="4" t="s">
        <v>6</v>
      </c>
      <c r="D1105" s="4" t="s">
        <v>473</v>
      </c>
      <c r="E1105" s="4" t="s">
        <v>2</v>
      </c>
      <c r="F1105" s="3">
        <v>127.1</v>
      </c>
      <c r="G1105" s="3">
        <v>3</v>
      </c>
      <c r="H1105" s="4" t="s">
        <v>2</v>
      </c>
      <c r="I1105" s="5">
        <v>1414</v>
      </c>
      <c r="J1105" s="5">
        <v>1383</v>
      </c>
      <c r="K1105" s="6">
        <f>IFERROR((J1105-I1105)/I1105,"--")</f>
        <v>-2.1923620933521924E-2</v>
      </c>
      <c r="L1105" s="6">
        <v>3.591160220994475E-2</v>
      </c>
      <c r="M1105" s="7">
        <v>68111</v>
      </c>
      <c r="N1105" s="10" t="str">
        <f>IF(K1105&lt;Criteria!$D$4,"Yes","No")</f>
        <v>Yes</v>
      </c>
      <c r="O1105" s="10" t="str">
        <f>IF(L1105&gt;Criteria!$D$5,"Yes","No")</f>
        <v>No</v>
      </c>
      <c r="P1105" s="10" t="str">
        <f>IF(M1105&lt;Criteria!$D$6,"Yes","No")</f>
        <v>No</v>
      </c>
      <c r="Q1105" s="11">
        <f>COUNTIF(N1105:P1105,"Yes")</f>
        <v>1</v>
      </c>
      <c r="R1105" s="12" t="str">
        <f>IF(Q1105&gt;0,"Yes","No")</f>
        <v>Yes</v>
      </c>
    </row>
    <row r="1106" spans="1:18" x14ac:dyDescent="0.35">
      <c r="A1106" s="1">
        <v>80130128000</v>
      </c>
      <c r="B1106" s="33" t="s">
        <v>1848</v>
      </c>
      <c r="C1106" s="4" t="s">
        <v>7</v>
      </c>
      <c r="D1106" s="4" t="s">
        <v>473</v>
      </c>
      <c r="E1106" s="4" t="s">
        <v>2</v>
      </c>
      <c r="F1106" s="3">
        <v>128</v>
      </c>
      <c r="G1106" s="3" t="s">
        <v>2</v>
      </c>
      <c r="H1106" s="4" t="s">
        <v>2</v>
      </c>
      <c r="I1106" s="5">
        <v>11100</v>
      </c>
      <c r="J1106" s="5">
        <v>12041</v>
      </c>
      <c r="K1106" s="6">
        <f>IFERROR((J1106-I1106)/I1106,"--")</f>
        <v>8.4774774774774769E-2</v>
      </c>
      <c r="L1106" s="6">
        <v>3.3074784135811504E-2</v>
      </c>
      <c r="M1106" s="7">
        <v>46736</v>
      </c>
      <c r="N1106" s="10" t="str">
        <f>IF(K1106&lt;Criteria!$D$4,"Yes","No")</f>
        <v>No</v>
      </c>
      <c r="O1106" s="10" t="str">
        <f>IF(L1106&gt;Criteria!$D$5,"Yes","No")</f>
        <v>No</v>
      </c>
      <c r="P1106" s="10" t="str">
        <f>IF(M1106&lt;Criteria!$D$6,"Yes","No")</f>
        <v>No</v>
      </c>
      <c r="Q1106" s="11">
        <f>COUNTIF(N1106:P1106,"Yes")</f>
        <v>0</v>
      </c>
      <c r="R1106" s="12" t="str">
        <f>IF(Q1106&gt;0,"Yes","No")</f>
        <v>No</v>
      </c>
    </row>
    <row r="1107" spans="1:18" x14ac:dyDescent="0.35">
      <c r="A1107" s="1">
        <v>80130128001</v>
      </c>
      <c r="B1107" s="33" t="s">
        <v>1849</v>
      </c>
      <c r="C1107" s="4" t="s">
        <v>6</v>
      </c>
      <c r="D1107" s="4" t="s">
        <v>473</v>
      </c>
      <c r="E1107" s="4" t="s">
        <v>2</v>
      </c>
      <c r="F1107" s="3">
        <v>128</v>
      </c>
      <c r="G1107" s="3">
        <v>1</v>
      </c>
      <c r="H1107" s="4" t="s">
        <v>2</v>
      </c>
      <c r="I1107" s="5">
        <v>1541</v>
      </c>
      <c r="J1107" s="5">
        <v>1237</v>
      </c>
      <c r="K1107" s="6">
        <f>IFERROR((J1107-I1107)/I1107,"--")</f>
        <v>-0.19727449707981831</v>
      </c>
      <c r="L1107" s="6">
        <v>3.0110935023771792E-2</v>
      </c>
      <c r="M1107" s="7">
        <v>74897</v>
      </c>
      <c r="N1107" s="10" t="str">
        <f>IF(K1107&lt;Criteria!$D$4,"Yes","No")</f>
        <v>Yes</v>
      </c>
      <c r="O1107" s="10" t="str">
        <f>IF(L1107&gt;Criteria!$D$5,"Yes","No")</f>
        <v>No</v>
      </c>
      <c r="P1107" s="10" t="str">
        <f>IF(M1107&lt;Criteria!$D$6,"Yes","No")</f>
        <v>No</v>
      </c>
      <c r="Q1107" s="11">
        <f>COUNTIF(N1107:P1107,"Yes")</f>
        <v>1</v>
      </c>
      <c r="R1107" s="12" t="str">
        <f>IF(Q1107&gt;0,"Yes","No")</f>
        <v>Yes</v>
      </c>
    </row>
    <row r="1108" spans="1:18" x14ac:dyDescent="0.35">
      <c r="A1108" s="1">
        <v>80130128002</v>
      </c>
      <c r="B1108" s="33" t="s">
        <v>1850</v>
      </c>
      <c r="C1108" s="4" t="s">
        <v>6</v>
      </c>
      <c r="D1108" s="4" t="s">
        <v>473</v>
      </c>
      <c r="E1108" s="4" t="s">
        <v>2</v>
      </c>
      <c r="F1108" s="3">
        <v>128</v>
      </c>
      <c r="G1108" s="3">
        <v>2</v>
      </c>
      <c r="H1108" s="4" t="s">
        <v>2</v>
      </c>
      <c r="I1108" s="5">
        <v>2174</v>
      </c>
      <c r="J1108" s="5">
        <v>2501</v>
      </c>
      <c r="K1108" s="6">
        <f>IFERROR((J1108-I1108)/I1108,"--")</f>
        <v>0.15041398344066237</v>
      </c>
      <c r="L1108" s="6">
        <v>2.6054590570719603E-2</v>
      </c>
      <c r="M1108" s="7">
        <v>45926</v>
      </c>
      <c r="N1108" s="10" t="str">
        <f>IF(K1108&lt;Criteria!$D$4,"Yes","No")</f>
        <v>No</v>
      </c>
      <c r="O1108" s="10" t="str">
        <f>IF(L1108&gt;Criteria!$D$5,"Yes","No")</f>
        <v>No</v>
      </c>
      <c r="P1108" s="10" t="str">
        <f>IF(M1108&lt;Criteria!$D$6,"Yes","No")</f>
        <v>No</v>
      </c>
      <c r="Q1108" s="11">
        <f>COUNTIF(N1108:P1108,"Yes")</f>
        <v>0</v>
      </c>
      <c r="R1108" s="12" t="str">
        <f>IF(Q1108&gt;0,"Yes","No")</f>
        <v>No</v>
      </c>
    </row>
    <row r="1109" spans="1:18" x14ac:dyDescent="0.35">
      <c r="A1109" s="1">
        <v>80130128003</v>
      </c>
      <c r="B1109" s="33" t="s">
        <v>1851</v>
      </c>
      <c r="C1109" s="4" t="s">
        <v>6</v>
      </c>
      <c r="D1109" s="4" t="s">
        <v>473</v>
      </c>
      <c r="E1109" s="4" t="s">
        <v>2</v>
      </c>
      <c r="F1109" s="3">
        <v>128</v>
      </c>
      <c r="G1109" s="3">
        <v>3</v>
      </c>
      <c r="H1109" s="4" t="s">
        <v>2</v>
      </c>
      <c r="I1109" s="5">
        <v>3710</v>
      </c>
      <c r="J1109" s="5">
        <v>4952</v>
      </c>
      <c r="K1109" s="6">
        <f>IFERROR((J1109-I1109)/I1109,"--")</f>
        <v>0.33477088948787059</v>
      </c>
      <c r="L1109" s="6">
        <v>2.8062191884717484E-2</v>
      </c>
      <c r="M1109" s="7">
        <v>38824</v>
      </c>
      <c r="N1109" s="10" t="str">
        <f>IF(K1109&lt;Criteria!$D$4,"Yes","No")</f>
        <v>No</v>
      </c>
      <c r="O1109" s="10" t="str">
        <f>IF(L1109&gt;Criteria!$D$5,"Yes","No")</f>
        <v>No</v>
      </c>
      <c r="P1109" s="10" t="str">
        <f>IF(M1109&lt;Criteria!$D$6,"Yes","No")</f>
        <v>No</v>
      </c>
      <c r="Q1109" s="11">
        <f>COUNTIF(N1109:P1109,"Yes")</f>
        <v>0</v>
      </c>
      <c r="R1109" s="12" t="str">
        <f>IF(Q1109&gt;0,"Yes","No")</f>
        <v>No</v>
      </c>
    </row>
    <row r="1110" spans="1:18" x14ac:dyDescent="0.35">
      <c r="A1110" s="1">
        <v>80130128004</v>
      </c>
      <c r="B1110" s="33" t="s">
        <v>1852</v>
      </c>
      <c r="C1110" s="4" t="s">
        <v>6</v>
      </c>
      <c r="D1110" s="4" t="s">
        <v>473</v>
      </c>
      <c r="E1110" s="4" t="s">
        <v>2</v>
      </c>
      <c r="F1110" s="3">
        <v>128</v>
      </c>
      <c r="G1110" s="3">
        <v>4</v>
      </c>
      <c r="H1110" s="4" t="s">
        <v>2</v>
      </c>
      <c r="I1110" s="5">
        <v>1615</v>
      </c>
      <c r="J1110" s="5">
        <v>1858</v>
      </c>
      <c r="K1110" s="6">
        <f>IFERROR((J1110-I1110)/I1110,"--")</f>
        <v>0.15046439628482972</v>
      </c>
      <c r="L1110" s="6">
        <v>6.4165844027640667E-2</v>
      </c>
      <c r="M1110" s="7">
        <v>45720</v>
      </c>
      <c r="N1110" s="10" t="str">
        <f>IF(K1110&lt;Criteria!$D$4,"Yes","No")</f>
        <v>No</v>
      </c>
      <c r="O1110" s="10" t="str">
        <f>IF(L1110&gt;Criteria!$D$5,"Yes","No")</f>
        <v>No</v>
      </c>
      <c r="P1110" s="10" t="str">
        <f>IF(M1110&lt;Criteria!$D$6,"Yes","No")</f>
        <v>No</v>
      </c>
      <c r="Q1110" s="11">
        <f>COUNTIF(N1110:P1110,"Yes")</f>
        <v>0</v>
      </c>
      <c r="R1110" s="12" t="str">
        <f>IF(Q1110&gt;0,"Yes","No")</f>
        <v>No</v>
      </c>
    </row>
    <row r="1111" spans="1:18" x14ac:dyDescent="0.35">
      <c r="A1111" s="1">
        <v>80130128005</v>
      </c>
      <c r="B1111" s="33" t="s">
        <v>1853</v>
      </c>
      <c r="C1111" s="4" t="s">
        <v>6</v>
      </c>
      <c r="D1111" s="4" t="s">
        <v>473</v>
      </c>
      <c r="E1111" s="4" t="s">
        <v>2</v>
      </c>
      <c r="F1111" s="3">
        <v>128</v>
      </c>
      <c r="G1111" s="3">
        <v>5</v>
      </c>
      <c r="H1111" s="4" t="s">
        <v>2</v>
      </c>
      <c r="I1111" s="5">
        <v>2060</v>
      </c>
      <c r="J1111" s="5">
        <v>1493</v>
      </c>
      <c r="K1111" s="6">
        <f>IFERROR((J1111-I1111)/I1111,"--")</f>
        <v>-0.27524271844660192</v>
      </c>
      <c r="L1111" s="6">
        <v>2.7659574468085105E-2</v>
      </c>
      <c r="M1111" s="7">
        <v>52271</v>
      </c>
      <c r="N1111" s="10" t="str">
        <f>IF(K1111&lt;Criteria!$D$4,"Yes","No")</f>
        <v>Yes</v>
      </c>
      <c r="O1111" s="10" t="str">
        <f>IF(L1111&gt;Criteria!$D$5,"Yes","No")</f>
        <v>No</v>
      </c>
      <c r="P1111" s="10" t="str">
        <f>IF(M1111&lt;Criteria!$D$6,"Yes","No")</f>
        <v>No</v>
      </c>
      <c r="Q1111" s="11">
        <f>COUNTIF(N1111:P1111,"Yes")</f>
        <v>1</v>
      </c>
      <c r="R1111" s="12" t="str">
        <f>IF(Q1111&gt;0,"Yes","No")</f>
        <v>Yes</v>
      </c>
    </row>
    <row r="1112" spans="1:18" x14ac:dyDescent="0.35">
      <c r="A1112" s="1">
        <v>80130129030</v>
      </c>
      <c r="B1112" s="33" t="s">
        <v>1854</v>
      </c>
      <c r="C1112" s="4" t="s">
        <v>7</v>
      </c>
      <c r="D1112" s="4" t="s">
        <v>473</v>
      </c>
      <c r="E1112" s="4" t="s">
        <v>2</v>
      </c>
      <c r="F1112" s="3">
        <v>129.03</v>
      </c>
      <c r="G1112" s="3" t="s">
        <v>2</v>
      </c>
      <c r="H1112" s="4" t="s">
        <v>2</v>
      </c>
      <c r="I1112" s="5">
        <v>2109</v>
      </c>
      <c r="J1112" s="5">
        <v>2529</v>
      </c>
      <c r="K1112" s="6">
        <f>IFERROR((J1112-I1112)/I1112,"--")</f>
        <v>0.19914651493598862</v>
      </c>
      <c r="L1112" s="6">
        <v>1.7982799061767005E-2</v>
      </c>
      <c r="M1112" s="7">
        <v>67676</v>
      </c>
      <c r="N1112" s="10" t="str">
        <f>IF(K1112&lt;Criteria!$D$4,"Yes","No")</f>
        <v>No</v>
      </c>
      <c r="O1112" s="10" t="str">
        <f>IF(L1112&gt;Criteria!$D$5,"Yes","No")</f>
        <v>No</v>
      </c>
      <c r="P1112" s="10" t="str">
        <f>IF(M1112&lt;Criteria!$D$6,"Yes","No")</f>
        <v>No</v>
      </c>
      <c r="Q1112" s="11">
        <f>COUNTIF(N1112:P1112,"Yes")</f>
        <v>0</v>
      </c>
      <c r="R1112" s="12" t="str">
        <f>IF(Q1112&gt;0,"Yes","No")</f>
        <v>No</v>
      </c>
    </row>
    <row r="1113" spans="1:18" x14ac:dyDescent="0.35">
      <c r="A1113" s="1">
        <v>80130129031</v>
      </c>
      <c r="B1113" s="33" t="s">
        <v>1855</v>
      </c>
      <c r="C1113" s="4" t="s">
        <v>6</v>
      </c>
      <c r="D1113" s="4" t="s">
        <v>473</v>
      </c>
      <c r="E1113" s="4" t="s">
        <v>2</v>
      </c>
      <c r="F1113" s="3">
        <v>129.03</v>
      </c>
      <c r="G1113" s="3">
        <v>1</v>
      </c>
      <c r="H1113" s="4" t="s">
        <v>2</v>
      </c>
      <c r="I1113" s="5">
        <v>2109</v>
      </c>
      <c r="J1113" s="5">
        <v>2529</v>
      </c>
      <c r="K1113" s="6">
        <f>IFERROR((J1113-I1113)/I1113,"--")</f>
        <v>0.19914651493598862</v>
      </c>
      <c r="L1113" s="6">
        <v>1.7982799061767005E-2</v>
      </c>
      <c r="M1113" s="7">
        <v>67676</v>
      </c>
      <c r="N1113" s="10" t="str">
        <f>IF(K1113&lt;Criteria!$D$4,"Yes","No")</f>
        <v>No</v>
      </c>
      <c r="O1113" s="10" t="str">
        <f>IF(L1113&gt;Criteria!$D$5,"Yes","No")</f>
        <v>No</v>
      </c>
      <c r="P1113" s="10" t="str">
        <f>IF(M1113&lt;Criteria!$D$6,"Yes","No")</f>
        <v>No</v>
      </c>
      <c r="Q1113" s="11">
        <f>COUNTIF(N1113:P1113,"Yes")</f>
        <v>0</v>
      </c>
      <c r="R1113" s="12" t="str">
        <f>IF(Q1113&gt;0,"Yes","No")</f>
        <v>No</v>
      </c>
    </row>
    <row r="1114" spans="1:18" x14ac:dyDescent="0.35">
      <c r="A1114" s="1">
        <v>80130129040</v>
      </c>
      <c r="B1114" s="33" t="s">
        <v>1856</v>
      </c>
      <c r="C1114" s="4" t="s">
        <v>7</v>
      </c>
      <c r="D1114" s="4" t="s">
        <v>473</v>
      </c>
      <c r="E1114" s="4" t="s">
        <v>2</v>
      </c>
      <c r="F1114" s="3">
        <v>129.04</v>
      </c>
      <c r="G1114" s="3" t="s">
        <v>2</v>
      </c>
      <c r="H1114" s="4" t="s">
        <v>2</v>
      </c>
      <c r="I1114" s="5">
        <v>5604</v>
      </c>
      <c r="J1114" s="5">
        <v>5663</v>
      </c>
      <c r="K1114" s="6">
        <f>IFERROR((J1114-I1114)/I1114,"--")</f>
        <v>1.0528194147037831E-2</v>
      </c>
      <c r="L1114" s="6">
        <v>2.4639999999999999E-2</v>
      </c>
      <c r="M1114" s="7">
        <v>50460</v>
      </c>
      <c r="N1114" s="10" t="str">
        <f>IF(K1114&lt;Criteria!$D$4,"Yes","No")</f>
        <v>Yes</v>
      </c>
      <c r="O1114" s="10" t="str">
        <f>IF(L1114&gt;Criteria!$D$5,"Yes","No")</f>
        <v>No</v>
      </c>
      <c r="P1114" s="10" t="str">
        <f>IF(M1114&lt;Criteria!$D$6,"Yes","No")</f>
        <v>No</v>
      </c>
      <c r="Q1114" s="11">
        <f>COUNTIF(N1114:P1114,"Yes")</f>
        <v>1</v>
      </c>
      <c r="R1114" s="12" t="str">
        <f>IF(Q1114&gt;0,"Yes","No")</f>
        <v>Yes</v>
      </c>
    </row>
    <row r="1115" spans="1:18" x14ac:dyDescent="0.35">
      <c r="A1115" s="1">
        <v>80130129041</v>
      </c>
      <c r="B1115" s="33" t="s">
        <v>1857</v>
      </c>
      <c r="C1115" s="4" t="s">
        <v>6</v>
      </c>
      <c r="D1115" s="4" t="s">
        <v>473</v>
      </c>
      <c r="E1115" s="4" t="s">
        <v>2</v>
      </c>
      <c r="F1115" s="3">
        <v>129.04</v>
      </c>
      <c r="G1115" s="3">
        <v>1</v>
      </c>
      <c r="H1115" s="4" t="s">
        <v>2</v>
      </c>
      <c r="I1115" s="5">
        <v>2158</v>
      </c>
      <c r="J1115" s="5">
        <v>1950</v>
      </c>
      <c r="K1115" s="6">
        <f>IFERROR((J1115-I1115)/I1115,"--")</f>
        <v>-9.6385542168674704E-2</v>
      </c>
      <c r="L1115" s="6">
        <v>3.7267080745341616E-2</v>
      </c>
      <c r="M1115" s="7">
        <v>39007</v>
      </c>
      <c r="N1115" s="10" t="str">
        <f>IF(K1115&lt;Criteria!$D$4,"Yes","No")</f>
        <v>Yes</v>
      </c>
      <c r="O1115" s="10" t="str">
        <f>IF(L1115&gt;Criteria!$D$5,"Yes","No")</f>
        <v>No</v>
      </c>
      <c r="P1115" s="10" t="str">
        <f>IF(M1115&lt;Criteria!$D$6,"Yes","No")</f>
        <v>No</v>
      </c>
      <c r="Q1115" s="11">
        <f>COUNTIF(N1115:P1115,"Yes")</f>
        <v>1</v>
      </c>
      <c r="R1115" s="12" t="str">
        <f>IF(Q1115&gt;0,"Yes","No")</f>
        <v>Yes</v>
      </c>
    </row>
    <row r="1116" spans="1:18" x14ac:dyDescent="0.35">
      <c r="A1116" s="1">
        <v>80130129042</v>
      </c>
      <c r="B1116" s="33" t="s">
        <v>1858</v>
      </c>
      <c r="C1116" s="4" t="s">
        <v>6</v>
      </c>
      <c r="D1116" s="4" t="s">
        <v>473</v>
      </c>
      <c r="E1116" s="4" t="s">
        <v>2</v>
      </c>
      <c r="F1116" s="3">
        <v>129.04</v>
      </c>
      <c r="G1116" s="3">
        <v>2</v>
      </c>
      <c r="H1116" s="4" t="s">
        <v>2</v>
      </c>
      <c r="I1116" s="5">
        <v>3446</v>
      </c>
      <c r="J1116" s="5">
        <v>3713</v>
      </c>
      <c r="K1116" s="6">
        <f>IFERROR((J1116-I1116)/I1116,"--")</f>
        <v>7.7481137550783521E-2</v>
      </c>
      <c r="L1116" s="6">
        <v>1.7517517517517518E-2</v>
      </c>
      <c r="M1116" s="7">
        <v>56474</v>
      </c>
      <c r="N1116" s="10" t="str">
        <f>IF(K1116&lt;Criteria!$D$4,"Yes","No")</f>
        <v>No</v>
      </c>
      <c r="O1116" s="10" t="str">
        <f>IF(L1116&gt;Criteria!$D$5,"Yes","No")</f>
        <v>No</v>
      </c>
      <c r="P1116" s="10" t="str">
        <f>IF(M1116&lt;Criteria!$D$6,"Yes","No")</f>
        <v>No</v>
      </c>
      <c r="Q1116" s="11">
        <f>COUNTIF(N1116:P1116,"Yes")</f>
        <v>0</v>
      </c>
      <c r="R1116" s="12" t="str">
        <f>IF(Q1116&gt;0,"Yes","No")</f>
        <v>No</v>
      </c>
    </row>
    <row r="1117" spans="1:18" x14ac:dyDescent="0.35">
      <c r="A1117" s="1">
        <v>80130129050</v>
      </c>
      <c r="B1117" s="33" t="s">
        <v>1859</v>
      </c>
      <c r="C1117" s="4" t="s">
        <v>7</v>
      </c>
      <c r="D1117" s="4" t="s">
        <v>473</v>
      </c>
      <c r="E1117" s="4" t="s">
        <v>2</v>
      </c>
      <c r="F1117" s="3">
        <v>129.05000000000001</v>
      </c>
      <c r="G1117" s="3" t="s">
        <v>2</v>
      </c>
      <c r="H1117" s="4" t="s">
        <v>2</v>
      </c>
      <c r="I1117" s="5">
        <v>2618</v>
      </c>
      <c r="J1117" s="5">
        <v>2714</v>
      </c>
      <c r="K1117" s="6">
        <f>IFERROR((J1117-I1117)/I1117,"--")</f>
        <v>3.6669213139801378E-2</v>
      </c>
      <c r="L1117" s="6">
        <v>8.5180055401662055E-2</v>
      </c>
      <c r="M1117" s="7">
        <v>31674</v>
      </c>
      <c r="N1117" s="10" t="str">
        <f>IF(K1117&lt;Criteria!$D$4,"Yes","No")</f>
        <v>No</v>
      </c>
      <c r="O1117" s="10" t="str">
        <f>IF(L1117&gt;Criteria!$D$5,"Yes","No")</f>
        <v>Yes</v>
      </c>
      <c r="P1117" s="10" t="str">
        <f>IF(M1117&lt;Criteria!$D$6,"Yes","No")</f>
        <v>No</v>
      </c>
      <c r="Q1117" s="11">
        <f>COUNTIF(N1117:P1117,"Yes")</f>
        <v>1</v>
      </c>
      <c r="R1117" s="12" t="str">
        <f>IF(Q1117&gt;0,"Yes","No")</f>
        <v>Yes</v>
      </c>
    </row>
    <row r="1118" spans="1:18" x14ac:dyDescent="0.35">
      <c r="A1118" s="1">
        <v>80130129051</v>
      </c>
      <c r="B1118" s="33" t="s">
        <v>1860</v>
      </c>
      <c r="C1118" s="4" t="s">
        <v>6</v>
      </c>
      <c r="D1118" s="4" t="s">
        <v>473</v>
      </c>
      <c r="E1118" s="4" t="s">
        <v>2</v>
      </c>
      <c r="F1118" s="3">
        <v>129.05000000000001</v>
      </c>
      <c r="G1118" s="3">
        <v>1</v>
      </c>
      <c r="H1118" s="4" t="s">
        <v>2</v>
      </c>
      <c r="I1118" s="5">
        <v>1751</v>
      </c>
      <c r="J1118" s="5">
        <v>1910</v>
      </c>
      <c r="K1118" s="6">
        <f>IFERROR((J1118-I1118)/I1118,"--")</f>
        <v>9.0805254140491148E-2</v>
      </c>
      <c r="L1118" s="6">
        <v>0.11867905056759546</v>
      </c>
      <c r="M1118" s="7">
        <v>29663</v>
      </c>
      <c r="N1118" s="10" t="str">
        <f>IF(K1118&lt;Criteria!$D$4,"Yes","No")</f>
        <v>No</v>
      </c>
      <c r="O1118" s="10" t="str">
        <f>IF(L1118&gt;Criteria!$D$5,"Yes","No")</f>
        <v>Yes</v>
      </c>
      <c r="P1118" s="10" t="str">
        <f>IF(M1118&lt;Criteria!$D$6,"Yes","No")</f>
        <v>No</v>
      </c>
      <c r="Q1118" s="11">
        <f>COUNTIF(N1118:P1118,"Yes")</f>
        <v>1</v>
      </c>
      <c r="R1118" s="12" t="str">
        <f>IF(Q1118&gt;0,"Yes","No")</f>
        <v>Yes</v>
      </c>
    </row>
    <row r="1119" spans="1:18" x14ac:dyDescent="0.35">
      <c r="A1119" s="1">
        <v>80130129052</v>
      </c>
      <c r="B1119" s="33" t="s">
        <v>1861</v>
      </c>
      <c r="C1119" s="4" t="s">
        <v>6</v>
      </c>
      <c r="D1119" s="4" t="s">
        <v>473</v>
      </c>
      <c r="E1119" s="4" t="s">
        <v>2</v>
      </c>
      <c r="F1119" s="3">
        <v>129.05000000000001</v>
      </c>
      <c r="G1119" s="3">
        <v>2</v>
      </c>
      <c r="H1119" s="4" t="s">
        <v>2</v>
      </c>
      <c r="I1119" s="5">
        <v>867</v>
      </c>
      <c r="J1119" s="5">
        <v>804</v>
      </c>
      <c r="K1119" s="6">
        <f>IFERROR((J1119-I1119)/I1119,"--")</f>
        <v>-7.2664359861591699E-2</v>
      </c>
      <c r="L1119" s="6">
        <v>1.6842105263157894E-2</v>
      </c>
      <c r="M1119" s="7">
        <v>36452</v>
      </c>
      <c r="N1119" s="10" t="str">
        <f>IF(K1119&lt;Criteria!$D$4,"Yes","No")</f>
        <v>Yes</v>
      </c>
      <c r="O1119" s="10" t="str">
        <f>IF(L1119&gt;Criteria!$D$5,"Yes","No")</f>
        <v>No</v>
      </c>
      <c r="P1119" s="10" t="str">
        <f>IF(M1119&lt;Criteria!$D$6,"Yes","No")</f>
        <v>No</v>
      </c>
      <c r="Q1119" s="11">
        <f>COUNTIF(N1119:P1119,"Yes")</f>
        <v>1</v>
      </c>
      <c r="R1119" s="12" t="str">
        <f>IF(Q1119&gt;0,"Yes","No")</f>
        <v>Yes</v>
      </c>
    </row>
    <row r="1120" spans="1:18" x14ac:dyDescent="0.35">
      <c r="A1120" s="1">
        <v>80130129070</v>
      </c>
      <c r="B1120" s="33" t="s">
        <v>1862</v>
      </c>
      <c r="C1120" s="4" t="s">
        <v>7</v>
      </c>
      <c r="D1120" s="4" t="s">
        <v>473</v>
      </c>
      <c r="E1120" s="4" t="s">
        <v>2</v>
      </c>
      <c r="F1120" s="3">
        <v>129.07</v>
      </c>
      <c r="G1120" s="3" t="s">
        <v>2</v>
      </c>
      <c r="H1120" s="4" t="s">
        <v>2</v>
      </c>
      <c r="I1120" s="5">
        <v>2904</v>
      </c>
      <c r="J1120" s="5">
        <v>3516</v>
      </c>
      <c r="K1120" s="6">
        <f>IFERROR((J1120-I1120)/I1120,"--")</f>
        <v>0.21074380165289255</v>
      </c>
      <c r="L1120" s="6">
        <v>4.0208877284595303E-2</v>
      </c>
      <c r="M1120" s="7">
        <v>39225</v>
      </c>
      <c r="N1120" s="10" t="str">
        <f>IF(K1120&lt;Criteria!$D$4,"Yes","No")</f>
        <v>No</v>
      </c>
      <c r="O1120" s="10" t="str">
        <f>IF(L1120&gt;Criteria!$D$5,"Yes","No")</f>
        <v>No</v>
      </c>
      <c r="P1120" s="10" t="str">
        <f>IF(M1120&lt;Criteria!$D$6,"Yes","No")</f>
        <v>No</v>
      </c>
      <c r="Q1120" s="11">
        <f>COUNTIF(N1120:P1120,"Yes")</f>
        <v>0</v>
      </c>
      <c r="R1120" s="12" t="str">
        <f>IF(Q1120&gt;0,"Yes","No")</f>
        <v>No</v>
      </c>
    </row>
    <row r="1121" spans="1:18" x14ac:dyDescent="0.35">
      <c r="A1121" s="1">
        <v>80130129071</v>
      </c>
      <c r="B1121" s="33" t="s">
        <v>1863</v>
      </c>
      <c r="C1121" s="4" t="s">
        <v>6</v>
      </c>
      <c r="D1121" s="4" t="s">
        <v>473</v>
      </c>
      <c r="E1121" s="4" t="s">
        <v>2</v>
      </c>
      <c r="F1121" s="3">
        <v>129.07</v>
      </c>
      <c r="G1121" s="3">
        <v>1</v>
      </c>
      <c r="H1121" s="4" t="s">
        <v>2</v>
      </c>
      <c r="I1121" s="5">
        <v>1741</v>
      </c>
      <c r="J1121" s="5">
        <v>2148</v>
      </c>
      <c r="K1121" s="6">
        <f>IFERROR((J1121-I1121)/I1121,"--")</f>
        <v>0.2337736932797243</v>
      </c>
      <c r="L1121" s="6">
        <v>2.7552674230145867E-2</v>
      </c>
      <c r="M1121" s="7">
        <v>41627</v>
      </c>
      <c r="N1121" s="10" t="str">
        <f>IF(K1121&lt;Criteria!$D$4,"Yes","No")</f>
        <v>No</v>
      </c>
      <c r="O1121" s="10" t="str">
        <f>IF(L1121&gt;Criteria!$D$5,"Yes","No")</f>
        <v>No</v>
      </c>
      <c r="P1121" s="10" t="str">
        <f>IF(M1121&lt;Criteria!$D$6,"Yes","No")</f>
        <v>No</v>
      </c>
      <c r="Q1121" s="11">
        <f>COUNTIF(N1121:P1121,"Yes")</f>
        <v>0</v>
      </c>
      <c r="R1121" s="12" t="str">
        <f>IF(Q1121&gt;0,"Yes","No")</f>
        <v>No</v>
      </c>
    </row>
    <row r="1122" spans="1:18" x14ac:dyDescent="0.35">
      <c r="A1122" s="1">
        <v>80130129072</v>
      </c>
      <c r="B1122" s="33" t="s">
        <v>1864</v>
      </c>
      <c r="C1122" s="4" t="s">
        <v>6</v>
      </c>
      <c r="D1122" s="4" t="s">
        <v>473</v>
      </c>
      <c r="E1122" s="4" t="s">
        <v>2</v>
      </c>
      <c r="F1122" s="3">
        <v>129.07</v>
      </c>
      <c r="G1122" s="3">
        <v>2</v>
      </c>
      <c r="H1122" s="4" t="s">
        <v>2</v>
      </c>
      <c r="I1122" s="5">
        <v>1163</v>
      </c>
      <c r="J1122" s="5">
        <v>1368</v>
      </c>
      <c r="K1122" s="6">
        <f>IFERROR((J1122-I1122)/I1122,"--")</f>
        <v>0.17626827171109199</v>
      </c>
      <c r="L1122" s="6">
        <v>6.3142437591776804E-2</v>
      </c>
      <c r="M1122" s="7">
        <v>35453</v>
      </c>
      <c r="N1122" s="10" t="str">
        <f>IF(K1122&lt;Criteria!$D$4,"Yes","No")</f>
        <v>No</v>
      </c>
      <c r="O1122" s="10" t="str">
        <f>IF(L1122&gt;Criteria!$D$5,"Yes","No")</f>
        <v>No</v>
      </c>
      <c r="P1122" s="10" t="str">
        <f>IF(M1122&lt;Criteria!$D$6,"Yes","No")</f>
        <v>No</v>
      </c>
      <c r="Q1122" s="11">
        <f>COUNTIF(N1122:P1122,"Yes")</f>
        <v>0</v>
      </c>
      <c r="R1122" s="12" t="str">
        <f>IF(Q1122&gt;0,"Yes","No")</f>
        <v>No</v>
      </c>
    </row>
    <row r="1123" spans="1:18" x14ac:dyDescent="0.35">
      <c r="A1123" s="1">
        <v>80130130030</v>
      </c>
      <c r="B1123" s="33" t="s">
        <v>1865</v>
      </c>
      <c r="C1123" s="4" t="s">
        <v>7</v>
      </c>
      <c r="D1123" s="4" t="s">
        <v>473</v>
      </c>
      <c r="E1123" s="4" t="s">
        <v>2</v>
      </c>
      <c r="F1123" s="3">
        <v>130.03</v>
      </c>
      <c r="G1123" s="3" t="s">
        <v>2</v>
      </c>
      <c r="H1123" s="4" t="s">
        <v>2</v>
      </c>
      <c r="I1123" s="5">
        <v>5507</v>
      </c>
      <c r="J1123" s="5">
        <v>6267</v>
      </c>
      <c r="K1123" s="6">
        <f>IFERROR((J1123-I1123)/I1123,"--")</f>
        <v>0.13800617396041401</v>
      </c>
      <c r="L1123" s="6">
        <v>5.1989544002323557E-2</v>
      </c>
      <c r="M1123" s="7">
        <v>50143</v>
      </c>
      <c r="N1123" s="10" t="str">
        <f>IF(K1123&lt;Criteria!$D$4,"Yes","No")</f>
        <v>No</v>
      </c>
      <c r="O1123" s="10" t="str">
        <f>IF(L1123&gt;Criteria!$D$5,"Yes","No")</f>
        <v>No</v>
      </c>
      <c r="P1123" s="10" t="str">
        <f>IF(M1123&lt;Criteria!$D$6,"Yes","No")</f>
        <v>No</v>
      </c>
      <c r="Q1123" s="11">
        <f>COUNTIF(N1123:P1123,"Yes")</f>
        <v>0</v>
      </c>
      <c r="R1123" s="12" t="str">
        <f>IF(Q1123&gt;0,"Yes","No")</f>
        <v>No</v>
      </c>
    </row>
    <row r="1124" spans="1:18" x14ac:dyDescent="0.35">
      <c r="A1124" s="1">
        <v>80130130031</v>
      </c>
      <c r="B1124" s="33" t="s">
        <v>1866</v>
      </c>
      <c r="C1124" s="4" t="s">
        <v>6</v>
      </c>
      <c r="D1124" s="4" t="s">
        <v>473</v>
      </c>
      <c r="E1124" s="4" t="s">
        <v>2</v>
      </c>
      <c r="F1124" s="3">
        <v>130.03</v>
      </c>
      <c r="G1124" s="3">
        <v>1</v>
      </c>
      <c r="H1124" s="4" t="s">
        <v>2</v>
      </c>
      <c r="I1124" s="5">
        <v>1656</v>
      </c>
      <c r="J1124" s="5">
        <v>1746</v>
      </c>
      <c r="K1124" s="6">
        <f>IFERROR((J1124-I1124)/I1124,"--")</f>
        <v>5.434782608695652E-2</v>
      </c>
      <c r="L1124" s="6">
        <v>8.35214446952596E-2</v>
      </c>
      <c r="M1124" s="7">
        <v>52768</v>
      </c>
      <c r="N1124" s="10" t="str">
        <f>IF(K1124&lt;Criteria!$D$4,"Yes","No")</f>
        <v>No</v>
      </c>
      <c r="O1124" s="10" t="str">
        <f>IF(L1124&gt;Criteria!$D$5,"Yes","No")</f>
        <v>Yes</v>
      </c>
      <c r="P1124" s="10" t="str">
        <f>IF(M1124&lt;Criteria!$D$6,"Yes","No")</f>
        <v>No</v>
      </c>
      <c r="Q1124" s="11">
        <f>COUNTIF(N1124:P1124,"Yes")</f>
        <v>1</v>
      </c>
      <c r="R1124" s="12" t="str">
        <f>IF(Q1124&gt;0,"Yes","No")</f>
        <v>Yes</v>
      </c>
    </row>
    <row r="1125" spans="1:18" x14ac:dyDescent="0.35">
      <c r="A1125" s="1">
        <v>80130130032</v>
      </c>
      <c r="B1125" s="33" t="s">
        <v>1867</v>
      </c>
      <c r="C1125" s="4" t="s">
        <v>6</v>
      </c>
      <c r="D1125" s="4" t="s">
        <v>473</v>
      </c>
      <c r="E1125" s="4" t="s">
        <v>2</v>
      </c>
      <c r="F1125" s="3">
        <v>130.03</v>
      </c>
      <c r="G1125" s="3">
        <v>2</v>
      </c>
      <c r="H1125" s="4" t="s">
        <v>2</v>
      </c>
      <c r="I1125" s="5">
        <v>364</v>
      </c>
      <c r="J1125" s="5">
        <v>816</v>
      </c>
      <c r="K1125" s="6">
        <f>IFERROR((J1125-I1125)/I1125,"--")</f>
        <v>1.2417582417582418</v>
      </c>
      <c r="L1125" s="6">
        <v>0</v>
      </c>
      <c r="M1125" s="7">
        <v>35723</v>
      </c>
      <c r="N1125" s="10" t="str">
        <f>IF(K1125&lt;Criteria!$D$4,"Yes","No")</f>
        <v>No</v>
      </c>
      <c r="O1125" s="10" t="str">
        <f>IF(L1125&gt;Criteria!$D$5,"Yes","No")</f>
        <v>No</v>
      </c>
      <c r="P1125" s="10" t="str">
        <f>IF(M1125&lt;Criteria!$D$6,"Yes","No")</f>
        <v>No</v>
      </c>
      <c r="Q1125" s="11">
        <f>COUNTIF(N1125:P1125,"Yes")</f>
        <v>0</v>
      </c>
      <c r="R1125" s="12" t="str">
        <f>IF(Q1125&gt;0,"Yes","No")</f>
        <v>No</v>
      </c>
    </row>
    <row r="1126" spans="1:18" x14ac:dyDescent="0.35">
      <c r="A1126" s="1">
        <v>80130130033</v>
      </c>
      <c r="B1126" s="33" t="s">
        <v>1868</v>
      </c>
      <c r="C1126" s="4" t="s">
        <v>6</v>
      </c>
      <c r="D1126" s="4" t="s">
        <v>473</v>
      </c>
      <c r="E1126" s="4" t="s">
        <v>2</v>
      </c>
      <c r="F1126" s="3">
        <v>130.03</v>
      </c>
      <c r="G1126" s="3">
        <v>3</v>
      </c>
      <c r="H1126" s="4" t="s">
        <v>2</v>
      </c>
      <c r="I1126" s="5">
        <v>723</v>
      </c>
      <c r="J1126" s="5">
        <v>1179</v>
      </c>
      <c r="K1126" s="6">
        <f>IFERROR((J1126-I1126)/I1126,"--")</f>
        <v>0.63070539419087135</v>
      </c>
      <c r="L1126" s="6">
        <v>6.3651591289782247E-2</v>
      </c>
      <c r="M1126" s="7">
        <v>66524</v>
      </c>
      <c r="N1126" s="10" t="str">
        <f>IF(K1126&lt;Criteria!$D$4,"Yes","No")</f>
        <v>No</v>
      </c>
      <c r="O1126" s="10" t="str">
        <f>IF(L1126&gt;Criteria!$D$5,"Yes","No")</f>
        <v>No</v>
      </c>
      <c r="P1126" s="10" t="str">
        <f>IF(M1126&lt;Criteria!$D$6,"Yes","No")</f>
        <v>No</v>
      </c>
      <c r="Q1126" s="11">
        <f>COUNTIF(N1126:P1126,"Yes")</f>
        <v>0</v>
      </c>
      <c r="R1126" s="12" t="str">
        <f>IF(Q1126&gt;0,"Yes","No")</f>
        <v>No</v>
      </c>
    </row>
    <row r="1127" spans="1:18" x14ac:dyDescent="0.35">
      <c r="A1127" s="1">
        <v>80130130034</v>
      </c>
      <c r="B1127" s="33" t="s">
        <v>1869</v>
      </c>
      <c r="C1127" s="4" t="s">
        <v>6</v>
      </c>
      <c r="D1127" s="4" t="s">
        <v>473</v>
      </c>
      <c r="E1127" s="4" t="s">
        <v>2</v>
      </c>
      <c r="F1127" s="3">
        <v>130.03</v>
      </c>
      <c r="G1127" s="3">
        <v>4</v>
      </c>
      <c r="H1127" s="4" t="s">
        <v>2</v>
      </c>
      <c r="I1127" s="5">
        <v>2764</v>
      </c>
      <c r="J1127" s="5">
        <v>2526</v>
      </c>
      <c r="K1127" s="6">
        <f>IFERROR((J1127-I1127)/I1127,"--")</f>
        <v>-8.6107091172214184E-2</v>
      </c>
      <c r="L1127" s="6">
        <v>4.2085427135678394E-2</v>
      </c>
      <c r="M1127" s="7">
        <v>45342</v>
      </c>
      <c r="N1127" s="10" t="str">
        <f>IF(K1127&lt;Criteria!$D$4,"Yes","No")</f>
        <v>Yes</v>
      </c>
      <c r="O1127" s="10" t="str">
        <f>IF(L1127&gt;Criteria!$D$5,"Yes","No")</f>
        <v>No</v>
      </c>
      <c r="P1127" s="10" t="str">
        <f>IF(M1127&lt;Criteria!$D$6,"Yes","No")</f>
        <v>No</v>
      </c>
      <c r="Q1127" s="11">
        <f>COUNTIF(N1127:P1127,"Yes")</f>
        <v>1</v>
      </c>
      <c r="R1127" s="12" t="str">
        <f>IF(Q1127&gt;0,"Yes","No")</f>
        <v>Yes</v>
      </c>
    </row>
    <row r="1128" spans="1:18" x14ac:dyDescent="0.35">
      <c r="A1128" s="1">
        <v>80130130040</v>
      </c>
      <c r="B1128" s="33" t="s">
        <v>1870</v>
      </c>
      <c r="C1128" s="4" t="s">
        <v>7</v>
      </c>
      <c r="D1128" s="4" t="s">
        <v>473</v>
      </c>
      <c r="E1128" s="4" t="s">
        <v>2</v>
      </c>
      <c r="F1128" s="3">
        <v>130.04</v>
      </c>
      <c r="G1128" s="3" t="s">
        <v>2</v>
      </c>
      <c r="H1128" s="4" t="s">
        <v>2</v>
      </c>
      <c r="I1128" s="5">
        <v>3644</v>
      </c>
      <c r="J1128" s="5">
        <v>3725</v>
      </c>
      <c r="K1128" s="6">
        <f>IFERROR((J1128-I1128)/I1128,"--")</f>
        <v>2.2228320526893525E-2</v>
      </c>
      <c r="L1128" s="6">
        <v>3.7949728930507638E-2</v>
      </c>
      <c r="M1128" s="7">
        <v>53013</v>
      </c>
      <c r="N1128" s="10" t="str">
        <f>IF(K1128&lt;Criteria!$D$4,"Yes","No")</f>
        <v>No</v>
      </c>
      <c r="O1128" s="10" t="str">
        <f>IF(L1128&gt;Criteria!$D$5,"Yes","No")</f>
        <v>No</v>
      </c>
      <c r="P1128" s="10" t="str">
        <f>IF(M1128&lt;Criteria!$D$6,"Yes","No")</f>
        <v>No</v>
      </c>
      <c r="Q1128" s="11">
        <f>COUNTIF(N1128:P1128,"Yes")</f>
        <v>0</v>
      </c>
      <c r="R1128" s="12" t="str">
        <f>IF(Q1128&gt;0,"Yes","No")</f>
        <v>No</v>
      </c>
    </row>
    <row r="1129" spans="1:18" x14ac:dyDescent="0.35">
      <c r="A1129" s="1">
        <v>80130130041</v>
      </c>
      <c r="B1129" s="33" t="s">
        <v>1871</v>
      </c>
      <c r="C1129" s="4" t="s">
        <v>6</v>
      </c>
      <c r="D1129" s="4" t="s">
        <v>473</v>
      </c>
      <c r="E1129" s="4" t="s">
        <v>2</v>
      </c>
      <c r="F1129" s="3">
        <v>130.04</v>
      </c>
      <c r="G1129" s="3">
        <v>1</v>
      </c>
      <c r="H1129" s="4" t="s">
        <v>2</v>
      </c>
      <c r="I1129" s="5">
        <v>1266</v>
      </c>
      <c r="J1129" s="5">
        <v>1357</v>
      </c>
      <c r="K1129" s="6">
        <f>IFERROR((J1129-I1129)/I1129,"--")</f>
        <v>7.1879936808846759E-2</v>
      </c>
      <c r="L1129" s="6">
        <v>5.7416267942583733E-2</v>
      </c>
      <c r="M1129" s="7">
        <v>37380</v>
      </c>
      <c r="N1129" s="10" t="str">
        <f>IF(K1129&lt;Criteria!$D$4,"Yes","No")</f>
        <v>No</v>
      </c>
      <c r="O1129" s="10" t="str">
        <f>IF(L1129&gt;Criteria!$D$5,"Yes","No")</f>
        <v>No</v>
      </c>
      <c r="P1129" s="10" t="str">
        <f>IF(M1129&lt;Criteria!$D$6,"Yes","No")</f>
        <v>No</v>
      </c>
      <c r="Q1129" s="11">
        <f>COUNTIF(N1129:P1129,"Yes")</f>
        <v>0</v>
      </c>
      <c r="R1129" s="12" t="str">
        <f>IF(Q1129&gt;0,"Yes","No")</f>
        <v>No</v>
      </c>
    </row>
    <row r="1130" spans="1:18" x14ac:dyDescent="0.35">
      <c r="A1130" s="1">
        <v>80130130042</v>
      </c>
      <c r="B1130" s="33" t="s">
        <v>1872</v>
      </c>
      <c r="C1130" s="4" t="s">
        <v>6</v>
      </c>
      <c r="D1130" s="4" t="s">
        <v>473</v>
      </c>
      <c r="E1130" s="4" t="s">
        <v>2</v>
      </c>
      <c r="F1130" s="3">
        <v>130.04</v>
      </c>
      <c r="G1130" s="3">
        <v>2</v>
      </c>
      <c r="H1130" s="4" t="s">
        <v>2</v>
      </c>
      <c r="I1130" s="5">
        <v>2378</v>
      </c>
      <c r="J1130" s="5">
        <v>2368</v>
      </c>
      <c r="K1130" s="6">
        <f>IFERROR((J1130-I1130)/I1130,"--")</f>
        <v>-4.2052144659377629E-3</v>
      </c>
      <c r="L1130" s="6">
        <v>2.9243937232524966E-2</v>
      </c>
      <c r="M1130" s="7">
        <v>61972</v>
      </c>
      <c r="N1130" s="10" t="str">
        <f>IF(K1130&lt;Criteria!$D$4,"Yes","No")</f>
        <v>Yes</v>
      </c>
      <c r="O1130" s="10" t="str">
        <f>IF(L1130&gt;Criteria!$D$5,"Yes","No")</f>
        <v>No</v>
      </c>
      <c r="P1130" s="10" t="str">
        <f>IF(M1130&lt;Criteria!$D$6,"Yes","No")</f>
        <v>No</v>
      </c>
      <c r="Q1130" s="11">
        <f>COUNTIF(N1130:P1130,"Yes")</f>
        <v>1</v>
      </c>
      <c r="R1130" s="12" t="str">
        <f>IF(Q1130&gt;0,"Yes","No")</f>
        <v>Yes</v>
      </c>
    </row>
    <row r="1131" spans="1:18" x14ac:dyDescent="0.35">
      <c r="A1131" s="1">
        <v>80130130050</v>
      </c>
      <c r="B1131" s="33" t="s">
        <v>1873</v>
      </c>
      <c r="C1131" s="4" t="s">
        <v>7</v>
      </c>
      <c r="D1131" s="4" t="s">
        <v>473</v>
      </c>
      <c r="E1131" s="4" t="s">
        <v>2</v>
      </c>
      <c r="F1131" s="3">
        <v>130.05000000000001</v>
      </c>
      <c r="G1131" s="3" t="s">
        <v>2</v>
      </c>
      <c r="H1131" s="4" t="s">
        <v>2</v>
      </c>
      <c r="I1131" s="5">
        <v>3216</v>
      </c>
      <c r="J1131" s="5">
        <v>3483</v>
      </c>
      <c r="K1131" s="6">
        <f>IFERROR((J1131-I1131)/I1131,"--")</f>
        <v>8.3022388059701496E-2</v>
      </c>
      <c r="L1131" s="6">
        <v>1.2105263157894737E-2</v>
      </c>
      <c r="M1131" s="7">
        <v>42249</v>
      </c>
      <c r="N1131" s="10" t="str">
        <f>IF(K1131&lt;Criteria!$D$4,"Yes","No")</f>
        <v>No</v>
      </c>
      <c r="O1131" s="10" t="str">
        <f>IF(L1131&gt;Criteria!$D$5,"Yes","No")</f>
        <v>No</v>
      </c>
      <c r="P1131" s="10" t="str">
        <f>IF(M1131&lt;Criteria!$D$6,"Yes","No")</f>
        <v>No</v>
      </c>
      <c r="Q1131" s="11">
        <f>COUNTIF(N1131:P1131,"Yes")</f>
        <v>0</v>
      </c>
      <c r="R1131" s="12" t="str">
        <f>IF(Q1131&gt;0,"Yes","No")</f>
        <v>No</v>
      </c>
    </row>
    <row r="1132" spans="1:18" x14ac:dyDescent="0.35">
      <c r="A1132" s="1">
        <v>80130130051</v>
      </c>
      <c r="B1132" s="33" t="s">
        <v>1874</v>
      </c>
      <c r="C1132" s="4" t="s">
        <v>6</v>
      </c>
      <c r="D1132" s="4" t="s">
        <v>473</v>
      </c>
      <c r="E1132" s="4" t="s">
        <v>2</v>
      </c>
      <c r="F1132" s="3">
        <v>130.05000000000001</v>
      </c>
      <c r="G1132" s="3">
        <v>1</v>
      </c>
      <c r="H1132" s="4" t="s">
        <v>2</v>
      </c>
      <c r="I1132" s="5">
        <v>1385</v>
      </c>
      <c r="J1132" s="5">
        <v>1502</v>
      </c>
      <c r="K1132" s="6">
        <f>IFERROR((J1132-I1132)/I1132,"--")</f>
        <v>8.4476534296028874E-2</v>
      </c>
      <c r="L1132" s="6">
        <v>1.4959723820483314E-2</v>
      </c>
      <c r="M1132" s="7">
        <v>43012</v>
      </c>
      <c r="N1132" s="10" t="str">
        <f>IF(K1132&lt;Criteria!$D$4,"Yes","No")</f>
        <v>No</v>
      </c>
      <c r="O1132" s="10" t="str">
        <f>IF(L1132&gt;Criteria!$D$5,"Yes","No")</f>
        <v>No</v>
      </c>
      <c r="P1132" s="10" t="str">
        <f>IF(M1132&lt;Criteria!$D$6,"Yes","No")</f>
        <v>No</v>
      </c>
      <c r="Q1132" s="11">
        <f>COUNTIF(N1132:P1132,"Yes")</f>
        <v>0</v>
      </c>
      <c r="R1132" s="12" t="str">
        <f>IF(Q1132&gt;0,"Yes","No")</f>
        <v>No</v>
      </c>
    </row>
    <row r="1133" spans="1:18" x14ac:dyDescent="0.35">
      <c r="A1133" s="1">
        <v>80130130052</v>
      </c>
      <c r="B1133" s="33" t="s">
        <v>1875</v>
      </c>
      <c r="C1133" s="4" t="s">
        <v>6</v>
      </c>
      <c r="D1133" s="4" t="s">
        <v>473</v>
      </c>
      <c r="E1133" s="4" t="s">
        <v>2</v>
      </c>
      <c r="F1133" s="3">
        <v>130.05000000000001</v>
      </c>
      <c r="G1133" s="3">
        <v>2</v>
      </c>
      <c r="H1133" s="4" t="s">
        <v>2</v>
      </c>
      <c r="I1133" s="5">
        <v>1831</v>
      </c>
      <c r="J1133" s="5">
        <v>1981</v>
      </c>
      <c r="K1133" s="6">
        <f>IFERROR((J1133-I1133)/I1133,"--")</f>
        <v>8.1922446750409605E-2</v>
      </c>
      <c r="L1133" s="6">
        <v>9.6993210475266739E-3</v>
      </c>
      <c r="M1133" s="7">
        <v>41671</v>
      </c>
      <c r="N1133" s="10" t="str">
        <f>IF(K1133&lt;Criteria!$D$4,"Yes","No")</f>
        <v>No</v>
      </c>
      <c r="O1133" s="10" t="str">
        <f>IF(L1133&gt;Criteria!$D$5,"Yes","No")</f>
        <v>No</v>
      </c>
      <c r="P1133" s="10" t="str">
        <f>IF(M1133&lt;Criteria!$D$6,"Yes","No")</f>
        <v>No</v>
      </c>
      <c r="Q1133" s="11">
        <f>COUNTIF(N1133:P1133,"Yes")</f>
        <v>0</v>
      </c>
      <c r="R1133" s="12" t="str">
        <f>IF(Q1133&gt;0,"Yes","No")</f>
        <v>No</v>
      </c>
    </row>
    <row r="1134" spans="1:18" x14ac:dyDescent="0.35">
      <c r="A1134" s="1">
        <v>80130130060</v>
      </c>
      <c r="B1134" s="33" t="s">
        <v>1876</v>
      </c>
      <c r="C1134" s="4" t="s">
        <v>7</v>
      </c>
      <c r="D1134" s="4" t="s">
        <v>473</v>
      </c>
      <c r="E1134" s="4" t="s">
        <v>2</v>
      </c>
      <c r="F1134" s="3">
        <v>130.06</v>
      </c>
      <c r="G1134" s="3" t="s">
        <v>2</v>
      </c>
      <c r="H1134" s="4" t="s">
        <v>2</v>
      </c>
      <c r="I1134" s="5">
        <v>5010</v>
      </c>
      <c r="J1134" s="5">
        <v>6030</v>
      </c>
      <c r="K1134" s="6">
        <f>IFERROR((J1134-I1134)/I1134,"--")</f>
        <v>0.20359281437125748</v>
      </c>
      <c r="L1134" s="6">
        <v>4.2143455205135363E-2</v>
      </c>
      <c r="M1134" s="7">
        <v>40957</v>
      </c>
      <c r="N1134" s="10" t="str">
        <f>IF(K1134&lt;Criteria!$D$4,"Yes","No")</f>
        <v>No</v>
      </c>
      <c r="O1134" s="10" t="str">
        <f>IF(L1134&gt;Criteria!$D$5,"Yes","No")</f>
        <v>No</v>
      </c>
      <c r="P1134" s="10" t="str">
        <f>IF(M1134&lt;Criteria!$D$6,"Yes","No")</f>
        <v>No</v>
      </c>
      <c r="Q1134" s="11">
        <f>COUNTIF(N1134:P1134,"Yes")</f>
        <v>0</v>
      </c>
      <c r="R1134" s="12" t="str">
        <f>IF(Q1134&gt;0,"Yes","No")</f>
        <v>No</v>
      </c>
    </row>
    <row r="1135" spans="1:18" x14ac:dyDescent="0.35">
      <c r="A1135" s="1">
        <v>80130130061</v>
      </c>
      <c r="B1135" s="33" t="s">
        <v>1877</v>
      </c>
      <c r="C1135" s="4" t="s">
        <v>6</v>
      </c>
      <c r="D1135" s="4" t="s">
        <v>473</v>
      </c>
      <c r="E1135" s="4" t="s">
        <v>2</v>
      </c>
      <c r="F1135" s="3">
        <v>130.06</v>
      </c>
      <c r="G1135" s="3">
        <v>1</v>
      </c>
      <c r="H1135" s="4" t="s">
        <v>2</v>
      </c>
      <c r="I1135" s="5">
        <v>1271</v>
      </c>
      <c r="J1135" s="5">
        <v>1638</v>
      </c>
      <c r="K1135" s="6">
        <f>IFERROR((J1135-I1135)/I1135,"--")</f>
        <v>0.2887490165224233</v>
      </c>
      <c r="L1135" s="6">
        <v>3.9014373716632446E-2</v>
      </c>
      <c r="M1135" s="7">
        <v>43790</v>
      </c>
      <c r="N1135" s="10" t="str">
        <f>IF(K1135&lt;Criteria!$D$4,"Yes","No")</f>
        <v>No</v>
      </c>
      <c r="O1135" s="10" t="str">
        <f>IF(L1135&gt;Criteria!$D$5,"Yes","No")</f>
        <v>No</v>
      </c>
      <c r="P1135" s="10" t="str">
        <f>IF(M1135&lt;Criteria!$D$6,"Yes","No")</f>
        <v>No</v>
      </c>
      <c r="Q1135" s="11">
        <f>COUNTIF(N1135:P1135,"Yes")</f>
        <v>0</v>
      </c>
      <c r="R1135" s="12" t="str">
        <f>IF(Q1135&gt;0,"Yes","No")</f>
        <v>No</v>
      </c>
    </row>
    <row r="1136" spans="1:18" x14ac:dyDescent="0.35">
      <c r="A1136" s="1">
        <v>80130130062</v>
      </c>
      <c r="B1136" s="33" t="s">
        <v>1878</v>
      </c>
      <c r="C1136" s="4" t="s">
        <v>6</v>
      </c>
      <c r="D1136" s="4" t="s">
        <v>473</v>
      </c>
      <c r="E1136" s="4" t="s">
        <v>2</v>
      </c>
      <c r="F1136" s="3">
        <v>130.06</v>
      </c>
      <c r="G1136" s="3">
        <v>2</v>
      </c>
      <c r="H1136" s="4" t="s">
        <v>2</v>
      </c>
      <c r="I1136" s="5">
        <v>1108</v>
      </c>
      <c r="J1136" s="5">
        <v>1240</v>
      </c>
      <c r="K1136" s="6">
        <f>IFERROR((J1136-I1136)/I1136,"--")</f>
        <v>0.11913357400722022</v>
      </c>
      <c r="L1136" s="6">
        <v>0</v>
      </c>
      <c r="M1136" s="7">
        <v>38339</v>
      </c>
      <c r="N1136" s="10" t="str">
        <f>IF(K1136&lt;Criteria!$D$4,"Yes","No")</f>
        <v>No</v>
      </c>
      <c r="O1136" s="10" t="str">
        <f>IF(L1136&gt;Criteria!$D$5,"Yes","No")</f>
        <v>No</v>
      </c>
      <c r="P1136" s="10" t="str">
        <f>IF(M1136&lt;Criteria!$D$6,"Yes","No")</f>
        <v>No</v>
      </c>
      <c r="Q1136" s="11">
        <f>COUNTIF(N1136:P1136,"Yes")</f>
        <v>0</v>
      </c>
      <c r="R1136" s="12" t="str">
        <f>IF(Q1136&gt;0,"Yes","No")</f>
        <v>No</v>
      </c>
    </row>
    <row r="1137" spans="1:18" x14ac:dyDescent="0.35">
      <c r="A1137" s="1">
        <v>80130130063</v>
      </c>
      <c r="B1137" s="33" t="s">
        <v>1879</v>
      </c>
      <c r="C1137" s="4" t="s">
        <v>6</v>
      </c>
      <c r="D1137" s="4" t="s">
        <v>473</v>
      </c>
      <c r="E1137" s="4" t="s">
        <v>2</v>
      </c>
      <c r="F1137" s="3">
        <v>130.06</v>
      </c>
      <c r="G1137" s="3">
        <v>3</v>
      </c>
      <c r="H1137" s="4" t="s">
        <v>2</v>
      </c>
      <c r="I1137" s="5">
        <v>2631</v>
      </c>
      <c r="J1137" s="5">
        <v>3152</v>
      </c>
      <c r="K1137" s="6">
        <f>IFERROR((J1137-I1137)/I1137,"--")</f>
        <v>0.19802356518434056</v>
      </c>
      <c r="L1137" s="6">
        <v>6.026666666666667E-2</v>
      </c>
      <c r="M1137" s="7">
        <v>40515</v>
      </c>
      <c r="N1137" s="10" t="str">
        <f>IF(K1137&lt;Criteria!$D$4,"Yes","No")</f>
        <v>No</v>
      </c>
      <c r="O1137" s="10" t="str">
        <f>IF(L1137&gt;Criteria!$D$5,"Yes","No")</f>
        <v>No</v>
      </c>
      <c r="P1137" s="10" t="str">
        <f>IF(M1137&lt;Criteria!$D$6,"Yes","No")</f>
        <v>No</v>
      </c>
      <c r="Q1137" s="11">
        <f>COUNTIF(N1137:P1137,"Yes")</f>
        <v>0</v>
      </c>
      <c r="R1137" s="12" t="str">
        <f>IF(Q1137&gt;0,"Yes","No")</f>
        <v>No</v>
      </c>
    </row>
    <row r="1138" spans="1:18" x14ac:dyDescent="0.35">
      <c r="A1138" s="1">
        <v>80130132010</v>
      </c>
      <c r="B1138" s="33" t="s">
        <v>1880</v>
      </c>
      <c r="C1138" s="4" t="s">
        <v>7</v>
      </c>
      <c r="D1138" s="4" t="s">
        <v>473</v>
      </c>
      <c r="E1138" s="4" t="s">
        <v>2</v>
      </c>
      <c r="F1138" s="3">
        <v>132.01</v>
      </c>
      <c r="G1138" s="3" t="s">
        <v>2</v>
      </c>
      <c r="H1138" s="4" t="s">
        <v>2</v>
      </c>
      <c r="I1138" s="5">
        <v>1597</v>
      </c>
      <c r="J1138" s="5">
        <v>1618</v>
      </c>
      <c r="K1138" s="6">
        <f>IFERROR((J1138-I1138)/I1138,"--")</f>
        <v>1.3149655604257984E-2</v>
      </c>
      <c r="L1138" s="6">
        <v>3.0681818181818182E-2</v>
      </c>
      <c r="M1138" s="7">
        <v>40044</v>
      </c>
      <c r="N1138" s="10" t="str">
        <f>IF(K1138&lt;Criteria!$D$4,"Yes","No")</f>
        <v>Yes</v>
      </c>
      <c r="O1138" s="10" t="str">
        <f>IF(L1138&gt;Criteria!$D$5,"Yes","No")</f>
        <v>No</v>
      </c>
      <c r="P1138" s="10" t="str">
        <f>IF(M1138&lt;Criteria!$D$6,"Yes","No")</f>
        <v>No</v>
      </c>
      <c r="Q1138" s="11">
        <f>COUNTIF(N1138:P1138,"Yes")</f>
        <v>1</v>
      </c>
      <c r="R1138" s="12" t="str">
        <f>IF(Q1138&gt;0,"Yes","No")</f>
        <v>Yes</v>
      </c>
    </row>
    <row r="1139" spans="1:18" x14ac:dyDescent="0.35">
      <c r="A1139" s="1">
        <v>80130132011</v>
      </c>
      <c r="B1139" s="33" t="s">
        <v>1881</v>
      </c>
      <c r="C1139" s="4" t="s">
        <v>6</v>
      </c>
      <c r="D1139" s="4" t="s">
        <v>473</v>
      </c>
      <c r="E1139" s="4" t="s">
        <v>2</v>
      </c>
      <c r="F1139" s="3">
        <v>132.01</v>
      </c>
      <c r="G1139" s="3">
        <v>1</v>
      </c>
      <c r="H1139" s="4" t="s">
        <v>2</v>
      </c>
      <c r="I1139" s="5">
        <v>1597</v>
      </c>
      <c r="J1139" s="5">
        <v>1618</v>
      </c>
      <c r="K1139" s="6">
        <f>IFERROR((J1139-I1139)/I1139,"--")</f>
        <v>1.3149655604257984E-2</v>
      </c>
      <c r="L1139" s="6">
        <v>3.0681818181818182E-2</v>
      </c>
      <c r="M1139" s="7">
        <v>40044</v>
      </c>
      <c r="N1139" s="10" t="str">
        <f>IF(K1139&lt;Criteria!$D$4,"Yes","No")</f>
        <v>Yes</v>
      </c>
      <c r="O1139" s="10" t="str">
        <f>IF(L1139&gt;Criteria!$D$5,"Yes","No")</f>
        <v>No</v>
      </c>
      <c r="P1139" s="10" t="str">
        <f>IF(M1139&lt;Criteria!$D$6,"Yes","No")</f>
        <v>No</v>
      </c>
      <c r="Q1139" s="11">
        <f>COUNTIF(N1139:P1139,"Yes")</f>
        <v>1</v>
      </c>
      <c r="R1139" s="12" t="str">
        <f>IF(Q1139&gt;0,"Yes","No")</f>
        <v>Yes</v>
      </c>
    </row>
    <row r="1140" spans="1:18" x14ac:dyDescent="0.35">
      <c r="A1140" s="1">
        <v>80130132020</v>
      </c>
      <c r="B1140" s="33" t="s">
        <v>1882</v>
      </c>
      <c r="C1140" s="4" t="s">
        <v>7</v>
      </c>
      <c r="D1140" s="4" t="s">
        <v>473</v>
      </c>
      <c r="E1140" s="4" t="s">
        <v>2</v>
      </c>
      <c r="F1140" s="3">
        <v>132.02000000000001</v>
      </c>
      <c r="G1140" s="3" t="s">
        <v>2</v>
      </c>
      <c r="H1140" s="4" t="s">
        <v>2</v>
      </c>
      <c r="I1140" s="5">
        <v>1482</v>
      </c>
      <c r="J1140" s="5">
        <v>1518</v>
      </c>
      <c r="K1140" s="6">
        <f>IFERROR((J1140-I1140)/I1140,"--")</f>
        <v>2.4291497975708502E-2</v>
      </c>
      <c r="L1140" s="6">
        <v>4.1666666666666664E-2</v>
      </c>
      <c r="M1140" s="7">
        <v>56730</v>
      </c>
      <c r="N1140" s="10" t="str">
        <f>IF(K1140&lt;Criteria!$D$4,"Yes","No")</f>
        <v>No</v>
      </c>
      <c r="O1140" s="10" t="str">
        <f>IF(L1140&gt;Criteria!$D$5,"Yes","No")</f>
        <v>No</v>
      </c>
      <c r="P1140" s="10" t="str">
        <f>IF(M1140&lt;Criteria!$D$6,"Yes","No")</f>
        <v>No</v>
      </c>
      <c r="Q1140" s="11">
        <f>COUNTIF(N1140:P1140,"Yes")</f>
        <v>0</v>
      </c>
      <c r="R1140" s="12" t="str">
        <f>IF(Q1140&gt;0,"Yes","No")</f>
        <v>No</v>
      </c>
    </row>
    <row r="1141" spans="1:18" x14ac:dyDescent="0.35">
      <c r="A1141" s="1">
        <v>80130132021</v>
      </c>
      <c r="B1141" s="33" t="s">
        <v>1883</v>
      </c>
      <c r="C1141" s="4" t="s">
        <v>6</v>
      </c>
      <c r="D1141" s="4" t="s">
        <v>473</v>
      </c>
      <c r="E1141" s="4" t="s">
        <v>2</v>
      </c>
      <c r="F1141" s="3">
        <v>132.02000000000001</v>
      </c>
      <c r="G1141" s="3">
        <v>1</v>
      </c>
      <c r="H1141" s="4" t="s">
        <v>2</v>
      </c>
      <c r="I1141" s="5">
        <v>646</v>
      </c>
      <c r="J1141" s="5">
        <v>858</v>
      </c>
      <c r="K1141" s="6">
        <f>IFERROR((J1141-I1141)/I1141,"--")</f>
        <v>0.32817337461300311</v>
      </c>
      <c r="L1141" s="6">
        <v>4.6838407494145202E-2</v>
      </c>
      <c r="M1141" s="7">
        <v>54272</v>
      </c>
      <c r="N1141" s="10" t="str">
        <f>IF(K1141&lt;Criteria!$D$4,"Yes","No")</f>
        <v>No</v>
      </c>
      <c r="O1141" s="10" t="str">
        <f>IF(L1141&gt;Criteria!$D$5,"Yes","No")</f>
        <v>No</v>
      </c>
      <c r="P1141" s="10" t="str">
        <f>IF(M1141&lt;Criteria!$D$6,"Yes","No")</f>
        <v>No</v>
      </c>
      <c r="Q1141" s="11">
        <f>COUNTIF(N1141:P1141,"Yes")</f>
        <v>0</v>
      </c>
      <c r="R1141" s="12" t="str">
        <f>IF(Q1141&gt;0,"Yes","No")</f>
        <v>No</v>
      </c>
    </row>
    <row r="1142" spans="1:18" x14ac:dyDescent="0.35">
      <c r="A1142" s="1">
        <v>80130132022</v>
      </c>
      <c r="B1142" s="33" t="s">
        <v>1884</v>
      </c>
      <c r="C1142" s="4" t="s">
        <v>6</v>
      </c>
      <c r="D1142" s="4" t="s">
        <v>473</v>
      </c>
      <c r="E1142" s="4" t="s">
        <v>2</v>
      </c>
      <c r="F1142" s="3">
        <v>132.02000000000001</v>
      </c>
      <c r="G1142" s="3">
        <v>2</v>
      </c>
      <c r="H1142" s="4" t="s">
        <v>2</v>
      </c>
      <c r="I1142" s="5">
        <v>836</v>
      </c>
      <c r="J1142" s="5">
        <v>660</v>
      </c>
      <c r="K1142" s="6">
        <f>IFERROR((J1142-I1142)/I1142,"--")</f>
        <v>-0.21052631578947367</v>
      </c>
      <c r="L1142" s="6">
        <v>3.4129692832764506E-2</v>
      </c>
      <c r="M1142" s="7">
        <v>59926</v>
      </c>
      <c r="N1142" s="10" t="str">
        <f>IF(K1142&lt;Criteria!$D$4,"Yes","No")</f>
        <v>Yes</v>
      </c>
      <c r="O1142" s="10" t="str">
        <f>IF(L1142&gt;Criteria!$D$5,"Yes","No")</f>
        <v>No</v>
      </c>
      <c r="P1142" s="10" t="str">
        <f>IF(M1142&lt;Criteria!$D$6,"Yes","No")</f>
        <v>No</v>
      </c>
      <c r="Q1142" s="11">
        <f>COUNTIF(N1142:P1142,"Yes")</f>
        <v>1</v>
      </c>
      <c r="R1142" s="12" t="str">
        <f>IF(Q1142&gt;0,"Yes","No")</f>
        <v>Yes</v>
      </c>
    </row>
    <row r="1143" spans="1:18" x14ac:dyDescent="0.35">
      <c r="A1143" s="1">
        <v>80130132050</v>
      </c>
      <c r="B1143" s="33" t="s">
        <v>1885</v>
      </c>
      <c r="C1143" s="4" t="s">
        <v>7</v>
      </c>
      <c r="D1143" s="4" t="s">
        <v>473</v>
      </c>
      <c r="E1143" s="4" t="s">
        <v>2</v>
      </c>
      <c r="F1143" s="3">
        <v>132.05000000000001</v>
      </c>
      <c r="G1143" s="3" t="s">
        <v>2</v>
      </c>
      <c r="H1143" s="4" t="s">
        <v>2</v>
      </c>
      <c r="I1143" s="5">
        <v>5376</v>
      </c>
      <c r="J1143" s="5">
        <v>5671</v>
      </c>
      <c r="K1143" s="6">
        <f>IFERROR((J1143-I1143)/I1143,"--")</f>
        <v>5.4873511904761904E-2</v>
      </c>
      <c r="L1143" s="6">
        <v>2.2390754785120981E-2</v>
      </c>
      <c r="M1143" s="7">
        <v>65278</v>
      </c>
      <c r="N1143" s="10" t="str">
        <f>IF(K1143&lt;Criteria!$D$4,"Yes","No")</f>
        <v>No</v>
      </c>
      <c r="O1143" s="10" t="str">
        <f>IF(L1143&gt;Criteria!$D$5,"Yes","No")</f>
        <v>No</v>
      </c>
      <c r="P1143" s="10" t="str">
        <f>IF(M1143&lt;Criteria!$D$6,"Yes","No")</f>
        <v>No</v>
      </c>
      <c r="Q1143" s="11">
        <f>COUNTIF(N1143:P1143,"Yes")</f>
        <v>0</v>
      </c>
      <c r="R1143" s="12" t="str">
        <f>IF(Q1143&gt;0,"Yes","No")</f>
        <v>No</v>
      </c>
    </row>
    <row r="1144" spans="1:18" x14ac:dyDescent="0.35">
      <c r="A1144" s="1">
        <v>80130132051</v>
      </c>
      <c r="B1144" s="33" t="s">
        <v>1886</v>
      </c>
      <c r="C1144" s="4" t="s">
        <v>6</v>
      </c>
      <c r="D1144" s="4" t="s">
        <v>473</v>
      </c>
      <c r="E1144" s="4" t="s">
        <v>2</v>
      </c>
      <c r="F1144" s="3">
        <v>132.05000000000001</v>
      </c>
      <c r="G1144" s="3">
        <v>1</v>
      </c>
      <c r="H1144" s="4" t="s">
        <v>2</v>
      </c>
      <c r="I1144" s="5">
        <v>1296</v>
      </c>
      <c r="J1144" s="5">
        <v>1686</v>
      </c>
      <c r="K1144" s="6">
        <f>IFERROR((J1144-I1144)/I1144,"--")</f>
        <v>0.30092592592592593</v>
      </c>
      <c r="L1144" s="6">
        <v>3.4739454094292806E-2</v>
      </c>
      <c r="M1144" s="7">
        <v>47100</v>
      </c>
      <c r="N1144" s="10" t="str">
        <f>IF(K1144&lt;Criteria!$D$4,"Yes","No")</f>
        <v>No</v>
      </c>
      <c r="O1144" s="10" t="str">
        <f>IF(L1144&gt;Criteria!$D$5,"Yes","No")</f>
        <v>No</v>
      </c>
      <c r="P1144" s="10" t="str">
        <f>IF(M1144&lt;Criteria!$D$6,"Yes","No")</f>
        <v>No</v>
      </c>
      <c r="Q1144" s="11">
        <f>COUNTIF(N1144:P1144,"Yes")</f>
        <v>0</v>
      </c>
      <c r="R1144" s="12" t="str">
        <f>IF(Q1144&gt;0,"Yes","No")</f>
        <v>No</v>
      </c>
    </row>
    <row r="1145" spans="1:18" x14ac:dyDescent="0.35">
      <c r="A1145" s="1">
        <v>80130132052</v>
      </c>
      <c r="B1145" s="33" t="s">
        <v>1887</v>
      </c>
      <c r="C1145" s="4" t="s">
        <v>6</v>
      </c>
      <c r="D1145" s="4" t="s">
        <v>473</v>
      </c>
      <c r="E1145" s="4" t="s">
        <v>2</v>
      </c>
      <c r="F1145" s="3">
        <v>132.05000000000001</v>
      </c>
      <c r="G1145" s="3">
        <v>2</v>
      </c>
      <c r="H1145" s="4" t="s">
        <v>2</v>
      </c>
      <c r="I1145" s="5">
        <v>3318</v>
      </c>
      <c r="J1145" s="5">
        <v>3022</v>
      </c>
      <c r="K1145" s="6">
        <f>IFERROR((J1145-I1145)/I1145,"--")</f>
        <v>-8.9210367691380354E-2</v>
      </c>
      <c r="L1145" s="6">
        <v>2.119700748129676E-2</v>
      </c>
      <c r="M1145" s="7">
        <v>74567</v>
      </c>
      <c r="N1145" s="10" t="str">
        <f>IF(K1145&lt;Criteria!$D$4,"Yes","No")</f>
        <v>Yes</v>
      </c>
      <c r="O1145" s="10" t="str">
        <f>IF(L1145&gt;Criteria!$D$5,"Yes","No")</f>
        <v>No</v>
      </c>
      <c r="P1145" s="10" t="str">
        <f>IF(M1145&lt;Criteria!$D$6,"Yes","No")</f>
        <v>No</v>
      </c>
      <c r="Q1145" s="11">
        <f>COUNTIF(N1145:P1145,"Yes")</f>
        <v>1</v>
      </c>
      <c r="R1145" s="12" t="str">
        <f>IF(Q1145&gt;0,"Yes","No")</f>
        <v>Yes</v>
      </c>
    </row>
    <row r="1146" spans="1:18" x14ac:dyDescent="0.35">
      <c r="A1146" s="1">
        <v>80130132053</v>
      </c>
      <c r="B1146" s="33" t="s">
        <v>1888</v>
      </c>
      <c r="C1146" s="4" t="s">
        <v>6</v>
      </c>
      <c r="D1146" s="4" t="s">
        <v>473</v>
      </c>
      <c r="E1146" s="4" t="s">
        <v>2</v>
      </c>
      <c r="F1146" s="3">
        <v>132.05000000000001</v>
      </c>
      <c r="G1146" s="3">
        <v>3</v>
      </c>
      <c r="H1146" s="4" t="s">
        <v>2</v>
      </c>
      <c r="I1146" s="5">
        <v>762</v>
      </c>
      <c r="J1146" s="5">
        <v>963</v>
      </c>
      <c r="K1146" s="6">
        <f>IFERROR((J1146-I1146)/I1146,"--")</f>
        <v>0.26377952755905509</v>
      </c>
      <c r="L1146" s="6">
        <v>0</v>
      </c>
      <c r="M1146" s="7">
        <v>67954</v>
      </c>
      <c r="N1146" s="10" t="str">
        <f>IF(K1146&lt;Criteria!$D$4,"Yes","No")</f>
        <v>No</v>
      </c>
      <c r="O1146" s="10" t="str">
        <f>IF(L1146&gt;Criteria!$D$5,"Yes","No")</f>
        <v>No</v>
      </c>
      <c r="P1146" s="10" t="str">
        <f>IF(M1146&lt;Criteria!$D$6,"Yes","No")</f>
        <v>No</v>
      </c>
      <c r="Q1146" s="11">
        <f>COUNTIF(N1146:P1146,"Yes")</f>
        <v>0</v>
      </c>
      <c r="R1146" s="12" t="str">
        <f>IF(Q1146&gt;0,"Yes","No")</f>
        <v>No</v>
      </c>
    </row>
    <row r="1147" spans="1:18" x14ac:dyDescent="0.35">
      <c r="A1147" s="1">
        <v>80130132070</v>
      </c>
      <c r="B1147" s="33" t="s">
        <v>1889</v>
      </c>
      <c r="C1147" s="4" t="s">
        <v>7</v>
      </c>
      <c r="D1147" s="4" t="s">
        <v>473</v>
      </c>
      <c r="E1147" s="4" t="s">
        <v>2</v>
      </c>
      <c r="F1147" s="3">
        <v>132.07</v>
      </c>
      <c r="G1147" s="3" t="s">
        <v>2</v>
      </c>
      <c r="H1147" s="4" t="s">
        <v>2</v>
      </c>
      <c r="I1147" s="5">
        <v>4327</v>
      </c>
      <c r="J1147" s="5">
        <v>4498</v>
      </c>
      <c r="K1147" s="6">
        <f>IFERROR((J1147-I1147)/I1147,"--")</f>
        <v>3.9519297434712275E-2</v>
      </c>
      <c r="L1147" s="6">
        <v>2.6964560862865947E-2</v>
      </c>
      <c r="M1147" s="7">
        <v>43777</v>
      </c>
      <c r="N1147" s="10" t="str">
        <f>IF(K1147&lt;Criteria!$D$4,"Yes","No")</f>
        <v>No</v>
      </c>
      <c r="O1147" s="10" t="str">
        <f>IF(L1147&gt;Criteria!$D$5,"Yes","No")</f>
        <v>No</v>
      </c>
      <c r="P1147" s="10" t="str">
        <f>IF(M1147&lt;Criteria!$D$6,"Yes","No")</f>
        <v>No</v>
      </c>
      <c r="Q1147" s="11">
        <f>COUNTIF(N1147:P1147,"Yes")</f>
        <v>0</v>
      </c>
      <c r="R1147" s="12" t="str">
        <f>IF(Q1147&gt;0,"Yes","No")</f>
        <v>No</v>
      </c>
    </row>
    <row r="1148" spans="1:18" x14ac:dyDescent="0.35">
      <c r="A1148" s="1">
        <v>80130132071</v>
      </c>
      <c r="B1148" s="33" t="s">
        <v>1890</v>
      </c>
      <c r="C1148" s="4" t="s">
        <v>6</v>
      </c>
      <c r="D1148" s="4" t="s">
        <v>473</v>
      </c>
      <c r="E1148" s="4" t="s">
        <v>2</v>
      </c>
      <c r="F1148" s="3">
        <v>132.07</v>
      </c>
      <c r="G1148" s="3">
        <v>1</v>
      </c>
      <c r="H1148" s="4" t="s">
        <v>2</v>
      </c>
      <c r="I1148" s="5">
        <v>1940</v>
      </c>
      <c r="J1148" s="5">
        <v>2294</v>
      </c>
      <c r="K1148" s="6">
        <f>IFERROR((J1148-I1148)/I1148,"--")</f>
        <v>0.1824742268041237</v>
      </c>
      <c r="L1148" s="6">
        <v>1.6419077404222049E-2</v>
      </c>
      <c r="M1148" s="7">
        <v>43610</v>
      </c>
      <c r="N1148" s="10" t="str">
        <f>IF(K1148&lt;Criteria!$D$4,"Yes","No")</f>
        <v>No</v>
      </c>
      <c r="O1148" s="10" t="str">
        <f>IF(L1148&gt;Criteria!$D$5,"Yes","No")</f>
        <v>No</v>
      </c>
      <c r="P1148" s="10" t="str">
        <f>IF(M1148&lt;Criteria!$D$6,"Yes","No")</f>
        <v>No</v>
      </c>
      <c r="Q1148" s="11">
        <f>COUNTIF(N1148:P1148,"Yes")</f>
        <v>0</v>
      </c>
      <c r="R1148" s="12" t="str">
        <f>IF(Q1148&gt;0,"Yes","No")</f>
        <v>No</v>
      </c>
    </row>
    <row r="1149" spans="1:18" x14ac:dyDescent="0.35">
      <c r="A1149" s="1">
        <v>80130132072</v>
      </c>
      <c r="B1149" s="33" t="s">
        <v>1891</v>
      </c>
      <c r="C1149" s="4" t="s">
        <v>6</v>
      </c>
      <c r="D1149" s="4" t="s">
        <v>473</v>
      </c>
      <c r="E1149" s="4" t="s">
        <v>2</v>
      </c>
      <c r="F1149" s="3">
        <v>132.07</v>
      </c>
      <c r="G1149" s="3">
        <v>2</v>
      </c>
      <c r="H1149" s="4" t="s">
        <v>2</v>
      </c>
      <c r="I1149" s="5">
        <v>755</v>
      </c>
      <c r="J1149" s="5">
        <v>887</v>
      </c>
      <c r="K1149" s="6">
        <f>IFERROR((J1149-I1149)/I1149,"--")</f>
        <v>0.17483443708609273</v>
      </c>
      <c r="L1149" s="6">
        <v>5.2336448598130844E-2</v>
      </c>
      <c r="M1149" s="7">
        <v>33860</v>
      </c>
      <c r="N1149" s="10" t="str">
        <f>IF(K1149&lt;Criteria!$D$4,"Yes","No")</f>
        <v>No</v>
      </c>
      <c r="O1149" s="10" t="str">
        <f>IF(L1149&gt;Criteria!$D$5,"Yes","No")</f>
        <v>No</v>
      </c>
      <c r="P1149" s="10" t="str">
        <f>IF(M1149&lt;Criteria!$D$6,"Yes","No")</f>
        <v>No</v>
      </c>
      <c r="Q1149" s="11">
        <f>COUNTIF(N1149:P1149,"Yes")</f>
        <v>0</v>
      </c>
      <c r="R1149" s="12" t="str">
        <f>IF(Q1149&gt;0,"Yes","No")</f>
        <v>No</v>
      </c>
    </row>
    <row r="1150" spans="1:18" x14ac:dyDescent="0.35">
      <c r="A1150" s="1">
        <v>80130132073</v>
      </c>
      <c r="B1150" s="33" t="s">
        <v>1892</v>
      </c>
      <c r="C1150" s="4" t="s">
        <v>6</v>
      </c>
      <c r="D1150" s="4" t="s">
        <v>473</v>
      </c>
      <c r="E1150" s="4" t="s">
        <v>2</v>
      </c>
      <c r="F1150" s="3">
        <v>132.07</v>
      </c>
      <c r="G1150" s="3">
        <v>3</v>
      </c>
      <c r="H1150" s="4" t="s">
        <v>2</v>
      </c>
      <c r="I1150" s="5">
        <v>1632</v>
      </c>
      <c r="J1150" s="5">
        <v>1317</v>
      </c>
      <c r="K1150" s="6">
        <f>IFERROR((J1150-I1150)/I1150,"--")</f>
        <v>-0.19301470588235295</v>
      </c>
      <c r="L1150" s="6">
        <v>2.6854219948849106E-2</v>
      </c>
      <c r="M1150" s="7">
        <v>50747</v>
      </c>
      <c r="N1150" s="10" t="str">
        <f>IF(K1150&lt;Criteria!$D$4,"Yes","No")</f>
        <v>Yes</v>
      </c>
      <c r="O1150" s="10" t="str">
        <f>IF(L1150&gt;Criteria!$D$5,"Yes","No")</f>
        <v>No</v>
      </c>
      <c r="P1150" s="10" t="str">
        <f>IF(M1150&lt;Criteria!$D$6,"Yes","No")</f>
        <v>No</v>
      </c>
      <c r="Q1150" s="11">
        <f>COUNTIF(N1150:P1150,"Yes")</f>
        <v>1</v>
      </c>
      <c r="R1150" s="12" t="str">
        <f>IF(Q1150&gt;0,"Yes","No")</f>
        <v>Yes</v>
      </c>
    </row>
    <row r="1151" spans="1:18" x14ac:dyDescent="0.35">
      <c r="A1151" s="1">
        <v>80130132080</v>
      </c>
      <c r="B1151" s="33" t="s">
        <v>1893</v>
      </c>
      <c r="C1151" s="4" t="s">
        <v>7</v>
      </c>
      <c r="D1151" s="4" t="s">
        <v>473</v>
      </c>
      <c r="E1151" s="4" t="s">
        <v>2</v>
      </c>
      <c r="F1151" s="3">
        <v>132.08000000000001</v>
      </c>
      <c r="G1151" s="3" t="s">
        <v>2</v>
      </c>
      <c r="H1151" s="4" t="s">
        <v>2</v>
      </c>
      <c r="I1151" s="5">
        <v>5024</v>
      </c>
      <c r="J1151" s="5">
        <v>5876</v>
      </c>
      <c r="K1151" s="6">
        <f>IFERROR((J1151-I1151)/I1151,"--")</f>
        <v>0.16958598726114649</v>
      </c>
      <c r="L1151" s="6">
        <v>5.9977786005183269E-2</v>
      </c>
      <c r="M1151" s="7">
        <v>34266</v>
      </c>
      <c r="N1151" s="10" t="str">
        <f>IF(K1151&lt;Criteria!$D$4,"Yes","No")</f>
        <v>No</v>
      </c>
      <c r="O1151" s="10" t="str">
        <f>IF(L1151&gt;Criteria!$D$5,"Yes","No")</f>
        <v>No</v>
      </c>
      <c r="P1151" s="10" t="str">
        <f>IF(M1151&lt;Criteria!$D$6,"Yes","No")</f>
        <v>No</v>
      </c>
      <c r="Q1151" s="11">
        <f>COUNTIF(N1151:P1151,"Yes")</f>
        <v>0</v>
      </c>
      <c r="R1151" s="12" t="str">
        <f>IF(Q1151&gt;0,"Yes","No")</f>
        <v>No</v>
      </c>
    </row>
    <row r="1152" spans="1:18" x14ac:dyDescent="0.35">
      <c r="A1152" s="1">
        <v>80130132081</v>
      </c>
      <c r="B1152" s="33" t="s">
        <v>1894</v>
      </c>
      <c r="C1152" s="4" t="s">
        <v>6</v>
      </c>
      <c r="D1152" s="4" t="s">
        <v>473</v>
      </c>
      <c r="E1152" s="4" t="s">
        <v>2</v>
      </c>
      <c r="F1152" s="3">
        <v>132.08000000000001</v>
      </c>
      <c r="G1152" s="3">
        <v>1</v>
      </c>
      <c r="H1152" s="4" t="s">
        <v>2</v>
      </c>
      <c r="I1152" s="5">
        <v>2160</v>
      </c>
      <c r="J1152" s="5">
        <v>2503</v>
      </c>
      <c r="K1152" s="6">
        <f>IFERROR((J1152-I1152)/I1152,"--")</f>
        <v>0.1587962962962963</v>
      </c>
      <c r="L1152" s="6">
        <v>4.6568627450980393E-2</v>
      </c>
      <c r="M1152" s="7">
        <v>29957</v>
      </c>
      <c r="N1152" s="10" t="str">
        <f>IF(K1152&lt;Criteria!$D$4,"Yes","No")</f>
        <v>No</v>
      </c>
      <c r="O1152" s="10" t="str">
        <f>IF(L1152&gt;Criteria!$D$5,"Yes","No")</f>
        <v>No</v>
      </c>
      <c r="P1152" s="10" t="str">
        <f>IF(M1152&lt;Criteria!$D$6,"Yes","No")</f>
        <v>No</v>
      </c>
      <c r="Q1152" s="11">
        <f>COUNTIF(N1152:P1152,"Yes")</f>
        <v>0</v>
      </c>
      <c r="R1152" s="12" t="str">
        <f>IF(Q1152&gt;0,"Yes","No")</f>
        <v>No</v>
      </c>
    </row>
    <row r="1153" spans="1:18" x14ac:dyDescent="0.35">
      <c r="A1153" s="1">
        <v>80130132082</v>
      </c>
      <c r="B1153" s="33" t="s">
        <v>1895</v>
      </c>
      <c r="C1153" s="4" t="s">
        <v>6</v>
      </c>
      <c r="D1153" s="4" t="s">
        <v>473</v>
      </c>
      <c r="E1153" s="4" t="s">
        <v>2</v>
      </c>
      <c r="F1153" s="3">
        <v>132.08000000000001</v>
      </c>
      <c r="G1153" s="3">
        <v>2</v>
      </c>
      <c r="H1153" s="4" t="s">
        <v>2</v>
      </c>
      <c r="I1153" s="5">
        <v>850</v>
      </c>
      <c r="J1153" s="5">
        <v>1008</v>
      </c>
      <c r="K1153" s="6">
        <f>IFERROR((J1153-I1153)/I1153,"--")</f>
        <v>0.18588235294117647</v>
      </c>
      <c r="L1153" s="6">
        <v>8.7264150943396221E-2</v>
      </c>
      <c r="M1153" s="7">
        <v>38667</v>
      </c>
      <c r="N1153" s="10" t="str">
        <f>IF(K1153&lt;Criteria!$D$4,"Yes","No")</f>
        <v>No</v>
      </c>
      <c r="O1153" s="10" t="str">
        <f>IF(L1153&gt;Criteria!$D$5,"Yes","No")</f>
        <v>Yes</v>
      </c>
      <c r="P1153" s="10" t="str">
        <f>IF(M1153&lt;Criteria!$D$6,"Yes","No")</f>
        <v>No</v>
      </c>
      <c r="Q1153" s="11">
        <f>COUNTIF(N1153:P1153,"Yes")</f>
        <v>1</v>
      </c>
      <c r="R1153" s="12" t="str">
        <f>IF(Q1153&gt;0,"Yes","No")</f>
        <v>Yes</v>
      </c>
    </row>
    <row r="1154" spans="1:18" x14ac:dyDescent="0.35">
      <c r="A1154" s="1">
        <v>80130132083</v>
      </c>
      <c r="B1154" s="33" t="s">
        <v>1896</v>
      </c>
      <c r="C1154" s="4" t="s">
        <v>6</v>
      </c>
      <c r="D1154" s="4" t="s">
        <v>473</v>
      </c>
      <c r="E1154" s="4" t="s">
        <v>2</v>
      </c>
      <c r="F1154" s="3">
        <v>132.08000000000001</v>
      </c>
      <c r="G1154" s="3">
        <v>3</v>
      </c>
      <c r="H1154" s="4" t="s">
        <v>2</v>
      </c>
      <c r="I1154" s="5">
        <v>2014</v>
      </c>
      <c r="J1154" s="5">
        <v>2365</v>
      </c>
      <c r="K1154" s="6">
        <f>IFERROR((J1154-I1154)/I1154,"--")</f>
        <v>0.17428003972194636</v>
      </c>
      <c r="L1154" s="6">
        <v>6.4577397910731249E-2</v>
      </c>
      <c r="M1154" s="7">
        <v>36950</v>
      </c>
      <c r="N1154" s="10" t="str">
        <f>IF(K1154&lt;Criteria!$D$4,"Yes","No")</f>
        <v>No</v>
      </c>
      <c r="O1154" s="10" t="str">
        <f>IF(L1154&gt;Criteria!$D$5,"Yes","No")</f>
        <v>No</v>
      </c>
      <c r="P1154" s="10" t="str">
        <f>IF(M1154&lt;Criteria!$D$6,"Yes","No")</f>
        <v>No</v>
      </c>
      <c r="Q1154" s="11">
        <f>COUNTIF(N1154:P1154,"Yes")</f>
        <v>0</v>
      </c>
      <c r="R1154" s="12" t="str">
        <f>IF(Q1154&gt;0,"Yes","No")</f>
        <v>No</v>
      </c>
    </row>
    <row r="1155" spans="1:18" x14ac:dyDescent="0.35">
      <c r="A1155" s="1">
        <v>80130132100</v>
      </c>
      <c r="B1155" s="33" t="s">
        <v>1897</v>
      </c>
      <c r="C1155" s="4" t="s">
        <v>7</v>
      </c>
      <c r="D1155" s="4" t="s">
        <v>473</v>
      </c>
      <c r="E1155" s="4" t="s">
        <v>2</v>
      </c>
      <c r="F1155" s="3">
        <v>132.1</v>
      </c>
      <c r="G1155" s="3" t="s">
        <v>2</v>
      </c>
      <c r="H1155" s="4" t="s">
        <v>2</v>
      </c>
      <c r="I1155" s="5">
        <v>4971</v>
      </c>
      <c r="J1155" s="5">
        <v>5040</v>
      </c>
      <c r="K1155" s="6">
        <f>IFERROR((J1155-I1155)/I1155,"--")</f>
        <v>1.388050694025347E-2</v>
      </c>
      <c r="L1155" s="6">
        <v>6.4821558630735618E-2</v>
      </c>
      <c r="M1155" s="7">
        <v>25438</v>
      </c>
      <c r="N1155" s="10" t="str">
        <f>IF(K1155&lt;Criteria!$D$4,"Yes","No")</f>
        <v>Yes</v>
      </c>
      <c r="O1155" s="10" t="str">
        <f>IF(L1155&gt;Criteria!$D$5,"Yes","No")</f>
        <v>No</v>
      </c>
      <c r="P1155" s="10" t="str">
        <f>IF(M1155&lt;Criteria!$D$6,"Yes","No")</f>
        <v>Yes</v>
      </c>
      <c r="Q1155" s="11">
        <f>COUNTIF(N1155:P1155,"Yes")</f>
        <v>2</v>
      </c>
      <c r="R1155" s="12" t="str">
        <f>IF(Q1155&gt;0,"Yes","No")</f>
        <v>Yes</v>
      </c>
    </row>
    <row r="1156" spans="1:18" x14ac:dyDescent="0.35">
      <c r="A1156" s="1">
        <v>80130132101</v>
      </c>
      <c r="B1156" s="33" t="s">
        <v>1898</v>
      </c>
      <c r="C1156" s="4" t="s">
        <v>6</v>
      </c>
      <c r="D1156" s="4" t="s">
        <v>473</v>
      </c>
      <c r="E1156" s="4" t="s">
        <v>2</v>
      </c>
      <c r="F1156" s="3">
        <v>132.1</v>
      </c>
      <c r="G1156" s="3">
        <v>1</v>
      </c>
      <c r="H1156" s="4" t="s">
        <v>2</v>
      </c>
      <c r="I1156" s="5">
        <v>1830</v>
      </c>
      <c r="J1156" s="5">
        <v>1756</v>
      </c>
      <c r="K1156" s="6">
        <f>IFERROR((J1156-I1156)/I1156,"--")</f>
        <v>-4.0437158469945354E-2</v>
      </c>
      <c r="L1156" s="6">
        <v>4.4565217391304347E-2</v>
      </c>
      <c r="M1156" s="7">
        <v>24648</v>
      </c>
      <c r="N1156" s="10" t="str">
        <f>IF(K1156&lt;Criteria!$D$4,"Yes","No")</f>
        <v>Yes</v>
      </c>
      <c r="O1156" s="10" t="str">
        <f>IF(L1156&gt;Criteria!$D$5,"Yes","No")</f>
        <v>No</v>
      </c>
      <c r="P1156" s="10" t="str">
        <f>IF(M1156&lt;Criteria!$D$6,"Yes","No")</f>
        <v>Yes</v>
      </c>
      <c r="Q1156" s="11">
        <f>COUNTIF(N1156:P1156,"Yes")</f>
        <v>2</v>
      </c>
      <c r="R1156" s="12" t="str">
        <f>IF(Q1156&gt;0,"Yes","No")</f>
        <v>Yes</v>
      </c>
    </row>
    <row r="1157" spans="1:18" x14ac:dyDescent="0.35">
      <c r="A1157" s="1">
        <v>80130132102</v>
      </c>
      <c r="B1157" s="33" t="s">
        <v>1899</v>
      </c>
      <c r="C1157" s="4" t="s">
        <v>6</v>
      </c>
      <c r="D1157" s="4" t="s">
        <v>473</v>
      </c>
      <c r="E1157" s="4" t="s">
        <v>2</v>
      </c>
      <c r="F1157" s="3">
        <v>132.1</v>
      </c>
      <c r="G1157" s="3">
        <v>2</v>
      </c>
      <c r="H1157" s="4" t="s">
        <v>2</v>
      </c>
      <c r="I1157" s="5">
        <v>1643</v>
      </c>
      <c r="J1157" s="5">
        <v>1921</v>
      </c>
      <c r="K1157" s="6">
        <f>IFERROR((J1157-I1157)/I1157,"--")</f>
        <v>0.16920267802799757</v>
      </c>
      <c r="L1157" s="6">
        <v>0.11014492753623188</v>
      </c>
      <c r="M1157" s="7">
        <v>24064</v>
      </c>
      <c r="N1157" s="10" t="str">
        <f>IF(K1157&lt;Criteria!$D$4,"Yes","No")</f>
        <v>No</v>
      </c>
      <c r="O1157" s="10" t="str">
        <f>IF(L1157&gt;Criteria!$D$5,"Yes","No")</f>
        <v>Yes</v>
      </c>
      <c r="P1157" s="10" t="str">
        <f>IF(M1157&lt;Criteria!$D$6,"Yes","No")</f>
        <v>Yes</v>
      </c>
      <c r="Q1157" s="11">
        <f>COUNTIF(N1157:P1157,"Yes")</f>
        <v>2</v>
      </c>
      <c r="R1157" s="12" t="str">
        <f>IF(Q1157&gt;0,"Yes","No")</f>
        <v>Yes</v>
      </c>
    </row>
    <row r="1158" spans="1:18" x14ac:dyDescent="0.35">
      <c r="A1158" s="1">
        <v>80130132103</v>
      </c>
      <c r="B1158" s="33" t="s">
        <v>1900</v>
      </c>
      <c r="C1158" s="4" t="s">
        <v>6</v>
      </c>
      <c r="D1158" s="4" t="s">
        <v>473</v>
      </c>
      <c r="E1158" s="4" t="s">
        <v>2</v>
      </c>
      <c r="F1158" s="3">
        <v>132.1</v>
      </c>
      <c r="G1158" s="3">
        <v>3</v>
      </c>
      <c r="H1158" s="4" t="s">
        <v>2</v>
      </c>
      <c r="I1158" s="5">
        <v>1498</v>
      </c>
      <c r="J1158" s="5">
        <v>1363</v>
      </c>
      <c r="K1158" s="6">
        <f>IFERROR((J1158-I1158)/I1158,"--")</f>
        <v>-9.0120160213618156E-2</v>
      </c>
      <c r="L1158" s="6">
        <v>2.9077117572692796E-2</v>
      </c>
      <c r="M1158" s="7">
        <v>28394</v>
      </c>
      <c r="N1158" s="10" t="str">
        <f>IF(K1158&lt;Criteria!$D$4,"Yes","No")</f>
        <v>Yes</v>
      </c>
      <c r="O1158" s="10" t="str">
        <f>IF(L1158&gt;Criteria!$D$5,"Yes","No")</f>
        <v>No</v>
      </c>
      <c r="P1158" s="10" t="str">
        <f>IF(M1158&lt;Criteria!$D$6,"Yes","No")</f>
        <v>No</v>
      </c>
      <c r="Q1158" s="11">
        <f>COUNTIF(N1158:P1158,"Yes")</f>
        <v>1</v>
      </c>
      <c r="R1158" s="12" t="str">
        <f>IF(Q1158&gt;0,"Yes","No")</f>
        <v>Yes</v>
      </c>
    </row>
    <row r="1159" spans="1:18" x14ac:dyDescent="0.35">
      <c r="A1159" s="1">
        <v>80130132110</v>
      </c>
      <c r="B1159" s="33" t="s">
        <v>1901</v>
      </c>
      <c r="C1159" s="4" t="s">
        <v>7</v>
      </c>
      <c r="D1159" s="4" t="s">
        <v>473</v>
      </c>
      <c r="E1159" s="4" t="s">
        <v>2</v>
      </c>
      <c r="F1159" s="3">
        <v>132.11000000000001</v>
      </c>
      <c r="G1159" s="3" t="s">
        <v>2</v>
      </c>
      <c r="H1159" s="4" t="s">
        <v>2</v>
      </c>
      <c r="I1159" s="5">
        <v>6086</v>
      </c>
      <c r="J1159" s="5">
        <v>6005</v>
      </c>
      <c r="K1159" s="6">
        <f>IFERROR((J1159-I1159)/I1159,"--")</f>
        <v>-1.3309234308248439E-2</v>
      </c>
      <c r="L1159" s="6">
        <v>3.2834945763705659E-2</v>
      </c>
      <c r="M1159" s="7">
        <v>50017</v>
      </c>
      <c r="N1159" s="10" t="str">
        <f>IF(K1159&lt;Criteria!$D$4,"Yes","No")</f>
        <v>Yes</v>
      </c>
      <c r="O1159" s="10" t="str">
        <f>IF(L1159&gt;Criteria!$D$5,"Yes","No")</f>
        <v>No</v>
      </c>
      <c r="P1159" s="10" t="str">
        <f>IF(M1159&lt;Criteria!$D$6,"Yes","No")</f>
        <v>No</v>
      </c>
      <c r="Q1159" s="11">
        <f>COUNTIF(N1159:P1159,"Yes")</f>
        <v>1</v>
      </c>
      <c r="R1159" s="12" t="str">
        <f>IF(Q1159&gt;0,"Yes","No")</f>
        <v>Yes</v>
      </c>
    </row>
    <row r="1160" spans="1:18" x14ac:dyDescent="0.35">
      <c r="A1160" s="1">
        <v>80130132111</v>
      </c>
      <c r="B1160" s="33" t="s">
        <v>1902</v>
      </c>
      <c r="C1160" s="4" t="s">
        <v>6</v>
      </c>
      <c r="D1160" s="4" t="s">
        <v>473</v>
      </c>
      <c r="E1160" s="4" t="s">
        <v>2</v>
      </c>
      <c r="F1160" s="3">
        <v>132.11000000000001</v>
      </c>
      <c r="G1160" s="3">
        <v>1</v>
      </c>
      <c r="H1160" s="4" t="s">
        <v>2</v>
      </c>
      <c r="I1160" s="5">
        <v>2778</v>
      </c>
      <c r="J1160" s="5">
        <v>2589</v>
      </c>
      <c r="K1160" s="6">
        <f>IFERROR((J1160-I1160)/I1160,"--")</f>
        <v>-6.8034557235421164E-2</v>
      </c>
      <c r="L1160" s="6">
        <v>1.4580801944106925E-2</v>
      </c>
      <c r="M1160" s="7">
        <v>70983</v>
      </c>
      <c r="N1160" s="10" t="str">
        <f>IF(K1160&lt;Criteria!$D$4,"Yes","No")</f>
        <v>Yes</v>
      </c>
      <c r="O1160" s="10" t="str">
        <f>IF(L1160&gt;Criteria!$D$5,"Yes","No")</f>
        <v>No</v>
      </c>
      <c r="P1160" s="10" t="str">
        <f>IF(M1160&lt;Criteria!$D$6,"Yes","No")</f>
        <v>No</v>
      </c>
      <c r="Q1160" s="11">
        <f>COUNTIF(N1160:P1160,"Yes")</f>
        <v>1</v>
      </c>
      <c r="R1160" s="12" t="str">
        <f>IF(Q1160&gt;0,"Yes","No")</f>
        <v>Yes</v>
      </c>
    </row>
    <row r="1161" spans="1:18" x14ac:dyDescent="0.35">
      <c r="A1161" s="1">
        <v>80130132112</v>
      </c>
      <c r="B1161" s="33" t="s">
        <v>1903</v>
      </c>
      <c r="C1161" s="4" t="s">
        <v>6</v>
      </c>
      <c r="D1161" s="4" t="s">
        <v>473</v>
      </c>
      <c r="E1161" s="4" t="s">
        <v>2</v>
      </c>
      <c r="F1161" s="3">
        <v>132.11000000000001</v>
      </c>
      <c r="G1161" s="3">
        <v>2</v>
      </c>
      <c r="H1161" s="4" t="s">
        <v>2</v>
      </c>
      <c r="I1161" s="5">
        <v>2079</v>
      </c>
      <c r="J1161" s="5">
        <v>2122</v>
      </c>
      <c r="K1161" s="6">
        <f>IFERROR((J1161-I1161)/I1161,"--")</f>
        <v>2.0683020683020682E-2</v>
      </c>
      <c r="L1161" s="6">
        <v>4.7882136279926338E-2</v>
      </c>
      <c r="M1161" s="7">
        <v>44497</v>
      </c>
      <c r="N1161" s="10" t="str">
        <f>IF(K1161&lt;Criteria!$D$4,"Yes","No")</f>
        <v>No</v>
      </c>
      <c r="O1161" s="10" t="str">
        <f>IF(L1161&gt;Criteria!$D$5,"Yes","No")</f>
        <v>No</v>
      </c>
      <c r="P1161" s="10" t="str">
        <f>IF(M1161&lt;Criteria!$D$6,"Yes","No")</f>
        <v>No</v>
      </c>
      <c r="Q1161" s="11">
        <f>COUNTIF(N1161:P1161,"Yes")</f>
        <v>0</v>
      </c>
      <c r="R1161" s="12" t="str">
        <f>IF(Q1161&gt;0,"Yes","No")</f>
        <v>No</v>
      </c>
    </row>
    <row r="1162" spans="1:18" x14ac:dyDescent="0.35">
      <c r="A1162" s="1">
        <v>80130132113</v>
      </c>
      <c r="B1162" s="33" t="s">
        <v>1904</v>
      </c>
      <c r="C1162" s="4" t="s">
        <v>6</v>
      </c>
      <c r="D1162" s="4" t="s">
        <v>473</v>
      </c>
      <c r="E1162" s="4" t="s">
        <v>2</v>
      </c>
      <c r="F1162" s="3">
        <v>132.11000000000001</v>
      </c>
      <c r="G1162" s="3">
        <v>3</v>
      </c>
      <c r="H1162" s="4" t="s">
        <v>2</v>
      </c>
      <c r="I1162" s="5">
        <v>1229</v>
      </c>
      <c r="J1162" s="5">
        <v>1294</v>
      </c>
      <c r="K1162" s="6">
        <f>IFERROR((J1162-I1162)/I1162,"--")</f>
        <v>5.2888527257933277E-2</v>
      </c>
      <c r="L1162" s="6">
        <v>5.3019145802650956E-2</v>
      </c>
      <c r="M1162" s="7">
        <v>17123</v>
      </c>
      <c r="N1162" s="10" t="str">
        <f>IF(K1162&lt;Criteria!$D$4,"Yes","No")</f>
        <v>No</v>
      </c>
      <c r="O1162" s="10" t="str">
        <f>IF(L1162&gt;Criteria!$D$5,"Yes","No")</f>
        <v>No</v>
      </c>
      <c r="P1162" s="10" t="str">
        <f>IF(M1162&lt;Criteria!$D$6,"Yes","No")</f>
        <v>Yes</v>
      </c>
      <c r="Q1162" s="11">
        <f>COUNTIF(N1162:P1162,"Yes")</f>
        <v>1</v>
      </c>
      <c r="R1162" s="12" t="str">
        <f>IF(Q1162&gt;0,"Yes","No")</f>
        <v>Yes</v>
      </c>
    </row>
    <row r="1163" spans="1:18" x14ac:dyDescent="0.35">
      <c r="A1163" s="1">
        <v>80130132120</v>
      </c>
      <c r="B1163" s="33" t="s">
        <v>1905</v>
      </c>
      <c r="C1163" s="4" t="s">
        <v>7</v>
      </c>
      <c r="D1163" s="4" t="s">
        <v>473</v>
      </c>
      <c r="E1163" s="4" t="s">
        <v>2</v>
      </c>
      <c r="F1163" s="3">
        <v>132.12</v>
      </c>
      <c r="G1163" s="3" t="s">
        <v>2</v>
      </c>
      <c r="H1163" s="4" t="s">
        <v>2</v>
      </c>
      <c r="I1163" s="5">
        <v>4734</v>
      </c>
      <c r="J1163" s="5">
        <v>4639</v>
      </c>
      <c r="K1163" s="6">
        <f>IFERROR((J1163-I1163)/I1163,"--")</f>
        <v>-2.006759611322349E-2</v>
      </c>
      <c r="L1163" s="6">
        <v>3.8739080896315989E-2</v>
      </c>
      <c r="M1163" s="7">
        <v>41156</v>
      </c>
      <c r="N1163" s="10" t="str">
        <f>IF(K1163&lt;Criteria!$D$4,"Yes","No")</f>
        <v>Yes</v>
      </c>
      <c r="O1163" s="10" t="str">
        <f>IF(L1163&gt;Criteria!$D$5,"Yes","No")</f>
        <v>No</v>
      </c>
      <c r="P1163" s="10" t="str">
        <f>IF(M1163&lt;Criteria!$D$6,"Yes","No")</f>
        <v>No</v>
      </c>
      <c r="Q1163" s="11">
        <f>COUNTIF(N1163:P1163,"Yes")</f>
        <v>1</v>
      </c>
      <c r="R1163" s="12" t="str">
        <f>IF(Q1163&gt;0,"Yes","No")</f>
        <v>Yes</v>
      </c>
    </row>
    <row r="1164" spans="1:18" x14ac:dyDescent="0.35">
      <c r="A1164" s="1">
        <v>80130132121</v>
      </c>
      <c r="B1164" s="33" t="s">
        <v>1906</v>
      </c>
      <c r="C1164" s="4" t="s">
        <v>6</v>
      </c>
      <c r="D1164" s="4" t="s">
        <v>473</v>
      </c>
      <c r="E1164" s="4" t="s">
        <v>2</v>
      </c>
      <c r="F1164" s="3">
        <v>132.12</v>
      </c>
      <c r="G1164" s="3">
        <v>1</v>
      </c>
      <c r="H1164" s="4" t="s">
        <v>2</v>
      </c>
      <c r="I1164" s="5">
        <v>617</v>
      </c>
      <c r="J1164" s="5">
        <v>626</v>
      </c>
      <c r="K1164" s="6">
        <f>IFERROR((J1164-I1164)/I1164,"--")</f>
        <v>1.4586709886547812E-2</v>
      </c>
      <c r="L1164" s="6">
        <v>0.14330218068535824</v>
      </c>
      <c r="M1164" s="7">
        <v>39564</v>
      </c>
      <c r="N1164" s="10" t="str">
        <f>IF(K1164&lt;Criteria!$D$4,"Yes","No")</f>
        <v>Yes</v>
      </c>
      <c r="O1164" s="10" t="str">
        <f>IF(L1164&gt;Criteria!$D$5,"Yes","No")</f>
        <v>Yes</v>
      </c>
      <c r="P1164" s="10" t="str">
        <f>IF(M1164&lt;Criteria!$D$6,"Yes","No")</f>
        <v>No</v>
      </c>
      <c r="Q1164" s="11">
        <f>COUNTIF(N1164:P1164,"Yes")</f>
        <v>2</v>
      </c>
      <c r="R1164" s="12" t="str">
        <f>IF(Q1164&gt;0,"Yes","No")</f>
        <v>Yes</v>
      </c>
    </row>
    <row r="1165" spans="1:18" x14ac:dyDescent="0.35">
      <c r="A1165" s="1">
        <v>80130132122</v>
      </c>
      <c r="B1165" s="33" t="s">
        <v>1907</v>
      </c>
      <c r="C1165" s="4" t="s">
        <v>6</v>
      </c>
      <c r="D1165" s="4" t="s">
        <v>473</v>
      </c>
      <c r="E1165" s="4" t="s">
        <v>2</v>
      </c>
      <c r="F1165" s="3">
        <v>132.12</v>
      </c>
      <c r="G1165" s="3">
        <v>2</v>
      </c>
      <c r="H1165" s="4" t="s">
        <v>2</v>
      </c>
      <c r="I1165" s="5">
        <v>1959</v>
      </c>
      <c r="J1165" s="5">
        <v>1626</v>
      </c>
      <c r="K1165" s="6">
        <f>IFERROR((J1165-I1165)/I1165,"--")</f>
        <v>-0.16998468606431852</v>
      </c>
      <c r="L1165" s="6">
        <v>4.3577981651376149E-2</v>
      </c>
      <c r="M1165" s="7">
        <v>40209</v>
      </c>
      <c r="N1165" s="10" t="str">
        <f>IF(K1165&lt;Criteria!$D$4,"Yes","No")</f>
        <v>Yes</v>
      </c>
      <c r="O1165" s="10" t="str">
        <f>IF(L1165&gt;Criteria!$D$5,"Yes","No")</f>
        <v>No</v>
      </c>
      <c r="P1165" s="10" t="str">
        <f>IF(M1165&lt;Criteria!$D$6,"Yes","No")</f>
        <v>No</v>
      </c>
      <c r="Q1165" s="11">
        <f>COUNTIF(N1165:P1165,"Yes")</f>
        <v>1</v>
      </c>
      <c r="R1165" s="12" t="str">
        <f>IF(Q1165&gt;0,"Yes","No")</f>
        <v>Yes</v>
      </c>
    </row>
    <row r="1166" spans="1:18" x14ac:dyDescent="0.35">
      <c r="A1166" s="1">
        <v>80130132123</v>
      </c>
      <c r="B1166" s="33" t="s">
        <v>1908</v>
      </c>
      <c r="C1166" s="4" t="s">
        <v>6</v>
      </c>
      <c r="D1166" s="4" t="s">
        <v>473</v>
      </c>
      <c r="E1166" s="4" t="s">
        <v>2</v>
      </c>
      <c r="F1166" s="3">
        <v>132.12</v>
      </c>
      <c r="G1166" s="3">
        <v>3</v>
      </c>
      <c r="H1166" s="4" t="s">
        <v>2</v>
      </c>
      <c r="I1166" s="5">
        <v>2158</v>
      </c>
      <c r="J1166" s="5">
        <v>2387</v>
      </c>
      <c r="K1166" s="6">
        <f>IFERROR((J1166-I1166)/I1166,"--")</f>
        <v>0.10611677479147359</v>
      </c>
      <c r="L1166" s="6">
        <v>1.2500000000000001E-2</v>
      </c>
      <c r="M1166" s="7">
        <v>42219</v>
      </c>
      <c r="N1166" s="10" t="str">
        <f>IF(K1166&lt;Criteria!$D$4,"Yes","No")</f>
        <v>No</v>
      </c>
      <c r="O1166" s="10" t="str">
        <f>IF(L1166&gt;Criteria!$D$5,"Yes","No")</f>
        <v>No</v>
      </c>
      <c r="P1166" s="10" t="str">
        <f>IF(M1166&lt;Criteria!$D$6,"Yes","No")</f>
        <v>No</v>
      </c>
      <c r="Q1166" s="11">
        <f>COUNTIF(N1166:P1166,"Yes")</f>
        <v>0</v>
      </c>
      <c r="R1166" s="12" t="str">
        <f>IF(Q1166&gt;0,"Yes","No")</f>
        <v>No</v>
      </c>
    </row>
    <row r="1167" spans="1:18" x14ac:dyDescent="0.35">
      <c r="A1167" s="1">
        <v>80130132130</v>
      </c>
      <c r="B1167" s="33" t="s">
        <v>1909</v>
      </c>
      <c r="C1167" s="4" t="s">
        <v>7</v>
      </c>
      <c r="D1167" s="4" t="s">
        <v>473</v>
      </c>
      <c r="E1167" s="4" t="s">
        <v>2</v>
      </c>
      <c r="F1167" s="3">
        <v>132.13</v>
      </c>
      <c r="G1167" s="3" t="s">
        <v>2</v>
      </c>
      <c r="H1167" s="4" t="s">
        <v>2</v>
      </c>
      <c r="I1167" s="5">
        <v>7352</v>
      </c>
      <c r="J1167" s="5">
        <v>8709</v>
      </c>
      <c r="K1167" s="6">
        <f>IFERROR((J1167-I1167)/I1167,"--")</f>
        <v>0.18457562568008706</v>
      </c>
      <c r="L1167" s="6">
        <v>7.2429906542056069E-2</v>
      </c>
      <c r="M1167" s="7">
        <v>43447</v>
      </c>
      <c r="N1167" s="10" t="str">
        <f>IF(K1167&lt;Criteria!$D$4,"Yes","No")</f>
        <v>No</v>
      </c>
      <c r="O1167" s="10" t="str">
        <f>IF(L1167&gt;Criteria!$D$5,"Yes","No")</f>
        <v>Yes</v>
      </c>
      <c r="P1167" s="10" t="str">
        <f>IF(M1167&lt;Criteria!$D$6,"Yes","No")</f>
        <v>No</v>
      </c>
      <c r="Q1167" s="11">
        <f>COUNTIF(N1167:P1167,"Yes")</f>
        <v>1</v>
      </c>
      <c r="R1167" s="12" t="str">
        <f>IF(Q1167&gt;0,"Yes","No")</f>
        <v>Yes</v>
      </c>
    </row>
    <row r="1168" spans="1:18" x14ac:dyDescent="0.35">
      <c r="A1168" s="1">
        <v>80130132131</v>
      </c>
      <c r="B1168" s="33" t="s">
        <v>1910</v>
      </c>
      <c r="C1168" s="4" t="s">
        <v>6</v>
      </c>
      <c r="D1168" s="4" t="s">
        <v>473</v>
      </c>
      <c r="E1168" s="4" t="s">
        <v>2</v>
      </c>
      <c r="F1168" s="3">
        <v>132.13</v>
      </c>
      <c r="G1168" s="3">
        <v>1</v>
      </c>
      <c r="H1168" s="4" t="s">
        <v>2</v>
      </c>
      <c r="I1168" s="5">
        <v>2480</v>
      </c>
      <c r="J1168" s="5">
        <v>4093</v>
      </c>
      <c r="K1168" s="6">
        <f>IFERROR((J1168-I1168)/I1168,"--")</f>
        <v>0.6504032258064516</v>
      </c>
      <c r="L1168" s="6">
        <v>9.1446769790718835E-2</v>
      </c>
      <c r="M1168" s="7">
        <v>55930</v>
      </c>
      <c r="N1168" s="10" t="str">
        <f>IF(K1168&lt;Criteria!$D$4,"Yes","No")</f>
        <v>No</v>
      </c>
      <c r="O1168" s="10" t="str">
        <f>IF(L1168&gt;Criteria!$D$5,"Yes","No")</f>
        <v>Yes</v>
      </c>
      <c r="P1168" s="10" t="str">
        <f>IF(M1168&lt;Criteria!$D$6,"Yes","No")</f>
        <v>No</v>
      </c>
      <c r="Q1168" s="11">
        <f>COUNTIF(N1168:P1168,"Yes")</f>
        <v>1</v>
      </c>
      <c r="R1168" s="12" t="str">
        <f>IF(Q1168&gt;0,"Yes","No")</f>
        <v>Yes</v>
      </c>
    </row>
    <row r="1169" spans="1:18" x14ac:dyDescent="0.35">
      <c r="A1169" s="1">
        <v>80130132132</v>
      </c>
      <c r="B1169" s="33" t="s">
        <v>1911</v>
      </c>
      <c r="C1169" s="4" t="s">
        <v>6</v>
      </c>
      <c r="D1169" s="4" t="s">
        <v>473</v>
      </c>
      <c r="E1169" s="4" t="s">
        <v>2</v>
      </c>
      <c r="F1169" s="3">
        <v>132.13</v>
      </c>
      <c r="G1169" s="3">
        <v>2</v>
      </c>
      <c r="H1169" s="4" t="s">
        <v>2</v>
      </c>
      <c r="I1169" s="5">
        <v>3577</v>
      </c>
      <c r="J1169" s="5">
        <v>3584</v>
      </c>
      <c r="K1169" s="6">
        <f>IFERROR((J1169-I1169)/I1169,"--")</f>
        <v>1.9569471624266144E-3</v>
      </c>
      <c r="L1169" s="6">
        <v>7.0493454179254789E-2</v>
      </c>
      <c r="M1169" s="7">
        <v>29174</v>
      </c>
      <c r="N1169" s="10" t="str">
        <f>IF(K1169&lt;Criteria!$D$4,"Yes","No")</f>
        <v>Yes</v>
      </c>
      <c r="O1169" s="10" t="str">
        <f>IF(L1169&gt;Criteria!$D$5,"Yes","No")</f>
        <v>Yes</v>
      </c>
      <c r="P1169" s="10" t="str">
        <f>IF(M1169&lt;Criteria!$D$6,"Yes","No")</f>
        <v>No</v>
      </c>
      <c r="Q1169" s="11">
        <f>COUNTIF(N1169:P1169,"Yes")</f>
        <v>2</v>
      </c>
      <c r="R1169" s="12" t="str">
        <f>IF(Q1169&gt;0,"Yes","No")</f>
        <v>Yes</v>
      </c>
    </row>
    <row r="1170" spans="1:18" x14ac:dyDescent="0.35">
      <c r="A1170" s="1">
        <v>80130132133</v>
      </c>
      <c r="B1170" s="33" t="s">
        <v>1912</v>
      </c>
      <c r="C1170" s="4" t="s">
        <v>6</v>
      </c>
      <c r="D1170" s="4" t="s">
        <v>473</v>
      </c>
      <c r="E1170" s="4" t="s">
        <v>2</v>
      </c>
      <c r="F1170" s="3">
        <v>132.13</v>
      </c>
      <c r="G1170" s="3">
        <v>3</v>
      </c>
      <c r="H1170" s="4" t="s">
        <v>2</v>
      </c>
      <c r="I1170" s="5">
        <v>1295</v>
      </c>
      <c r="J1170" s="5">
        <v>1032</v>
      </c>
      <c r="K1170" s="6">
        <f>IFERROR((J1170-I1170)/I1170,"--")</f>
        <v>-0.20308880308880309</v>
      </c>
      <c r="L1170" s="6">
        <v>0</v>
      </c>
      <c r="M1170" s="7">
        <v>43513</v>
      </c>
      <c r="N1170" s="10" t="str">
        <f>IF(K1170&lt;Criteria!$D$4,"Yes","No")</f>
        <v>Yes</v>
      </c>
      <c r="O1170" s="10" t="str">
        <f>IF(L1170&gt;Criteria!$D$5,"Yes","No")</f>
        <v>No</v>
      </c>
      <c r="P1170" s="10" t="str">
        <f>IF(M1170&lt;Criteria!$D$6,"Yes","No")</f>
        <v>No</v>
      </c>
      <c r="Q1170" s="11">
        <f>COUNTIF(N1170:P1170,"Yes")</f>
        <v>1</v>
      </c>
      <c r="R1170" s="12" t="str">
        <f>IF(Q1170&gt;0,"Yes","No")</f>
        <v>Yes</v>
      </c>
    </row>
    <row r="1171" spans="1:18" x14ac:dyDescent="0.35">
      <c r="A1171" s="1">
        <v>80130133020</v>
      </c>
      <c r="B1171" s="33" t="s">
        <v>1913</v>
      </c>
      <c r="C1171" s="4" t="s">
        <v>7</v>
      </c>
      <c r="D1171" s="4" t="s">
        <v>473</v>
      </c>
      <c r="E1171" s="4" t="s">
        <v>2</v>
      </c>
      <c r="F1171" s="3">
        <v>133.02000000000001</v>
      </c>
      <c r="G1171" s="3" t="s">
        <v>2</v>
      </c>
      <c r="H1171" s="4" t="s">
        <v>2</v>
      </c>
      <c r="I1171" s="5">
        <v>4754</v>
      </c>
      <c r="J1171" s="5">
        <v>4682</v>
      </c>
      <c r="K1171" s="6">
        <f>IFERROR((J1171-I1171)/I1171,"--")</f>
        <v>-1.5145140933950358E-2</v>
      </c>
      <c r="L1171" s="6">
        <v>5.1615168539325844E-2</v>
      </c>
      <c r="M1171" s="7">
        <v>44242</v>
      </c>
      <c r="N1171" s="10" t="str">
        <f>IF(K1171&lt;Criteria!$D$4,"Yes","No")</f>
        <v>Yes</v>
      </c>
      <c r="O1171" s="10" t="str">
        <f>IF(L1171&gt;Criteria!$D$5,"Yes","No")</f>
        <v>No</v>
      </c>
      <c r="P1171" s="10" t="str">
        <f>IF(M1171&lt;Criteria!$D$6,"Yes","No")</f>
        <v>No</v>
      </c>
      <c r="Q1171" s="11">
        <f>COUNTIF(N1171:P1171,"Yes")</f>
        <v>1</v>
      </c>
      <c r="R1171" s="12" t="str">
        <f>IF(Q1171&gt;0,"Yes","No")</f>
        <v>Yes</v>
      </c>
    </row>
    <row r="1172" spans="1:18" x14ac:dyDescent="0.35">
      <c r="A1172" s="1">
        <v>80130133021</v>
      </c>
      <c r="B1172" s="33" t="s">
        <v>1914</v>
      </c>
      <c r="C1172" s="4" t="s">
        <v>6</v>
      </c>
      <c r="D1172" s="4" t="s">
        <v>473</v>
      </c>
      <c r="E1172" s="4" t="s">
        <v>2</v>
      </c>
      <c r="F1172" s="3">
        <v>133.02000000000001</v>
      </c>
      <c r="G1172" s="3">
        <v>1</v>
      </c>
      <c r="H1172" s="4" t="s">
        <v>2</v>
      </c>
      <c r="I1172" s="5">
        <v>855</v>
      </c>
      <c r="J1172" s="5">
        <v>1049</v>
      </c>
      <c r="K1172" s="6">
        <f>IFERROR((J1172-I1172)/I1172,"--")</f>
        <v>0.22690058479532163</v>
      </c>
      <c r="L1172" s="6">
        <v>6.0200668896321072E-2</v>
      </c>
      <c r="M1172" s="7">
        <v>39715</v>
      </c>
      <c r="N1172" s="10" t="str">
        <f>IF(K1172&lt;Criteria!$D$4,"Yes","No")</f>
        <v>No</v>
      </c>
      <c r="O1172" s="10" t="str">
        <f>IF(L1172&gt;Criteria!$D$5,"Yes","No")</f>
        <v>No</v>
      </c>
      <c r="P1172" s="10" t="str">
        <f>IF(M1172&lt;Criteria!$D$6,"Yes","No")</f>
        <v>No</v>
      </c>
      <c r="Q1172" s="11">
        <f>COUNTIF(N1172:P1172,"Yes")</f>
        <v>0</v>
      </c>
      <c r="R1172" s="12" t="str">
        <f>IF(Q1172&gt;0,"Yes","No")</f>
        <v>No</v>
      </c>
    </row>
    <row r="1173" spans="1:18" x14ac:dyDescent="0.35">
      <c r="A1173" s="1">
        <v>80130133022</v>
      </c>
      <c r="B1173" s="33" t="s">
        <v>1915</v>
      </c>
      <c r="C1173" s="4" t="s">
        <v>6</v>
      </c>
      <c r="D1173" s="4" t="s">
        <v>473</v>
      </c>
      <c r="E1173" s="4" t="s">
        <v>2</v>
      </c>
      <c r="F1173" s="3">
        <v>133.02000000000001</v>
      </c>
      <c r="G1173" s="3">
        <v>2</v>
      </c>
      <c r="H1173" s="4" t="s">
        <v>2</v>
      </c>
      <c r="I1173" s="5">
        <v>834</v>
      </c>
      <c r="J1173" s="5">
        <v>641</v>
      </c>
      <c r="K1173" s="6">
        <f>IFERROR((J1173-I1173)/I1173,"--")</f>
        <v>-0.23141486810551559</v>
      </c>
      <c r="L1173" s="6">
        <v>0</v>
      </c>
      <c r="M1173" s="7">
        <v>44873</v>
      </c>
      <c r="N1173" s="10" t="str">
        <f>IF(K1173&lt;Criteria!$D$4,"Yes","No")</f>
        <v>Yes</v>
      </c>
      <c r="O1173" s="10" t="str">
        <f>IF(L1173&gt;Criteria!$D$5,"Yes","No")</f>
        <v>No</v>
      </c>
      <c r="P1173" s="10" t="str">
        <f>IF(M1173&lt;Criteria!$D$6,"Yes","No")</f>
        <v>No</v>
      </c>
      <c r="Q1173" s="11">
        <f>COUNTIF(N1173:P1173,"Yes")</f>
        <v>1</v>
      </c>
      <c r="R1173" s="12" t="str">
        <f>IF(Q1173&gt;0,"Yes","No")</f>
        <v>Yes</v>
      </c>
    </row>
    <row r="1174" spans="1:18" x14ac:dyDescent="0.35">
      <c r="A1174" s="1">
        <v>80130133023</v>
      </c>
      <c r="B1174" s="33" t="s">
        <v>1916</v>
      </c>
      <c r="C1174" s="4" t="s">
        <v>6</v>
      </c>
      <c r="D1174" s="4" t="s">
        <v>473</v>
      </c>
      <c r="E1174" s="4" t="s">
        <v>2</v>
      </c>
      <c r="F1174" s="3">
        <v>133.02000000000001</v>
      </c>
      <c r="G1174" s="3">
        <v>3</v>
      </c>
      <c r="H1174" s="4" t="s">
        <v>2</v>
      </c>
      <c r="I1174" s="5">
        <v>982</v>
      </c>
      <c r="J1174" s="5">
        <v>602</v>
      </c>
      <c r="K1174" s="6">
        <f>IFERROR((J1174-I1174)/I1174,"--")</f>
        <v>-0.38696537678207737</v>
      </c>
      <c r="L1174" s="6">
        <v>0.11559139784946236</v>
      </c>
      <c r="M1174" s="7">
        <v>30710</v>
      </c>
      <c r="N1174" s="10" t="str">
        <f>IF(K1174&lt;Criteria!$D$4,"Yes","No")</f>
        <v>Yes</v>
      </c>
      <c r="O1174" s="10" t="str">
        <f>IF(L1174&gt;Criteria!$D$5,"Yes","No")</f>
        <v>Yes</v>
      </c>
      <c r="P1174" s="10" t="str">
        <f>IF(M1174&lt;Criteria!$D$6,"Yes","No")</f>
        <v>No</v>
      </c>
      <c r="Q1174" s="11">
        <f>COUNTIF(N1174:P1174,"Yes")</f>
        <v>2</v>
      </c>
      <c r="R1174" s="12" t="str">
        <f>IF(Q1174&gt;0,"Yes","No")</f>
        <v>Yes</v>
      </c>
    </row>
    <row r="1175" spans="1:18" x14ac:dyDescent="0.35">
      <c r="A1175" s="1">
        <v>80130133024</v>
      </c>
      <c r="B1175" s="33" t="s">
        <v>1917</v>
      </c>
      <c r="C1175" s="4" t="s">
        <v>6</v>
      </c>
      <c r="D1175" s="4" t="s">
        <v>473</v>
      </c>
      <c r="E1175" s="4" t="s">
        <v>2</v>
      </c>
      <c r="F1175" s="3">
        <v>133.02000000000001</v>
      </c>
      <c r="G1175" s="3">
        <v>4</v>
      </c>
      <c r="H1175" s="4" t="s">
        <v>2</v>
      </c>
      <c r="I1175" s="5">
        <v>697</v>
      </c>
      <c r="J1175" s="5">
        <v>648</v>
      </c>
      <c r="K1175" s="6">
        <f>IFERROR((J1175-I1175)/I1175,"--")</f>
        <v>-7.0301291248206596E-2</v>
      </c>
      <c r="L1175" s="6">
        <v>6.030150753768844E-2</v>
      </c>
      <c r="M1175" s="7">
        <v>49726</v>
      </c>
      <c r="N1175" s="10" t="str">
        <f>IF(K1175&lt;Criteria!$D$4,"Yes","No")</f>
        <v>Yes</v>
      </c>
      <c r="O1175" s="10" t="str">
        <f>IF(L1175&gt;Criteria!$D$5,"Yes","No")</f>
        <v>No</v>
      </c>
      <c r="P1175" s="10" t="str">
        <f>IF(M1175&lt;Criteria!$D$6,"Yes","No")</f>
        <v>No</v>
      </c>
      <c r="Q1175" s="11">
        <f>COUNTIF(N1175:P1175,"Yes")</f>
        <v>1</v>
      </c>
      <c r="R1175" s="12" t="str">
        <f>IF(Q1175&gt;0,"Yes","No")</f>
        <v>Yes</v>
      </c>
    </row>
    <row r="1176" spans="1:18" x14ac:dyDescent="0.35">
      <c r="A1176" s="1">
        <v>80130133025</v>
      </c>
      <c r="B1176" s="33" t="s">
        <v>1918</v>
      </c>
      <c r="C1176" s="4" t="s">
        <v>6</v>
      </c>
      <c r="D1176" s="4" t="s">
        <v>473</v>
      </c>
      <c r="E1176" s="4" t="s">
        <v>2</v>
      </c>
      <c r="F1176" s="3">
        <v>133.02000000000001</v>
      </c>
      <c r="G1176" s="3">
        <v>5</v>
      </c>
      <c r="H1176" s="4" t="s">
        <v>2</v>
      </c>
      <c r="I1176" s="5">
        <v>1386</v>
      </c>
      <c r="J1176" s="5">
        <v>1742</v>
      </c>
      <c r="K1176" s="6">
        <f>IFERROR((J1176-I1176)/I1176,"--")</f>
        <v>0.25685425685425683</v>
      </c>
      <c r="L1176" s="6">
        <v>3.9711191335740074E-2</v>
      </c>
      <c r="M1176" s="7">
        <v>49373</v>
      </c>
      <c r="N1176" s="10" t="str">
        <f>IF(K1176&lt;Criteria!$D$4,"Yes","No")</f>
        <v>No</v>
      </c>
      <c r="O1176" s="10" t="str">
        <f>IF(L1176&gt;Criteria!$D$5,"Yes","No")</f>
        <v>No</v>
      </c>
      <c r="P1176" s="10" t="str">
        <f>IF(M1176&lt;Criteria!$D$6,"Yes","No")</f>
        <v>No</v>
      </c>
      <c r="Q1176" s="11">
        <f>COUNTIF(N1176:P1176,"Yes")</f>
        <v>0</v>
      </c>
      <c r="R1176" s="12" t="str">
        <f>IF(Q1176&gt;0,"Yes","No")</f>
        <v>No</v>
      </c>
    </row>
    <row r="1177" spans="1:18" x14ac:dyDescent="0.35">
      <c r="A1177" s="1">
        <v>80130133050</v>
      </c>
      <c r="B1177" s="33" t="s">
        <v>1919</v>
      </c>
      <c r="C1177" s="4" t="s">
        <v>7</v>
      </c>
      <c r="D1177" s="4" t="s">
        <v>473</v>
      </c>
      <c r="E1177" s="4" t="s">
        <v>2</v>
      </c>
      <c r="F1177" s="3">
        <v>133.05000000000001</v>
      </c>
      <c r="G1177" s="3" t="s">
        <v>2</v>
      </c>
      <c r="H1177" s="4" t="s">
        <v>2</v>
      </c>
      <c r="I1177" s="5">
        <v>4501</v>
      </c>
      <c r="J1177" s="5">
        <v>5222</v>
      </c>
      <c r="K1177" s="6">
        <f>IFERROR((J1177-I1177)/I1177,"--")</f>
        <v>0.16018662519440124</v>
      </c>
      <c r="L1177" s="6">
        <v>5.9467918622848198E-2</v>
      </c>
      <c r="M1177" s="7">
        <v>25491</v>
      </c>
      <c r="N1177" s="10" t="str">
        <f>IF(K1177&lt;Criteria!$D$4,"Yes","No")</f>
        <v>No</v>
      </c>
      <c r="O1177" s="10" t="str">
        <f>IF(L1177&gt;Criteria!$D$5,"Yes","No")</f>
        <v>No</v>
      </c>
      <c r="P1177" s="10" t="str">
        <f>IF(M1177&lt;Criteria!$D$6,"Yes","No")</f>
        <v>Yes</v>
      </c>
      <c r="Q1177" s="11">
        <f>COUNTIF(N1177:P1177,"Yes")</f>
        <v>1</v>
      </c>
      <c r="R1177" s="12" t="str">
        <f>IF(Q1177&gt;0,"Yes","No")</f>
        <v>Yes</v>
      </c>
    </row>
    <row r="1178" spans="1:18" x14ac:dyDescent="0.35">
      <c r="A1178" s="1">
        <v>80130133051</v>
      </c>
      <c r="B1178" s="33" t="s">
        <v>1920</v>
      </c>
      <c r="C1178" s="4" t="s">
        <v>6</v>
      </c>
      <c r="D1178" s="4" t="s">
        <v>473</v>
      </c>
      <c r="E1178" s="4" t="s">
        <v>2</v>
      </c>
      <c r="F1178" s="3">
        <v>133.05000000000001</v>
      </c>
      <c r="G1178" s="3">
        <v>1</v>
      </c>
      <c r="H1178" s="4" t="s">
        <v>2</v>
      </c>
      <c r="I1178" s="5">
        <v>1368</v>
      </c>
      <c r="J1178" s="5">
        <v>1831</v>
      </c>
      <c r="K1178" s="6">
        <f>IFERROR((J1178-I1178)/I1178,"--")</f>
        <v>0.33845029239766083</v>
      </c>
      <c r="L1178" s="6">
        <v>5.6394763343403827E-2</v>
      </c>
      <c r="M1178" s="7">
        <v>21826</v>
      </c>
      <c r="N1178" s="10" t="str">
        <f>IF(K1178&lt;Criteria!$D$4,"Yes","No")</f>
        <v>No</v>
      </c>
      <c r="O1178" s="10" t="str">
        <f>IF(L1178&gt;Criteria!$D$5,"Yes","No")</f>
        <v>No</v>
      </c>
      <c r="P1178" s="10" t="str">
        <f>IF(M1178&lt;Criteria!$D$6,"Yes","No")</f>
        <v>Yes</v>
      </c>
      <c r="Q1178" s="11">
        <f>COUNTIF(N1178:P1178,"Yes")</f>
        <v>1</v>
      </c>
      <c r="R1178" s="12" t="str">
        <f>IF(Q1178&gt;0,"Yes","No")</f>
        <v>Yes</v>
      </c>
    </row>
    <row r="1179" spans="1:18" x14ac:dyDescent="0.35">
      <c r="A1179" s="1">
        <v>80130133052</v>
      </c>
      <c r="B1179" s="33" t="s">
        <v>1921</v>
      </c>
      <c r="C1179" s="4" t="s">
        <v>6</v>
      </c>
      <c r="D1179" s="4" t="s">
        <v>473</v>
      </c>
      <c r="E1179" s="4" t="s">
        <v>2</v>
      </c>
      <c r="F1179" s="3">
        <v>133.05000000000001</v>
      </c>
      <c r="G1179" s="3">
        <v>2</v>
      </c>
      <c r="H1179" s="4" t="s">
        <v>2</v>
      </c>
      <c r="I1179" s="5">
        <v>1910</v>
      </c>
      <c r="J1179" s="5">
        <v>1765</v>
      </c>
      <c r="K1179" s="6">
        <f>IFERROR((J1179-I1179)/I1179,"--")</f>
        <v>-7.5916230366492143E-2</v>
      </c>
      <c r="L1179" s="6">
        <v>2.1575984990619138E-2</v>
      </c>
      <c r="M1179" s="7">
        <v>28719</v>
      </c>
      <c r="N1179" s="10" t="str">
        <f>IF(K1179&lt;Criteria!$D$4,"Yes","No")</f>
        <v>Yes</v>
      </c>
      <c r="O1179" s="10" t="str">
        <f>IF(L1179&gt;Criteria!$D$5,"Yes","No")</f>
        <v>No</v>
      </c>
      <c r="P1179" s="10" t="str">
        <f>IF(M1179&lt;Criteria!$D$6,"Yes","No")</f>
        <v>No</v>
      </c>
      <c r="Q1179" s="11">
        <f>COUNTIF(N1179:P1179,"Yes")</f>
        <v>1</v>
      </c>
      <c r="R1179" s="12" t="str">
        <f>IF(Q1179&gt;0,"Yes","No")</f>
        <v>Yes</v>
      </c>
    </row>
    <row r="1180" spans="1:18" x14ac:dyDescent="0.35">
      <c r="A1180" s="1">
        <v>80130133053</v>
      </c>
      <c r="B1180" s="33" t="s">
        <v>1922</v>
      </c>
      <c r="C1180" s="4" t="s">
        <v>6</v>
      </c>
      <c r="D1180" s="4" t="s">
        <v>473</v>
      </c>
      <c r="E1180" s="4" t="s">
        <v>2</v>
      </c>
      <c r="F1180" s="3">
        <v>133.05000000000001</v>
      </c>
      <c r="G1180" s="3">
        <v>3</v>
      </c>
      <c r="H1180" s="4" t="s">
        <v>2</v>
      </c>
      <c r="I1180" s="5">
        <v>1223</v>
      </c>
      <c r="J1180" s="5">
        <v>1626</v>
      </c>
      <c r="K1180" s="6">
        <f>IFERROR((J1180-I1180)/I1180,"--")</f>
        <v>0.32951757972199508</v>
      </c>
      <c r="L1180" s="6">
        <v>9.7711267605633798E-2</v>
      </c>
      <c r="M1180" s="7">
        <v>26112</v>
      </c>
      <c r="N1180" s="10" t="str">
        <f>IF(K1180&lt;Criteria!$D$4,"Yes","No")</f>
        <v>No</v>
      </c>
      <c r="O1180" s="10" t="str">
        <f>IF(L1180&gt;Criteria!$D$5,"Yes","No")</f>
        <v>Yes</v>
      </c>
      <c r="P1180" s="10" t="str">
        <f>IF(M1180&lt;Criteria!$D$6,"Yes","No")</f>
        <v>Yes</v>
      </c>
      <c r="Q1180" s="11">
        <f>COUNTIF(N1180:P1180,"Yes")</f>
        <v>2</v>
      </c>
      <c r="R1180" s="12" t="str">
        <f>IF(Q1180&gt;0,"Yes","No")</f>
        <v>Yes</v>
      </c>
    </row>
    <row r="1181" spans="1:18" x14ac:dyDescent="0.35">
      <c r="A1181" s="1">
        <v>80130133060</v>
      </c>
      <c r="B1181" s="33" t="s">
        <v>1923</v>
      </c>
      <c r="C1181" s="4" t="s">
        <v>7</v>
      </c>
      <c r="D1181" s="4" t="s">
        <v>473</v>
      </c>
      <c r="E1181" s="4" t="s">
        <v>2</v>
      </c>
      <c r="F1181" s="3">
        <v>133.06</v>
      </c>
      <c r="G1181" s="3" t="s">
        <v>2</v>
      </c>
      <c r="H1181" s="4" t="s">
        <v>2</v>
      </c>
      <c r="I1181" s="5">
        <v>4883</v>
      </c>
      <c r="J1181" s="5">
        <v>5143</v>
      </c>
      <c r="K1181" s="6">
        <f>IFERROR((J1181-I1181)/I1181,"--")</f>
        <v>5.3245955355314359E-2</v>
      </c>
      <c r="L1181" s="6">
        <v>7.1777527245396461E-2</v>
      </c>
      <c r="M1181" s="7">
        <v>22403</v>
      </c>
      <c r="N1181" s="10" t="str">
        <f>IF(K1181&lt;Criteria!$D$4,"Yes","No")</f>
        <v>No</v>
      </c>
      <c r="O1181" s="10" t="str">
        <f>IF(L1181&gt;Criteria!$D$5,"Yes","No")</f>
        <v>Yes</v>
      </c>
      <c r="P1181" s="10" t="str">
        <f>IF(M1181&lt;Criteria!$D$6,"Yes","No")</f>
        <v>Yes</v>
      </c>
      <c r="Q1181" s="11">
        <f>COUNTIF(N1181:P1181,"Yes")</f>
        <v>2</v>
      </c>
      <c r="R1181" s="12" t="str">
        <f>IF(Q1181&gt;0,"Yes","No")</f>
        <v>Yes</v>
      </c>
    </row>
    <row r="1182" spans="1:18" x14ac:dyDescent="0.35">
      <c r="A1182" s="1">
        <v>80130133061</v>
      </c>
      <c r="B1182" s="33" t="s">
        <v>1924</v>
      </c>
      <c r="C1182" s="4" t="s">
        <v>6</v>
      </c>
      <c r="D1182" s="4" t="s">
        <v>473</v>
      </c>
      <c r="E1182" s="4" t="s">
        <v>2</v>
      </c>
      <c r="F1182" s="3">
        <v>133.06</v>
      </c>
      <c r="G1182" s="3">
        <v>1</v>
      </c>
      <c r="H1182" s="4" t="s">
        <v>2</v>
      </c>
      <c r="I1182" s="5">
        <v>2328</v>
      </c>
      <c r="J1182" s="5">
        <v>2437</v>
      </c>
      <c r="K1182" s="6">
        <f>IFERROR((J1182-I1182)/I1182,"--")</f>
        <v>4.6821305841924399E-2</v>
      </c>
      <c r="L1182" s="6">
        <v>4.4374009508716325E-2</v>
      </c>
      <c r="M1182" s="7">
        <v>25329</v>
      </c>
      <c r="N1182" s="10" t="str">
        <f>IF(K1182&lt;Criteria!$D$4,"Yes","No")</f>
        <v>No</v>
      </c>
      <c r="O1182" s="10" t="str">
        <f>IF(L1182&gt;Criteria!$D$5,"Yes","No")</f>
        <v>No</v>
      </c>
      <c r="P1182" s="10" t="str">
        <f>IF(M1182&lt;Criteria!$D$6,"Yes","No")</f>
        <v>Yes</v>
      </c>
      <c r="Q1182" s="11">
        <f>COUNTIF(N1182:P1182,"Yes")</f>
        <v>1</v>
      </c>
      <c r="R1182" s="12" t="str">
        <f>IF(Q1182&gt;0,"Yes","No")</f>
        <v>Yes</v>
      </c>
    </row>
    <row r="1183" spans="1:18" x14ac:dyDescent="0.35">
      <c r="A1183" s="1">
        <v>80130133062</v>
      </c>
      <c r="B1183" s="33" t="s">
        <v>1925</v>
      </c>
      <c r="C1183" s="4" t="s">
        <v>6</v>
      </c>
      <c r="D1183" s="4" t="s">
        <v>473</v>
      </c>
      <c r="E1183" s="4" t="s">
        <v>2</v>
      </c>
      <c r="F1183" s="3">
        <v>133.06</v>
      </c>
      <c r="G1183" s="3">
        <v>2</v>
      </c>
      <c r="H1183" s="4" t="s">
        <v>2</v>
      </c>
      <c r="I1183" s="5">
        <v>2555</v>
      </c>
      <c r="J1183" s="5">
        <v>2706</v>
      </c>
      <c r="K1183" s="6">
        <f>IFERROR((J1183-I1183)/I1183,"--")</f>
        <v>5.9099804305283755E-2</v>
      </c>
      <c r="L1183" s="6">
        <v>9.6497498213009292E-2</v>
      </c>
      <c r="M1183" s="7">
        <v>19768</v>
      </c>
      <c r="N1183" s="10" t="str">
        <f>IF(K1183&lt;Criteria!$D$4,"Yes","No")</f>
        <v>No</v>
      </c>
      <c r="O1183" s="10" t="str">
        <f>IF(L1183&gt;Criteria!$D$5,"Yes","No")</f>
        <v>Yes</v>
      </c>
      <c r="P1183" s="10" t="str">
        <f>IF(M1183&lt;Criteria!$D$6,"Yes","No")</f>
        <v>Yes</v>
      </c>
      <c r="Q1183" s="11">
        <f>COUNTIF(N1183:P1183,"Yes")</f>
        <v>2</v>
      </c>
      <c r="R1183" s="12" t="str">
        <f>IF(Q1183&gt;0,"Yes","No")</f>
        <v>Yes</v>
      </c>
    </row>
    <row r="1184" spans="1:18" x14ac:dyDescent="0.35">
      <c r="A1184" s="1">
        <v>80130133070</v>
      </c>
      <c r="B1184" s="33" t="s">
        <v>1926</v>
      </c>
      <c r="C1184" s="4" t="s">
        <v>7</v>
      </c>
      <c r="D1184" s="4" t="s">
        <v>473</v>
      </c>
      <c r="E1184" s="4" t="s">
        <v>2</v>
      </c>
      <c r="F1184" s="3">
        <v>133.07</v>
      </c>
      <c r="G1184" s="3" t="s">
        <v>2</v>
      </c>
      <c r="H1184" s="4" t="s">
        <v>2</v>
      </c>
      <c r="I1184" s="5">
        <v>3296</v>
      </c>
      <c r="J1184" s="5">
        <v>3687</v>
      </c>
      <c r="K1184" s="6">
        <f>IFERROR((J1184-I1184)/I1184,"--")</f>
        <v>0.11862864077669903</v>
      </c>
      <c r="L1184" s="6">
        <v>8.8499999999999995E-2</v>
      </c>
      <c r="M1184" s="7">
        <v>27051</v>
      </c>
      <c r="N1184" s="10" t="str">
        <f>IF(K1184&lt;Criteria!$D$4,"Yes","No")</f>
        <v>No</v>
      </c>
      <c r="O1184" s="10" t="str">
        <f>IF(L1184&gt;Criteria!$D$5,"Yes","No")</f>
        <v>Yes</v>
      </c>
      <c r="P1184" s="10" t="str">
        <f>IF(M1184&lt;Criteria!$D$6,"Yes","No")</f>
        <v>No</v>
      </c>
      <c r="Q1184" s="11">
        <f>COUNTIF(N1184:P1184,"Yes")</f>
        <v>1</v>
      </c>
      <c r="R1184" s="12" t="str">
        <f>IF(Q1184&gt;0,"Yes","No")</f>
        <v>Yes</v>
      </c>
    </row>
    <row r="1185" spans="1:18" x14ac:dyDescent="0.35">
      <c r="A1185" s="1">
        <v>80130133071</v>
      </c>
      <c r="B1185" s="33" t="s">
        <v>1927</v>
      </c>
      <c r="C1185" s="4" t="s">
        <v>6</v>
      </c>
      <c r="D1185" s="4" t="s">
        <v>473</v>
      </c>
      <c r="E1185" s="4" t="s">
        <v>2</v>
      </c>
      <c r="F1185" s="3">
        <v>133.07</v>
      </c>
      <c r="G1185" s="3">
        <v>1</v>
      </c>
      <c r="H1185" s="4" t="s">
        <v>2</v>
      </c>
      <c r="I1185" s="5">
        <v>1676</v>
      </c>
      <c r="J1185" s="5">
        <v>1885</v>
      </c>
      <c r="K1185" s="6">
        <f>IFERROR((J1185-I1185)/I1185,"--")</f>
        <v>0.1247016706443914</v>
      </c>
      <c r="L1185" s="6">
        <v>9.8294884653961884E-2</v>
      </c>
      <c r="M1185" s="7">
        <v>30229</v>
      </c>
      <c r="N1185" s="10" t="str">
        <f>IF(K1185&lt;Criteria!$D$4,"Yes","No")</f>
        <v>No</v>
      </c>
      <c r="O1185" s="10" t="str">
        <f>IF(L1185&gt;Criteria!$D$5,"Yes","No")</f>
        <v>Yes</v>
      </c>
      <c r="P1185" s="10" t="str">
        <f>IF(M1185&lt;Criteria!$D$6,"Yes","No")</f>
        <v>No</v>
      </c>
      <c r="Q1185" s="11">
        <f>COUNTIF(N1185:P1185,"Yes")</f>
        <v>1</v>
      </c>
      <c r="R1185" s="12" t="str">
        <f>IF(Q1185&gt;0,"Yes","No")</f>
        <v>Yes</v>
      </c>
    </row>
    <row r="1186" spans="1:18" x14ac:dyDescent="0.35">
      <c r="A1186" s="1">
        <v>80130133072</v>
      </c>
      <c r="B1186" s="33" t="s">
        <v>1928</v>
      </c>
      <c r="C1186" s="4" t="s">
        <v>6</v>
      </c>
      <c r="D1186" s="4" t="s">
        <v>473</v>
      </c>
      <c r="E1186" s="4" t="s">
        <v>2</v>
      </c>
      <c r="F1186" s="3">
        <v>133.07</v>
      </c>
      <c r="G1186" s="3">
        <v>2</v>
      </c>
      <c r="H1186" s="4" t="s">
        <v>2</v>
      </c>
      <c r="I1186" s="5">
        <v>1620</v>
      </c>
      <c r="J1186" s="5">
        <v>1802</v>
      </c>
      <c r="K1186" s="6">
        <f>IFERROR((J1186-I1186)/I1186,"--")</f>
        <v>0.11234567901234568</v>
      </c>
      <c r="L1186" s="6">
        <v>7.8763708873379856E-2</v>
      </c>
      <c r="M1186" s="7">
        <v>23726</v>
      </c>
      <c r="N1186" s="10" t="str">
        <f>IF(K1186&lt;Criteria!$D$4,"Yes","No")</f>
        <v>No</v>
      </c>
      <c r="O1186" s="10" t="str">
        <f>IF(L1186&gt;Criteria!$D$5,"Yes","No")</f>
        <v>Yes</v>
      </c>
      <c r="P1186" s="10" t="str">
        <f>IF(M1186&lt;Criteria!$D$6,"Yes","No")</f>
        <v>Yes</v>
      </c>
      <c r="Q1186" s="11">
        <f>COUNTIF(N1186:P1186,"Yes")</f>
        <v>2</v>
      </c>
      <c r="R1186" s="12" t="str">
        <f>IF(Q1186&gt;0,"Yes","No")</f>
        <v>Yes</v>
      </c>
    </row>
    <row r="1187" spans="1:18" x14ac:dyDescent="0.35">
      <c r="A1187" s="1">
        <v>80130133080</v>
      </c>
      <c r="B1187" s="33" t="s">
        <v>1929</v>
      </c>
      <c r="C1187" s="4" t="s">
        <v>7</v>
      </c>
      <c r="D1187" s="4" t="s">
        <v>473</v>
      </c>
      <c r="E1187" s="4" t="s">
        <v>2</v>
      </c>
      <c r="F1187" s="3">
        <v>133.08000000000001</v>
      </c>
      <c r="G1187" s="3" t="s">
        <v>2</v>
      </c>
      <c r="H1187" s="4" t="s">
        <v>2</v>
      </c>
      <c r="I1187" s="5">
        <v>3433</v>
      </c>
      <c r="J1187" s="5">
        <v>3509</v>
      </c>
      <c r="K1187" s="6">
        <f>IFERROR((J1187-I1187)/I1187,"--")</f>
        <v>2.2138071657442471E-2</v>
      </c>
      <c r="L1187" s="6">
        <v>5.9945504087193457E-2</v>
      </c>
      <c r="M1187" s="7">
        <v>32294</v>
      </c>
      <c r="N1187" s="10" t="str">
        <f>IF(K1187&lt;Criteria!$D$4,"Yes","No")</f>
        <v>No</v>
      </c>
      <c r="O1187" s="10" t="str">
        <f>IF(L1187&gt;Criteria!$D$5,"Yes","No")</f>
        <v>No</v>
      </c>
      <c r="P1187" s="10" t="str">
        <f>IF(M1187&lt;Criteria!$D$6,"Yes","No")</f>
        <v>No</v>
      </c>
      <c r="Q1187" s="11">
        <f>COUNTIF(N1187:P1187,"Yes")</f>
        <v>0</v>
      </c>
      <c r="R1187" s="12" t="str">
        <f>IF(Q1187&gt;0,"Yes","No")</f>
        <v>No</v>
      </c>
    </row>
    <row r="1188" spans="1:18" x14ac:dyDescent="0.35">
      <c r="A1188" s="1">
        <v>80130133081</v>
      </c>
      <c r="B1188" s="33" t="s">
        <v>1930</v>
      </c>
      <c r="C1188" s="4" t="s">
        <v>6</v>
      </c>
      <c r="D1188" s="4" t="s">
        <v>473</v>
      </c>
      <c r="E1188" s="4" t="s">
        <v>2</v>
      </c>
      <c r="F1188" s="3">
        <v>133.08000000000001</v>
      </c>
      <c r="G1188" s="3">
        <v>1</v>
      </c>
      <c r="H1188" s="4" t="s">
        <v>2</v>
      </c>
      <c r="I1188" s="5">
        <v>615</v>
      </c>
      <c r="J1188" s="5">
        <v>783</v>
      </c>
      <c r="K1188" s="6">
        <f>IFERROR((J1188-I1188)/I1188,"--")</f>
        <v>0.27317073170731709</v>
      </c>
      <c r="L1188" s="6">
        <v>4.5454545454545456E-2</v>
      </c>
      <c r="M1188" s="7">
        <v>53048</v>
      </c>
      <c r="N1188" s="10" t="str">
        <f>IF(K1188&lt;Criteria!$D$4,"Yes","No")</f>
        <v>No</v>
      </c>
      <c r="O1188" s="10" t="str">
        <f>IF(L1188&gt;Criteria!$D$5,"Yes","No")</f>
        <v>No</v>
      </c>
      <c r="P1188" s="10" t="str">
        <f>IF(M1188&lt;Criteria!$D$6,"Yes","No")</f>
        <v>No</v>
      </c>
      <c r="Q1188" s="11">
        <f>COUNTIF(N1188:P1188,"Yes")</f>
        <v>0</v>
      </c>
      <c r="R1188" s="12" t="str">
        <f>IF(Q1188&gt;0,"Yes","No")</f>
        <v>No</v>
      </c>
    </row>
    <row r="1189" spans="1:18" x14ac:dyDescent="0.35">
      <c r="A1189" s="1">
        <v>80130133082</v>
      </c>
      <c r="B1189" s="33" t="s">
        <v>1931</v>
      </c>
      <c r="C1189" s="4" t="s">
        <v>6</v>
      </c>
      <c r="D1189" s="4" t="s">
        <v>473</v>
      </c>
      <c r="E1189" s="4" t="s">
        <v>2</v>
      </c>
      <c r="F1189" s="3">
        <v>133.08000000000001</v>
      </c>
      <c r="G1189" s="3">
        <v>2</v>
      </c>
      <c r="H1189" s="4" t="s">
        <v>2</v>
      </c>
      <c r="I1189" s="5">
        <v>2182</v>
      </c>
      <c r="J1189" s="5">
        <v>2092</v>
      </c>
      <c r="K1189" s="6">
        <f>IFERROR((J1189-I1189)/I1189,"--")</f>
        <v>-4.1246562786434467E-2</v>
      </c>
      <c r="L1189" s="6">
        <v>8.7790110998990922E-2</v>
      </c>
      <c r="M1189" s="7">
        <v>24704</v>
      </c>
      <c r="N1189" s="10" t="str">
        <f>IF(K1189&lt;Criteria!$D$4,"Yes","No")</f>
        <v>Yes</v>
      </c>
      <c r="O1189" s="10" t="str">
        <f>IF(L1189&gt;Criteria!$D$5,"Yes","No")</f>
        <v>Yes</v>
      </c>
      <c r="P1189" s="10" t="str">
        <f>IF(M1189&lt;Criteria!$D$6,"Yes","No")</f>
        <v>Yes</v>
      </c>
      <c r="Q1189" s="11">
        <f>COUNTIF(N1189:P1189,"Yes")</f>
        <v>3</v>
      </c>
      <c r="R1189" s="12" t="str">
        <f>IF(Q1189&gt;0,"Yes","No")</f>
        <v>Yes</v>
      </c>
    </row>
    <row r="1190" spans="1:18" x14ac:dyDescent="0.35">
      <c r="A1190" s="1">
        <v>80130133083</v>
      </c>
      <c r="B1190" s="33" t="s">
        <v>1932</v>
      </c>
      <c r="C1190" s="4" t="s">
        <v>6</v>
      </c>
      <c r="D1190" s="4" t="s">
        <v>473</v>
      </c>
      <c r="E1190" s="4" t="s">
        <v>2</v>
      </c>
      <c r="F1190" s="3">
        <v>133.08000000000001</v>
      </c>
      <c r="G1190" s="3">
        <v>3</v>
      </c>
      <c r="H1190" s="4" t="s">
        <v>2</v>
      </c>
      <c r="I1190" s="5">
        <v>636</v>
      </c>
      <c r="J1190" s="5">
        <v>634</v>
      </c>
      <c r="K1190" s="6">
        <f>IFERROR((J1190-I1190)/I1190,"--")</f>
        <v>-3.1446540880503146E-3</v>
      </c>
      <c r="L1190" s="6">
        <v>0</v>
      </c>
      <c r="M1190" s="7">
        <v>31708</v>
      </c>
      <c r="N1190" s="10" t="str">
        <f>IF(K1190&lt;Criteria!$D$4,"Yes","No")</f>
        <v>Yes</v>
      </c>
      <c r="O1190" s="10" t="str">
        <f>IF(L1190&gt;Criteria!$D$5,"Yes","No")</f>
        <v>No</v>
      </c>
      <c r="P1190" s="10" t="str">
        <f>IF(M1190&lt;Criteria!$D$6,"Yes","No")</f>
        <v>No</v>
      </c>
      <c r="Q1190" s="11">
        <f>COUNTIF(N1190:P1190,"Yes")</f>
        <v>1</v>
      </c>
      <c r="R1190" s="12" t="str">
        <f>IF(Q1190&gt;0,"Yes","No")</f>
        <v>Yes</v>
      </c>
    </row>
    <row r="1191" spans="1:18" x14ac:dyDescent="0.35">
      <c r="A1191" s="1">
        <v>80130134010</v>
      </c>
      <c r="B1191" s="33" t="s">
        <v>1933</v>
      </c>
      <c r="C1191" s="4" t="s">
        <v>7</v>
      </c>
      <c r="D1191" s="4" t="s">
        <v>473</v>
      </c>
      <c r="E1191" s="4" t="s">
        <v>2</v>
      </c>
      <c r="F1191" s="3">
        <v>134.01</v>
      </c>
      <c r="G1191" s="3" t="s">
        <v>2</v>
      </c>
      <c r="H1191" s="4" t="s">
        <v>2</v>
      </c>
      <c r="I1191" s="5">
        <v>3301</v>
      </c>
      <c r="J1191" s="5">
        <v>3529</v>
      </c>
      <c r="K1191" s="6">
        <f>IFERROR((J1191-I1191)/I1191,"--")</f>
        <v>6.9069978794304751E-2</v>
      </c>
      <c r="L1191" s="6">
        <v>0.1114519427402863</v>
      </c>
      <c r="M1191" s="7">
        <v>21966</v>
      </c>
      <c r="N1191" s="10" t="str">
        <f>IF(K1191&lt;Criteria!$D$4,"Yes","No")</f>
        <v>No</v>
      </c>
      <c r="O1191" s="10" t="str">
        <f>IF(L1191&gt;Criteria!$D$5,"Yes","No")</f>
        <v>Yes</v>
      </c>
      <c r="P1191" s="10" t="str">
        <f>IF(M1191&lt;Criteria!$D$6,"Yes","No")</f>
        <v>Yes</v>
      </c>
      <c r="Q1191" s="11">
        <f>COUNTIF(N1191:P1191,"Yes")</f>
        <v>2</v>
      </c>
      <c r="R1191" s="12" t="str">
        <f>IF(Q1191&gt;0,"Yes","No")</f>
        <v>Yes</v>
      </c>
    </row>
    <row r="1192" spans="1:18" x14ac:dyDescent="0.35">
      <c r="A1192" s="1">
        <v>80130134011</v>
      </c>
      <c r="B1192" s="33" t="s">
        <v>1934</v>
      </c>
      <c r="C1192" s="4" t="s">
        <v>6</v>
      </c>
      <c r="D1192" s="4" t="s">
        <v>473</v>
      </c>
      <c r="E1192" s="4" t="s">
        <v>2</v>
      </c>
      <c r="F1192" s="3">
        <v>134.01</v>
      </c>
      <c r="G1192" s="3">
        <v>1</v>
      </c>
      <c r="H1192" s="4" t="s">
        <v>2</v>
      </c>
      <c r="I1192" s="5">
        <v>1177</v>
      </c>
      <c r="J1192" s="5">
        <v>1253</v>
      </c>
      <c r="K1192" s="6">
        <f>IFERROR((J1192-I1192)/I1192,"--")</f>
        <v>6.4570943075615977E-2</v>
      </c>
      <c r="L1192" s="6">
        <v>0.13144758735440931</v>
      </c>
      <c r="M1192" s="7">
        <v>15743</v>
      </c>
      <c r="N1192" s="10" t="str">
        <f>IF(K1192&lt;Criteria!$D$4,"Yes","No")</f>
        <v>No</v>
      </c>
      <c r="O1192" s="10" t="str">
        <f>IF(L1192&gt;Criteria!$D$5,"Yes","No")</f>
        <v>Yes</v>
      </c>
      <c r="P1192" s="10" t="str">
        <f>IF(M1192&lt;Criteria!$D$6,"Yes","No")</f>
        <v>Yes</v>
      </c>
      <c r="Q1192" s="11">
        <f>COUNTIF(N1192:P1192,"Yes")</f>
        <v>2</v>
      </c>
      <c r="R1192" s="12" t="str">
        <f>IF(Q1192&gt;0,"Yes","No")</f>
        <v>Yes</v>
      </c>
    </row>
    <row r="1193" spans="1:18" x14ac:dyDescent="0.35">
      <c r="A1193" s="1">
        <v>80130134012</v>
      </c>
      <c r="B1193" s="33" t="s">
        <v>1935</v>
      </c>
      <c r="C1193" s="4" t="s">
        <v>6</v>
      </c>
      <c r="D1193" s="4" t="s">
        <v>473</v>
      </c>
      <c r="E1193" s="4" t="s">
        <v>2</v>
      </c>
      <c r="F1193" s="3">
        <v>134.01</v>
      </c>
      <c r="G1193" s="3">
        <v>2</v>
      </c>
      <c r="H1193" s="4" t="s">
        <v>2</v>
      </c>
      <c r="I1193" s="5">
        <v>713</v>
      </c>
      <c r="J1193" s="5">
        <v>1217</v>
      </c>
      <c r="K1193" s="6">
        <f>IFERROR((J1193-I1193)/I1193,"--")</f>
        <v>0.70687237026647964</v>
      </c>
      <c r="L1193" s="6">
        <v>7.7777777777777779E-2</v>
      </c>
      <c r="M1193" s="7">
        <v>24585</v>
      </c>
      <c r="N1193" s="10" t="str">
        <f>IF(K1193&lt;Criteria!$D$4,"Yes","No")</f>
        <v>No</v>
      </c>
      <c r="O1193" s="10" t="str">
        <f>IF(L1193&gt;Criteria!$D$5,"Yes","No")</f>
        <v>Yes</v>
      </c>
      <c r="P1193" s="10" t="str">
        <f>IF(M1193&lt;Criteria!$D$6,"Yes","No")</f>
        <v>Yes</v>
      </c>
      <c r="Q1193" s="11">
        <f>COUNTIF(N1193:P1193,"Yes")</f>
        <v>2</v>
      </c>
      <c r="R1193" s="12" t="str">
        <f>IF(Q1193&gt;0,"Yes","No")</f>
        <v>Yes</v>
      </c>
    </row>
    <row r="1194" spans="1:18" x14ac:dyDescent="0.35">
      <c r="A1194" s="1">
        <v>80130134013</v>
      </c>
      <c r="B1194" s="33" t="s">
        <v>1936</v>
      </c>
      <c r="C1194" s="4" t="s">
        <v>6</v>
      </c>
      <c r="D1194" s="4" t="s">
        <v>473</v>
      </c>
      <c r="E1194" s="4" t="s">
        <v>2</v>
      </c>
      <c r="F1194" s="3">
        <v>134.01</v>
      </c>
      <c r="G1194" s="3">
        <v>3</v>
      </c>
      <c r="H1194" s="4" t="s">
        <v>2</v>
      </c>
      <c r="I1194" s="5">
        <v>1411</v>
      </c>
      <c r="J1194" s="5">
        <v>1059</v>
      </c>
      <c r="K1194" s="6">
        <f>IFERROR((J1194-I1194)/I1194,"--")</f>
        <v>-0.24946846208362863</v>
      </c>
      <c r="L1194" s="6">
        <v>0.13070866141732285</v>
      </c>
      <c r="M1194" s="7">
        <v>26321</v>
      </c>
      <c r="N1194" s="10" t="str">
        <f>IF(K1194&lt;Criteria!$D$4,"Yes","No")</f>
        <v>Yes</v>
      </c>
      <c r="O1194" s="10" t="str">
        <f>IF(L1194&gt;Criteria!$D$5,"Yes","No")</f>
        <v>Yes</v>
      </c>
      <c r="P1194" s="10" t="str">
        <f>IF(M1194&lt;Criteria!$D$6,"Yes","No")</f>
        <v>No</v>
      </c>
      <c r="Q1194" s="11">
        <f>COUNTIF(N1194:P1194,"Yes")</f>
        <v>2</v>
      </c>
      <c r="R1194" s="12" t="str">
        <f>IF(Q1194&gt;0,"Yes","No")</f>
        <v>Yes</v>
      </c>
    </row>
    <row r="1195" spans="1:18" x14ac:dyDescent="0.35">
      <c r="A1195" s="1">
        <v>80130134020</v>
      </c>
      <c r="B1195" s="33" t="s">
        <v>1937</v>
      </c>
      <c r="C1195" s="4" t="s">
        <v>7</v>
      </c>
      <c r="D1195" s="4" t="s">
        <v>473</v>
      </c>
      <c r="E1195" s="4" t="s">
        <v>2</v>
      </c>
      <c r="F1195" s="3">
        <v>134.02000000000001</v>
      </c>
      <c r="G1195" s="3" t="s">
        <v>2</v>
      </c>
      <c r="H1195" s="4" t="s">
        <v>2</v>
      </c>
      <c r="I1195" s="5">
        <v>7653</v>
      </c>
      <c r="J1195" s="5">
        <v>7521</v>
      </c>
      <c r="K1195" s="6">
        <f>IFERROR((J1195-I1195)/I1195,"--")</f>
        <v>-1.7248137985103881E-2</v>
      </c>
      <c r="L1195" s="6">
        <v>7.2160254951058503E-2</v>
      </c>
      <c r="M1195" s="7">
        <v>34308</v>
      </c>
      <c r="N1195" s="10" t="str">
        <f>IF(K1195&lt;Criteria!$D$4,"Yes","No")</f>
        <v>Yes</v>
      </c>
      <c r="O1195" s="10" t="str">
        <f>IF(L1195&gt;Criteria!$D$5,"Yes","No")</f>
        <v>Yes</v>
      </c>
      <c r="P1195" s="10" t="str">
        <f>IF(M1195&lt;Criteria!$D$6,"Yes","No")</f>
        <v>No</v>
      </c>
      <c r="Q1195" s="11">
        <f>COUNTIF(N1195:P1195,"Yes")</f>
        <v>2</v>
      </c>
      <c r="R1195" s="12" t="str">
        <f>IF(Q1195&gt;0,"Yes","No")</f>
        <v>Yes</v>
      </c>
    </row>
    <row r="1196" spans="1:18" x14ac:dyDescent="0.35">
      <c r="A1196" s="1">
        <v>80130134021</v>
      </c>
      <c r="B1196" s="33" t="s">
        <v>1938</v>
      </c>
      <c r="C1196" s="4" t="s">
        <v>6</v>
      </c>
      <c r="D1196" s="4" t="s">
        <v>473</v>
      </c>
      <c r="E1196" s="4" t="s">
        <v>2</v>
      </c>
      <c r="F1196" s="3">
        <v>134.02000000000001</v>
      </c>
      <c r="G1196" s="3">
        <v>1</v>
      </c>
      <c r="H1196" s="4" t="s">
        <v>2</v>
      </c>
      <c r="I1196" s="5">
        <v>1213</v>
      </c>
      <c r="J1196" s="5">
        <v>1085</v>
      </c>
      <c r="K1196" s="6">
        <f>IFERROR((J1196-I1196)/I1196,"--")</f>
        <v>-0.10552349546578731</v>
      </c>
      <c r="L1196" s="6">
        <v>2.0075282308657464E-2</v>
      </c>
      <c r="M1196" s="7">
        <v>33336</v>
      </c>
      <c r="N1196" s="10" t="str">
        <f>IF(K1196&lt;Criteria!$D$4,"Yes","No")</f>
        <v>Yes</v>
      </c>
      <c r="O1196" s="10" t="str">
        <f>IF(L1196&gt;Criteria!$D$5,"Yes","No")</f>
        <v>No</v>
      </c>
      <c r="P1196" s="10" t="str">
        <f>IF(M1196&lt;Criteria!$D$6,"Yes","No")</f>
        <v>No</v>
      </c>
      <c r="Q1196" s="11">
        <f>COUNTIF(N1196:P1196,"Yes")</f>
        <v>1</v>
      </c>
      <c r="R1196" s="12" t="str">
        <f>IF(Q1196&gt;0,"Yes","No")</f>
        <v>Yes</v>
      </c>
    </row>
    <row r="1197" spans="1:18" x14ac:dyDescent="0.35">
      <c r="A1197" s="1">
        <v>80130134022</v>
      </c>
      <c r="B1197" s="33" t="s">
        <v>1939</v>
      </c>
      <c r="C1197" s="4" t="s">
        <v>6</v>
      </c>
      <c r="D1197" s="4" t="s">
        <v>473</v>
      </c>
      <c r="E1197" s="4" t="s">
        <v>2</v>
      </c>
      <c r="F1197" s="3">
        <v>134.02000000000001</v>
      </c>
      <c r="G1197" s="3">
        <v>2</v>
      </c>
      <c r="H1197" s="4" t="s">
        <v>2</v>
      </c>
      <c r="I1197" s="5">
        <v>939</v>
      </c>
      <c r="J1197" s="5">
        <v>943</v>
      </c>
      <c r="K1197" s="6">
        <f>IFERROR((J1197-I1197)/I1197,"--")</f>
        <v>4.2598509052183178E-3</v>
      </c>
      <c r="L1197" s="6">
        <v>2.7941176470588237E-2</v>
      </c>
      <c r="M1197" s="7">
        <v>41059</v>
      </c>
      <c r="N1197" s="10" t="str">
        <f>IF(K1197&lt;Criteria!$D$4,"Yes","No")</f>
        <v>Yes</v>
      </c>
      <c r="O1197" s="10" t="str">
        <f>IF(L1197&gt;Criteria!$D$5,"Yes","No")</f>
        <v>No</v>
      </c>
      <c r="P1197" s="10" t="str">
        <f>IF(M1197&lt;Criteria!$D$6,"Yes","No")</f>
        <v>No</v>
      </c>
      <c r="Q1197" s="11">
        <f>COUNTIF(N1197:P1197,"Yes")</f>
        <v>1</v>
      </c>
      <c r="R1197" s="12" t="str">
        <f>IF(Q1197&gt;0,"Yes","No")</f>
        <v>Yes</v>
      </c>
    </row>
    <row r="1198" spans="1:18" x14ac:dyDescent="0.35">
      <c r="A1198" s="1">
        <v>80130134023</v>
      </c>
      <c r="B1198" s="33" t="s">
        <v>1940</v>
      </c>
      <c r="C1198" s="4" t="s">
        <v>6</v>
      </c>
      <c r="D1198" s="4" t="s">
        <v>473</v>
      </c>
      <c r="E1198" s="4" t="s">
        <v>2</v>
      </c>
      <c r="F1198" s="3">
        <v>134.02000000000001</v>
      </c>
      <c r="G1198" s="3">
        <v>3</v>
      </c>
      <c r="H1198" s="4" t="s">
        <v>2</v>
      </c>
      <c r="I1198" s="5">
        <v>2749</v>
      </c>
      <c r="J1198" s="5">
        <v>2070</v>
      </c>
      <c r="K1198" s="6">
        <f>IFERROR((J1198-I1198)/I1198,"--")</f>
        <v>-0.24699890869407057</v>
      </c>
      <c r="L1198" s="6">
        <v>0.13296903460837886</v>
      </c>
      <c r="M1198" s="7">
        <v>48148</v>
      </c>
      <c r="N1198" s="10" t="str">
        <f>IF(K1198&lt;Criteria!$D$4,"Yes","No")</f>
        <v>Yes</v>
      </c>
      <c r="O1198" s="10" t="str">
        <f>IF(L1198&gt;Criteria!$D$5,"Yes","No")</f>
        <v>Yes</v>
      </c>
      <c r="P1198" s="10" t="str">
        <f>IF(M1198&lt;Criteria!$D$6,"Yes","No")</f>
        <v>No</v>
      </c>
      <c r="Q1198" s="11">
        <f>COUNTIF(N1198:P1198,"Yes")</f>
        <v>2</v>
      </c>
      <c r="R1198" s="12" t="str">
        <f>IF(Q1198&gt;0,"Yes","No")</f>
        <v>Yes</v>
      </c>
    </row>
    <row r="1199" spans="1:18" x14ac:dyDescent="0.35">
      <c r="A1199" s="1">
        <v>80130134024</v>
      </c>
      <c r="B1199" s="33" t="s">
        <v>1941</v>
      </c>
      <c r="C1199" s="4" t="s">
        <v>6</v>
      </c>
      <c r="D1199" s="4" t="s">
        <v>473</v>
      </c>
      <c r="E1199" s="4" t="s">
        <v>2</v>
      </c>
      <c r="F1199" s="3">
        <v>134.02000000000001</v>
      </c>
      <c r="G1199" s="3">
        <v>4</v>
      </c>
      <c r="H1199" s="4" t="s">
        <v>2</v>
      </c>
      <c r="I1199" s="5">
        <v>549</v>
      </c>
      <c r="J1199" s="5">
        <v>716</v>
      </c>
      <c r="K1199" s="6">
        <f>IFERROR((J1199-I1199)/I1199,"--")</f>
        <v>0.30418943533697634</v>
      </c>
      <c r="L1199" s="6">
        <v>4.1994750656167978E-2</v>
      </c>
      <c r="M1199" s="7">
        <v>46349</v>
      </c>
      <c r="N1199" s="10" t="str">
        <f>IF(K1199&lt;Criteria!$D$4,"Yes","No")</f>
        <v>No</v>
      </c>
      <c r="O1199" s="10" t="str">
        <f>IF(L1199&gt;Criteria!$D$5,"Yes","No")</f>
        <v>No</v>
      </c>
      <c r="P1199" s="10" t="str">
        <f>IF(M1199&lt;Criteria!$D$6,"Yes","No")</f>
        <v>No</v>
      </c>
      <c r="Q1199" s="11">
        <f>COUNTIF(N1199:P1199,"Yes")</f>
        <v>0</v>
      </c>
      <c r="R1199" s="12" t="str">
        <f>IF(Q1199&gt;0,"Yes","No")</f>
        <v>No</v>
      </c>
    </row>
    <row r="1200" spans="1:18" x14ac:dyDescent="0.35">
      <c r="A1200" s="1">
        <v>80130134025</v>
      </c>
      <c r="B1200" s="33" t="s">
        <v>1942</v>
      </c>
      <c r="C1200" s="4" t="s">
        <v>6</v>
      </c>
      <c r="D1200" s="4" t="s">
        <v>473</v>
      </c>
      <c r="E1200" s="4" t="s">
        <v>2</v>
      </c>
      <c r="F1200" s="3">
        <v>134.02000000000001</v>
      </c>
      <c r="G1200" s="3">
        <v>5</v>
      </c>
      <c r="H1200" s="4" t="s">
        <v>2</v>
      </c>
      <c r="I1200" s="5">
        <v>2203</v>
      </c>
      <c r="J1200" s="5">
        <v>2707</v>
      </c>
      <c r="K1200" s="6">
        <f>IFERROR((J1200-I1200)/I1200,"--")</f>
        <v>0.22877893781207445</v>
      </c>
      <c r="L1200" s="6">
        <v>8.3507306889352817E-2</v>
      </c>
      <c r="M1200" s="7">
        <v>18577</v>
      </c>
      <c r="N1200" s="10" t="str">
        <f>IF(K1200&lt;Criteria!$D$4,"Yes","No")</f>
        <v>No</v>
      </c>
      <c r="O1200" s="10" t="str">
        <f>IF(L1200&gt;Criteria!$D$5,"Yes","No")</f>
        <v>Yes</v>
      </c>
      <c r="P1200" s="10" t="str">
        <f>IF(M1200&lt;Criteria!$D$6,"Yes","No")</f>
        <v>Yes</v>
      </c>
      <c r="Q1200" s="11">
        <f>COUNTIF(N1200:P1200,"Yes")</f>
        <v>2</v>
      </c>
      <c r="R1200" s="12" t="str">
        <f>IF(Q1200&gt;0,"Yes","No")</f>
        <v>Yes</v>
      </c>
    </row>
    <row r="1201" spans="1:18" x14ac:dyDescent="0.35">
      <c r="A1201" s="1">
        <v>80130135030</v>
      </c>
      <c r="B1201" s="33" t="s">
        <v>1943</v>
      </c>
      <c r="C1201" s="4" t="s">
        <v>7</v>
      </c>
      <c r="D1201" s="4" t="s">
        <v>473</v>
      </c>
      <c r="E1201" s="4" t="s">
        <v>2</v>
      </c>
      <c r="F1201" s="3">
        <v>135.03</v>
      </c>
      <c r="G1201" s="3" t="s">
        <v>2</v>
      </c>
      <c r="H1201" s="4" t="s">
        <v>2</v>
      </c>
      <c r="I1201" s="5">
        <v>5713</v>
      </c>
      <c r="J1201" s="5">
        <v>5735</v>
      </c>
      <c r="K1201" s="6">
        <f>IFERROR((J1201-I1201)/I1201,"--")</f>
        <v>3.8508664449501137E-3</v>
      </c>
      <c r="L1201" s="6">
        <v>7.3412065113309929E-2</v>
      </c>
      <c r="M1201" s="7">
        <v>20732</v>
      </c>
      <c r="N1201" s="10" t="str">
        <f>IF(K1201&lt;Criteria!$D$4,"Yes","No")</f>
        <v>Yes</v>
      </c>
      <c r="O1201" s="10" t="str">
        <f>IF(L1201&gt;Criteria!$D$5,"Yes","No")</f>
        <v>Yes</v>
      </c>
      <c r="P1201" s="10" t="str">
        <f>IF(M1201&lt;Criteria!$D$6,"Yes","No")</f>
        <v>Yes</v>
      </c>
      <c r="Q1201" s="11">
        <f>COUNTIF(N1201:P1201,"Yes")</f>
        <v>3</v>
      </c>
      <c r="R1201" s="12" t="str">
        <f>IF(Q1201&gt;0,"Yes","No")</f>
        <v>Yes</v>
      </c>
    </row>
    <row r="1202" spans="1:18" x14ac:dyDescent="0.35">
      <c r="A1202" s="1">
        <v>80130135031</v>
      </c>
      <c r="B1202" s="33" t="s">
        <v>1944</v>
      </c>
      <c r="C1202" s="4" t="s">
        <v>6</v>
      </c>
      <c r="D1202" s="4" t="s">
        <v>473</v>
      </c>
      <c r="E1202" s="4" t="s">
        <v>2</v>
      </c>
      <c r="F1202" s="3">
        <v>135.03</v>
      </c>
      <c r="G1202" s="3">
        <v>1</v>
      </c>
      <c r="H1202" s="4" t="s">
        <v>2</v>
      </c>
      <c r="I1202" s="5">
        <v>854</v>
      </c>
      <c r="J1202" s="5">
        <v>707</v>
      </c>
      <c r="K1202" s="6">
        <f>IFERROR((J1202-I1202)/I1202,"--")</f>
        <v>-0.1721311475409836</v>
      </c>
      <c r="L1202" s="6">
        <v>0.15345268542199489</v>
      </c>
      <c r="M1202" s="7">
        <v>22635</v>
      </c>
      <c r="N1202" s="10" t="str">
        <f>IF(K1202&lt;Criteria!$D$4,"Yes","No")</f>
        <v>Yes</v>
      </c>
      <c r="O1202" s="10" t="str">
        <f>IF(L1202&gt;Criteria!$D$5,"Yes","No")</f>
        <v>Yes</v>
      </c>
      <c r="P1202" s="10" t="str">
        <f>IF(M1202&lt;Criteria!$D$6,"Yes","No")</f>
        <v>Yes</v>
      </c>
      <c r="Q1202" s="11">
        <f>COUNTIF(N1202:P1202,"Yes")</f>
        <v>3</v>
      </c>
      <c r="R1202" s="12" t="str">
        <f>IF(Q1202&gt;0,"Yes","No")</f>
        <v>Yes</v>
      </c>
    </row>
    <row r="1203" spans="1:18" x14ac:dyDescent="0.35">
      <c r="A1203" s="1">
        <v>80130135032</v>
      </c>
      <c r="B1203" s="33" t="s">
        <v>1945</v>
      </c>
      <c r="C1203" s="4" t="s">
        <v>6</v>
      </c>
      <c r="D1203" s="4" t="s">
        <v>473</v>
      </c>
      <c r="E1203" s="4" t="s">
        <v>2</v>
      </c>
      <c r="F1203" s="3">
        <v>135.03</v>
      </c>
      <c r="G1203" s="3">
        <v>2</v>
      </c>
      <c r="H1203" s="4" t="s">
        <v>2</v>
      </c>
      <c r="I1203" s="5">
        <v>1547</v>
      </c>
      <c r="J1203" s="5">
        <v>1824</v>
      </c>
      <c r="K1203" s="6">
        <f>IFERROR((J1203-I1203)/I1203,"--")</f>
        <v>0.17905623787976729</v>
      </c>
      <c r="L1203" s="6">
        <v>0.14715359828141783</v>
      </c>
      <c r="M1203" s="7">
        <v>19350</v>
      </c>
      <c r="N1203" s="10" t="str">
        <f>IF(K1203&lt;Criteria!$D$4,"Yes","No")</f>
        <v>No</v>
      </c>
      <c r="O1203" s="10" t="str">
        <f>IF(L1203&gt;Criteria!$D$5,"Yes","No")</f>
        <v>Yes</v>
      </c>
      <c r="P1203" s="10" t="str">
        <f>IF(M1203&lt;Criteria!$D$6,"Yes","No")</f>
        <v>Yes</v>
      </c>
      <c r="Q1203" s="11">
        <f>COUNTIF(N1203:P1203,"Yes")</f>
        <v>2</v>
      </c>
      <c r="R1203" s="12" t="str">
        <f>IF(Q1203&gt;0,"Yes","No")</f>
        <v>Yes</v>
      </c>
    </row>
    <row r="1204" spans="1:18" x14ac:dyDescent="0.35">
      <c r="A1204" s="1">
        <v>80130135033</v>
      </c>
      <c r="B1204" s="33" t="s">
        <v>1946</v>
      </c>
      <c r="C1204" s="4" t="s">
        <v>6</v>
      </c>
      <c r="D1204" s="4" t="s">
        <v>473</v>
      </c>
      <c r="E1204" s="4" t="s">
        <v>2</v>
      </c>
      <c r="F1204" s="3">
        <v>135.03</v>
      </c>
      <c r="G1204" s="3">
        <v>3</v>
      </c>
      <c r="H1204" s="4" t="s">
        <v>2</v>
      </c>
      <c r="I1204" s="5">
        <v>2141</v>
      </c>
      <c r="J1204" s="5">
        <v>2268</v>
      </c>
      <c r="K1204" s="6">
        <f>IFERROR((J1204-I1204)/I1204,"--")</f>
        <v>5.9318075665576835E-2</v>
      </c>
      <c r="L1204" s="6">
        <v>1.3776337115072933E-2</v>
      </c>
      <c r="M1204" s="7">
        <v>19154</v>
      </c>
      <c r="N1204" s="10" t="str">
        <f>IF(K1204&lt;Criteria!$D$4,"Yes","No")</f>
        <v>No</v>
      </c>
      <c r="O1204" s="10" t="str">
        <f>IF(L1204&gt;Criteria!$D$5,"Yes","No")</f>
        <v>No</v>
      </c>
      <c r="P1204" s="10" t="str">
        <f>IF(M1204&lt;Criteria!$D$6,"Yes","No")</f>
        <v>Yes</v>
      </c>
      <c r="Q1204" s="11">
        <f>COUNTIF(N1204:P1204,"Yes")</f>
        <v>1</v>
      </c>
      <c r="R1204" s="12" t="str">
        <f>IF(Q1204&gt;0,"Yes","No")</f>
        <v>Yes</v>
      </c>
    </row>
    <row r="1205" spans="1:18" x14ac:dyDescent="0.35">
      <c r="A1205" s="1">
        <v>80130135034</v>
      </c>
      <c r="B1205" s="33" t="s">
        <v>1947</v>
      </c>
      <c r="C1205" s="4" t="s">
        <v>6</v>
      </c>
      <c r="D1205" s="4" t="s">
        <v>473</v>
      </c>
      <c r="E1205" s="4" t="s">
        <v>2</v>
      </c>
      <c r="F1205" s="3">
        <v>135.03</v>
      </c>
      <c r="G1205" s="3">
        <v>4</v>
      </c>
      <c r="H1205" s="4" t="s">
        <v>2</v>
      </c>
      <c r="I1205" s="5">
        <v>1171</v>
      </c>
      <c r="J1205" s="5">
        <v>936</v>
      </c>
      <c r="K1205" s="6">
        <f>IFERROR((J1205-I1205)/I1205,"--")</f>
        <v>-0.20068317677198974</v>
      </c>
      <c r="L1205" s="6">
        <v>2.7729636048526862E-2</v>
      </c>
      <c r="M1205" s="7">
        <v>25813</v>
      </c>
      <c r="N1205" s="10" t="str">
        <f>IF(K1205&lt;Criteria!$D$4,"Yes","No")</f>
        <v>Yes</v>
      </c>
      <c r="O1205" s="10" t="str">
        <f>IF(L1205&gt;Criteria!$D$5,"Yes","No")</f>
        <v>No</v>
      </c>
      <c r="P1205" s="10" t="str">
        <f>IF(M1205&lt;Criteria!$D$6,"Yes","No")</f>
        <v>Yes</v>
      </c>
      <c r="Q1205" s="11">
        <f>COUNTIF(N1205:P1205,"Yes")</f>
        <v>2</v>
      </c>
      <c r="R1205" s="12" t="str">
        <f>IF(Q1205&gt;0,"Yes","No")</f>
        <v>Yes</v>
      </c>
    </row>
    <row r="1206" spans="1:18" x14ac:dyDescent="0.35">
      <c r="A1206" s="1">
        <v>80130135050</v>
      </c>
      <c r="B1206" s="33" t="s">
        <v>1948</v>
      </c>
      <c r="C1206" s="4" t="s">
        <v>7</v>
      </c>
      <c r="D1206" s="4" t="s">
        <v>473</v>
      </c>
      <c r="E1206" s="4" t="s">
        <v>2</v>
      </c>
      <c r="F1206" s="3">
        <v>135.05000000000001</v>
      </c>
      <c r="G1206" s="3" t="s">
        <v>2</v>
      </c>
      <c r="H1206" s="4" t="s">
        <v>2</v>
      </c>
      <c r="I1206" s="5">
        <v>4958</v>
      </c>
      <c r="J1206" s="5">
        <v>4534</v>
      </c>
      <c r="K1206" s="6">
        <f>IFERROR((J1206-I1206)/I1206,"--")</f>
        <v>-8.5518354175070588E-2</v>
      </c>
      <c r="L1206" s="6">
        <v>7.5268817204301078E-2</v>
      </c>
      <c r="M1206" s="7">
        <v>20636</v>
      </c>
      <c r="N1206" s="10" t="str">
        <f>IF(K1206&lt;Criteria!$D$4,"Yes","No")</f>
        <v>Yes</v>
      </c>
      <c r="O1206" s="10" t="str">
        <f>IF(L1206&gt;Criteria!$D$5,"Yes","No")</f>
        <v>Yes</v>
      </c>
      <c r="P1206" s="10" t="str">
        <f>IF(M1206&lt;Criteria!$D$6,"Yes","No")</f>
        <v>Yes</v>
      </c>
      <c r="Q1206" s="11">
        <f>COUNTIF(N1206:P1206,"Yes")</f>
        <v>3</v>
      </c>
      <c r="R1206" s="12" t="str">
        <f>IF(Q1206&gt;0,"Yes","No")</f>
        <v>Yes</v>
      </c>
    </row>
    <row r="1207" spans="1:18" x14ac:dyDescent="0.35">
      <c r="A1207" s="1">
        <v>80130135051</v>
      </c>
      <c r="B1207" s="33" t="s">
        <v>1949</v>
      </c>
      <c r="C1207" s="4" t="s">
        <v>6</v>
      </c>
      <c r="D1207" s="4" t="s">
        <v>473</v>
      </c>
      <c r="E1207" s="4" t="s">
        <v>2</v>
      </c>
      <c r="F1207" s="3">
        <v>135.05000000000001</v>
      </c>
      <c r="G1207" s="3">
        <v>1</v>
      </c>
      <c r="H1207" s="4" t="s">
        <v>2</v>
      </c>
      <c r="I1207" s="5">
        <v>1208</v>
      </c>
      <c r="J1207" s="5">
        <v>977</v>
      </c>
      <c r="K1207" s="6">
        <f>IFERROR((J1207-I1207)/I1207,"--")</f>
        <v>-0.19122516556291391</v>
      </c>
      <c r="L1207" s="6">
        <v>0.14953271028037382</v>
      </c>
      <c r="M1207" s="7">
        <v>13704</v>
      </c>
      <c r="N1207" s="10" t="str">
        <f>IF(K1207&lt;Criteria!$D$4,"Yes","No")</f>
        <v>Yes</v>
      </c>
      <c r="O1207" s="10" t="str">
        <f>IF(L1207&gt;Criteria!$D$5,"Yes","No")</f>
        <v>Yes</v>
      </c>
      <c r="P1207" s="10" t="str">
        <f>IF(M1207&lt;Criteria!$D$6,"Yes","No")</f>
        <v>Yes</v>
      </c>
      <c r="Q1207" s="11">
        <f>COUNTIF(N1207:P1207,"Yes")</f>
        <v>3</v>
      </c>
      <c r="R1207" s="12" t="str">
        <f>IF(Q1207&gt;0,"Yes","No")</f>
        <v>Yes</v>
      </c>
    </row>
    <row r="1208" spans="1:18" x14ac:dyDescent="0.35">
      <c r="A1208" s="1">
        <v>80130135052</v>
      </c>
      <c r="B1208" s="33" t="s">
        <v>1950</v>
      </c>
      <c r="C1208" s="4" t="s">
        <v>6</v>
      </c>
      <c r="D1208" s="4" t="s">
        <v>473</v>
      </c>
      <c r="E1208" s="4" t="s">
        <v>2</v>
      </c>
      <c r="F1208" s="3">
        <v>135.05000000000001</v>
      </c>
      <c r="G1208" s="3">
        <v>2</v>
      </c>
      <c r="H1208" s="4" t="s">
        <v>2</v>
      </c>
      <c r="I1208" s="5">
        <v>1852</v>
      </c>
      <c r="J1208" s="5">
        <v>1359</v>
      </c>
      <c r="K1208" s="6">
        <f>IFERROR((J1208-I1208)/I1208,"--")</f>
        <v>-0.26619870410367169</v>
      </c>
      <c r="L1208" s="6">
        <v>0.14917127071823205</v>
      </c>
      <c r="M1208" s="7">
        <v>24911</v>
      </c>
      <c r="N1208" s="10" t="str">
        <f>IF(K1208&lt;Criteria!$D$4,"Yes","No")</f>
        <v>Yes</v>
      </c>
      <c r="O1208" s="10" t="str">
        <f>IF(L1208&gt;Criteria!$D$5,"Yes","No")</f>
        <v>Yes</v>
      </c>
      <c r="P1208" s="10" t="str">
        <f>IF(M1208&lt;Criteria!$D$6,"Yes","No")</f>
        <v>Yes</v>
      </c>
      <c r="Q1208" s="11">
        <f>COUNTIF(N1208:P1208,"Yes")</f>
        <v>3</v>
      </c>
      <c r="R1208" s="12" t="str">
        <f>IF(Q1208&gt;0,"Yes","No")</f>
        <v>Yes</v>
      </c>
    </row>
    <row r="1209" spans="1:18" x14ac:dyDescent="0.35">
      <c r="A1209" s="1">
        <v>80130135053</v>
      </c>
      <c r="B1209" s="33" t="s">
        <v>1951</v>
      </c>
      <c r="C1209" s="4" t="s">
        <v>6</v>
      </c>
      <c r="D1209" s="4" t="s">
        <v>473</v>
      </c>
      <c r="E1209" s="4" t="s">
        <v>2</v>
      </c>
      <c r="F1209" s="3">
        <v>135.05000000000001</v>
      </c>
      <c r="G1209" s="3">
        <v>3</v>
      </c>
      <c r="H1209" s="4" t="s">
        <v>2</v>
      </c>
      <c r="I1209" s="5">
        <v>1898</v>
      </c>
      <c r="J1209" s="5">
        <v>2198</v>
      </c>
      <c r="K1209" s="6">
        <f>IFERROR((J1209-I1209)/I1209,"--")</f>
        <v>0.15806111696522657</v>
      </c>
      <c r="L1209" s="6">
        <v>1.3698630136986301E-2</v>
      </c>
      <c r="M1209" s="7">
        <v>21075</v>
      </c>
      <c r="N1209" s="10" t="str">
        <f>IF(K1209&lt;Criteria!$D$4,"Yes","No")</f>
        <v>No</v>
      </c>
      <c r="O1209" s="10" t="str">
        <f>IF(L1209&gt;Criteria!$D$5,"Yes","No")</f>
        <v>No</v>
      </c>
      <c r="P1209" s="10" t="str">
        <f>IF(M1209&lt;Criteria!$D$6,"Yes","No")</f>
        <v>Yes</v>
      </c>
      <c r="Q1209" s="11">
        <f>COUNTIF(N1209:P1209,"Yes")</f>
        <v>1</v>
      </c>
      <c r="R1209" s="12" t="str">
        <f>IF(Q1209&gt;0,"Yes","No")</f>
        <v>Yes</v>
      </c>
    </row>
    <row r="1210" spans="1:18" x14ac:dyDescent="0.35">
      <c r="A1210" s="1">
        <v>80130135060</v>
      </c>
      <c r="B1210" s="33" t="s">
        <v>1952</v>
      </c>
      <c r="C1210" s="4" t="s">
        <v>7</v>
      </c>
      <c r="D1210" s="4" t="s">
        <v>473</v>
      </c>
      <c r="E1210" s="4" t="s">
        <v>2</v>
      </c>
      <c r="F1210" s="3">
        <v>135.06</v>
      </c>
      <c r="G1210" s="3" t="s">
        <v>2</v>
      </c>
      <c r="H1210" s="4" t="s">
        <v>2</v>
      </c>
      <c r="I1210" s="5">
        <v>4225</v>
      </c>
      <c r="J1210" s="5">
        <v>4409</v>
      </c>
      <c r="K1210" s="6">
        <f>IFERROR((J1210-I1210)/I1210,"--")</f>
        <v>4.3550295857988162E-2</v>
      </c>
      <c r="L1210" s="6">
        <v>3.2991529201961661E-2</v>
      </c>
      <c r="M1210" s="7">
        <v>37460</v>
      </c>
      <c r="N1210" s="10" t="str">
        <f>IF(K1210&lt;Criteria!$D$4,"Yes","No")</f>
        <v>No</v>
      </c>
      <c r="O1210" s="10" t="str">
        <f>IF(L1210&gt;Criteria!$D$5,"Yes","No")</f>
        <v>No</v>
      </c>
      <c r="P1210" s="10" t="str">
        <f>IF(M1210&lt;Criteria!$D$6,"Yes","No")</f>
        <v>No</v>
      </c>
      <c r="Q1210" s="11">
        <f>COUNTIF(N1210:P1210,"Yes")</f>
        <v>0</v>
      </c>
      <c r="R1210" s="12" t="str">
        <f>IF(Q1210&gt;0,"Yes","No")</f>
        <v>No</v>
      </c>
    </row>
    <row r="1211" spans="1:18" x14ac:dyDescent="0.35">
      <c r="A1211" s="1">
        <v>80130135061</v>
      </c>
      <c r="B1211" s="33" t="s">
        <v>1953</v>
      </c>
      <c r="C1211" s="4" t="s">
        <v>6</v>
      </c>
      <c r="D1211" s="4" t="s">
        <v>473</v>
      </c>
      <c r="E1211" s="4" t="s">
        <v>2</v>
      </c>
      <c r="F1211" s="3">
        <v>135.06</v>
      </c>
      <c r="G1211" s="3">
        <v>1</v>
      </c>
      <c r="H1211" s="4" t="s">
        <v>2</v>
      </c>
      <c r="I1211" s="5">
        <v>4225</v>
      </c>
      <c r="J1211" s="5">
        <v>4409</v>
      </c>
      <c r="K1211" s="6">
        <f>IFERROR((J1211-I1211)/I1211,"--")</f>
        <v>4.3550295857988162E-2</v>
      </c>
      <c r="L1211" s="6">
        <v>3.2991529201961661E-2</v>
      </c>
      <c r="M1211" s="7">
        <v>37460</v>
      </c>
      <c r="N1211" s="10" t="str">
        <f>IF(K1211&lt;Criteria!$D$4,"Yes","No")</f>
        <v>No</v>
      </c>
      <c r="O1211" s="10" t="str">
        <f>IF(L1211&gt;Criteria!$D$5,"Yes","No")</f>
        <v>No</v>
      </c>
      <c r="P1211" s="10" t="str">
        <f>IF(M1211&lt;Criteria!$D$6,"Yes","No")</f>
        <v>No</v>
      </c>
      <c r="Q1211" s="11">
        <f>COUNTIF(N1211:P1211,"Yes")</f>
        <v>0</v>
      </c>
      <c r="R1211" s="12" t="str">
        <f>IF(Q1211&gt;0,"Yes","No")</f>
        <v>No</v>
      </c>
    </row>
    <row r="1212" spans="1:18" x14ac:dyDescent="0.35">
      <c r="A1212" s="1">
        <v>80130135070</v>
      </c>
      <c r="B1212" s="33" t="s">
        <v>1954</v>
      </c>
      <c r="C1212" s="4" t="s">
        <v>7</v>
      </c>
      <c r="D1212" s="4" t="s">
        <v>473</v>
      </c>
      <c r="E1212" s="4" t="s">
        <v>2</v>
      </c>
      <c r="F1212" s="3">
        <v>135.07</v>
      </c>
      <c r="G1212" s="3" t="s">
        <v>2</v>
      </c>
      <c r="H1212" s="4" t="s">
        <v>2</v>
      </c>
      <c r="I1212" s="5">
        <v>3247</v>
      </c>
      <c r="J1212" s="5">
        <v>3356</v>
      </c>
      <c r="K1212" s="6">
        <f>IFERROR((J1212-I1212)/I1212,"--")</f>
        <v>3.3569448721897134E-2</v>
      </c>
      <c r="L1212" s="6">
        <v>6.6534260178748764E-2</v>
      </c>
      <c r="M1212" s="7">
        <v>32698</v>
      </c>
      <c r="N1212" s="10" t="str">
        <f>IF(K1212&lt;Criteria!$D$4,"Yes","No")</f>
        <v>No</v>
      </c>
      <c r="O1212" s="10" t="str">
        <f>IF(L1212&gt;Criteria!$D$5,"Yes","No")</f>
        <v>Yes</v>
      </c>
      <c r="P1212" s="10" t="str">
        <f>IF(M1212&lt;Criteria!$D$6,"Yes","No")</f>
        <v>No</v>
      </c>
      <c r="Q1212" s="11">
        <f>COUNTIF(N1212:P1212,"Yes")</f>
        <v>1</v>
      </c>
      <c r="R1212" s="12" t="str">
        <f>IF(Q1212&gt;0,"Yes","No")</f>
        <v>Yes</v>
      </c>
    </row>
    <row r="1213" spans="1:18" x14ac:dyDescent="0.35">
      <c r="A1213" s="1">
        <v>80130135071</v>
      </c>
      <c r="B1213" s="33" t="s">
        <v>1955</v>
      </c>
      <c r="C1213" s="4" t="s">
        <v>6</v>
      </c>
      <c r="D1213" s="4" t="s">
        <v>473</v>
      </c>
      <c r="E1213" s="4" t="s">
        <v>2</v>
      </c>
      <c r="F1213" s="3">
        <v>135.07</v>
      </c>
      <c r="G1213" s="3">
        <v>1</v>
      </c>
      <c r="H1213" s="4" t="s">
        <v>2</v>
      </c>
      <c r="I1213" s="5">
        <v>1657</v>
      </c>
      <c r="J1213" s="5">
        <v>1761</v>
      </c>
      <c r="K1213" s="6">
        <f>IFERROR((J1213-I1213)/I1213,"--")</f>
        <v>6.2764031382015695E-2</v>
      </c>
      <c r="L1213" s="6">
        <v>8.7779690189328741E-2</v>
      </c>
      <c r="M1213" s="7">
        <v>31243</v>
      </c>
      <c r="N1213" s="10" t="str">
        <f>IF(K1213&lt;Criteria!$D$4,"Yes","No")</f>
        <v>No</v>
      </c>
      <c r="O1213" s="10" t="str">
        <f>IF(L1213&gt;Criteria!$D$5,"Yes","No")</f>
        <v>Yes</v>
      </c>
      <c r="P1213" s="10" t="str">
        <f>IF(M1213&lt;Criteria!$D$6,"Yes","No")</f>
        <v>No</v>
      </c>
      <c r="Q1213" s="11">
        <f>COUNTIF(N1213:P1213,"Yes")</f>
        <v>1</v>
      </c>
      <c r="R1213" s="12" t="str">
        <f>IF(Q1213&gt;0,"Yes","No")</f>
        <v>Yes</v>
      </c>
    </row>
    <row r="1214" spans="1:18" x14ac:dyDescent="0.35">
      <c r="A1214" s="1">
        <v>80130135072</v>
      </c>
      <c r="B1214" s="33" t="s">
        <v>1956</v>
      </c>
      <c r="C1214" s="4" t="s">
        <v>6</v>
      </c>
      <c r="D1214" s="4" t="s">
        <v>473</v>
      </c>
      <c r="E1214" s="4" t="s">
        <v>2</v>
      </c>
      <c r="F1214" s="3">
        <v>135.07</v>
      </c>
      <c r="G1214" s="3">
        <v>2</v>
      </c>
      <c r="H1214" s="4" t="s">
        <v>2</v>
      </c>
      <c r="I1214" s="5">
        <v>1590</v>
      </c>
      <c r="J1214" s="5">
        <v>1595</v>
      </c>
      <c r="K1214" s="6">
        <f>IFERROR((J1214-I1214)/I1214,"--")</f>
        <v>3.1446540880503146E-3</v>
      </c>
      <c r="L1214" s="6">
        <v>3.7558685446009391E-2</v>
      </c>
      <c r="M1214" s="7">
        <v>34305</v>
      </c>
      <c r="N1214" s="10" t="str">
        <f>IF(K1214&lt;Criteria!$D$4,"Yes","No")</f>
        <v>Yes</v>
      </c>
      <c r="O1214" s="10" t="str">
        <f>IF(L1214&gt;Criteria!$D$5,"Yes","No")</f>
        <v>No</v>
      </c>
      <c r="P1214" s="10" t="str">
        <f>IF(M1214&lt;Criteria!$D$6,"Yes","No")</f>
        <v>No</v>
      </c>
      <c r="Q1214" s="11">
        <f>COUNTIF(N1214:P1214,"Yes")</f>
        <v>1</v>
      </c>
      <c r="R1214" s="12" t="str">
        <f>IF(Q1214&gt;0,"Yes","No")</f>
        <v>Yes</v>
      </c>
    </row>
    <row r="1215" spans="1:18" x14ac:dyDescent="0.35">
      <c r="A1215" s="1">
        <v>80130135080</v>
      </c>
      <c r="B1215" s="33" t="s">
        <v>1957</v>
      </c>
      <c r="C1215" s="4" t="s">
        <v>7</v>
      </c>
      <c r="D1215" s="4" t="s">
        <v>473</v>
      </c>
      <c r="E1215" s="4" t="s">
        <v>2</v>
      </c>
      <c r="F1215" s="3">
        <v>135.08000000000001</v>
      </c>
      <c r="G1215" s="3" t="s">
        <v>2</v>
      </c>
      <c r="H1215" s="4" t="s">
        <v>2</v>
      </c>
      <c r="I1215" s="5">
        <v>6917</v>
      </c>
      <c r="J1215" s="5">
        <v>7797</v>
      </c>
      <c r="K1215" s="6">
        <f>IFERROR((J1215-I1215)/I1215,"--")</f>
        <v>0.12722278444412319</v>
      </c>
      <c r="L1215" s="6">
        <v>0.10997137404580153</v>
      </c>
      <c r="M1215" s="7">
        <v>35783</v>
      </c>
      <c r="N1215" s="10" t="str">
        <f>IF(K1215&lt;Criteria!$D$4,"Yes","No")</f>
        <v>No</v>
      </c>
      <c r="O1215" s="10" t="str">
        <f>IF(L1215&gt;Criteria!$D$5,"Yes","No")</f>
        <v>Yes</v>
      </c>
      <c r="P1215" s="10" t="str">
        <f>IF(M1215&lt;Criteria!$D$6,"Yes","No")</f>
        <v>No</v>
      </c>
      <c r="Q1215" s="11">
        <f>COUNTIF(N1215:P1215,"Yes")</f>
        <v>1</v>
      </c>
      <c r="R1215" s="12" t="str">
        <f>IF(Q1215&gt;0,"Yes","No")</f>
        <v>Yes</v>
      </c>
    </row>
    <row r="1216" spans="1:18" x14ac:dyDescent="0.35">
      <c r="A1216" s="1">
        <v>80130135081</v>
      </c>
      <c r="B1216" s="33" t="s">
        <v>1958</v>
      </c>
      <c r="C1216" s="4" t="s">
        <v>6</v>
      </c>
      <c r="D1216" s="4" t="s">
        <v>473</v>
      </c>
      <c r="E1216" s="4" t="s">
        <v>2</v>
      </c>
      <c r="F1216" s="3">
        <v>135.08000000000001</v>
      </c>
      <c r="G1216" s="3">
        <v>1</v>
      </c>
      <c r="H1216" s="4" t="s">
        <v>2</v>
      </c>
      <c r="I1216" s="5">
        <v>3079</v>
      </c>
      <c r="J1216" s="5">
        <v>3530</v>
      </c>
      <c r="K1216" s="6">
        <f>IFERROR((J1216-I1216)/I1216,"--")</f>
        <v>0.1464761286131861</v>
      </c>
      <c r="L1216" s="6">
        <v>0.13978494623655913</v>
      </c>
      <c r="M1216" s="7">
        <v>29396</v>
      </c>
      <c r="N1216" s="10" t="str">
        <f>IF(K1216&lt;Criteria!$D$4,"Yes","No")</f>
        <v>No</v>
      </c>
      <c r="O1216" s="10" t="str">
        <f>IF(L1216&gt;Criteria!$D$5,"Yes","No")</f>
        <v>Yes</v>
      </c>
      <c r="P1216" s="10" t="str">
        <f>IF(M1216&lt;Criteria!$D$6,"Yes","No")</f>
        <v>No</v>
      </c>
      <c r="Q1216" s="11">
        <f>COUNTIF(N1216:P1216,"Yes")</f>
        <v>1</v>
      </c>
      <c r="R1216" s="12" t="str">
        <f>IF(Q1216&gt;0,"Yes","No")</f>
        <v>Yes</v>
      </c>
    </row>
    <row r="1217" spans="1:18" x14ac:dyDescent="0.35">
      <c r="A1217" s="1">
        <v>80130135082</v>
      </c>
      <c r="B1217" s="33" t="s">
        <v>1959</v>
      </c>
      <c r="C1217" s="4" t="s">
        <v>6</v>
      </c>
      <c r="D1217" s="4" t="s">
        <v>473</v>
      </c>
      <c r="E1217" s="4" t="s">
        <v>2</v>
      </c>
      <c r="F1217" s="3">
        <v>135.08000000000001</v>
      </c>
      <c r="G1217" s="3">
        <v>2</v>
      </c>
      <c r="H1217" s="4" t="s">
        <v>2</v>
      </c>
      <c r="I1217" s="5">
        <v>2025</v>
      </c>
      <c r="J1217" s="5">
        <v>2015</v>
      </c>
      <c r="K1217" s="6">
        <f>IFERROR((J1217-I1217)/I1217,"--")</f>
        <v>-4.9382716049382715E-3</v>
      </c>
      <c r="L1217" s="6">
        <v>0.10984182776801406</v>
      </c>
      <c r="M1217" s="7">
        <v>48025</v>
      </c>
      <c r="N1217" s="10" t="str">
        <f>IF(K1217&lt;Criteria!$D$4,"Yes","No")</f>
        <v>Yes</v>
      </c>
      <c r="O1217" s="10" t="str">
        <f>IF(L1217&gt;Criteria!$D$5,"Yes","No")</f>
        <v>Yes</v>
      </c>
      <c r="P1217" s="10" t="str">
        <f>IF(M1217&lt;Criteria!$D$6,"Yes","No")</f>
        <v>No</v>
      </c>
      <c r="Q1217" s="11">
        <f>COUNTIF(N1217:P1217,"Yes")</f>
        <v>2</v>
      </c>
      <c r="R1217" s="12" t="str">
        <f>IF(Q1217&gt;0,"Yes","No")</f>
        <v>Yes</v>
      </c>
    </row>
    <row r="1218" spans="1:18" x14ac:dyDescent="0.35">
      <c r="A1218" s="1">
        <v>80130135083</v>
      </c>
      <c r="B1218" s="33" t="s">
        <v>1960</v>
      </c>
      <c r="C1218" s="4" t="s">
        <v>6</v>
      </c>
      <c r="D1218" s="4" t="s">
        <v>473</v>
      </c>
      <c r="E1218" s="4" t="s">
        <v>2</v>
      </c>
      <c r="F1218" s="3">
        <v>135.08000000000001</v>
      </c>
      <c r="G1218" s="3">
        <v>3</v>
      </c>
      <c r="H1218" s="4" t="s">
        <v>2</v>
      </c>
      <c r="I1218" s="5">
        <v>1813</v>
      </c>
      <c r="J1218" s="5">
        <v>2252</v>
      </c>
      <c r="K1218" s="6">
        <f>IFERROR((J1218-I1218)/I1218,"--")</f>
        <v>0.24214009928295643</v>
      </c>
      <c r="L1218" s="6">
        <v>5.7220708446866483E-2</v>
      </c>
      <c r="M1218" s="7">
        <v>34840</v>
      </c>
      <c r="N1218" s="10" t="str">
        <f>IF(K1218&lt;Criteria!$D$4,"Yes","No")</f>
        <v>No</v>
      </c>
      <c r="O1218" s="10" t="str">
        <f>IF(L1218&gt;Criteria!$D$5,"Yes","No")</f>
        <v>No</v>
      </c>
      <c r="P1218" s="10" t="str">
        <f>IF(M1218&lt;Criteria!$D$6,"Yes","No")</f>
        <v>No</v>
      </c>
      <c r="Q1218" s="11">
        <f>COUNTIF(N1218:P1218,"Yes")</f>
        <v>0</v>
      </c>
      <c r="R1218" s="12" t="str">
        <f>IF(Q1218&gt;0,"Yes","No")</f>
        <v>No</v>
      </c>
    </row>
    <row r="1219" spans="1:18" x14ac:dyDescent="0.35">
      <c r="A1219" s="1">
        <v>80130136010</v>
      </c>
      <c r="B1219" s="33" t="s">
        <v>1961</v>
      </c>
      <c r="C1219" s="4" t="s">
        <v>7</v>
      </c>
      <c r="D1219" s="4" t="s">
        <v>473</v>
      </c>
      <c r="E1219" s="4" t="s">
        <v>2</v>
      </c>
      <c r="F1219" s="3">
        <v>136.01</v>
      </c>
      <c r="G1219" s="3" t="s">
        <v>2</v>
      </c>
      <c r="H1219" s="4" t="s">
        <v>2</v>
      </c>
      <c r="I1219" s="5">
        <v>4162</v>
      </c>
      <c r="J1219" s="5">
        <v>4088</v>
      </c>
      <c r="K1219" s="6">
        <f>IFERROR((J1219-I1219)/I1219,"--")</f>
        <v>-1.7779913503123499E-2</v>
      </c>
      <c r="L1219" s="6">
        <v>4.7596826878208119E-2</v>
      </c>
      <c r="M1219" s="7">
        <v>45419</v>
      </c>
      <c r="N1219" s="10" t="str">
        <f>IF(K1219&lt;Criteria!$D$4,"Yes","No")</f>
        <v>Yes</v>
      </c>
      <c r="O1219" s="10" t="str">
        <f>IF(L1219&gt;Criteria!$D$5,"Yes","No")</f>
        <v>No</v>
      </c>
      <c r="P1219" s="10" t="str">
        <f>IF(M1219&lt;Criteria!$D$6,"Yes","No")</f>
        <v>No</v>
      </c>
      <c r="Q1219" s="11">
        <f>COUNTIF(N1219:P1219,"Yes")</f>
        <v>1</v>
      </c>
      <c r="R1219" s="12" t="str">
        <f>IF(Q1219&gt;0,"Yes","No")</f>
        <v>Yes</v>
      </c>
    </row>
    <row r="1220" spans="1:18" x14ac:dyDescent="0.35">
      <c r="A1220" s="1">
        <v>80130136011</v>
      </c>
      <c r="B1220" s="33" t="s">
        <v>1962</v>
      </c>
      <c r="C1220" s="4" t="s">
        <v>6</v>
      </c>
      <c r="D1220" s="4" t="s">
        <v>473</v>
      </c>
      <c r="E1220" s="4" t="s">
        <v>2</v>
      </c>
      <c r="F1220" s="3">
        <v>136.01</v>
      </c>
      <c r="G1220" s="3">
        <v>1</v>
      </c>
      <c r="H1220" s="4" t="s">
        <v>2</v>
      </c>
      <c r="I1220" s="5">
        <v>1565</v>
      </c>
      <c r="J1220" s="5">
        <v>1753</v>
      </c>
      <c r="K1220" s="6">
        <f>IFERROR((J1220-I1220)/I1220,"--")</f>
        <v>0.12012779552715655</v>
      </c>
      <c r="L1220" s="6">
        <v>6.8181818181818177E-2</v>
      </c>
      <c r="M1220" s="7">
        <v>53053</v>
      </c>
      <c r="N1220" s="10" t="str">
        <f>IF(K1220&lt;Criteria!$D$4,"Yes","No")</f>
        <v>No</v>
      </c>
      <c r="O1220" s="10" t="str">
        <f>IF(L1220&gt;Criteria!$D$5,"Yes","No")</f>
        <v>Yes</v>
      </c>
      <c r="P1220" s="10" t="str">
        <f>IF(M1220&lt;Criteria!$D$6,"Yes","No")</f>
        <v>No</v>
      </c>
      <c r="Q1220" s="11">
        <f>COUNTIF(N1220:P1220,"Yes")</f>
        <v>1</v>
      </c>
      <c r="R1220" s="12" t="str">
        <f>IF(Q1220&gt;0,"Yes","No")</f>
        <v>Yes</v>
      </c>
    </row>
    <row r="1221" spans="1:18" x14ac:dyDescent="0.35">
      <c r="A1221" s="1">
        <v>80130136012</v>
      </c>
      <c r="B1221" s="33" t="s">
        <v>1963</v>
      </c>
      <c r="C1221" s="4" t="s">
        <v>6</v>
      </c>
      <c r="D1221" s="4" t="s">
        <v>473</v>
      </c>
      <c r="E1221" s="4" t="s">
        <v>2</v>
      </c>
      <c r="F1221" s="3">
        <v>136.01</v>
      </c>
      <c r="G1221" s="3">
        <v>2</v>
      </c>
      <c r="H1221" s="4" t="s">
        <v>2</v>
      </c>
      <c r="I1221" s="5">
        <v>1740</v>
      </c>
      <c r="J1221" s="5">
        <v>1751</v>
      </c>
      <c r="K1221" s="6">
        <f>IFERROR((J1221-I1221)/I1221,"--")</f>
        <v>6.32183908045977E-3</v>
      </c>
      <c r="L1221" s="6">
        <v>4.1198501872659173E-2</v>
      </c>
      <c r="M1221" s="7">
        <v>40533</v>
      </c>
      <c r="N1221" s="10" t="str">
        <f>IF(K1221&lt;Criteria!$D$4,"Yes","No")</f>
        <v>Yes</v>
      </c>
      <c r="O1221" s="10" t="str">
        <f>IF(L1221&gt;Criteria!$D$5,"Yes","No")</f>
        <v>No</v>
      </c>
      <c r="P1221" s="10" t="str">
        <f>IF(M1221&lt;Criteria!$D$6,"Yes","No")</f>
        <v>No</v>
      </c>
      <c r="Q1221" s="11">
        <f>COUNTIF(N1221:P1221,"Yes")</f>
        <v>1</v>
      </c>
      <c r="R1221" s="12" t="str">
        <f>IF(Q1221&gt;0,"Yes","No")</f>
        <v>Yes</v>
      </c>
    </row>
    <row r="1222" spans="1:18" x14ac:dyDescent="0.35">
      <c r="A1222" s="1">
        <v>80130136013</v>
      </c>
      <c r="B1222" s="33" t="s">
        <v>1964</v>
      </c>
      <c r="C1222" s="4" t="s">
        <v>6</v>
      </c>
      <c r="D1222" s="4" t="s">
        <v>473</v>
      </c>
      <c r="E1222" s="4" t="s">
        <v>2</v>
      </c>
      <c r="F1222" s="3">
        <v>136.01</v>
      </c>
      <c r="G1222" s="3">
        <v>3</v>
      </c>
      <c r="H1222" s="4" t="s">
        <v>2</v>
      </c>
      <c r="I1222" s="5">
        <v>857</v>
      </c>
      <c r="J1222" s="5">
        <v>584</v>
      </c>
      <c r="K1222" s="6">
        <f>IFERROR((J1222-I1222)/I1222,"--")</f>
        <v>-0.31855309218203032</v>
      </c>
      <c r="L1222" s="6">
        <v>0</v>
      </c>
      <c r="M1222" s="7">
        <v>37154</v>
      </c>
      <c r="N1222" s="10" t="str">
        <f>IF(K1222&lt;Criteria!$D$4,"Yes","No")</f>
        <v>Yes</v>
      </c>
      <c r="O1222" s="10" t="str">
        <f>IF(L1222&gt;Criteria!$D$5,"Yes","No")</f>
        <v>No</v>
      </c>
      <c r="P1222" s="10" t="str">
        <f>IF(M1222&lt;Criteria!$D$6,"Yes","No")</f>
        <v>No</v>
      </c>
      <c r="Q1222" s="11">
        <f>COUNTIF(N1222:P1222,"Yes")</f>
        <v>1</v>
      </c>
      <c r="R1222" s="12" t="str">
        <f>IF(Q1222&gt;0,"Yes","No")</f>
        <v>Yes</v>
      </c>
    </row>
    <row r="1223" spans="1:18" x14ac:dyDescent="0.35">
      <c r="A1223" s="1">
        <v>80130136020</v>
      </c>
      <c r="B1223" s="33" t="s">
        <v>1965</v>
      </c>
      <c r="C1223" s="4" t="s">
        <v>7</v>
      </c>
      <c r="D1223" s="4" t="s">
        <v>473</v>
      </c>
      <c r="E1223" s="4" t="s">
        <v>2</v>
      </c>
      <c r="F1223" s="3">
        <v>136.02000000000001</v>
      </c>
      <c r="G1223" s="3" t="s">
        <v>2</v>
      </c>
      <c r="H1223" s="4" t="s">
        <v>2</v>
      </c>
      <c r="I1223" s="5">
        <v>940</v>
      </c>
      <c r="J1223" s="5">
        <v>867</v>
      </c>
      <c r="K1223" s="6">
        <f>IFERROR((J1223-I1223)/I1223,"--")</f>
        <v>-7.7659574468085107E-2</v>
      </c>
      <c r="L1223" s="6">
        <v>5.4766734279918863E-2</v>
      </c>
      <c r="M1223" s="7">
        <v>50201</v>
      </c>
      <c r="N1223" s="10" t="str">
        <f>IF(K1223&lt;Criteria!$D$4,"Yes","No")</f>
        <v>Yes</v>
      </c>
      <c r="O1223" s="10" t="str">
        <f>IF(L1223&gt;Criteria!$D$5,"Yes","No")</f>
        <v>No</v>
      </c>
      <c r="P1223" s="10" t="str">
        <f>IF(M1223&lt;Criteria!$D$6,"Yes","No")</f>
        <v>No</v>
      </c>
      <c r="Q1223" s="11">
        <f>COUNTIF(N1223:P1223,"Yes")</f>
        <v>1</v>
      </c>
      <c r="R1223" s="12" t="str">
        <f>IF(Q1223&gt;0,"Yes","No")</f>
        <v>Yes</v>
      </c>
    </row>
    <row r="1224" spans="1:18" x14ac:dyDescent="0.35">
      <c r="A1224" s="1">
        <v>80130136021</v>
      </c>
      <c r="B1224" s="33" t="s">
        <v>1966</v>
      </c>
      <c r="C1224" s="4" t="s">
        <v>6</v>
      </c>
      <c r="D1224" s="4" t="s">
        <v>473</v>
      </c>
      <c r="E1224" s="4" t="s">
        <v>2</v>
      </c>
      <c r="F1224" s="3">
        <v>136.02000000000001</v>
      </c>
      <c r="G1224" s="3">
        <v>1</v>
      </c>
      <c r="H1224" s="4" t="s">
        <v>2</v>
      </c>
      <c r="I1224" s="5">
        <v>465</v>
      </c>
      <c r="J1224" s="5">
        <v>590</v>
      </c>
      <c r="K1224" s="6">
        <f>IFERROR((J1224-I1224)/I1224,"--")</f>
        <v>0.26881720430107525</v>
      </c>
      <c r="L1224" s="6">
        <v>2.1406727828746176E-2</v>
      </c>
      <c r="M1224" s="7">
        <v>44018</v>
      </c>
      <c r="N1224" s="10" t="str">
        <f>IF(K1224&lt;Criteria!$D$4,"Yes","No")</f>
        <v>No</v>
      </c>
      <c r="O1224" s="10" t="str">
        <f>IF(L1224&gt;Criteria!$D$5,"Yes","No")</f>
        <v>No</v>
      </c>
      <c r="P1224" s="10" t="str">
        <f>IF(M1224&lt;Criteria!$D$6,"Yes","No")</f>
        <v>No</v>
      </c>
      <c r="Q1224" s="11">
        <f>COUNTIF(N1224:P1224,"Yes")</f>
        <v>0</v>
      </c>
      <c r="R1224" s="12" t="str">
        <f>IF(Q1224&gt;0,"Yes","No")</f>
        <v>No</v>
      </c>
    </row>
    <row r="1225" spans="1:18" x14ac:dyDescent="0.35">
      <c r="A1225" s="1">
        <v>80130136022</v>
      </c>
      <c r="B1225" s="33" t="s">
        <v>1967</v>
      </c>
      <c r="C1225" s="4" t="s">
        <v>6</v>
      </c>
      <c r="D1225" s="4" t="s">
        <v>473</v>
      </c>
      <c r="E1225" s="4" t="s">
        <v>2</v>
      </c>
      <c r="F1225" s="3">
        <v>136.02000000000001</v>
      </c>
      <c r="G1225" s="3">
        <v>2</v>
      </c>
      <c r="H1225" s="4" t="s">
        <v>2</v>
      </c>
      <c r="I1225" s="5">
        <v>475</v>
      </c>
      <c r="J1225" s="5">
        <v>277</v>
      </c>
      <c r="K1225" s="6">
        <f>IFERROR((J1225-I1225)/I1225,"--")</f>
        <v>-0.4168421052631579</v>
      </c>
      <c r="L1225" s="6">
        <v>0.12048192771084337</v>
      </c>
      <c r="M1225" s="7">
        <v>63371</v>
      </c>
      <c r="N1225" s="10" t="str">
        <f>IF(K1225&lt;Criteria!$D$4,"Yes","No")</f>
        <v>Yes</v>
      </c>
      <c r="O1225" s="10" t="str">
        <f>IF(L1225&gt;Criteria!$D$5,"Yes","No")</f>
        <v>Yes</v>
      </c>
      <c r="P1225" s="10" t="str">
        <f>IF(M1225&lt;Criteria!$D$6,"Yes","No")</f>
        <v>No</v>
      </c>
      <c r="Q1225" s="11">
        <f>COUNTIF(N1225:P1225,"Yes")</f>
        <v>2</v>
      </c>
      <c r="R1225" s="12" t="str">
        <f>IF(Q1225&gt;0,"Yes","No")</f>
        <v>Yes</v>
      </c>
    </row>
    <row r="1226" spans="1:18" x14ac:dyDescent="0.35">
      <c r="A1226" s="1">
        <v>80130137010</v>
      </c>
      <c r="B1226" s="33" t="s">
        <v>1968</v>
      </c>
      <c r="C1226" s="4" t="s">
        <v>7</v>
      </c>
      <c r="D1226" s="4" t="s">
        <v>473</v>
      </c>
      <c r="E1226" s="4" t="s">
        <v>2</v>
      </c>
      <c r="F1226" s="3">
        <v>137.01</v>
      </c>
      <c r="G1226" s="3" t="s">
        <v>2</v>
      </c>
      <c r="H1226" s="4" t="s">
        <v>2</v>
      </c>
      <c r="I1226" s="5">
        <v>6616</v>
      </c>
      <c r="J1226" s="5">
        <v>6149</v>
      </c>
      <c r="K1226" s="6">
        <f>IFERROR((J1226-I1226)/I1226,"--")</f>
        <v>-7.0586457073760586E-2</v>
      </c>
      <c r="L1226" s="6">
        <v>4.6085858585858584E-2</v>
      </c>
      <c r="M1226" s="7">
        <v>63388</v>
      </c>
      <c r="N1226" s="10" t="str">
        <f>IF(K1226&lt;Criteria!$D$4,"Yes","No")</f>
        <v>Yes</v>
      </c>
      <c r="O1226" s="10" t="str">
        <f>IF(L1226&gt;Criteria!$D$5,"Yes","No")</f>
        <v>No</v>
      </c>
      <c r="P1226" s="10" t="str">
        <f>IF(M1226&lt;Criteria!$D$6,"Yes","No")</f>
        <v>No</v>
      </c>
      <c r="Q1226" s="11">
        <f>COUNTIF(N1226:P1226,"Yes")</f>
        <v>1</v>
      </c>
      <c r="R1226" s="12" t="str">
        <f>IF(Q1226&gt;0,"Yes","No")</f>
        <v>Yes</v>
      </c>
    </row>
    <row r="1227" spans="1:18" x14ac:dyDescent="0.35">
      <c r="A1227" s="1">
        <v>80130137011</v>
      </c>
      <c r="B1227" s="33" t="s">
        <v>1969</v>
      </c>
      <c r="C1227" s="4" t="s">
        <v>6</v>
      </c>
      <c r="D1227" s="4" t="s">
        <v>473</v>
      </c>
      <c r="E1227" s="4" t="s">
        <v>2</v>
      </c>
      <c r="F1227" s="3">
        <v>137.01</v>
      </c>
      <c r="G1227" s="3">
        <v>1</v>
      </c>
      <c r="H1227" s="4" t="s">
        <v>2</v>
      </c>
      <c r="I1227" s="5">
        <v>3347</v>
      </c>
      <c r="J1227" s="5">
        <v>3292</v>
      </c>
      <c r="K1227" s="6">
        <f>IFERROR((J1227-I1227)/I1227,"--")</f>
        <v>-1.6432626232446967E-2</v>
      </c>
      <c r="L1227" s="6">
        <v>6.2041737168640719E-2</v>
      </c>
      <c r="M1227" s="7">
        <v>56022</v>
      </c>
      <c r="N1227" s="10" t="str">
        <f>IF(K1227&lt;Criteria!$D$4,"Yes","No")</f>
        <v>Yes</v>
      </c>
      <c r="O1227" s="10" t="str">
        <f>IF(L1227&gt;Criteria!$D$5,"Yes","No")</f>
        <v>No</v>
      </c>
      <c r="P1227" s="10" t="str">
        <f>IF(M1227&lt;Criteria!$D$6,"Yes","No")</f>
        <v>No</v>
      </c>
      <c r="Q1227" s="11">
        <f>COUNTIF(N1227:P1227,"Yes")</f>
        <v>1</v>
      </c>
      <c r="R1227" s="12" t="str">
        <f>IF(Q1227&gt;0,"Yes","No")</f>
        <v>Yes</v>
      </c>
    </row>
    <row r="1228" spans="1:18" x14ac:dyDescent="0.35">
      <c r="A1228" s="1">
        <v>80130137012</v>
      </c>
      <c r="B1228" s="33" t="s">
        <v>1970</v>
      </c>
      <c r="C1228" s="4" t="s">
        <v>6</v>
      </c>
      <c r="D1228" s="4" t="s">
        <v>473</v>
      </c>
      <c r="E1228" s="4" t="s">
        <v>2</v>
      </c>
      <c r="F1228" s="3">
        <v>137.01</v>
      </c>
      <c r="G1228" s="3">
        <v>2</v>
      </c>
      <c r="H1228" s="4" t="s">
        <v>2</v>
      </c>
      <c r="I1228" s="5">
        <v>988</v>
      </c>
      <c r="J1228" s="5">
        <v>876</v>
      </c>
      <c r="K1228" s="6">
        <f>IFERROR((J1228-I1228)/I1228,"--")</f>
        <v>-0.11336032388663968</v>
      </c>
      <c r="L1228" s="6">
        <v>4.6272493573264781E-2</v>
      </c>
      <c r="M1228" s="7">
        <v>92547</v>
      </c>
      <c r="N1228" s="10" t="str">
        <f>IF(K1228&lt;Criteria!$D$4,"Yes","No")</f>
        <v>Yes</v>
      </c>
      <c r="O1228" s="10" t="str">
        <f>IF(L1228&gt;Criteria!$D$5,"Yes","No")</f>
        <v>No</v>
      </c>
      <c r="P1228" s="10" t="str">
        <f>IF(M1228&lt;Criteria!$D$6,"Yes","No")</f>
        <v>No</v>
      </c>
      <c r="Q1228" s="11">
        <f>COUNTIF(N1228:P1228,"Yes")</f>
        <v>1</v>
      </c>
      <c r="R1228" s="12" t="str">
        <f>IF(Q1228&gt;0,"Yes","No")</f>
        <v>Yes</v>
      </c>
    </row>
    <row r="1229" spans="1:18" x14ac:dyDescent="0.35">
      <c r="A1229" s="1">
        <v>80130137013</v>
      </c>
      <c r="B1229" s="33" t="s">
        <v>1971</v>
      </c>
      <c r="C1229" s="4" t="s">
        <v>6</v>
      </c>
      <c r="D1229" s="4" t="s">
        <v>473</v>
      </c>
      <c r="E1229" s="4" t="s">
        <v>2</v>
      </c>
      <c r="F1229" s="3">
        <v>137.01</v>
      </c>
      <c r="G1229" s="3">
        <v>3</v>
      </c>
      <c r="H1229" s="4" t="s">
        <v>2</v>
      </c>
      <c r="I1229" s="5">
        <v>777</v>
      </c>
      <c r="J1229" s="5">
        <v>777</v>
      </c>
      <c r="K1229" s="6">
        <f>IFERROR((J1229-I1229)/I1229,"--")</f>
        <v>0</v>
      </c>
      <c r="L1229" s="6">
        <v>0</v>
      </c>
      <c r="M1229" s="7">
        <v>96636</v>
      </c>
      <c r="N1229" s="10" t="str">
        <f>IF(K1229&lt;Criteria!$D$4,"Yes","No")</f>
        <v>Yes</v>
      </c>
      <c r="O1229" s="10" t="str">
        <f>IF(L1229&gt;Criteria!$D$5,"Yes","No")</f>
        <v>No</v>
      </c>
      <c r="P1229" s="10" t="str">
        <f>IF(M1229&lt;Criteria!$D$6,"Yes","No")</f>
        <v>No</v>
      </c>
      <c r="Q1229" s="11">
        <f>COUNTIF(N1229:P1229,"Yes")</f>
        <v>1</v>
      </c>
      <c r="R1229" s="12" t="str">
        <f>IF(Q1229&gt;0,"Yes","No")</f>
        <v>Yes</v>
      </c>
    </row>
    <row r="1230" spans="1:18" x14ac:dyDescent="0.35">
      <c r="A1230" s="1">
        <v>80130137014</v>
      </c>
      <c r="B1230" s="33" t="s">
        <v>1972</v>
      </c>
      <c r="C1230" s="4" t="s">
        <v>6</v>
      </c>
      <c r="D1230" s="4" t="s">
        <v>473</v>
      </c>
      <c r="E1230" s="4" t="s">
        <v>2</v>
      </c>
      <c r="F1230" s="3">
        <v>137.01</v>
      </c>
      <c r="G1230" s="3">
        <v>4</v>
      </c>
      <c r="H1230" s="4" t="s">
        <v>2</v>
      </c>
      <c r="I1230" s="5">
        <v>1504</v>
      </c>
      <c r="J1230" s="5">
        <v>1204</v>
      </c>
      <c r="K1230" s="6">
        <f>IFERROR((J1230-I1230)/I1230,"--")</f>
        <v>-0.19946808510638298</v>
      </c>
      <c r="L1230" s="6">
        <v>0.03</v>
      </c>
      <c r="M1230" s="7">
        <v>40859</v>
      </c>
      <c r="N1230" s="10" t="str">
        <f>IF(K1230&lt;Criteria!$D$4,"Yes","No")</f>
        <v>Yes</v>
      </c>
      <c r="O1230" s="10" t="str">
        <f>IF(L1230&gt;Criteria!$D$5,"Yes","No")</f>
        <v>No</v>
      </c>
      <c r="P1230" s="10" t="str">
        <f>IF(M1230&lt;Criteria!$D$6,"Yes","No")</f>
        <v>No</v>
      </c>
      <c r="Q1230" s="11">
        <f>COUNTIF(N1230:P1230,"Yes")</f>
        <v>1</v>
      </c>
      <c r="R1230" s="12" t="str">
        <f>IF(Q1230&gt;0,"Yes","No")</f>
        <v>Yes</v>
      </c>
    </row>
    <row r="1231" spans="1:18" x14ac:dyDescent="0.35">
      <c r="A1231" s="1">
        <v>80130137020</v>
      </c>
      <c r="B1231" s="33" t="s">
        <v>1973</v>
      </c>
      <c r="C1231" s="4" t="s">
        <v>7</v>
      </c>
      <c r="D1231" s="4" t="s">
        <v>473</v>
      </c>
      <c r="E1231" s="4" t="s">
        <v>2</v>
      </c>
      <c r="F1231" s="3">
        <v>137.02000000000001</v>
      </c>
      <c r="G1231" s="3" t="s">
        <v>2</v>
      </c>
      <c r="H1231" s="4" t="s">
        <v>2</v>
      </c>
      <c r="I1231" s="5">
        <v>5763</v>
      </c>
      <c r="J1231" s="5">
        <v>5970</v>
      </c>
      <c r="K1231" s="6">
        <f>IFERROR((J1231-I1231)/I1231,"--")</f>
        <v>3.5918792295679333E-2</v>
      </c>
      <c r="L1231" s="6">
        <v>1.9858897308596812E-2</v>
      </c>
      <c r="M1231" s="7">
        <v>54714</v>
      </c>
      <c r="N1231" s="10" t="str">
        <f>IF(K1231&lt;Criteria!$D$4,"Yes","No")</f>
        <v>No</v>
      </c>
      <c r="O1231" s="10" t="str">
        <f>IF(L1231&gt;Criteria!$D$5,"Yes","No")</f>
        <v>No</v>
      </c>
      <c r="P1231" s="10" t="str">
        <f>IF(M1231&lt;Criteria!$D$6,"Yes","No")</f>
        <v>No</v>
      </c>
      <c r="Q1231" s="11">
        <f>COUNTIF(N1231:P1231,"Yes")</f>
        <v>0</v>
      </c>
      <c r="R1231" s="12" t="str">
        <f>IF(Q1231&gt;0,"Yes","No")</f>
        <v>No</v>
      </c>
    </row>
    <row r="1232" spans="1:18" x14ac:dyDescent="0.35">
      <c r="A1232" s="1">
        <v>80130137021</v>
      </c>
      <c r="B1232" s="33" t="s">
        <v>1974</v>
      </c>
      <c r="C1232" s="4" t="s">
        <v>6</v>
      </c>
      <c r="D1232" s="4" t="s">
        <v>473</v>
      </c>
      <c r="E1232" s="4" t="s">
        <v>2</v>
      </c>
      <c r="F1232" s="3">
        <v>137.02000000000001</v>
      </c>
      <c r="G1232" s="3">
        <v>1</v>
      </c>
      <c r="H1232" s="4" t="s">
        <v>2</v>
      </c>
      <c r="I1232" s="5">
        <v>842</v>
      </c>
      <c r="J1232" s="5">
        <v>1058</v>
      </c>
      <c r="K1232" s="6">
        <f>IFERROR((J1232-I1232)/I1232,"--")</f>
        <v>0.25653206650831356</v>
      </c>
      <c r="L1232" s="6">
        <v>0</v>
      </c>
      <c r="M1232" s="7">
        <v>56297</v>
      </c>
      <c r="N1232" s="10" t="str">
        <f>IF(K1232&lt;Criteria!$D$4,"Yes","No")</f>
        <v>No</v>
      </c>
      <c r="O1232" s="10" t="str">
        <f>IF(L1232&gt;Criteria!$D$5,"Yes","No")</f>
        <v>No</v>
      </c>
      <c r="P1232" s="10" t="str">
        <f>IF(M1232&lt;Criteria!$D$6,"Yes","No")</f>
        <v>No</v>
      </c>
      <c r="Q1232" s="11">
        <f>COUNTIF(N1232:P1232,"Yes")</f>
        <v>0</v>
      </c>
      <c r="R1232" s="12" t="str">
        <f>IF(Q1232&gt;0,"Yes","No")</f>
        <v>No</v>
      </c>
    </row>
    <row r="1233" spans="1:18" x14ac:dyDescent="0.35">
      <c r="A1233" s="1">
        <v>80130137022</v>
      </c>
      <c r="B1233" s="33" t="s">
        <v>1975</v>
      </c>
      <c r="C1233" s="4" t="s">
        <v>6</v>
      </c>
      <c r="D1233" s="4" t="s">
        <v>473</v>
      </c>
      <c r="E1233" s="4" t="s">
        <v>2</v>
      </c>
      <c r="F1233" s="3">
        <v>137.02000000000001</v>
      </c>
      <c r="G1233" s="3">
        <v>2</v>
      </c>
      <c r="H1233" s="4" t="s">
        <v>2</v>
      </c>
      <c r="I1233" s="5">
        <v>1649</v>
      </c>
      <c r="J1233" s="5">
        <v>1411</v>
      </c>
      <c r="K1233" s="6">
        <f>IFERROR((J1233-I1233)/I1233,"--")</f>
        <v>-0.14432989690721648</v>
      </c>
      <c r="L1233" s="6">
        <v>2.828054298642534E-2</v>
      </c>
      <c r="M1233" s="7">
        <v>45235</v>
      </c>
      <c r="N1233" s="10" t="str">
        <f>IF(K1233&lt;Criteria!$D$4,"Yes","No")</f>
        <v>Yes</v>
      </c>
      <c r="O1233" s="10" t="str">
        <f>IF(L1233&gt;Criteria!$D$5,"Yes","No")</f>
        <v>No</v>
      </c>
      <c r="P1233" s="10" t="str">
        <f>IF(M1233&lt;Criteria!$D$6,"Yes","No")</f>
        <v>No</v>
      </c>
      <c r="Q1233" s="11">
        <f>COUNTIF(N1233:P1233,"Yes")</f>
        <v>1</v>
      </c>
      <c r="R1233" s="12" t="str">
        <f>IF(Q1233&gt;0,"Yes","No")</f>
        <v>Yes</v>
      </c>
    </row>
    <row r="1234" spans="1:18" x14ac:dyDescent="0.35">
      <c r="A1234" s="1">
        <v>80130137023</v>
      </c>
      <c r="B1234" s="33" t="s">
        <v>1976</v>
      </c>
      <c r="C1234" s="4" t="s">
        <v>6</v>
      </c>
      <c r="D1234" s="4" t="s">
        <v>473</v>
      </c>
      <c r="E1234" s="4" t="s">
        <v>2</v>
      </c>
      <c r="F1234" s="3">
        <v>137.02000000000001</v>
      </c>
      <c r="G1234" s="3">
        <v>3</v>
      </c>
      <c r="H1234" s="4" t="s">
        <v>2</v>
      </c>
      <c r="I1234" s="5">
        <v>567</v>
      </c>
      <c r="J1234" s="5">
        <v>893</v>
      </c>
      <c r="K1234" s="6">
        <f>IFERROR((J1234-I1234)/I1234,"--")</f>
        <v>0.57495590828924159</v>
      </c>
      <c r="L1234" s="6">
        <v>0</v>
      </c>
      <c r="M1234" s="7">
        <v>48648</v>
      </c>
      <c r="N1234" s="10" t="str">
        <f>IF(K1234&lt;Criteria!$D$4,"Yes","No")</f>
        <v>No</v>
      </c>
      <c r="O1234" s="10" t="str">
        <f>IF(L1234&gt;Criteria!$D$5,"Yes","No")</f>
        <v>No</v>
      </c>
      <c r="P1234" s="10" t="str">
        <f>IF(M1234&lt;Criteria!$D$6,"Yes","No")</f>
        <v>No</v>
      </c>
      <c r="Q1234" s="11">
        <f>COUNTIF(N1234:P1234,"Yes")</f>
        <v>0</v>
      </c>
      <c r="R1234" s="12" t="str">
        <f>IF(Q1234&gt;0,"Yes","No")</f>
        <v>No</v>
      </c>
    </row>
    <row r="1235" spans="1:18" x14ac:dyDescent="0.35">
      <c r="A1235" s="1">
        <v>80130137024</v>
      </c>
      <c r="B1235" s="33" t="s">
        <v>1977</v>
      </c>
      <c r="C1235" s="4" t="s">
        <v>6</v>
      </c>
      <c r="D1235" s="4" t="s">
        <v>473</v>
      </c>
      <c r="E1235" s="4" t="s">
        <v>2</v>
      </c>
      <c r="F1235" s="3">
        <v>137.02000000000001</v>
      </c>
      <c r="G1235" s="3">
        <v>4</v>
      </c>
      <c r="H1235" s="4" t="s">
        <v>2</v>
      </c>
      <c r="I1235" s="5">
        <v>843</v>
      </c>
      <c r="J1235" s="5">
        <v>662</v>
      </c>
      <c r="K1235" s="6">
        <f>IFERROR((J1235-I1235)/I1235,"--")</f>
        <v>-0.21470937129300119</v>
      </c>
      <c r="L1235" s="6">
        <v>3.1007751937984496E-2</v>
      </c>
      <c r="M1235" s="7">
        <v>145245</v>
      </c>
      <c r="N1235" s="10" t="str">
        <f>IF(K1235&lt;Criteria!$D$4,"Yes","No")</f>
        <v>Yes</v>
      </c>
      <c r="O1235" s="10" t="str">
        <f>IF(L1235&gt;Criteria!$D$5,"Yes","No")</f>
        <v>No</v>
      </c>
      <c r="P1235" s="10" t="str">
        <f>IF(M1235&lt;Criteria!$D$6,"Yes","No")</f>
        <v>No</v>
      </c>
      <c r="Q1235" s="11">
        <f>COUNTIF(N1235:P1235,"Yes")</f>
        <v>1</v>
      </c>
      <c r="R1235" s="12" t="str">
        <f>IF(Q1235&gt;0,"Yes","No")</f>
        <v>Yes</v>
      </c>
    </row>
    <row r="1236" spans="1:18" x14ac:dyDescent="0.35">
      <c r="A1236" s="1">
        <v>80130137025</v>
      </c>
      <c r="B1236" s="33" t="s">
        <v>1978</v>
      </c>
      <c r="C1236" s="4" t="s">
        <v>6</v>
      </c>
      <c r="D1236" s="4" t="s">
        <v>473</v>
      </c>
      <c r="E1236" s="4" t="s">
        <v>2</v>
      </c>
      <c r="F1236" s="3">
        <v>137.02000000000001</v>
      </c>
      <c r="G1236" s="3">
        <v>5</v>
      </c>
      <c r="H1236" s="4" t="s">
        <v>2</v>
      </c>
      <c r="I1236" s="5">
        <v>862</v>
      </c>
      <c r="J1236" s="5">
        <v>810</v>
      </c>
      <c r="K1236" s="6">
        <f>IFERROR((J1236-I1236)/I1236,"--")</f>
        <v>-6.0324825986078884E-2</v>
      </c>
      <c r="L1236" s="6">
        <v>5.0096339113680152E-2</v>
      </c>
      <c r="M1236" s="7">
        <v>27456</v>
      </c>
      <c r="N1236" s="10" t="str">
        <f>IF(K1236&lt;Criteria!$D$4,"Yes","No")</f>
        <v>Yes</v>
      </c>
      <c r="O1236" s="10" t="str">
        <f>IF(L1236&gt;Criteria!$D$5,"Yes","No")</f>
        <v>No</v>
      </c>
      <c r="P1236" s="10" t="str">
        <f>IF(M1236&lt;Criteria!$D$6,"Yes","No")</f>
        <v>No</v>
      </c>
      <c r="Q1236" s="11">
        <f>COUNTIF(N1236:P1236,"Yes")</f>
        <v>1</v>
      </c>
      <c r="R1236" s="12" t="str">
        <f>IF(Q1236&gt;0,"Yes","No")</f>
        <v>Yes</v>
      </c>
    </row>
    <row r="1237" spans="1:18" x14ac:dyDescent="0.35">
      <c r="A1237" s="1">
        <v>80130137026</v>
      </c>
      <c r="B1237" s="33" t="s">
        <v>1979</v>
      </c>
      <c r="C1237" s="4" t="s">
        <v>6</v>
      </c>
      <c r="D1237" s="4" t="s">
        <v>473</v>
      </c>
      <c r="E1237" s="4" t="s">
        <v>2</v>
      </c>
      <c r="F1237" s="3">
        <v>137.02000000000001</v>
      </c>
      <c r="G1237" s="3">
        <v>6</v>
      </c>
      <c r="H1237" s="4" t="s">
        <v>2</v>
      </c>
      <c r="I1237" s="5">
        <v>783</v>
      </c>
      <c r="J1237" s="5">
        <v>894</v>
      </c>
      <c r="K1237" s="6">
        <f>IFERROR((J1237-I1237)/I1237,"--")</f>
        <v>0.1417624521072797</v>
      </c>
      <c r="L1237" s="6">
        <v>1.5177065767284991E-2</v>
      </c>
      <c r="M1237" s="7">
        <v>33777</v>
      </c>
      <c r="N1237" s="10" t="str">
        <f>IF(K1237&lt;Criteria!$D$4,"Yes","No")</f>
        <v>No</v>
      </c>
      <c r="O1237" s="10" t="str">
        <f>IF(L1237&gt;Criteria!$D$5,"Yes","No")</f>
        <v>No</v>
      </c>
      <c r="P1237" s="10" t="str">
        <f>IF(M1237&lt;Criteria!$D$6,"Yes","No")</f>
        <v>No</v>
      </c>
      <c r="Q1237" s="11">
        <f>COUNTIF(N1237:P1237,"Yes")</f>
        <v>0</v>
      </c>
      <c r="R1237" s="12" t="str">
        <f>IF(Q1237&gt;0,"Yes","No")</f>
        <v>No</v>
      </c>
    </row>
    <row r="1238" spans="1:18" x14ac:dyDescent="0.35">
      <c r="A1238" s="1">
        <v>80130137027</v>
      </c>
      <c r="B1238" s="33" t="s">
        <v>1980</v>
      </c>
      <c r="C1238" s="4" t="s">
        <v>6</v>
      </c>
      <c r="D1238" s="4" t="s">
        <v>473</v>
      </c>
      <c r="E1238" s="4" t="s">
        <v>2</v>
      </c>
      <c r="F1238" s="3">
        <v>137.02000000000001</v>
      </c>
      <c r="G1238" s="3">
        <v>7</v>
      </c>
      <c r="H1238" s="4" t="s">
        <v>2</v>
      </c>
      <c r="I1238" s="5">
        <v>217</v>
      </c>
      <c r="J1238" s="5">
        <v>242</v>
      </c>
      <c r="K1238" s="6">
        <f>IFERROR((J1238-I1238)/I1238,"--")</f>
        <v>0.1152073732718894</v>
      </c>
      <c r="L1238" s="6">
        <v>0</v>
      </c>
      <c r="M1238" s="7">
        <v>46371</v>
      </c>
      <c r="N1238" s="10" t="str">
        <f>IF(K1238&lt;Criteria!$D$4,"Yes","No")</f>
        <v>No</v>
      </c>
      <c r="O1238" s="10" t="str">
        <f>IF(L1238&gt;Criteria!$D$5,"Yes","No")</f>
        <v>No</v>
      </c>
      <c r="P1238" s="10" t="str">
        <f>IF(M1238&lt;Criteria!$D$6,"Yes","No")</f>
        <v>No</v>
      </c>
      <c r="Q1238" s="11">
        <f>COUNTIF(N1238:P1238,"Yes")</f>
        <v>0</v>
      </c>
      <c r="R1238" s="12" t="str">
        <f>IF(Q1238&gt;0,"Yes","No")</f>
        <v>No</v>
      </c>
    </row>
    <row r="1239" spans="1:18" x14ac:dyDescent="0.35">
      <c r="A1239" s="1">
        <v>80130606000</v>
      </c>
      <c r="B1239" s="33" t="s">
        <v>1981</v>
      </c>
      <c r="C1239" s="4" t="s">
        <v>7</v>
      </c>
      <c r="D1239" s="4" t="s">
        <v>473</v>
      </c>
      <c r="E1239" s="4" t="s">
        <v>2</v>
      </c>
      <c r="F1239" s="3">
        <v>606</v>
      </c>
      <c r="G1239" s="3" t="s">
        <v>2</v>
      </c>
      <c r="H1239" s="4" t="s">
        <v>2</v>
      </c>
      <c r="I1239" s="5">
        <v>5534</v>
      </c>
      <c r="J1239" s="5">
        <v>5953</v>
      </c>
      <c r="K1239" s="6">
        <f>IFERROR((J1239-I1239)/I1239,"--")</f>
        <v>7.5713769425370434E-2</v>
      </c>
      <c r="L1239" s="6">
        <v>2.4500665778961386E-2</v>
      </c>
      <c r="M1239" s="7">
        <v>47620</v>
      </c>
      <c r="N1239" s="10" t="str">
        <f>IF(K1239&lt;Criteria!$D$4,"Yes","No")</f>
        <v>No</v>
      </c>
      <c r="O1239" s="10" t="str">
        <f>IF(L1239&gt;Criteria!$D$5,"Yes","No")</f>
        <v>No</v>
      </c>
      <c r="P1239" s="10" t="str">
        <f>IF(M1239&lt;Criteria!$D$6,"Yes","No")</f>
        <v>No</v>
      </c>
      <c r="Q1239" s="11">
        <f>COUNTIF(N1239:P1239,"Yes")</f>
        <v>0</v>
      </c>
      <c r="R1239" s="12" t="str">
        <f>IF(Q1239&gt;0,"Yes","No")</f>
        <v>No</v>
      </c>
    </row>
    <row r="1240" spans="1:18" x14ac:dyDescent="0.35">
      <c r="A1240" s="1">
        <v>80130606001</v>
      </c>
      <c r="B1240" s="33" t="s">
        <v>1982</v>
      </c>
      <c r="C1240" s="4" t="s">
        <v>6</v>
      </c>
      <c r="D1240" s="4" t="s">
        <v>473</v>
      </c>
      <c r="E1240" s="4" t="s">
        <v>2</v>
      </c>
      <c r="F1240" s="3">
        <v>606</v>
      </c>
      <c r="G1240" s="3">
        <v>1</v>
      </c>
      <c r="H1240" s="4" t="s">
        <v>2</v>
      </c>
      <c r="I1240" s="5">
        <v>1398</v>
      </c>
      <c r="J1240" s="5">
        <v>860</v>
      </c>
      <c r="K1240" s="6">
        <f>IFERROR((J1240-I1240)/I1240,"--")</f>
        <v>-0.38483547925608014</v>
      </c>
      <c r="L1240" s="6">
        <v>7.6923076923076927E-2</v>
      </c>
      <c r="M1240" s="7">
        <v>50789</v>
      </c>
      <c r="N1240" s="10" t="str">
        <f>IF(K1240&lt;Criteria!$D$4,"Yes","No")</f>
        <v>Yes</v>
      </c>
      <c r="O1240" s="10" t="str">
        <f>IF(L1240&gt;Criteria!$D$5,"Yes","No")</f>
        <v>Yes</v>
      </c>
      <c r="P1240" s="10" t="str">
        <f>IF(M1240&lt;Criteria!$D$6,"Yes","No")</f>
        <v>No</v>
      </c>
      <c r="Q1240" s="11">
        <f>COUNTIF(N1240:P1240,"Yes")</f>
        <v>2</v>
      </c>
      <c r="R1240" s="12" t="str">
        <f>IF(Q1240&gt;0,"Yes","No")</f>
        <v>Yes</v>
      </c>
    </row>
    <row r="1241" spans="1:18" x14ac:dyDescent="0.35">
      <c r="A1241" s="1">
        <v>80130606002</v>
      </c>
      <c r="B1241" s="33" t="s">
        <v>1983</v>
      </c>
      <c r="C1241" s="4" t="s">
        <v>6</v>
      </c>
      <c r="D1241" s="4" t="s">
        <v>473</v>
      </c>
      <c r="E1241" s="4" t="s">
        <v>2</v>
      </c>
      <c r="F1241" s="3">
        <v>606</v>
      </c>
      <c r="G1241" s="3">
        <v>2</v>
      </c>
      <c r="H1241" s="4" t="s">
        <v>2</v>
      </c>
      <c r="I1241" s="5">
        <v>2233</v>
      </c>
      <c r="J1241" s="5">
        <v>2368</v>
      </c>
      <c r="K1241" s="6">
        <f>IFERROR((J1241-I1241)/I1241,"--")</f>
        <v>6.045678459471563E-2</v>
      </c>
      <c r="L1241" s="6">
        <v>1.3953488372093023E-2</v>
      </c>
      <c r="M1241" s="7">
        <v>55288</v>
      </c>
      <c r="N1241" s="10" t="str">
        <f>IF(K1241&lt;Criteria!$D$4,"Yes","No")</f>
        <v>No</v>
      </c>
      <c r="O1241" s="10" t="str">
        <f>IF(L1241&gt;Criteria!$D$5,"Yes","No")</f>
        <v>No</v>
      </c>
      <c r="P1241" s="10" t="str">
        <f>IF(M1241&lt;Criteria!$D$6,"Yes","No")</f>
        <v>No</v>
      </c>
      <c r="Q1241" s="11">
        <f>COUNTIF(N1241:P1241,"Yes")</f>
        <v>0</v>
      </c>
      <c r="R1241" s="12" t="str">
        <f>IF(Q1241&gt;0,"Yes","No")</f>
        <v>No</v>
      </c>
    </row>
    <row r="1242" spans="1:18" x14ac:dyDescent="0.35">
      <c r="A1242" s="1">
        <v>80130606003</v>
      </c>
      <c r="B1242" s="33" t="s">
        <v>1984</v>
      </c>
      <c r="C1242" s="4" t="s">
        <v>6</v>
      </c>
      <c r="D1242" s="4" t="s">
        <v>473</v>
      </c>
      <c r="E1242" s="4" t="s">
        <v>2</v>
      </c>
      <c r="F1242" s="3">
        <v>606</v>
      </c>
      <c r="G1242" s="3">
        <v>3</v>
      </c>
      <c r="H1242" s="4" t="s">
        <v>2</v>
      </c>
      <c r="I1242" s="5">
        <v>1903</v>
      </c>
      <c r="J1242" s="5">
        <v>2725</v>
      </c>
      <c r="K1242" s="6">
        <f>IFERROR((J1242-I1242)/I1242,"--")</f>
        <v>0.4319495533368366</v>
      </c>
      <c r="L1242" s="6">
        <v>1.7919075144508672E-2</v>
      </c>
      <c r="M1242" s="7">
        <v>39956</v>
      </c>
      <c r="N1242" s="10" t="str">
        <f>IF(K1242&lt;Criteria!$D$4,"Yes","No")</f>
        <v>No</v>
      </c>
      <c r="O1242" s="10" t="str">
        <f>IF(L1242&gt;Criteria!$D$5,"Yes","No")</f>
        <v>No</v>
      </c>
      <c r="P1242" s="10" t="str">
        <f>IF(M1242&lt;Criteria!$D$6,"Yes","No")</f>
        <v>No</v>
      </c>
      <c r="Q1242" s="11">
        <f>COUNTIF(N1242:P1242,"Yes")</f>
        <v>0</v>
      </c>
      <c r="R1242" s="12" t="str">
        <f>IF(Q1242&gt;0,"Yes","No")</f>
        <v>No</v>
      </c>
    </row>
    <row r="1243" spans="1:18" x14ac:dyDescent="0.35">
      <c r="A1243" s="1">
        <v>80130607000</v>
      </c>
      <c r="B1243" s="33" t="s">
        <v>1985</v>
      </c>
      <c r="C1243" s="4" t="s">
        <v>7</v>
      </c>
      <c r="D1243" s="4" t="s">
        <v>473</v>
      </c>
      <c r="E1243" s="4" t="s">
        <v>2</v>
      </c>
      <c r="F1243" s="3">
        <v>607</v>
      </c>
      <c r="G1243" s="3" t="s">
        <v>2</v>
      </c>
      <c r="H1243" s="4" t="s">
        <v>2</v>
      </c>
      <c r="I1243" s="5">
        <v>3114</v>
      </c>
      <c r="J1243" s="5">
        <v>3177</v>
      </c>
      <c r="K1243" s="6">
        <f>IFERROR((J1243-I1243)/I1243,"--")</f>
        <v>2.023121387283237E-2</v>
      </c>
      <c r="L1243" s="6">
        <v>7.8859060402684561E-2</v>
      </c>
      <c r="M1243" s="7">
        <v>57477</v>
      </c>
      <c r="N1243" s="10" t="str">
        <f>IF(K1243&lt;Criteria!$D$4,"Yes","No")</f>
        <v>No</v>
      </c>
      <c r="O1243" s="10" t="str">
        <f>IF(L1243&gt;Criteria!$D$5,"Yes","No")</f>
        <v>Yes</v>
      </c>
      <c r="P1243" s="10" t="str">
        <f>IF(M1243&lt;Criteria!$D$6,"Yes","No")</f>
        <v>No</v>
      </c>
      <c r="Q1243" s="11">
        <f>COUNTIF(N1243:P1243,"Yes")</f>
        <v>1</v>
      </c>
      <c r="R1243" s="12" t="str">
        <f>IF(Q1243&gt;0,"Yes","No")</f>
        <v>Yes</v>
      </c>
    </row>
    <row r="1244" spans="1:18" x14ac:dyDescent="0.35">
      <c r="A1244" s="1">
        <v>80130607001</v>
      </c>
      <c r="B1244" s="33" t="s">
        <v>1986</v>
      </c>
      <c r="C1244" s="4" t="s">
        <v>6</v>
      </c>
      <c r="D1244" s="4" t="s">
        <v>473</v>
      </c>
      <c r="E1244" s="4" t="s">
        <v>2</v>
      </c>
      <c r="F1244" s="3">
        <v>607</v>
      </c>
      <c r="G1244" s="3">
        <v>1</v>
      </c>
      <c r="H1244" s="4" t="s">
        <v>2</v>
      </c>
      <c r="I1244" s="5">
        <v>539</v>
      </c>
      <c r="J1244" s="5">
        <v>437</v>
      </c>
      <c r="K1244" s="6">
        <f>IFERROR((J1244-I1244)/I1244,"--")</f>
        <v>-0.18923933209647495</v>
      </c>
      <c r="L1244" s="6">
        <v>0</v>
      </c>
      <c r="M1244" s="7">
        <v>46626</v>
      </c>
      <c r="N1244" s="10" t="str">
        <f>IF(K1244&lt;Criteria!$D$4,"Yes","No")</f>
        <v>Yes</v>
      </c>
      <c r="O1244" s="10" t="str">
        <f>IF(L1244&gt;Criteria!$D$5,"Yes","No")</f>
        <v>No</v>
      </c>
      <c r="P1244" s="10" t="str">
        <f>IF(M1244&lt;Criteria!$D$6,"Yes","No")</f>
        <v>No</v>
      </c>
      <c r="Q1244" s="11">
        <f>COUNTIF(N1244:P1244,"Yes")</f>
        <v>1</v>
      </c>
      <c r="R1244" s="12" t="str">
        <f>IF(Q1244&gt;0,"Yes","No")</f>
        <v>Yes</v>
      </c>
    </row>
    <row r="1245" spans="1:18" x14ac:dyDescent="0.35">
      <c r="A1245" s="1">
        <v>80130607002</v>
      </c>
      <c r="B1245" s="33" t="s">
        <v>1987</v>
      </c>
      <c r="C1245" s="4" t="s">
        <v>6</v>
      </c>
      <c r="D1245" s="4" t="s">
        <v>473</v>
      </c>
      <c r="E1245" s="4" t="s">
        <v>2</v>
      </c>
      <c r="F1245" s="3">
        <v>607</v>
      </c>
      <c r="G1245" s="3">
        <v>2</v>
      </c>
      <c r="H1245" s="4" t="s">
        <v>2</v>
      </c>
      <c r="I1245" s="5">
        <v>1164</v>
      </c>
      <c r="J1245" s="5">
        <v>1380</v>
      </c>
      <c r="K1245" s="6">
        <f>IFERROR((J1245-I1245)/I1245,"--")</f>
        <v>0.18556701030927836</v>
      </c>
      <c r="L1245" s="6">
        <v>0.11279229711141678</v>
      </c>
      <c r="M1245" s="7">
        <v>59379</v>
      </c>
      <c r="N1245" s="10" t="str">
        <f>IF(K1245&lt;Criteria!$D$4,"Yes","No")</f>
        <v>No</v>
      </c>
      <c r="O1245" s="10" t="str">
        <f>IF(L1245&gt;Criteria!$D$5,"Yes","No")</f>
        <v>Yes</v>
      </c>
      <c r="P1245" s="10" t="str">
        <f>IF(M1245&lt;Criteria!$D$6,"Yes","No")</f>
        <v>No</v>
      </c>
      <c r="Q1245" s="11">
        <f>COUNTIF(N1245:P1245,"Yes")</f>
        <v>1</v>
      </c>
      <c r="R1245" s="12" t="str">
        <f>IF(Q1245&gt;0,"Yes","No")</f>
        <v>Yes</v>
      </c>
    </row>
    <row r="1246" spans="1:18" x14ac:dyDescent="0.35">
      <c r="A1246" s="1">
        <v>80130607003</v>
      </c>
      <c r="B1246" s="33" t="s">
        <v>1988</v>
      </c>
      <c r="C1246" s="4" t="s">
        <v>6</v>
      </c>
      <c r="D1246" s="4" t="s">
        <v>473</v>
      </c>
      <c r="E1246" s="4" t="s">
        <v>2</v>
      </c>
      <c r="F1246" s="3">
        <v>607</v>
      </c>
      <c r="G1246" s="3">
        <v>3</v>
      </c>
      <c r="H1246" s="4" t="s">
        <v>2</v>
      </c>
      <c r="I1246" s="5">
        <v>1411</v>
      </c>
      <c r="J1246" s="5">
        <v>1360</v>
      </c>
      <c r="K1246" s="6">
        <f>IFERROR((J1246-I1246)/I1246,"--")</f>
        <v>-3.614457831325301E-2</v>
      </c>
      <c r="L1246" s="6">
        <v>6.9248826291079812E-2</v>
      </c>
      <c r="M1246" s="7">
        <v>59033</v>
      </c>
      <c r="N1246" s="10" t="str">
        <f>IF(K1246&lt;Criteria!$D$4,"Yes","No")</f>
        <v>Yes</v>
      </c>
      <c r="O1246" s="10" t="str">
        <f>IF(L1246&gt;Criteria!$D$5,"Yes","No")</f>
        <v>Yes</v>
      </c>
      <c r="P1246" s="10" t="str">
        <f>IF(M1246&lt;Criteria!$D$6,"Yes","No")</f>
        <v>No</v>
      </c>
      <c r="Q1246" s="11">
        <f>COUNTIF(N1246:P1246,"Yes")</f>
        <v>2</v>
      </c>
      <c r="R1246" s="12" t="str">
        <f>IF(Q1246&gt;0,"Yes","No")</f>
        <v>Yes</v>
      </c>
    </row>
    <row r="1247" spans="1:18" x14ac:dyDescent="0.35">
      <c r="A1247" s="1">
        <v>80130608000</v>
      </c>
      <c r="B1247" s="33" t="s">
        <v>1989</v>
      </c>
      <c r="C1247" s="4" t="s">
        <v>7</v>
      </c>
      <c r="D1247" s="4" t="s">
        <v>473</v>
      </c>
      <c r="E1247" s="4" t="s">
        <v>2</v>
      </c>
      <c r="F1247" s="3">
        <v>608</v>
      </c>
      <c r="G1247" s="3" t="s">
        <v>2</v>
      </c>
      <c r="H1247" s="4" t="s">
        <v>2</v>
      </c>
      <c r="I1247" s="5">
        <v>5992</v>
      </c>
      <c r="J1247" s="5">
        <v>7083</v>
      </c>
      <c r="K1247" s="6">
        <f>IFERROR((J1247-I1247)/I1247,"--")</f>
        <v>0.18207610146862482</v>
      </c>
      <c r="L1247" s="6">
        <v>3.7110232762406672E-2</v>
      </c>
      <c r="M1247" s="7">
        <v>26414</v>
      </c>
      <c r="N1247" s="10" t="str">
        <f>IF(K1247&lt;Criteria!$D$4,"Yes","No")</f>
        <v>No</v>
      </c>
      <c r="O1247" s="10" t="str">
        <f>IF(L1247&gt;Criteria!$D$5,"Yes","No")</f>
        <v>No</v>
      </c>
      <c r="P1247" s="10" t="str">
        <f>IF(M1247&lt;Criteria!$D$6,"Yes","No")</f>
        <v>No</v>
      </c>
      <c r="Q1247" s="11">
        <f>COUNTIF(N1247:P1247,"Yes")</f>
        <v>0</v>
      </c>
      <c r="R1247" s="12" t="str">
        <f>IF(Q1247&gt;0,"Yes","No")</f>
        <v>No</v>
      </c>
    </row>
    <row r="1248" spans="1:18" x14ac:dyDescent="0.35">
      <c r="A1248" s="1">
        <v>80130608001</v>
      </c>
      <c r="B1248" s="33" t="s">
        <v>1990</v>
      </c>
      <c r="C1248" s="4" t="s">
        <v>6</v>
      </c>
      <c r="D1248" s="4" t="s">
        <v>473</v>
      </c>
      <c r="E1248" s="4" t="s">
        <v>2</v>
      </c>
      <c r="F1248" s="3">
        <v>608</v>
      </c>
      <c r="G1248" s="3">
        <v>1</v>
      </c>
      <c r="H1248" s="4" t="s">
        <v>2</v>
      </c>
      <c r="I1248" s="5">
        <v>70</v>
      </c>
      <c r="J1248" s="5">
        <v>115</v>
      </c>
      <c r="K1248" s="6">
        <f>IFERROR((J1248-I1248)/I1248,"--")</f>
        <v>0.6428571428571429</v>
      </c>
      <c r="L1248" s="6">
        <v>0</v>
      </c>
      <c r="M1248" s="7">
        <v>46900</v>
      </c>
      <c r="N1248" s="10" t="str">
        <f>IF(K1248&lt;Criteria!$D$4,"Yes","No")</f>
        <v>No</v>
      </c>
      <c r="O1248" s="10" t="str">
        <f>IF(L1248&gt;Criteria!$D$5,"Yes","No")</f>
        <v>No</v>
      </c>
      <c r="P1248" s="10" t="str">
        <f>IF(M1248&lt;Criteria!$D$6,"Yes","No")</f>
        <v>No</v>
      </c>
      <c r="Q1248" s="11">
        <f>COUNTIF(N1248:P1248,"Yes")</f>
        <v>0</v>
      </c>
      <c r="R1248" s="12" t="str">
        <f>IF(Q1248&gt;0,"Yes","No")</f>
        <v>No</v>
      </c>
    </row>
    <row r="1249" spans="1:18" x14ac:dyDescent="0.35">
      <c r="A1249" s="1">
        <v>80130608002</v>
      </c>
      <c r="B1249" s="33" t="s">
        <v>1991</v>
      </c>
      <c r="C1249" s="4" t="s">
        <v>6</v>
      </c>
      <c r="D1249" s="4" t="s">
        <v>473</v>
      </c>
      <c r="E1249" s="4" t="s">
        <v>2</v>
      </c>
      <c r="F1249" s="3">
        <v>608</v>
      </c>
      <c r="G1249" s="3">
        <v>2</v>
      </c>
      <c r="H1249" s="4" t="s">
        <v>2</v>
      </c>
      <c r="I1249" s="5">
        <v>570</v>
      </c>
      <c r="J1249" s="5">
        <v>935</v>
      </c>
      <c r="K1249" s="6">
        <f>IFERROR((J1249-I1249)/I1249,"--")</f>
        <v>0.64035087719298245</v>
      </c>
      <c r="L1249" s="6">
        <v>8.98876404494382E-2</v>
      </c>
      <c r="M1249" s="7">
        <v>25144</v>
      </c>
      <c r="N1249" s="10" t="str">
        <f>IF(K1249&lt;Criteria!$D$4,"Yes","No")</f>
        <v>No</v>
      </c>
      <c r="O1249" s="10" t="str">
        <f>IF(L1249&gt;Criteria!$D$5,"Yes","No")</f>
        <v>Yes</v>
      </c>
      <c r="P1249" s="10" t="str">
        <f>IF(M1249&lt;Criteria!$D$6,"Yes","No")</f>
        <v>Yes</v>
      </c>
      <c r="Q1249" s="11">
        <f>COUNTIF(N1249:P1249,"Yes")</f>
        <v>2</v>
      </c>
      <c r="R1249" s="12" t="str">
        <f>IF(Q1249&gt;0,"Yes","No")</f>
        <v>Yes</v>
      </c>
    </row>
    <row r="1250" spans="1:18" x14ac:dyDescent="0.35">
      <c r="A1250" s="1">
        <v>80130608003</v>
      </c>
      <c r="B1250" s="33" t="s">
        <v>1992</v>
      </c>
      <c r="C1250" s="4" t="s">
        <v>6</v>
      </c>
      <c r="D1250" s="4" t="s">
        <v>473</v>
      </c>
      <c r="E1250" s="4" t="s">
        <v>2</v>
      </c>
      <c r="F1250" s="3">
        <v>608</v>
      </c>
      <c r="G1250" s="3">
        <v>3</v>
      </c>
      <c r="H1250" s="4" t="s">
        <v>2</v>
      </c>
      <c r="I1250" s="5">
        <v>1284</v>
      </c>
      <c r="J1250" s="5">
        <v>2327</v>
      </c>
      <c r="K1250" s="6">
        <f>IFERROR((J1250-I1250)/I1250,"--")</f>
        <v>0.81230529595015577</v>
      </c>
      <c r="L1250" s="6">
        <v>4.4431621465666475E-2</v>
      </c>
      <c r="M1250" s="7">
        <v>30601</v>
      </c>
      <c r="N1250" s="10" t="str">
        <f>IF(K1250&lt;Criteria!$D$4,"Yes","No")</f>
        <v>No</v>
      </c>
      <c r="O1250" s="10" t="str">
        <f>IF(L1250&gt;Criteria!$D$5,"Yes","No")</f>
        <v>No</v>
      </c>
      <c r="P1250" s="10" t="str">
        <f>IF(M1250&lt;Criteria!$D$6,"Yes","No")</f>
        <v>No</v>
      </c>
      <c r="Q1250" s="11">
        <f>COUNTIF(N1250:P1250,"Yes")</f>
        <v>0</v>
      </c>
      <c r="R1250" s="12" t="str">
        <f>IF(Q1250&gt;0,"Yes","No")</f>
        <v>No</v>
      </c>
    </row>
    <row r="1251" spans="1:18" x14ac:dyDescent="0.35">
      <c r="A1251" s="1">
        <v>80130608004</v>
      </c>
      <c r="B1251" s="33" t="s">
        <v>1993</v>
      </c>
      <c r="C1251" s="4" t="s">
        <v>6</v>
      </c>
      <c r="D1251" s="4" t="s">
        <v>473</v>
      </c>
      <c r="E1251" s="4" t="s">
        <v>2</v>
      </c>
      <c r="F1251" s="3">
        <v>608</v>
      </c>
      <c r="G1251" s="3">
        <v>4</v>
      </c>
      <c r="H1251" s="4" t="s">
        <v>2</v>
      </c>
      <c r="I1251" s="5">
        <v>829</v>
      </c>
      <c r="J1251" s="5">
        <v>828</v>
      </c>
      <c r="K1251" s="6">
        <f>IFERROR((J1251-I1251)/I1251,"--")</f>
        <v>-1.2062726176115801E-3</v>
      </c>
      <c r="L1251" s="6">
        <v>4.2435424354243544E-2</v>
      </c>
      <c r="M1251" s="7">
        <v>33902</v>
      </c>
      <c r="N1251" s="10" t="str">
        <f>IF(K1251&lt;Criteria!$D$4,"Yes","No")</f>
        <v>Yes</v>
      </c>
      <c r="O1251" s="10" t="str">
        <f>IF(L1251&gt;Criteria!$D$5,"Yes","No")</f>
        <v>No</v>
      </c>
      <c r="P1251" s="10" t="str">
        <f>IF(M1251&lt;Criteria!$D$6,"Yes","No")</f>
        <v>No</v>
      </c>
      <c r="Q1251" s="11">
        <f>COUNTIF(N1251:P1251,"Yes")</f>
        <v>1</v>
      </c>
      <c r="R1251" s="12" t="str">
        <f>IF(Q1251&gt;0,"Yes","No")</f>
        <v>Yes</v>
      </c>
    </row>
    <row r="1252" spans="1:18" x14ac:dyDescent="0.35">
      <c r="A1252" s="1">
        <v>80130608005</v>
      </c>
      <c r="B1252" s="33" t="s">
        <v>1994</v>
      </c>
      <c r="C1252" s="4" t="s">
        <v>6</v>
      </c>
      <c r="D1252" s="4" t="s">
        <v>473</v>
      </c>
      <c r="E1252" s="4" t="s">
        <v>2</v>
      </c>
      <c r="F1252" s="3">
        <v>608</v>
      </c>
      <c r="G1252" s="3">
        <v>5</v>
      </c>
      <c r="H1252" s="4" t="s">
        <v>2</v>
      </c>
      <c r="I1252" s="5">
        <v>3239</v>
      </c>
      <c r="J1252" s="5">
        <v>2878</v>
      </c>
      <c r="K1252" s="6">
        <f>IFERROR((J1252-I1252)/I1252,"--")</f>
        <v>-0.1114541525162087</v>
      </c>
      <c r="L1252" s="6">
        <v>1.2295081967213115E-2</v>
      </c>
      <c r="M1252" s="7">
        <v>20470</v>
      </c>
      <c r="N1252" s="10" t="str">
        <f>IF(K1252&lt;Criteria!$D$4,"Yes","No")</f>
        <v>Yes</v>
      </c>
      <c r="O1252" s="10" t="str">
        <f>IF(L1252&gt;Criteria!$D$5,"Yes","No")</f>
        <v>No</v>
      </c>
      <c r="P1252" s="10" t="str">
        <f>IF(M1252&lt;Criteria!$D$6,"Yes","No")</f>
        <v>Yes</v>
      </c>
      <c r="Q1252" s="11">
        <f>COUNTIF(N1252:P1252,"Yes")</f>
        <v>2</v>
      </c>
      <c r="R1252" s="12" t="str">
        <f>IF(Q1252&gt;0,"Yes","No")</f>
        <v>Yes</v>
      </c>
    </row>
    <row r="1253" spans="1:18" x14ac:dyDescent="0.35">
      <c r="A1253" s="1">
        <v>80130609000</v>
      </c>
      <c r="B1253" s="33" t="s">
        <v>1995</v>
      </c>
      <c r="C1253" s="4" t="s">
        <v>7</v>
      </c>
      <c r="D1253" s="4" t="s">
        <v>473</v>
      </c>
      <c r="E1253" s="4" t="s">
        <v>2</v>
      </c>
      <c r="F1253" s="3">
        <v>609</v>
      </c>
      <c r="G1253" s="3" t="s">
        <v>2</v>
      </c>
      <c r="H1253" s="4" t="s">
        <v>2</v>
      </c>
      <c r="I1253" s="5">
        <v>4158</v>
      </c>
      <c r="J1253" s="5">
        <v>4603</v>
      </c>
      <c r="K1253" s="6">
        <f>IFERROR((J1253-I1253)/I1253,"--")</f>
        <v>0.10702260702260702</v>
      </c>
      <c r="L1253" s="6">
        <v>4.4045102184637065E-2</v>
      </c>
      <c r="M1253" s="7">
        <v>39045</v>
      </c>
      <c r="N1253" s="10" t="str">
        <f>IF(K1253&lt;Criteria!$D$4,"Yes","No")</f>
        <v>No</v>
      </c>
      <c r="O1253" s="10" t="str">
        <f>IF(L1253&gt;Criteria!$D$5,"Yes","No")</f>
        <v>No</v>
      </c>
      <c r="P1253" s="10" t="str">
        <f>IF(M1253&lt;Criteria!$D$6,"Yes","No")</f>
        <v>No</v>
      </c>
      <c r="Q1253" s="11">
        <f>COUNTIF(N1253:P1253,"Yes")</f>
        <v>0</v>
      </c>
      <c r="R1253" s="12" t="str">
        <f>IF(Q1253&gt;0,"Yes","No")</f>
        <v>No</v>
      </c>
    </row>
    <row r="1254" spans="1:18" x14ac:dyDescent="0.35">
      <c r="A1254" s="1">
        <v>80130609001</v>
      </c>
      <c r="B1254" s="33" t="s">
        <v>1996</v>
      </c>
      <c r="C1254" s="4" t="s">
        <v>6</v>
      </c>
      <c r="D1254" s="4" t="s">
        <v>473</v>
      </c>
      <c r="E1254" s="4" t="s">
        <v>2</v>
      </c>
      <c r="F1254" s="3">
        <v>609</v>
      </c>
      <c r="G1254" s="3">
        <v>1</v>
      </c>
      <c r="H1254" s="4" t="s">
        <v>2</v>
      </c>
      <c r="I1254" s="5">
        <v>2462</v>
      </c>
      <c r="J1254" s="5">
        <v>2535</v>
      </c>
      <c r="K1254" s="6">
        <f>IFERROR((J1254-I1254)/I1254,"--")</f>
        <v>2.9650690495532088E-2</v>
      </c>
      <c r="L1254" s="6">
        <v>7.1606475716064752E-2</v>
      </c>
      <c r="M1254" s="7">
        <v>31217</v>
      </c>
      <c r="N1254" s="10" t="str">
        <f>IF(K1254&lt;Criteria!$D$4,"Yes","No")</f>
        <v>No</v>
      </c>
      <c r="O1254" s="10" t="str">
        <f>IF(L1254&gt;Criteria!$D$5,"Yes","No")</f>
        <v>Yes</v>
      </c>
      <c r="P1254" s="10" t="str">
        <f>IF(M1254&lt;Criteria!$D$6,"Yes","No")</f>
        <v>No</v>
      </c>
      <c r="Q1254" s="11">
        <f>COUNTIF(N1254:P1254,"Yes")</f>
        <v>1</v>
      </c>
      <c r="R1254" s="12" t="str">
        <f>IF(Q1254&gt;0,"Yes","No")</f>
        <v>Yes</v>
      </c>
    </row>
    <row r="1255" spans="1:18" x14ac:dyDescent="0.35">
      <c r="A1255" s="1">
        <v>80130609002</v>
      </c>
      <c r="B1255" s="33" t="s">
        <v>1997</v>
      </c>
      <c r="C1255" s="4" t="s">
        <v>6</v>
      </c>
      <c r="D1255" s="4" t="s">
        <v>473</v>
      </c>
      <c r="E1255" s="4" t="s">
        <v>2</v>
      </c>
      <c r="F1255" s="3">
        <v>609</v>
      </c>
      <c r="G1255" s="3">
        <v>2</v>
      </c>
      <c r="H1255" s="4" t="s">
        <v>2</v>
      </c>
      <c r="I1255" s="5">
        <v>1696</v>
      </c>
      <c r="J1255" s="5">
        <v>2068</v>
      </c>
      <c r="K1255" s="6">
        <f>IFERROR((J1255-I1255)/I1255,"--")</f>
        <v>0.21933962264150944</v>
      </c>
      <c r="L1255" s="6">
        <v>8.1168831168831161E-3</v>
      </c>
      <c r="M1255" s="7">
        <v>48641</v>
      </c>
      <c r="N1255" s="10" t="str">
        <f>IF(K1255&lt;Criteria!$D$4,"Yes","No")</f>
        <v>No</v>
      </c>
      <c r="O1255" s="10" t="str">
        <f>IF(L1255&gt;Criteria!$D$5,"Yes","No")</f>
        <v>No</v>
      </c>
      <c r="P1255" s="10" t="str">
        <f>IF(M1255&lt;Criteria!$D$6,"Yes","No")</f>
        <v>No</v>
      </c>
      <c r="Q1255" s="11">
        <f>COUNTIF(N1255:P1255,"Yes")</f>
        <v>0</v>
      </c>
      <c r="R1255" s="12" t="str">
        <f>IF(Q1255&gt;0,"Yes","No")</f>
        <v>No</v>
      </c>
    </row>
    <row r="1256" spans="1:18" x14ac:dyDescent="0.35">
      <c r="A1256" s="1">
        <v>80130613000</v>
      </c>
      <c r="B1256" s="33" t="s">
        <v>1998</v>
      </c>
      <c r="C1256" s="4" t="s">
        <v>7</v>
      </c>
      <c r="D1256" s="4" t="s">
        <v>473</v>
      </c>
      <c r="E1256" s="4" t="s">
        <v>2</v>
      </c>
      <c r="F1256" s="3">
        <v>613</v>
      </c>
      <c r="G1256" s="3" t="s">
        <v>2</v>
      </c>
      <c r="H1256" s="4" t="s">
        <v>2</v>
      </c>
      <c r="I1256" s="5">
        <v>3478</v>
      </c>
      <c r="J1256" s="5">
        <v>3524</v>
      </c>
      <c r="K1256" s="6">
        <f>IFERROR((J1256-I1256)/I1256,"--")</f>
        <v>1.3225991949396205E-2</v>
      </c>
      <c r="L1256" s="6">
        <v>5.020703933747412E-2</v>
      </c>
      <c r="M1256" s="7">
        <v>51787</v>
      </c>
      <c r="N1256" s="10" t="str">
        <f>IF(K1256&lt;Criteria!$D$4,"Yes","No")</f>
        <v>Yes</v>
      </c>
      <c r="O1256" s="10" t="str">
        <f>IF(L1256&gt;Criteria!$D$5,"Yes","No")</f>
        <v>No</v>
      </c>
      <c r="P1256" s="10" t="str">
        <f>IF(M1256&lt;Criteria!$D$6,"Yes","No")</f>
        <v>No</v>
      </c>
      <c r="Q1256" s="11">
        <f>COUNTIF(N1256:P1256,"Yes")</f>
        <v>1</v>
      </c>
      <c r="R1256" s="12" t="str">
        <f>IF(Q1256&gt;0,"Yes","No")</f>
        <v>Yes</v>
      </c>
    </row>
    <row r="1257" spans="1:18" x14ac:dyDescent="0.35">
      <c r="A1257" s="1">
        <v>80130613001</v>
      </c>
      <c r="B1257" s="33" t="s">
        <v>1999</v>
      </c>
      <c r="C1257" s="4" t="s">
        <v>6</v>
      </c>
      <c r="D1257" s="4" t="s">
        <v>473</v>
      </c>
      <c r="E1257" s="4" t="s">
        <v>2</v>
      </c>
      <c r="F1257" s="3">
        <v>613</v>
      </c>
      <c r="G1257" s="3">
        <v>1</v>
      </c>
      <c r="H1257" s="4" t="s">
        <v>2</v>
      </c>
      <c r="I1257" s="5">
        <v>1635</v>
      </c>
      <c r="J1257" s="5">
        <v>1506</v>
      </c>
      <c r="K1257" s="6">
        <f>IFERROR((J1257-I1257)/I1257,"--")</f>
        <v>-7.8899082568807344E-2</v>
      </c>
      <c r="L1257" s="6">
        <v>4.0189125295508277E-2</v>
      </c>
      <c r="M1257" s="7">
        <v>55890</v>
      </c>
      <c r="N1257" s="10" t="str">
        <f>IF(K1257&lt;Criteria!$D$4,"Yes","No")</f>
        <v>Yes</v>
      </c>
      <c r="O1257" s="10" t="str">
        <f>IF(L1257&gt;Criteria!$D$5,"Yes","No")</f>
        <v>No</v>
      </c>
      <c r="P1257" s="10" t="str">
        <f>IF(M1257&lt;Criteria!$D$6,"Yes","No")</f>
        <v>No</v>
      </c>
      <c r="Q1257" s="11">
        <f>COUNTIF(N1257:P1257,"Yes")</f>
        <v>1</v>
      </c>
      <c r="R1257" s="12" t="str">
        <f>IF(Q1257&gt;0,"Yes","No")</f>
        <v>Yes</v>
      </c>
    </row>
    <row r="1258" spans="1:18" x14ac:dyDescent="0.35">
      <c r="A1258" s="1">
        <v>80130613002</v>
      </c>
      <c r="B1258" s="33" t="s">
        <v>2000</v>
      </c>
      <c r="C1258" s="4" t="s">
        <v>6</v>
      </c>
      <c r="D1258" s="4" t="s">
        <v>473</v>
      </c>
      <c r="E1258" s="4" t="s">
        <v>2</v>
      </c>
      <c r="F1258" s="3">
        <v>613</v>
      </c>
      <c r="G1258" s="3">
        <v>2</v>
      </c>
      <c r="H1258" s="4" t="s">
        <v>2</v>
      </c>
      <c r="I1258" s="5">
        <v>1843</v>
      </c>
      <c r="J1258" s="5">
        <v>2018</v>
      </c>
      <c r="K1258" s="6">
        <f>IFERROR((J1258-I1258)/I1258,"--")</f>
        <v>9.4953879544221381E-2</v>
      </c>
      <c r="L1258" s="6">
        <v>5.8011049723756904E-2</v>
      </c>
      <c r="M1258" s="7">
        <v>48725</v>
      </c>
      <c r="N1258" s="10" t="str">
        <f>IF(K1258&lt;Criteria!$D$4,"Yes","No")</f>
        <v>No</v>
      </c>
      <c r="O1258" s="10" t="str">
        <f>IF(L1258&gt;Criteria!$D$5,"Yes","No")</f>
        <v>No</v>
      </c>
      <c r="P1258" s="10" t="str">
        <f>IF(M1258&lt;Criteria!$D$6,"Yes","No")</f>
        <v>No</v>
      </c>
      <c r="Q1258" s="11">
        <f>COUNTIF(N1258:P1258,"Yes")</f>
        <v>0</v>
      </c>
      <c r="R1258" s="12" t="str">
        <f>IF(Q1258&gt;0,"Yes","No")</f>
        <v>No</v>
      </c>
    </row>
    <row r="1259" spans="1:18" x14ac:dyDescent="0.35">
      <c r="A1259" s="1">
        <v>80130614000</v>
      </c>
      <c r="B1259" s="33" t="s">
        <v>2001</v>
      </c>
      <c r="C1259" s="4" t="s">
        <v>7</v>
      </c>
      <c r="D1259" s="4" t="s">
        <v>473</v>
      </c>
      <c r="E1259" s="4" t="s">
        <v>2</v>
      </c>
      <c r="F1259" s="3">
        <v>614</v>
      </c>
      <c r="G1259" s="3" t="s">
        <v>2</v>
      </c>
      <c r="H1259" s="4" t="s">
        <v>2</v>
      </c>
      <c r="I1259" s="5">
        <v>3879</v>
      </c>
      <c r="J1259" s="5">
        <v>3663</v>
      </c>
      <c r="K1259" s="6">
        <f>IFERROR((J1259-I1259)/I1259,"--")</f>
        <v>-5.5684454756380508E-2</v>
      </c>
      <c r="L1259" s="6">
        <v>2.564102564102564E-2</v>
      </c>
      <c r="M1259" s="7">
        <v>47623</v>
      </c>
      <c r="N1259" s="10" t="str">
        <f>IF(K1259&lt;Criteria!$D$4,"Yes","No")</f>
        <v>Yes</v>
      </c>
      <c r="O1259" s="10" t="str">
        <f>IF(L1259&gt;Criteria!$D$5,"Yes","No")</f>
        <v>No</v>
      </c>
      <c r="P1259" s="10" t="str">
        <f>IF(M1259&lt;Criteria!$D$6,"Yes","No")</f>
        <v>No</v>
      </c>
      <c r="Q1259" s="11">
        <f>COUNTIF(N1259:P1259,"Yes")</f>
        <v>1</v>
      </c>
      <c r="R1259" s="12" t="str">
        <f>IF(Q1259&gt;0,"Yes","No")</f>
        <v>Yes</v>
      </c>
    </row>
    <row r="1260" spans="1:18" x14ac:dyDescent="0.35">
      <c r="A1260" s="1">
        <v>80130614001</v>
      </c>
      <c r="B1260" s="33" t="s">
        <v>2002</v>
      </c>
      <c r="C1260" s="4" t="s">
        <v>6</v>
      </c>
      <c r="D1260" s="4" t="s">
        <v>473</v>
      </c>
      <c r="E1260" s="4" t="s">
        <v>2</v>
      </c>
      <c r="F1260" s="3">
        <v>614</v>
      </c>
      <c r="G1260" s="3">
        <v>1</v>
      </c>
      <c r="H1260" s="4" t="s">
        <v>2</v>
      </c>
      <c r="I1260" s="5">
        <v>3879</v>
      </c>
      <c r="J1260" s="5">
        <v>3663</v>
      </c>
      <c r="K1260" s="6">
        <f>IFERROR((J1260-I1260)/I1260,"--")</f>
        <v>-5.5684454756380508E-2</v>
      </c>
      <c r="L1260" s="6">
        <v>2.564102564102564E-2</v>
      </c>
      <c r="M1260" s="7">
        <v>47623</v>
      </c>
      <c r="N1260" s="10" t="str">
        <f>IF(K1260&lt;Criteria!$D$4,"Yes","No")</f>
        <v>Yes</v>
      </c>
      <c r="O1260" s="10" t="str">
        <f>IF(L1260&gt;Criteria!$D$5,"Yes","No")</f>
        <v>No</v>
      </c>
      <c r="P1260" s="10" t="str">
        <f>IF(M1260&lt;Criteria!$D$6,"Yes","No")</f>
        <v>No</v>
      </c>
      <c r="Q1260" s="11">
        <f>COUNTIF(N1260:P1260,"Yes")</f>
        <v>1</v>
      </c>
      <c r="R1260" s="12" t="str">
        <f>IF(Q1260&gt;0,"Yes","No")</f>
        <v>Yes</v>
      </c>
    </row>
    <row r="1261" spans="1:18" x14ac:dyDescent="0.35">
      <c r="A1261" s="1">
        <v>80139022800</v>
      </c>
      <c r="B1261" s="33" t="s">
        <v>2003</v>
      </c>
      <c r="C1261" s="4" t="s">
        <v>8</v>
      </c>
      <c r="D1261" s="4" t="s">
        <v>473</v>
      </c>
      <c r="E1261" s="4" t="s">
        <v>548</v>
      </c>
      <c r="F1261" s="3" t="s">
        <v>2</v>
      </c>
      <c r="G1261" s="3" t="s">
        <v>2</v>
      </c>
      <c r="H1261" s="4" t="s">
        <v>2</v>
      </c>
      <c r="I1261" s="5">
        <v>12379</v>
      </c>
      <c r="J1261" s="5">
        <v>12119</v>
      </c>
      <c r="K1261" s="6">
        <f>IFERROR((J1261-I1261)/I1261,"--")</f>
        <v>-2.1003312060748042E-2</v>
      </c>
      <c r="L1261" s="6">
        <v>3.1736954967834165E-2</v>
      </c>
      <c r="M1261" s="7">
        <v>59115</v>
      </c>
      <c r="N1261" s="10" t="str">
        <f>IF(K1261&lt;Criteria!$D$4,"Yes","No")</f>
        <v>Yes</v>
      </c>
      <c r="O1261" s="10" t="str">
        <f>IF(L1261&gt;Criteria!$D$5,"Yes","No")</f>
        <v>No</v>
      </c>
      <c r="P1261" s="10" t="str">
        <f>IF(M1261&lt;Criteria!$D$6,"Yes","No")</f>
        <v>No</v>
      </c>
      <c r="Q1261" s="11">
        <f>COUNTIF(N1261:P1261,"Yes")</f>
        <v>1</v>
      </c>
      <c r="R1261" s="12" t="str">
        <f>IF(Q1261&gt;0,"Yes","No")</f>
        <v>Yes</v>
      </c>
    </row>
    <row r="1262" spans="1:18" x14ac:dyDescent="0.35">
      <c r="A1262" s="1">
        <v>80139034200</v>
      </c>
      <c r="B1262" s="33" t="s">
        <v>2004</v>
      </c>
      <c r="C1262" s="4" t="s">
        <v>8</v>
      </c>
      <c r="D1262" s="4" t="s">
        <v>473</v>
      </c>
      <c r="E1262" s="4" t="s">
        <v>473</v>
      </c>
      <c r="F1262" s="3" t="s">
        <v>2</v>
      </c>
      <c r="G1262" s="3" t="s">
        <v>2</v>
      </c>
      <c r="H1262" s="4" t="s">
        <v>2</v>
      </c>
      <c r="I1262" s="5">
        <v>119292</v>
      </c>
      <c r="J1262" s="5">
        <v>123899</v>
      </c>
      <c r="K1262" s="6">
        <f>IFERROR((J1262-I1262)/I1262,"--")</f>
        <v>3.8619521845555442E-2</v>
      </c>
      <c r="L1262" s="6">
        <v>5.3241057969028366E-2</v>
      </c>
      <c r="M1262" s="7">
        <v>43694</v>
      </c>
      <c r="N1262" s="10" t="str">
        <f>IF(K1262&lt;Criteria!$D$4,"Yes","No")</f>
        <v>No</v>
      </c>
      <c r="O1262" s="10" t="str">
        <f>IF(L1262&gt;Criteria!$D$5,"Yes","No")</f>
        <v>No</v>
      </c>
      <c r="P1262" s="10" t="str">
        <f>IF(M1262&lt;Criteria!$D$6,"Yes","No")</f>
        <v>No</v>
      </c>
      <c r="Q1262" s="11">
        <f>COUNTIF(N1262:P1262,"Yes")</f>
        <v>0</v>
      </c>
      <c r="R1262" s="12" t="str">
        <f>IF(Q1262&gt;0,"Yes","No")</f>
        <v>No</v>
      </c>
    </row>
    <row r="1263" spans="1:18" x14ac:dyDescent="0.35">
      <c r="A1263" s="1">
        <v>80139205200</v>
      </c>
      <c r="B1263" s="33" t="s">
        <v>2005</v>
      </c>
      <c r="C1263" s="4" t="s">
        <v>8</v>
      </c>
      <c r="D1263" s="4" t="s">
        <v>473</v>
      </c>
      <c r="E1263" s="4" t="s">
        <v>549</v>
      </c>
      <c r="F1263" s="3" t="s">
        <v>2</v>
      </c>
      <c r="G1263" s="3" t="s">
        <v>2</v>
      </c>
      <c r="H1263" s="4" t="s">
        <v>2</v>
      </c>
      <c r="I1263" s="5">
        <v>66469</v>
      </c>
      <c r="J1263" s="5">
        <v>73111</v>
      </c>
      <c r="K1263" s="6">
        <f>IFERROR((J1263-I1263)/I1263,"--")</f>
        <v>9.9926281424423419E-2</v>
      </c>
      <c r="L1263" s="6">
        <v>3.7960204932681998E-2</v>
      </c>
      <c r="M1263" s="7">
        <v>45076</v>
      </c>
      <c r="N1263" s="10" t="str">
        <f>IF(K1263&lt;Criteria!$D$4,"Yes","No")</f>
        <v>No</v>
      </c>
      <c r="O1263" s="10" t="str">
        <f>IF(L1263&gt;Criteria!$D$5,"Yes","No")</f>
        <v>No</v>
      </c>
      <c r="P1263" s="10" t="str">
        <f>IF(M1263&lt;Criteria!$D$6,"Yes","No")</f>
        <v>No</v>
      </c>
      <c r="Q1263" s="11">
        <f>COUNTIF(N1263:P1263,"Yes")</f>
        <v>0</v>
      </c>
      <c r="R1263" s="12" t="str">
        <f>IF(Q1263&gt;0,"Yes","No")</f>
        <v>No</v>
      </c>
    </row>
    <row r="1264" spans="1:18" x14ac:dyDescent="0.35">
      <c r="A1264" s="1">
        <v>80139231800</v>
      </c>
      <c r="B1264" s="33" t="s">
        <v>2006</v>
      </c>
      <c r="C1264" s="4" t="s">
        <v>8</v>
      </c>
      <c r="D1264" s="4" t="s">
        <v>473</v>
      </c>
      <c r="E1264" s="4" t="s">
        <v>550</v>
      </c>
      <c r="F1264" s="3" t="s">
        <v>2</v>
      </c>
      <c r="G1264" s="3" t="s">
        <v>2</v>
      </c>
      <c r="H1264" s="4" t="s">
        <v>2</v>
      </c>
      <c r="I1264" s="5">
        <v>101992</v>
      </c>
      <c r="J1264" s="5">
        <v>106786</v>
      </c>
      <c r="K1264" s="6">
        <f>IFERROR((J1264-I1264)/I1264,"--")</f>
        <v>4.7003686563652051E-2</v>
      </c>
      <c r="L1264" s="6">
        <v>6.2089923337247048E-2</v>
      </c>
      <c r="M1264" s="7">
        <v>36272</v>
      </c>
      <c r="N1264" s="10" t="str">
        <f>IF(K1264&lt;Criteria!$D$4,"Yes","No")</f>
        <v>No</v>
      </c>
      <c r="O1264" s="10" t="str">
        <f>IF(L1264&gt;Criteria!$D$5,"Yes","No")</f>
        <v>No</v>
      </c>
      <c r="P1264" s="10" t="str">
        <f>IF(M1264&lt;Criteria!$D$6,"Yes","No")</f>
        <v>No</v>
      </c>
      <c r="Q1264" s="11">
        <f>COUNTIF(N1264:P1264,"Yes")</f>
        <v>0</v>
      </c>
      <c r="R1264" s="12" t="str">
        <f>IF(Q1264&gt;0,"Yes","No")</f>
        <v>No</v>
      </c>
    </row>
    <row r="1265" spans="1:18" x14ac:dyDescent="0.35">
      <c r="A1265" s="1">
        <v>80139368600</v>
      </c>
      <c r="B1265" s="33" t="s">
        <v>2007</v>
      </c>
      <c r="C1265" s="4" t="s">
        <v>8</v>
      </c>
      <c r="D1265" s="4" t="s">
        <v>473</v>
      </c>
      <c r="E1265" s="4" t="s">
        <v>551</v>
      </c>
      <c r="F1265" s="3" t="s">
        <v>2</v>
      </c>
      <c r="G1265" s="3" t="s">
        <v>2</v>
      </c>
      <c r="H1265" s="4" t="s">
        <v>2</v>
      </c>
      <c r="I1265" s="5">
        <v>940</v>
      </c>
      <c r="J1265" s="5">
        <v>867</v>
      </c>
      <c r="K1265" s="6">
        <f>IFERROR((J1265-I1265)/I1265,"--")</f>
        <v>-7.7659574468085107E-2</v>
      </c>
      <c r="L1265" s="6">
        <v>5.4766734279918863E-2</v>
      </c>
      <c r="M1265" s="7">
        <v>50201</v>
      </c>
      <c r="N1265" s="10" t="str">
        <f>IF(K1265&lt;Criteria!$D$4,"Yes","No")</f>
        <v>Yes</v>
      </c>
      <c r="O1265" s="10" t="str">
        <f>IF(L1265&gt;Criteria!$D$5,"Yes","No")</f>
        <v>No</v>
      </c>
      <c r="P1265" s="10" t="str">
        <f>IF(M1265&lt;Criteria!$D$6,"Yes","No")</f>
        <v>No</v>
      </c>
      <c r="Q1265" s="11">
        <f>COUNTIF(N1265:P1265,"Yes")</f>
        <v>1</v>
      </c>
      <c r="R1265" s="12" t="str">
        <f>IF(Q1265&gt;0,"Yes","No")</f>
        <v>Yes</v>
      </c>
    </row>
    <row r="1266" spans="1:18" x14ac:dyDescent="0.35">
      <c r="A1266" s="1">
        <v>80140000000</v>
      </c>
      <c r="B1266" s="33" t="s">
        <v>2008</v>
      </c>
      <c r="C1266" s="4" t="s">
        <v>4</v>
      </c>
      <c r="D1266" s="4" t="s">
        <v>474</v>
      </c>
      <c r="E1266" s="4" t="s">
        <v>2</v>
      </c>
      <c r="F1266" s="3" t="s">
        <v>2</v>
      </c>
      <c r="G1266" s="3" t="s">
        <v>2</v>
      </c>
      <c r="H1266" s="4" t="s">
        <v>2</v>
      </c>
      <c r="I1266" s="5">
        <v>59979</v>
      </c>
      <c r="J1266" s="5">
        <v>68169</v>
      </c>
      <c r="K1266" s="6">
        <f>IFERROR((J1266-I1266)/I1266,"--")</f>
        <v>0.13654779172710449</v>
      </c>
      <c r="L1266" s="6">
        <v>3.9543371477182294E-2</v>
      </c>
      <c r="M1266" s="7">
        <v>43736</v>
      </c>
      <c r="N1266" s="10" t="str">
        <f>IF(K1266&lt;Criteria!$D$4,"Yes","No")</f>
        <v>No</v>
      </c>
      <c r="O1266" s="10" t="str">
        <f>IF(L1266&gt;Criteria!$D$5,"Yes","No")</f>
        <v>No</v>
      </c>
      <c r="P1266" s="10" t="str">
        <f>IF(M1266&lt;Criteria!$D$6,"Yes","No")</f>
        <v>No</v>
      </c>
      <c r="Q1266" s="11">
        <f>COUNTIF(N1266:P1266,"Yes")</f>
        <v>0</v>
      </c>
      <c r="R1266" s="12" t="str">
        <f>IF(Q1266&gt;0,"Yes","No")</f>
        <v>No</v>
      </c>
    </row>
    <row r="1267" spans="1:18" x14ac:dyDescent="0.35">
      <c r="A1267" s="1">
        <v>80140300000</v>
      </c>
      <c r="B1267" s="33" t="s">
        <v>2009</v>
      </c>
      <c r="C1267" s="4" t="s">
        <v>7</v>
      </c>
      <c r="D1267" s="4" t="s">
        <v>474</v>
      </c>
      <c r="E1267" s="4" t="s">
        <v>2</v>
      </c>
      <c r="F1267" s="3">
        <v>300</v>
      </c>
      <c r="G1267" s="3" t="s">
        <v>2</v>
      </c>
      <c r="H1267" s="4" t="s">
        <v>2</v>
      </c>
      <c r="I1267" s="5">
        <v>3448</v>
      </c>
      <c r="J1267" s="5">
        <v>3725</v>
      </c>
      <c r="K1267" s="6">
        <f>IFERROR((J1267-I1267)/I1267,"--")</f>
        <v>8.0336426914153131E-2</v>
      </c>
      <c r="L1267" s="6">
        <v>7.6813655761024183E-2</v>
      </c>
      <c r="M1267" s="7">
        <v>29004</v>
      </c>
      <c r="N1267" s="10" t="str">
        <f>IF(K1267&lt;Criteria!$D$4,"Yes","No")</f>
        <v>No</v>
      </c>
      <c r="O1267" s="10" t="str">
        <f>IF(L1267&gt;Criteria!$D$5,"Yes","No")</f>
        <v>Yes</v>
      </c>
      <c r="P1267" s="10" t="str">
        <f>IF(M1267&lt;Criteria!$D$6,"Yes","No")</f>
        <v>No</v>
      </c>
      <c r="Q1267" s="11">
        <f>COUNTIF(N1267:P1267,"Yes")</f>
        <v>1</v>
      </c>
      <c r="R1267" s="12" t="str">
        <f>IF(Q1267&gt;0,"Yes","No")</f>
        <v>Yes</v>
      </c>
    </row>
    <row r="1268" spans="1:18" x14ac:dyDescent="0.35">
      <c r="A1268" s="1">
        <v>80140300001</v>
      </c>
      <c r="B1268" s="33" t="s">
        <v>2010</v>
      </c>
      <c r="C1268" s="4" t="s">
        <v>6</v>
      </c>
      <c r="D1268" s="4" t="s">
        <v>474</v>
      </c>
      <c r="E1268" s="4" t="s">
        <v>2</v>
      </c>
      <c r="F1268" s="3">
        <v>300</v>
      </c>
      <c r="G1268" s="3">
        <v>1</v>
      </c>
      <c r="H1268" s="4" t="s">
        <v>2</v>
      </c>
      <c r="I1268" s="5">
        <v>1974</v>
      </c>
      <c r="J1268" s="5">
        <v>2202</v>
      </c>
      <c r="K1268" s="6">
        <f>IFERROR((J1268-I1268)/I1268,"--")</f>
        <v>0.11550151975683891</v>
      </c>
      <c r="L1268" s="6">
        <v>0.10373760488176964</v>
      </c>
      <c r="M1268" s="7">
        <v>25759</v>
      </c>
      <c r="N1268" s="10" t="str">
        <f>IF(K1268&lt;Criteria!$D$4,"Yes","No")</f>
        <v>No</v>
      </c>
      <c r="O1268" s="10" t="str">
        <f>IF(L1268&gt;Criteria!$D$5,"Yes","No")</f>
        <v>Yes</v>
      </c>
      <c r="P1268" s="10" t="str">
        <f>IF(M1268&lt;Criteria!$D$6,"Yes","No")</f>
        <v>Yes</v>
      </c>
      <c r="Q1268" s="11">
        <f>COUNTIF(N1268:P1268,"Yes")</f>
        <v>2</v>
      </c>
      <c r="R1268" s="12" t="str">
        <f>IF(Q1268&gt;0,"Yes","No")</f>
        <v>Yes</v>
      </c>
    </row>
    <row r="1269" spans="1:18" x14ac:dyDescent="0.35">
      <c r="A1269" s="1">
        <v>80140300002</v>
      </c>
      <c r="B1269" s="33" t="s">
        <v>2011</v>
      </c>
      <c r="C1269" s="4" t="s">
        <v>6</v>
      </c>
      <c r="D1269" s="4" t="s">
        <v>474</v>
      </c>
      <c r="E1269" s="4" t="s">
        <v>2</v>
      </c>
      <c r="F1269" s="3">
        <v>300</v>
      </c>
      <c r="G1269" s="3">
        <v>2</v>
      </c>
      <c r="H1269" s="4" t="s">
        <v>2</v>
      </c>
      <c r="I1269" s="5">
        <v>1474</v>
      </c>
      <c r="J1269" s="5">
        <v>1523</v>
      </c>
      <c r="K1269" s="6">
        <f>IFERROR((J1269-I1269)/I1269,"--")</f>
        <v>3.3242876526458617E-2</v>
      </c>
      <c r="L1269" s="6">
        <v>3.2581453634085211E-2</v>
      </c>
      <c r="M1269" s="7">
        <v>33695</v>
      </c>
      <c r="N1269" s="10" t="str">
        <f>IF(K1269&lt;Criteria!$D$4,"Yes","No")</f>
        <v>No</v>
      </c>
      <c r="O1269" s="10" t="str">
        <f>IF(L1269&gt;Criteria!$D$5,"Yes","No")</f>
        <v>No</v>
      </c>
      <c r="P1269" s="10" t="str">
        <f>IF(M1269&lt;Criteria!$D$6,"Yes","No")</f>
        <v>No</v>
      </c>
      <c r="Q1269" s="11">
        <f>COUNTIF(N1269:P1269,"Yes")</f>
        <v>0</v>
      </c>
      <c r="R1269" s="12" t="str">
        <f>IF(Q1269&gt;0,"Yes","No")</f>
        <v>No</v>
      </c>
    </row>
    <row r="1270" spans="1:18" x14ac:dyDescent="0.35">
      <c r="A1270" s="1">
        <v>80140301000</v>
      </c>
      <c r="B1270" s="33" t="s">
        <v>2012</v>
      </c>
      <c r="C1270" s="4" t="s">
        <v>7</v>
      </c>
      <c r="D1270" s="4" t="s">
        <v>474</v>
      </c>
      <c r="E1270" s="4" t="s">
        <v>2</v>
      </c>
      <c r="F1270" s="3">
        <v>301</v>
      </c>
      <c r="G1270" s="3" t="s">
        <v>2</v>
      </c>
      <c r="H1270" s="4" t="s">
        <v>2</v>
      </c>
      <c r="I1270" s="5">
        <v>2222</v>
      </c>
      <c r="J1270" s="5">
        <v>2421</v>
      </c>
      <c r="K1270" s="6">
        <f>IFERROR((J1270-I1270)/I1270,"--")</f>
        <v>8.9558955895589556E-2</v>
      </c>
      <c r="L1270" s="6">
        <v>6.2725306416726745E-2</v>
      </c>
      <c r="M1270" s="7">
        <v>30739</v>
      </c>
      <c r="N1270" s="10" t="str">
        <f>IF(K1270&lt;Criteria!$D$4,"Yes","No")</f>
        <v>No</v>
      </c>
      <c r="O1270" s="10" t="str">
        <f>IF(L1270&gt;Criteria!$D$5,"Yes","No")</f>
        <v>No</v>
      </c>
      <c r="P1270" s="10" t="str">
        <f>IF(M1270&lt;Criteria!$D$6,"Yes","No")</f>
        <v>No</v>
      </c>
      <c r="Q1270" s="11">
        <f>COUNTIF(N1270:P1270,"Yes")</f>
        <v>0</v>
      </c>
      <c r="R1270" s="12" t="str">
        <f>IF(Q1270&gt;0,"Yes","No")</f>
        <v>No</v>
      </c>
    </row>
    <row r="1271" spans="1:18" x14ac:dyDescent="0.35">
      <c r="A1271" s="1">
        <v>80140301001</v>
      </c>
      <c r="B1271" s="33" t="s">
        <v>2013</v>
      </c>
      <c r="C1271" s="4" t="s">
        <v>6</v>
      </c>
      <c r="D1271" s="4" t="s">
        <v>474</v>
      </c>
      <c r="E1271" s="4" t="s">
        <v>2</v>
      </c>
      <c r="F1271" s="3">
        <v>301</v>
      </c>
      <c r="G1271" s="3">
        <v>1</v>
      </c>
      <c r="H1271" s="4" t="s">
        <v>2</v>
      </c>
      <c r="I1271" s="5">
        <v>1313</v>
      </c>
      <c r="J1271" s="5">
        <v>1164</v>
      </c>
      <c r="K1271" s="6">
        <f>IFERROR((J1271-I1271)/I1271,"--")</f>
        <v>-0.11348057882711349</v>
      </c>
      <c r="L1271" s="6">
        <v>5.0295857988165681E-2</v>
      </c>
      <c r="M1271" s="7">
        <v>25231</v>
      </c>
      <c r="N1271" s="10" t="str">
        <f>IF(K1271&lt;Criteria!$D$4,"Yes","No")</f>
        <v>Yes</v>
      </c>
      <c r="O1271" s="10" t="str">
        <f>IF(L1271&gt;Criteria!$D$5,"Yes","No")</f>
        <v>No</v>
      </c>
      <c r="P1271" s="10" t="str">
        <f>IF(M1271&lt;Criteria!$D$6,"Yes","No")</f>
        <v>Yes</v>
      </c>
      <c r="Q1271" s="11">
        <f>COUNTIF(N1271:P1271,"Yes")</f>
        <v>2</v>
      </c>
      <c r="R1271" s="12" t="str">
        <f>IF(Q1271&gt;0,"Yes","No")</f>
        <v>Yes</v>
      </c>
    </row>
    <row r="1272" spans="1:18" x14ac:dyDescent="0.35">
      <c r="A1272" s="1">
        <v>80140301002</v>
      </c>
      <c r="B1272" s="33" t="s">
        <v>2014</v>
      </c>
      <c r="C1272" s="4" t="s">
        <v>6</v>
      </c>
      <c r="D1272" s="4" t="s">
        <v>474</v>
      </c>
      <c r="E1272" s="4" t="s">
        <v>2</v>
      </c>
      <c r="F1272" s="3">
        <v>301</v>
      </c>
      <c r="G1272" s="3">
        <v>2</v>
      </c>
      <c r="H1272" s="4" t="s">
        <v>2</v>
      </c>
      <c r="I1272" s="5">
        <v>909</v>
      </c>
      <c r="J1272" s="5">
        <v>1257</v>
      </c>
      <c r="K1272" s="6">
        <f>IFERROR((J1272-I1272)/I1272,"--")</f>
        <v>0.38283828382838286</v>
      </c>
      <c r="L1272" s="6">
        <v>7.4542897327707455E-2</v>
      </c>
      <c r="M1272" s="7">
        <v>35840</v>
      </c>
      <c r="N1272" s="10" t="str">
        <f>IF(K1272&lt;Criteria!$D$4,"Yes","No")</f>
        <v>No</v>
      </c>
      <c r="O1272" s="10" t="str">
        <f>IF(L1272&gt;Criteria!$D$5,"Yes","No")</f>
        <v>Yes</v>
      </c>
      <c r="P1272" s="10" t="str">
        <f>IF(M1272&lt;Criteria!$D$6,"Yes","No")</f>
        <v>No</v>
      </c>
      <c r="Q1272" s="11">
        <f>COUNTIF(N1272:P1272,"Yes")</f>
        <v>1</v>
      </c>
      <c r="R1272" s="12" t="str">
        <f>IF(Q1272&gt;0,"Yes","No")</f>
        <v>Yes</v>
      </c>
    </row>
    <row r="1273" spans="1:18" x14ac:dyDescent="0.35">
      <c r="A1273" s="1">
        <v>80140302000</v>
      </c>
      <c r="B1273" s="33" t="s">
        <v>2015</v>
      </c>
      <c r="C1273" s="4" t="s">
        <v>7</v>
      </c>
      <c r="D1273" s="4" t="s">
        <v>474</v>
      </c>
      <c r="E1273" s="4" t="s">
        <v>2</v>
      </c>
      <c r="F1273" s="3">
        <v>302</v>
      </c>
      <c r="G1273" s="3" t="s">
        <v>2</v>
      </c>
      <c r="H1273" s="4" t="s">
        <v>2</v>
      </c>
      <c r="I1273" s="5">
        <v>1630</v>
      </c>
      <c r="J1273" s="5">
        <v>1901</v>
      </c>
      <c r="K1273" s="6">
        <f>IFERROR((J1273-I1273)/I1273,"--")</f>
        <v>0.16625766871165645</v>
      </c>
      <c r="L1273" s="6">
        <v>9.4427244582043338E-2</v>
      </c>
      <c r="M1273" s="7">
        <v>34619</v>
      </c>
      <c r="N1273" s="10" t="str">
        <f>IF(K1273&lt;Criteria!$D$4,"Yes","No")</f>
        <v>No</v>
      </c>
      <c r="O1273" s="10" t="str">
        <f>IF(L1273&gt;Criteria!$D$5,"Yes","No")</f>
        <v>Yes</v>
      </c>
      <c r="P1273" s="10" t="str">
        <f>IF(M1273&lt;Criteria!$D$6,"Yes","No")</f>
        <v>No</v>
      </c>
      <c r="Q1273" s="11">
        <f>COUNTIF(N1273:P1273,"Yes")</f>
        <v>1</v>
      </c>
      <c r="R1273" s="12" t="str">
        <f>IF(Q1273&gt;0,"Yes","No")</f>
        <v>Yes</v>
      </c>
    </row>
    <row r="1274" spans="1:18" x14ac:dyDescent="0.35">
      <c r="A1274" s="1">
        <v>80140302001</v>
      </c>
      <c r="B1274" s="33" t="s">
        <v>2016</v>
      </c>
      <c r="C1274" s="4" t="s">
        <v>6</v>
      </c>
      <c r="D1274" s="4" t="s">
        <v>474</v>
      </c>
      <c r="E1274" s="4" t="s">
        <v>2</v>
      </c>
      <c r="F1274" s="3">
        <v>302</v>
      </c>
      <c r="G1274" s="3">
        <v>1</v>
      </c>
      <c r="H1274" s="4" t="s">
        <v>2</v>
      </c>
      <c r="I1274" s="5">
        <v>1630</v>
      </c>
      <c r="J1274" s="5">
        <v>1901</v>
      </c>
      <c r="K1274" s="6">
        <f>IFERROR((J1274-I1274)/I1274,"--")</f>
        <v>0.16625766871165645</v>
      </c>
      <c r="L1274" s="6">
        <v>9.4427244582043338E-2</v>
      </c>
      <c r="M1274" s="7">
        <v>34619</v>
      </c>
      <c r="N1274" s="10" t="str">
        <f>IF(K1274&lt;Criteria!$D$4,"Yes","No")</f>
        <v>No</v>
      </c>
      <c r="O1274" s="10" t="str">
        <f>IF(L1274&gt;Criteria!$D$5,"Yes","No")</f>
        <v>Yes</v>
      </c>
      <c r="P1274" s="10" t="str">
        <f>IF(M1274&lt;Criteria!$D$6,"Yes","No")</f>
        <v>No</v>
      </c>
      <c r="Q1274" s="11">
        <f>COUNTIF(N1274:P1274,"Yes")</f>
        <v>1</v>
      </c>
      <c r="R1274" s="12" t="str">
        <f>IF(Q1274&gt;0,"Yes","No")</f>
        <v>Yes</v>
      </c>
    </row>
    <row r="1275" spans="1:18" x14ac:dyDescent="0.35">
      <c r="A1275" s="1">
        <v>80140303000</v>
      </c>
      <c r="B1275" s="33" t="s">
        <v>2017</v>
      </c>
      <c r="C1275" s="4" t="s">
        <v>7</v>
      </c>
      <c r="D1275" s="4" t="s">
        <v>474</v>
      </c>
      <c r="E1275" s="4" t="s">
        <v>2</v>
      </c>
      <c r="F1275" s="3">
        <v>303</v>
      </c>
      <c r="G1275" s="3" t="s">
        <v>2</v>
      </c>
      <c r="H1275" s="4" t="s">
        <v>2</v>
      </c>
      <c r="I1275" s="5">
        <v>3808</v>
      </c>
      <c r="J1275" s="5">
        <v>3609</v>
      </c>
      <c r="K1275" s="6">
        <f>IFERROR((J1275-I1275)/I1275,"--")</f>
        <v>-5.225840336134454E-2</v>
      </c>
      <c r="L1275" s="6">
        <v>3.920642418516769E-2</v>
      </c>
      <c r="M1275" s="7">
        <v>41495</v>
      </c>
      <c r="N1275" s="10" t="str">
        <f>IF(K1275&lt;Criteria!$D$4,"Yes","No")</f>
        <v>Yes</v>
      </c>
      <c r="O1275" s="10" t="str">
        <f>IF(L1275&gt;Criteria!$D$5,"Yes","No")</f>
        <v>No</v>
      </c>
      <c r="P1275" s="10" t="str">
        <f>IF(M1275&lt;Criteria!$D$6,"Yes","No")</f>
        <v>No</v>
      </c>
      <c r="Q1275" s="11">
        <f>COUNTIF(N1275:P1275,"Yes")</f>
        <v>1</v>
      </c>
      <c r="R1275" s="12" t="str">
        <f>IF(Q1275&gt;0,"Yes","No")</f>
        <v>Yes</v>
      </c>
    </row>
    <row r="1276" spans="1:18" x14ac:dyDescent="0.35">
      <c r="A1276" s="1">
        <v>80140303001</v>
      </c>
      <c r="B1276" s="33" t="s">
        <v>2018</v>
      </c>
      <c r="C1276" s="4" t="s">
        <v>6</v>
      </c>
      <c r="D1276" s="4" t="s">
        <v>474</v>
      </c>
      <c r="E1276" s="4" t="s">
        <v>2</v>
      </c>
      <c r="F1276" s="3">
        <v>303</v>
      </c>
      <c r="G1276" s="3">
        <v>1</v>
      </c>
      <c r="H1276" s="4" t="s">
        <v>2</v>
      </c>
      <c r="I1276" s="5">
        <v>2059</v>
      </c>
      <c r="J1276" s="5">
        <v>1522</v>
      </c>
      <c r="K1276" s="6">
        <f>IFERROR((J1276-I1276)/I1276,"--")</f>
        <v>-0.26080621661000486</v>
      </c>
      <c r="L1276" s="6">
        <v>6.1356297093649086E-2</v>
      </c>
      <c r="M1276" s="7">
        <v>30876</v>
      </c>
      <c r="N1276" s="10" t="str">
        <f>IF(K1276&lt;Criteria!$D$4,"Yes","No")</f>
        <v>Yes</v>
      </c>
      <c r="O1276" s="10" t="str">
        <f>IF(L1276&gt;Criteria!$D$5,"Yes","No")</f>
        <v>No</v>
      </c>
      <c r="P1276" s="10" t="str">
        <f>IF(M1276&lt;Criteria!$D$6,"Yes","No")</f>
        <v>No</v>
      </c>
      <c r="Q1276" s="11">
        <f>COUNTIF(N1276:P1276,"Yes")</f>
        <v>1</v>
      </c>
      <c r="R1276" s="12" t="str">
        <f>IF(Q1276&gt;0,"Yes","No")</f>
        <v>Yes</v>
      </c>
    </row>
    <row r="1277" spans="1:18" x14ac:dyDescent="0.35">
      <c r="A1277" s="1">
        <v>80140303002</v>
      </c>
      <c r="B1277" s="33" t="s">
        <v>2019</v>
      </c>
      <c r="C1277" s="4" t="s">
        <v>6</v>
      </c>
      <c r="D1277" s="4" t="s">
        <v>474</v>
      </c>
      <c r="E1277" s="4" t="s">
        <v>2</v>
      </c>
      <c r="F1277" s="3">
        <v>303</v>
      </c>
      <c r="G1277" s="3">
        <v>2</v>
      </c>
      <c r="H1277" s="4" t="s">
        <v>2</v>
      </c>
      <c r="I1277" s="5">
        <v>1749</v>
      </c>
      <c r="J1277" s="5">
        <v>2087</v>
      </c>
      <c r="K1277" s="6">
        <f>IFERROR((J1277-I1277)/I1277,"--")</f>
        <v>0.19325328759291024</v>
      </c>
      <c r="L1277" s="6">
        <v>2.1885521885521887E-2</v>
      </c>
      <c r="M1277" s="7">
        <v>49239</v>
      </c>
      <c r="N1277" s="10" t="str">
        <f>IF(K1277&lt;Criteria!$D$4,"Yes","No")</f>
        <v>No</v>
      </c>
      <c r="O1277" s="10" t="str">
        <f>IF(L1277&gt;Criteria!$D$5,"Yes","No")</f>
        <v>No</v>
      </c>
      <c r="P1277" s="10" t="str">
        <f>IF(M1277&lt;Criteria!$D$6,"Yes","No")</f>
        <v>No</v>
      </c>
      <c r="Q1277" s="11">
        <f>COUNTIF(N1277:P1277,"Yes")</f>
        <v>0</v>
      </c>
      <c r="R1277" s="12" t="str">
        <f>IF(Q1277&gt;0,"Yes","No")</f>
        <v>No</v>
      </c>
    </row>
    <row r="1278" spans="1:18" x14ac:dyDescent="0.35">
      <c r="A1278" s="1">
        <v>80140304000</v>
      </c>
      <c r="B1278" s="33" t="s">
        <v>2020</v>
      </c>
      <c r="C1278" s="4" t="s">
        <v>7</v>
      </c>
      <c r="D1278" s="4" t="s">
        <v>474</v>
      </c>
      <c r="E1278" s="4" t="s">
        <v>2</v>
      </c>
      <c r="F1278" s="3">
        <v>304</v>
      </c>
      <c r="G1278" s="3" t="s">
        <v>2</v>
      </c>
      <c r="H1278" s="4" t="s">
        <v>2</v>
      </c>
      <c r="I1278" s="5">
        <v>3466</v>
      </c>
      <c r="J1278" s="5">
        <v>3908</v>
      </c>
      <c r="K1278" s="6">
        <f>IFERROR((J1278-I1278)/I1278,"--")</f>
        <v>0.12752452394691285</v>
      </c>
      <c r="L1278" s="6">
        <v>3.308270676691729E-2</v>
      </c>
      <c r="M1278" s="7">
        <v>49232</v>
      </c>
      <c r="N1278" s="10" t="str">
        <f>IF(K1278&lt;Criteria!$D$4,"Yes","No")</f>
        <v>No</v>
      </c>
      <c r="O1278" s="10" t="str">
        <f>IF(L1278&gt;Criteria!$D$5,"Yes","No")</f>
        <v>No</v>
      </c>
      <c r="P1278" s="10" t="str">
        <f>IF(M1278&lt;Criteria!$D$6,"Yes","No")</f>
        <v>No</v>
      </c>
      <c r="Q1278" s="11">
        <f>COUNTIF(N1278:P1278,"Yes")</f>
        <v>0</v>
      </c>
      <c r="R1278" s="12" t="str">
        <f>IF(Q1278&gt;0,"Yes","No")</f>
        <v>No</v>
      </c>
    </row>
    <row r="1279" spans="1:18" x14ac:dyDescent="0.35">
      <c r="A1279" s="1">
        <v>80140304001</v>
      </c>
      <c r="B1279" s="33" t="s">
        <v>2021</v>
      </c>
      <c r="C1279" s="4" t="s">
        <v>6</v>
      </c>
      <c r="D1279" s="4" t="s">
        <v>474</v>
      </c>
      <c r="E1279" s="4" t="s">
        <v>2</v>
      </c>
      <c r="F1279" s="3">
        <v>304</v>
      </c>
      <c r="G1279" s="3">
        <v>1</v>
      </c>
      <c r="H1279" s="4" t="s">
        <v>2</v>
      </c>
      <c r="I1279" s="5">
        <v>1013</v>
      </c>
      <c r="J1279" s="5">
        <v>873</v>
      </c>
      <c r="K1279" s="6">
        <f>IFERROR((J1279-I1279)/I1279,"--")</f>
        <v>-0.13820335636722605</v>
      </c>
      <c r="L1279" s="6">
        <v>7.8886310904872387E-2</v>
      </c>
      <c r="M1279" s="7">
        <v>44464</v>
      </c>
      <c r="N1279" s="10" t="str">
        <f>IF(K1279&lt;Criteria!$D$4,"Yes","No")</f>
        <v>Yes</v>
      </c>
      <c r="O1279" s="10" t="str">
        <f>IF(L1279&gt;Criteria!$D$5,"Yes","No")</f>
        <v>Yes</v>
      </c>
      <c r="P1279" s="10" t="str">
        <f>IF(M1279&lt;Criteria!$D$6,"Yes","No")</f>
        <v>No</v>
      </c>
      <c r="Q1279" s="11">
        <f>COUNTIF(N1279:P1279,"Yes")</f>
        <v>2</v>
      </c>
      <c r="R1279" s="12" t="str">
        <f>IF(Q1279&gt;0,"Yes","No")</f>
        <v>Yes</v>
      </c>
    </row>
    <row r="1280" spans="1:18" x14ac:dyDescent="0.35">
      <c r="A1280" s="1">
        <v>80140304002</v>
      </c>
      <c r="B1280" s="33" t="s">
        <v>2022</v>
      </c>
      <c r="C1280" s="4" t="s">
        <v>6</v>
      </c>
      <c r="D1280" s="4" t="s">
        <v>474</v>
      </c>
      <c r="E1280" s="4" t="s">
        <v>2</v>
      </c>
      <c r="F1280" s="3">
        <v>304</v>
      </c>
      <c r="G1280" s="3">
        <v>2</v>
      </c>
      <c r="H1280" s="4" t="s">
        <v>2</v>
      </c>
      <c r="I1280" s="5">
        <v>1129</v>
      </c>
      <c r="J1280" s="5">
        <v>1354</v>
      </c>
      <c r="K1280" s="6">
        <f>IFERROR((J1280-I1280)/I1280,"--")</f>
        <v>0.19929140832595216</v>
      </c>
      <c r="L1280" s="6">
        <v>1.6194331983805668E-2</v>
      </c>
      <c r="M1280" s="7">
        <v>42133</v>
      </c>
      <c r="N1280" s="10" t="str">
        <f>IF(K1280&lt;Criteria!$D$4,"Yes","No")</f>
        <v>No</v>
      </c>
      <c r="O1280" s="10" t="str">
        <f>IF(L1280&gt;Criteria!$D$5,"Yes","No")</f>
        <v>No</v>
      </c>
      <c r="P1280" s="10" t="str">
        <f>IF(M1280&lt;Criteria!$D$6,"Yes","No")</f>
        <v>No</v>
      </c>
      <c r="Q1280" s="11">
        <f>COUNTIF(N1280:P1280,"Yes")</f>
        <v>0</v>
      </c>
      <c r="R1280" s="12" t="str">
        <f>IF(Q1280&gt;0,"Yes","No")</f>
        <v>No</v>
      </c>
    </row>
    <row r="1281" spans="1:18" x14ac:dyDescent="0.35">
      <c r="A1281" s="1">
        <v>80140304003</v>
      </c>
      <c r="B1281" s="33" t="s">
        <v>2023</v>
      </c>
      <c r="C1281" s="4" t="s">
        <v>6</v>
      </c>
      <c r="D1281" s="4" t="s">
        <v>474</v>
      </c>
      <c r="E1281" s="4" t="s">
        <v>2</v>
      </c>
      <c r="F1281" s="3">
        <v>304</v>
      </c>
      <c r="G1281" s="3">
        <v>3</v>
      </c>
      <c r="H1281" s="4" t="s">
        <v>2</v>
      </c>
      <c r="I1281" s="5">
        <v>1324</v>
      </c>
      <c r="J1281" s="5">
        <v>1681</v>
      </c>
      <c r="K1281" s="6">
        <f>IFERROR((J1281-I1281)/I1281,"--")</f>
        <v>0.26963746223564955</v>
      </c>
      <c r="L1281" s="6">
        <v>2.4301336573511544E-2</v>
      </c>
      <c r="M1281" s="7">
        <v>57425</v>
      </c>
      <c r="N1281" s="10" t="str">
        <f>IF(K1281&lt;Criteria!$D$4,"Yes","No")</f>
        <v>No</v>
      </c>
      <c r="O1281" s="10" t="str">
        <f>IF(L1281&gt;Criteria!$D$5,"Yes","No")</f>
        <v>No</v>
      </c>
      <c r="P1281" s="10" t="str">
        <f>IF(M1281&lt;Criteria!$D$6,"Yes","No")</f>
        <v>No</v>
      </c>
      <c r="Q1281" s="11">
        <f>COUNTIF(N1281:P1281,"Yes")</f>
        <v>0</v>
      </c>
      <c r="R1281" s="12" t="str">
        <f>IF(Q1281&gt;0,"Yes","No")</f>
        <v>No</v>
      </c>
    </row>
    <row r="1282" spans="1:18" x14ac:dyDescent="0.35">
      <c r="A1282" s="1">
        <v>80140305000</v>
      </c>
      <c r="B1282" s="33" t="s">
        <v>2024</v>
      </c>
      <c r="C1282" s="4" t="s">
        <v>7</v>
      </c>
      <c r="D1282" s="4" t="s">
        <v>474</v>
      </c>
      <c r="E1282" s="4" t="s">
        <v>2</v>
      </c>
      <c r="F1282" s="3">
        <v>305</v>
      </c>
      <c r="G1282" s="3" t="s">
        <v>2</v>
      </c>
      <c r="H1282" s="4" t="s">
        <v>2</v>
      </c>
      <c r="I1282" s="5">
        <v>5216</v>
      </c>
      <c r="J1282" s="5">
        <v>5787</v>
      </c>
      <c r="K1282" s="6">
        <f>IFERROR((J1282-I1282)/I1282,"--")</f>
        <v>0.10947085889570553</v>
      </c>
      <c r="L1282" s="6">
        <v>2.023217247097844E-2</v>
      </c>
      <c r="M1282" s="7">
        <v>55747</v>
      </c>
      <c r="N1282" s="10" t="str">
        <f>IF(K1282&lt;Criteria!$D$4,"Yes","No")</f>
        <v>No</v>
      </c>
      <c r="O1282" s="10" t="str">
        <f>IF(L1282&gt;Criteria!$D$5,"Yes","No")</f>
        <v>No</v>
      </c>
      <c r="P1282" s="10" t="str">
        <f>IF(M1282&lt;Criteria!$D$6,"Yes","No")</f>
        <v>No</v>
      </c>
      <c r="Q1282" s="11">
        <f>COUNTIF(N1282:P1282,"Yes")</f>
        <v>0</v>
      </c>
      <c r="R1282" s="12" t="str">
        <f>IF(Q1282&gt;0,"Yes","No")</f>
        <v>No</v>
      </c>
    </row>
    <row r="1283" spans="1:18" x14ac:dyDescent="0.35">
      <c r="A1283" s="1">
        <v>80140305001</v>
      </c>
      <c r="B1283" s="33" t="s">
        <v>2025</v>
      </c>
      <c r="C1283" s="4" t="s">
        <v>6</v>
      </c>
      <c r="D1283" s="4" t="s">
        <v>474</v>
      </c>
      <c r="E1283" s="4" t="s">
        <v>2</v>
      </c>
      <c r="F1283" s="3">
        <v>305</v>
      </c>
      <c r="G1283" s="3">
        <v>1</v>
      </c>
      <c r="H1283" s="4" t="s">
        <v>2</v>
      </c>
      <c r="I1283" s="5">
        <v>868</v>
      </c>
      <c r="J1283" s="5">
        <v>545</v>
      </c>
      <c r="K1283" s="6">
        <f>IFERROR((J1283-I1283)/I1283,"--")</f>
        <v>-0.37211981566820279</v>
      </c>
      <c r="L1283" s="6">
        <v>4.221635883905013E-2</v>
      </c>
      <c r="M1283" s="7">
        <v>47003</v>
      </c>
      <c r="N1283" s="10" t="str">
        <f>IF(K1283&lt;Criteria!$D$4,"Yes","No")</f>
        <v>Yes</v>
      </c>
      <c r="O1283" s="10" t="str">
        <f>IF(L1283&gt;Criteria!$D$5,"Yes","No")</f>
        <v>No</v>
      </c>
      <c r="P1283" s="10" t="str">
        <f>IF(M1283&lt;Criteria!$D$6,"Yes","No")</f>
        <v>No</v>
      </c>
      <c r="Q1283" s="11">
        <f>COUNTIF(N1283:P1283,"Yes")</f>
        <v>1</v>
      </c>
      <c r="R1283" s="12" t="str">
        <f>IF(Q1283&gt;0,"Yes","No")</f>
        <v>Yes</v>
      </c>
    </row>
    <row r="1284" spans="1:18" x14ac:dyDescent="0.35">
      <c r="A1284" s="1">
        <v>80140305002</v>
      </c>
      <c r="B1284" s="33" t="s">
        <v>2026</v>
      </c>
      <c r="C1284" s="4" t="s">
        <v>6</v>
      </c>
      <c r="D1284" s="4" t="s">
        <v>474</v>
      </c>
      <c r="E1284" s="4" t="s">
        <v>2</v>
      </c>
      <c r="F1284" s="3">
        <v>305</v>
      </c>
      <c r="G1284" s="3">
        <v>2</v>
      </c>
      <c r="H1284" s="4" t="s">
        <v>2</v>
      </c>
      <c r="I1284" s="5">
        <v>1611</v>
      </c>
      <c r="J1284" s="5">
        <v>1746</v>
      </c>
      <c r="K1284" s="6">
        <f>IFERROR((J1284-I1284)/I1284,"--")</f>
        <v>8.3798882681564241E-2</v>
      </c>
      <c r="L1284" s="6">
        <v>0</v>
      </c>
      <c r="M1284" s="7">
        <v>69507</v>
      </c>
      <c r="N1284" s="10" t="str">
        <f>IF(K1284&lt;Criteria!$D$4,"Yes","No")</f>
        <v>No</v>
      </c>
      <c r="O1284" s="10" t="str">
        <f>IF(L1284&gt;Criteria!$D$5,"Yes","No")</f>
        <v>No</v>
      </c>
      <c r="P1284" s="10" t="str">
        <f>IF(M1284&lt;Criteria!$D$6,"Yes","No")</f>
        <v>No</v>
      </c>
      <c r="Q1284" s="11">
        <f>COUNTIF(N1284:P1284,"Yes")</f>
        <v>0</v>
      </c>
      <c r="R1284" s="12" t="str">
        <f>IF(Q1284&gt;0,"Yes","No")</f>
        <v>No</v>
      </c>
    </row>
    <row r="1285" spans="1:18" x14ac:dyDescent="0.35">
      <c r="A1285" s="1">
        <v>80140305003</v>
      </c>
      <c r="B1285" s="33" t="s">
        <v>2027</v>
      </c>
      <c r="C1285" s="4" t="s">
        <v>6</v>
      </c>
      <c r="D1285" s="4" t="s">
        <v>474</v>
      </c>
      <c r="E1285" s="4" t="s">
        <v>2</v>
      </c>
      <c r="F1285" s="3">
        <v>305</v>
      </c>
      <c r="G1285" s="3">
        <v>3</v>
      </c>
      <c r="H1285" s="4" t="s">
        <v>2</v>
      </c>
      <c r="I1285" s="5">
        <v>1542</v>
      </c>
      <c r="J1285" s="5">
        <v>1970</v>
      </c>
      <c r="K1285" s="6">
        <f>IFERROR((J1285-I1285)/I1285,"--")</f>
        <v>0.27756160830090792</v>
      </c>
      <c r="L1285" s="6">
        <v>1.5991471215351813E-2</v>
      </c>
      <c r="M1285" s="7">
        <v>48900</v>
      </c>
      <c r="N1285" s="10" t="str">
        <f>IF(K1285&lt;Criteria!$D$4,"Yes","No")</f>
        <v>No</v>
      </c>
      <c r="O1285" s="10" t="str">
        <f>IF(L1285&gt;Criteria!$D$5,"Yes","No")</f>
        <v>No</v>
      </c>
      <c r="P1285" s="10" t="str">
        <f>IF(M1285&lt;Criteria!$D$6,"Yes","No")</f>
        <v>No</v>
      </c>
      <c r="Q1285" s="11">
        <f>COUNTIF(N1285:P1285,"Yes")</f>
        <v>0</v>
      </c>
      <c r="R1285" s="12" t="str">
        <f>IF(Q1285&gt;0,"Yes","No")</f>
        <v>No</v>
      </c>
    </row>
    <row r="1286" spans="1:18" x14ac:dyDescent="0.35">
      <c r="A1286" s="1">
        <v>80140305004</v>
      </c>
      <c r="B1286" s="33" t="s">
        <v>2028</v>
      </c>
      <c r="C1286" s="4" t="s">
        <v>6</v>
      </c>
      <c r="D1286" s="4" t="s">
        <v>474</v>
      </c>
      <c r="E1286" s="4" t="s">
        <v>2</v>
      </c>
      <c r="F1286" s="3">
        <v>305</v>
      </c>
      <c r="G1286" s="3">
        <v>4</v>
      </c>
      <c r="H1286" s="4" t="s">
        <v>2</v>
      </c>
      <c r="I1286" s="5">
        <v>1195</v>
      </c>
      <c r="J1286" s="5">
        <v>1526</v>
      </c>
      <c r="K1286" s="6">
        <f>IFERROR((J1286-I1286)/I1286,"--")</f>
        <v>0.27698744769874478</v>
      </c>
      <c r="L1286" s="6">
        <v>3.6540803897685749E-2</v>
      </c>
      <c r="M1286" s="7">
        <v>51967</v>
      </c>
      <c r="N1286" s="10" t="str">
        <f>IF(K1286&lt;Criteria!$D$4,"Yes","No")</f>
        <v>No</v>
      </c>
      <c r="O1286" s="10" t="str">
        <f>IF(L1286&gt;Criteria!$D$5,"Yes","No")</f>
        <v>No</v>
      </c>
      <c r="P1286" s="10" t="str">
        <f>IF(M1286&lt;Criteria!$D$6,"Yes","No")</f>
        <v>No</v>
      </c>
      <c r="Q1286" s="11">
        <f>COUNTIF(N1286:P1286,"Yes")</f>
        <v>0</v>
      </c>
      <c r="R1286" s="12" t="str">
        <f>IF(Q1286&gt;0,"Yes","No")</f>
        <v>No</v>
      </c>
    </row>
    <row r="1287" spans="1:18" x14ac:dyDescent="0.35">
      <c r="A1287" s="1">
        <v>80140306000</v>
      </c>
      <c r="B1287" s="33" t="s">
        <v>2029</v>
      </c>
      <c r="C1287" s="4" t="s">
        <v>7</v>
      </c>
      <c r="D1287" s="4" t="s">
        <v>474</v>
      </c>
      <c r="E1287" s="4" t="s">
        <v>2</v>
      </c>
      <c r="F1287" s="3">
        <v>306</v>
      </c>
      <c r="G1287" s="3" t="s">
        <v>2</v>
      </c>
      <c r="H1287" s="4" t="s">
        <v>2</v>
      </c>
      <c r="I1287" s="5">
        <v>6822</v>
      </c>
      <c r="J1287" s="5">
        <v>6282</v>
      </c>
      <c r="K1287" s="6">
        <f>IFERROR((J1287-I1287)/I1287,"--")</f>
        <v>-7.9155672823219003E-2</v>
      </c>
      <c r="L1287" s="6">
        <v>1.0095497953615279E-2</v>
      </c>
      <c r="M1287" s="7">
        <v>29591</v>
      </c>
      <c r="N1287" s="10" t="str">
        <f>IF(K1287&lt;Criteria!$D$4,"Yes","No")</f>
        <v>Yes</v>
      </c>
      <c r="O1287" s="10" t="str">
        <f>IF(L1287&gt;Criteria!$D$5,"Yes","No")</f>
        <v>No</v>
      </c>
      <c r="P1287" s="10" t="str">
        <f>IF(M1287&lt;Criteria!$D$6,"Yes","No")</f>
        <v>No</v>
      </c>
      <c r="Q1287" s="11">
        <f>COUNTIF(N1287:P1287,"Yes")</f>
        <v>1</v>
      </c>
      <c r="R1287" s="12" t="str">
        <f>IF(Q1287&gt;0,"Yes","No")</f>
        <v>Yes</v>
      </c>
    </row>
    <row r="1288" spans="1:18" x14ac:dyDescent="0.35">
      <c r="A1288" s="1">
        <v>80140306001</v>
      </c>
      <c r="B1288" s="33" t="s">
        <v>2030</v>
      </c>
      <c r="C1288" s="4" t="s">
        <v>6</v>
      </c>
      <c r="D1288" s="4" t="s">
        <v>474</v>
      </c>
      <c r="E1288" s="4" t="s">
        <v>2</v>
      </c>
      <c r="F1288" s="3">
        <v>306</v>
      </c>
      <c r="G1288" s="3">
        <v>1</v>
      </c>
      <c r="H1288" s="4" t="s">
        <v>2</v>
      </c>
      <c r="I1288" s="5">
        <v>1210</v>
      </c>
      <c r="J1288" s="5">
        <v>1215</v>
      </c>
      <c r="K1288" s="6">
        <f>IFERROR((J1288-I1288)/I1288,"--")</f>
        <v>4.1322314049586778E-3</v>
      </c>
      <c r="L1288" s="6">
        <v>3.5714285714285712E-2</v>
      </c>
      <c r="M1288" s="7">
        <v>26437</v>
      </c>
      <c r="N1288" s="10" t="str">
        <f>IF(K1288&lt;Criteria!$D$4,"Yes","No")</f>
        <v>Yes</v>
      </c>
      <c r="O1288" s="10" t="str">
        <f>IF(L1288&gt;Criteria!$D$5,"Yes","No")</f>
        <v>No</v>
      </c>
      <c r="P1288" s="10" t="str">
        <f>IF(M1288&lt;Criteria!$D$6,"Yes","No")</f>
        <v>No</v>
      </c>
      <c r="Q1288" s="11">
        <f>COUNTIF(N1288:P1288,"Yes")</f>
        <v>1</v>
      </c>
      <c r="R1288" s="12" t="str">
        <f>IF(Q1288&gt;0,"Yes","No")</f>
        <v>Yes</v>
      </c>
    </row>
    <row r="1289" spans="1:18" x14ac:dyDescent="0.35">
      <c r="A1289" s="1">
        <v>80140306002</v>
      </c>
      <c r="B1289" s="33" t="s">
        <v>2031</v>
      </c>
      <c r="C1289" s="4" t="s">
        <v>6</v>
      </c>
      <c r="D1289" s="4" t="s">
        <v>474</v>
      </c>
      <c r="E1289" s="4" t="s">
        <v>2</v>
      </c>
      <c r="F1289" s="3">
        <v>306</v>
      </c>
      <c r="G1289" s="3">
        <v>2</v>
      </c>
      <c r="H1289" s="4" t="s">
        <v>2</v>
      </c>
      <c r="I1289" s="5">
        <v>1290</v>
      </c>
      <c r="J1289" s="5">
        <v>1193</v>
      </c>
      <c r="K1289" s="6">
        <f>IFERROR((J1289-I1289)/I1289,"--")</f>
        <v>-7.5193798449612409E-2</v>
      </c>
      <c r="L1289" s="6">
        <v>1.3755158184319119E-2</v>
      </c>
      <c r="M1289" s="7">
        <v>41634</v>
      </c>
      <c r="N1289" s="10" t="str">
        <f>IF(K1289&lt;Criteria!$D$4,"Yes","No")</f>
        <v>Yes</v>
      </c>
      <c r="O1289" s="10" t="str">
        <f>IF(L1289&gt;Criteria!$D$5,"Yes","No")</f>
        <v>No</v>
      </c>
      <c r="P1289" s="10" t="str">
        <f>IF(M1289&lt;Criteria!$D$6,"Yes","No")</f>
        <v>No</v>
      </c>
      <c r="Q1289" s="11">
        <f>COUNTIF(N1289:P1289,"Yes")</f>
        <v>1</v>
      </c>
      <c r="R1289" s="12" t="str">
        <f>IF(Q1289&gt;0,"Yes","No")</f>
        <v>Yes</v>
      </c>
    </row>
    <row r="1290" spans="1:18" x14ac:dyDescent="0.35">
      <c r="A1290" s="1">
        <v>80140306003</v>
      </c>
      <c r="B1290" s="33" t="s">
        <v>2032</v>
      </c>
      <c r="C1290" s="4" t="s">
        <v>6</v>
      </c>
      <c r="D1290" s="4" t="s">
        <v>474</v>
      </c>
      <c r="E1290" s="4" t="s">
        <v>2</v>
      </c>
      <c r="F1290" s="3">
        <v>306</v>
      </c>
      <c r="G1290" s="3">
        <v>3</v>
      </c>
      <c r="H1290" s="4" t="s">
        <v>2</v>
      </c>
      <c r="I1290" s="5">
        <v>808</v>
      </c>
      <c r="J1290" s="5">
        <v>1194</v>
      </c>
      <c r="K1290" s="6">
        <f>IFERROR((J1290-I1290)/I1290,"--")</f>
        <v>0.4777227722772277</v>
      </c>
      <c r="L1290" s="6">
        <v>0</v>
      </c>
      <c r="M1290" s="7">
        <v>11780</v>
      </c>
      <c r="N1290" s="10" t="str">
        <f>IF(K1290&lt;Criteria!$D$4,"Yes","No")</f>
        <v>No</v>
      </c>
      <c r="O1290" s="10" t="str">
        <f>IF(L1290&gt;Criteria!$D$5,"Yes","No")</f>
        <v>No</v>
      </c>
      <c r="P1290" s="10" t="str">
        <f>IF(M1290&lt;Criteria!$D$6,"Yes","No")</f>
        <v>Yes</v>
      </c>
      <c r="Q1290" s="11">
        <f>COUNTIF(N1290:P1290,"Yes")</f>
        <v>1</v>
      </c>
      <c r="R1290" s="12" t="str">
        <f>IF(Q1290&gt;0,"Yes","No")</f>
        <v>Yes</v>
      </c>
    </row>
    <row r="1291" spans="1:18" x14ac:dyDescent="0.35">
      <c r="A1291" s="1">
        <v>80140306004</v>
      </c>
      <c r="B1291" s="33" t="s">
        <v>2033</v>
      </c>
      <c r="C1291" s="4" t="s">
        <v>6</v>
      </c>
      <c r="D1291" s="4" t="s">
        <v>474</v>
      </c>
      <c r="E1291" s="4" t="s">
        <v>2</v>
      </c>
      <c r="F1291" s="3">
        <v>306</v>
      </c>
      <c r="G1291" s="3">
        <v>4</v>
      </c>
      <c r="H1291" s="4" t="s">
        <v>2</v>
      </c>
      <c r="I1291" s="5">
        <v>3514</v>
      </c>
      <c r="J1291" s="5">
        <v>2680</v>
      </c>
      <c r="K1291" s="6">
        <f>IFERROR((J1291-I1291)/I1291,"--")</f>
        <v>-0.2373363688104724</v>
      </c>
      <c r="L1291" s="6">
        <v>0</v>
      </c>
      <c r="M1291" s="7">
        <v>33594</v>
      </c>
      <c r="N1291" s="10" t="str">
        <f>IF(K1291&lt;Criteria!$D$4,"Yes","No")</f>
        <v>Yes</v>
      </c>
      <c r="O1291" s="10" t="str">
        <f>IF(L1291&gt;Criteria!$D$5,"Yes","No")</f>
        <v>No</v>
      </c>
      <c r="P1291" s="10" t="str">
        <f>IF(M1291&lt;Criteria!$D$6,"Yes","No")</f>
        <v>No</v>
      </c>
      <c r="Q1291" s="11">
        <f>COUNTIF(N1291:P1291,"Yes")</f>
        <v>1</v>
      </c>
      <c r="R1291" s="12" t="str">
        <f>IF(Q1291&gt;0,"Yes","No")</f>
        <v>Yes</v>
      </c>
    </row>
    <row r="1292" spans="1:18" x14ac:dyDescent="0.35">
      <c r="A1292" s="1">
        <v>80140307000</v>
      </c>
      <c r="B1292" s="33" t="s">
        <v>2034</v>
      </c>
      <c r="C1292" s="4" t="s">
        <v>7</v>
      </c>
      <c r="D1292" s="4" t="s">
        <v>474</v>
      </c>
      <c r="E1292" s="4" t="s">
        <v>2</v>
      </c>
      <c r="F1292" s="3">
        <v>307</v>
      </c>
      <c r="G1292" s="3" t="s">
        <v>2</v>
      </c>
      <c r="H1292" s="4" t="s">
        <v>2</v>
      </c>
      <c r="I1292" s="5">
        <v>2994</v>
      </c>
      <c r="J1292" s="5">
        <v>3110</v>
      </c>
      <c r="K1292" s="6">
        <f>IFERROR((J1292-I1292)/I1292,"--")</f>
        <v>3.8744154976619906E-2</v>
      </c>
      <c r="L1292" s="6">
        <v>2.8846153846153848E-2</v>
      </c>
      <c r="M1292" s="7">
        <v>40664</v>
      </c>
      <c r="N1292" s="10" t="str">
        <f>IF(K1292&lt;Criteria!$D$4,"Yes","No")</f>
        <v>No</v>
      </c>
      <c r="O1292" s="10" t="str">
        <f>IF(L1292&gt;Criteria!$D$5,"Yes","No")</f>
        <v>No</v>
      </c>
      <c r="P1292" s="10" t="str">
        <f>IF(M1292&lt;Criteria!$D$6,"Yes","No")</f>
        <v>No</v>
      </c>
      <c r="Q1292" s="11">
        <f>COUNTIF(N1292:P1292,"Yes")</f>
        <v>0</v>
      </c>
      <c r="R1292" s="12" t="str">
        <f>IF(Q1292&gt;0,"Yes","No")</f>
        <v>No</v>
      </c>
    </row>
    <row r="1293" spans="1:18" x14ac:dyDescent="0.35">
      <c r="A1293" s="1">
        <v>80140307001</v>
      </c>
      <c r="B1293" s="33" t="s">
        <v>2035</v>
      </c>
      <c r="C1293" s="4" t="s">
        <v>6</v>
      </c>
      <c r="D1293" s="4" t="s">
        <v>474</v>
      </c>
      <c r="E1293" s="4" t="s">
        <v>2</v>
      </c>
      <c r="F1293" s="3">
        <v>307</v>
      </c>
      <c r="G1293" s="3">
        <v>1</v>
      </c>
      <c r="H1293" s="4" t="s">
        <v>2</v>
      </c>
      <c r="I1293" s="5">
        <v>2094</v>
      </c>
      <c r="J1293" s="5">
        <v>2182</v>
      </c>
      <c r="K1293" s="6">
        <f>IFERROR((J1293-I1293)/I1293,"--")</f>
        <v>4.2024832855778411E-2</v>
      </c>
      <c r="L1293" s="6">
        <v>3.486529318541997E-2</v>
      </c>
      <c r="M1293" s="7">
        <v>40366</v>
      </c>
      <c r="N1293" s="10" t="str">
        <f>IF(K1293&lt;Criteria!$D$4,"Yes","No")</f>
        <v>No</v>
      </c>
      <c r="O1293" s="10" t="str">
        <f>IF(L1293&gt;Criteria!$D$5,"Yes","No")</f>
        <v>No</v>
      </c>
      <c r="P1293" s="10" t="str">
        <f>IF(M1293&lt;Criteria!$D$6,"Yes","No")</f>
        <v>No</v>
      </c>
      <c r="Q1293" s="11">
        <f>COUNTIF(N1293:P1293,"Yes")</f>
        <v>0</v>
      </c>
      <c r="R1293" s="12" t="str">
        <f>IF(Q1293&gt;0,"Yes","No")</f>
        <v>No</v>
      </c>
    </row>
    <row r="1294" spans="1:18" x14ac:dyDescent="0.35">
      <c r="A1294" s="1">
        <v>80140307002</v>
      </c>
      <c r="B1294" s="33" t="s">
        <v>2036</v>
      </c>
      <c r="C1294" s="4" t="s">
        <v>6</v>
      </c>
      <c r="D1294" s="4" t="s">
        <v>474</v>
      </c>
      <c r="E1294" s="4" t="s">
        <v>2</v>
      </c>
      <c r="F1294" s="3">
        <v>307</v>
      </c>
      <c r="G1294" s="3">
        <v>2</v>
      </c>
      <c r="H1294" s="4" t="s">
        <v>2</v>
      </c>
      <c r="I1294" s="5">
        <v>900</v>
      </c>
      <c r="J1294" s="5">
        <v>928</v>
      </c>
      <c r="K1294" s="6">
        <f>IFERROR((J1294-I1294)/I1294,"--")</f>
        <v>3.111111111111111E-2</v>
      </c>
      <c r="L1294" s="6">
        <v>1.383399209486166E-2</v>
      </c>
      <c r="M1294" s="7">
        <v>41364</v>
      </c>
      <c r="N1294" s="10" t="str">
        <f>IF(K1294&lt;Criteria!$D$4,"Yes","No")</f>
        <v>No</v>
      </c>
      <c r="O1294" s="10" t="str">
        <f>IF(L1294&gt;Criteria!$D$5,"Yes","No")</f>
        <v>No</v>
      </c>
      <c r="P1294" s="10" t="str">
        <f>IF(M1294&lt;Criteria!$D$6,"Yes","No")</f>
        <v>No</v>
      </c>
      <c r="Q1294" s="11">
        <f>COUNTIF(N1294:P1294,"Yes")</f>
        <v>0</v>
      </c>
      <c r="R1294" s="12" t="str">
        <f>IF(Q1294&gt;0,"Yes","No")</f>
        <v>No</v>
      </c>
    </row>
    <row r="1295" spans="1:18" x14ac:dyDescent="0.35">
      <c r="A1295" s="1">
        <v>80140308000</v>
      </c>
      <c r="B1295" s="33" t="s">
        <v>2037</v>
      </c>
      <c r="C1295" s="4" t="s">
        <v>7</v>
      </c>
      <c r="D1295" s="4" t="s">
        <v>474</v>
      </c>
      <c r="E1295" s="4" t="s">
        <v>2</v>
      </c>
      <c r="F1295" s="3">
        <v>308</v>
      </c>
      <c r="G1295" s="3" t="s">
        <v>2</v>
      </c>
      <c r="H1295" s="4" t="s">
        <v>2</v>
      </c>
      <c r="I1295" s="5">
        <v>5734</v>
      </c>
      <c r="J1295" s="5">
        <v>5665</v>
      </c>
      <c r="K1295" s="6">
        <f>IFERROR((J1295-I1295)/I1295,"--")</f>
        <v>-1.2033484478549007E-2</v>
      </c>
      <c r="L1295" s="6">
        <v>3.1370038412291933E-2</v>
      </c>
      <c r="M1295" s="7">
        <v>33542</v>
      </c>
      <c r="N1295" s="10" t="str">
        <f>IF(K1295&lt;Criteria!$D$4,"Yes","No")</f>
        <v>Yes</v>
      </c>
      <c r="O1295" s="10" t="str">
        <f>IF(L1295&gt;Criteria!$D$5,"Yes","No")</f>
        <v>No</v>
      </c>
      <c r="P1295" s="10" t="str">
        <f>IF(M1295&lt;Criteria!$D$6,"Yes","No")</f>
        <v>No</v>
      </c>
      <c r="Q1295" s="11">
        <f>COUNTIF(N1295:P1295,"Yes")</f>
        <v>1</v>
      </c>
      <c r="R1295" s="12" t="str">
        <f>IF(Q1295&gt;0,"Yes","No")</f>
        <v>Yes</v>
      </c>
    </row>
    <row r="1296" spans="1:18" x14ac:dyDescent="0.35">
      <c r="A1296" s="1">
        <v>80140308001</v>
      </c>
      <c r="B1296" s="33" t="s">
        <v>2038</v>
      </c>
      <c r="C1296" s="4" t="s">
        <v>6</v>
      </c>
      <c r="D1296" s="4" t="s">
        <v>474</v>
      </c>
      <c r="E1296" s="4" t="s">
        <v>2</v>
      </c>
      <c r="F1296" s="3">
        <v>308</v>
      </c>
      <c r="G1296" s="3">
        <v>1</v>
      </c>
      <c r="H1296" s="4" t="s">
        <v>2</v>
      </c>
      <c r="I1296" s="5">
        <v>936</v>
      </c>
      <c r="J1296" s="5">
        <v>974</v>
      </c>
      <c r="K1296" s="6">
        <f>IFERROR((J1296-I1296)/I1296,"--")</f>
        <v>4.05982905982906E-2</v>
      </c>
      <c r="L1296" s="6">
        <v>0</v>
      </c>
      <c r="M1296" s="7">
        <v>29091</v>
      </c>
      <c r="N1296" s="10" t="str">
        <f>IF(K1296&lt;Criteria!$D$4,"Yes","No")</f>
        <v>No</v>
      </c>
      <c r="O1296" s="10" t="str">
        <f>IF(L1296&gt;Criteria!$D$5,"Yes","No")</f>
        <v>No</v>
      </c>
      <c r="P1296" s="10" t="str">
        <f>IF(M1296&lt;Criteria!$D$6,"Yes","No")</f>
        <v>No</v>
      </c>
      <c r="Q1296" s="11">
        <f>COUNTIF(N1296:P1296,"Yes")</f>
        <v>0</v>
      </c>
      <c r="R1296" s="12" t="str">
        <f>IF(Q1296&gt;0,"Yes","No")</f>
        <v>No</v>
      </c>
    </row>
    <row r="1297" spans="1:18" x14ac:dyDescent="0.35">
      <c r="A1297" s="1">
        <v>80140308002</v>
      </c>
      <c r="B1297" s="33" t="s">
        <v>2039</v>
      </c>
      <c r="C1297" s="4" t="s">
        <v>6</v>
      </c>
      <c r="D1297" s="4" t="s">
        <v>474</v>
      </c>
      <c r="E1297" s="4" t="s">
        <v>2</v>
      </c>
      <c r="F1297" s="3">
        <v>308</v>
      </c>
      <c r="G1297" s="3">
        <v>2</v>
      </c>
      <c r="H1297" s="4" t="s">
        <v>2</v>
      </c>
      <c r="I1297" s="5">
        <v>763</v>
      </c>
      <c r="J1297" s="5">
        <v>1010</v>
      </c>
      <c r="K1297" s="6">
        <f>IFERROR((J1297-I1297)/I1297,"--")</f>
        <v>0.32372214941022281</v>
      </c>
      <c r="L1297" s="6">
        <v>0.12413793103448276</v>
      </c>
      <c r="M1297" s="7">
        <v>16728</v>
      </c>
      <c r="N1297" s="10" t="str">
        <f>IF(K1297&lt;Criteria!$D$4,"Yes","No")</f>
        <v>No</v>
      </c>
      <c r="O1297" s="10" t="str">
        <f>IF(L1297&gt;Criteria!$D$5,"Yes","No")</f>
        <v>Yes</v>
      </c>
      <c r="P1297" s="10" t="str">
        <f>IF(M1297&lt;Criteria!$D$6,"Yes","No")</f>
        <v>Yes</v>
      </c>
      <c r="Q1297" s="11">
        <f>COUNTIF(N1297:P1297,"Yes")</f>
        <v>2</v>
      </c>
      <c r="R1297" s="12" t="str">
        <f>IF(Q1297&gt;0,"Yes","No")</f>
        <v>Yes</v>
      </c>
    </row>
    <row r="1298" spans="1:18" x14ac:dyDescent="0.35">
      <c r="A1298" s="1">
        <v>80140308003</v>
      </c>
      <c r="B1298" s="33" t="s">
        <v>2040</v>
      </c>
      <c r="C1298" s="4" t="s">
        <v>6</v>
      </c>
      <c r="D1298" s="4" t="s">
        <v>474</v>
      </c>
      <c r="E1298" s="4" t="s">
        <v>2</v>
      </c>
      <c r="F1298" s="3">
        <v>308</v>
      </c>
      <c r="G1298" s="3">
        <v>3</v>
      </c>
      <c r="H1298" s="4" t="s">
        <v>2</v>
      </c>
      <c r="I1298" s="5">
        <v>2495</v>
      </c>
      <c r="J1298" s="5">
        <v>2181</v>
      </c>
      <c r="K1298" s="6">
        <f>IFERROR((J1298-I1298)/I1298,"--")</f>
        <v>-0.12585170340681362</v>
      </c>
      <c r="L1298" s="6">
        <v>2.1349274124679761E-2</v>
      </c>
      <c r="M1298" s="7">
        <v>41461</v>
      </c>
      <c r="N1298" s="10" t="str">
        <f>IF(K1298&lt;Criteria!$D$4,"Yes","No")</f>
        <v>Yes</v>
      </c>
      <c r="O1298" s="10" t="str">
        <f>IF(L1298&gt;Criteria!$D$5,"Yes","No")</f>
        <v>No</v>
      </c>
      <c r="P1298" s="10" t="str">
        <f>IF(M1298&lt;Criteria!$D$6,"Yes","No")</f>
        <v>No</v>
      </c>
      <c r="Q1298" s="11">
        <f>COUNTIF(N1298:P1298,"Yes")</f>
        <v>1</v>
      </c>
      <c r="R1298" s="12" t="str">
        <f>IF(Q1298&gt;0,"Yes","No")</f>
        <v>Yes</v>
      </c>
    </row>
    <row r="1299" spans="1:18" x14ac:dyDescent="0.35">
      <c r="A1299" s="1">
        <v>80140308004</v>
      </c>
      <c r="B1299" s="33" t="s">
        <v>2041</v>
      </c>
      <c r="C1299" s="4" t="s">
        <v>6</v>
      </c>
      <c r="D1299" s="4" t="s">
        <v>474</v>
      </c>
      <c r="E1299" s="4" t="s">
        <v>2</v>
      </c>
      <c r="F1299" s="3">
        <v>308</v>
      </c>
      <c r="G1299" s="3">
        <v>4</v>
      </c>
      <c r="H1299" s="4" t="s">
        <v>2</v>
      </c>
      <c r="I1299" s="5">
        <v>1540</v>
      </c>
      <c r="J1299" s="5">
        <v>1500</v>
      </c>
      <c r="K1299" s="6">
        <f>IFERROR((J1299-I1299)/I1299,"--")</f>
        <v>-2.5974025974025976E-2</v>
      </c>
      <c r="L1299" s="6">
        <v>1.9487179487179488E-2</v>
      </c>
      <c r="M1299" s="7">
        <v>36240</v>
      </c>
      <c r="N1299" s="10" t="str">
        <f>IF(K1299&lt;Criteria!$D$4,"Yes","No")</f>
        <v>Yes</v>
      </c>
      <c r="O1299" s="10" t="str">
        <f>IF(L1299&gt;Criteria!$D$5,"Yes","No")</f>
        <v>No</v>
      </c>
      <c r="P1299" s="10" t="str">
        <f>IF(M1299&lt;Criteria!$D$6,"Yes","No")</f>
        <v>No</v>
      </c>
      <c r="Q1299" s="11">
        <f>COUNTIF(N1299:P1299,"Yes")</f>
        <v>1</v>
      </c>
      <c r="R1299" s="12" t="str">
        <f>IF(Q1299&gt;0,"Yes","No")</f>
        <v>Yes</v>
      </c>
    </row>
    <row r="1300" spans="1:18" x14ac:dyDescent="0.35">
      <c r="A1300" s="1">
        <v>80140309000</v>
      </c>
      <c r="B1300" s="33" t="s">
        <v>2042</v>
      </c>
      <c r="C1300" s="4" t="s">
        <v>7</v>
      </c>
      <c r="D1300" s="4" t="s">
        <v>474</v>
      </c>
      <c r="E1300" s="4" t="s">
        <v>2</v>
      </c>
      <c r="F1300" s="3">
        <v>309</v>
      </c>
      <c r="G1300" s="3" t="s">
        <v>2</v>
      </c>
      <c r="H1300" s="4" t="s">
        <v>2</v>
      </c>
      <c r="I1300" s="5">
        <v>5858</v>
      </c>
      <c r="J1300" s="5">
        <v>5904</v>
      </c>
      <c r="K1300" s="6">
        <f>IFERROR((J1300-I1300)/I1300,"--")</f>
        <v>7.8525093888699212E-3</v>
      </c>
      <c r="L1300" s="6">
        <v>3.6064536539069915E-2</v>
      </c>
      <c r="M1300" s="7">
        <v>50421</v>
      </c>
      <c r="N1300" s="10" t="str">
        <f>IF(K1300&lt;Criteria!$D$4,"Yes","No")</f>
        <v>Yes</v>
      </c>
      <c r="O1300" s="10" t="str">
        <f>IF(L1300&gt;Criteria!$D$5,"Yes","No")</f>
        <v>No</v>
      </c>
      <c r="P1300" s="10" t="str">
        <f>IF(M1300&lt;Criteria!$D$6,"Yes","No")</f>
        <v>No</v>
      </c>
      <c r="Q1300" s="11">
        <f>COUNTIF(N1300:P1300,"Yes")</f>
        <v>1</v>
      </c>
      <c r="R1300" s="12" t="str">
        <f>IF(Q1300&gt;0,"Yes","No")</f>
        <v>Yes</v>
      </c>
    </row>
    <row r="1301" spans="1:18" x14ac:dyDescent="0.35">
      <c r="A1301" s="1">
        <v>80140309001</v>
      </c>
      <c r="B1301" s="33" t="s">
        <v>2043</v>
      </c>
      <c r="C1301" s="4" t="s">
        <v>6</v>
      </c>
      <c r="D1301" s="4" t="s">
        <v>474</v>
      </c>
      <c r="E1301" s="4" t="s">
        <v>2</v>
      </c>
      <c r="F1301" s="3">
        <v>309</v>
      </c>
      <c r="G1301" s="3">
        <v>1</v>
      </c>
      <c r="H1301" s="4" t="s">
        <v>2</v>
      </c>
      <c r="I1301" s="5">
        <v>2053</v>
      </c>
      <c r="J1301" s="5">
        <v>1882</v>
      </c>
      <c r="K1301" s="6">
        <f>IFERROR((J1301-I1301)/I1301,"--")</f>
        <v>-8.3292742328300043E-2</v>
      </c>
      <c r="L1301" s="6">
        <v>0</v>
      </c>
      <c r="M1301" s="7">
        <v>52602</v>
      </c>
      <c r="N1301" s="10" t="str">
        <f>IF(K1301&lt;Criteria!$D$4,"Yes","No")</f>
        <v>Yes</v>
      </c>
      <c r="O1301" s="10" t="str">
        <f>IF(L1301&gt;Criteria!$D$5,"Yes","No")</f>
        <v>No</v>
      </c>
      <c r="P1301" s="10" t="str">
        <f>IF(M1301&lt;Criteria!$D$6,"Yes","No")</f>
        <v>No</v>
      </c>
      <c r="Q1301" s="11">
        <f>COUNTIF(N1301:P1301,"Yes")</f>
        <v>1</v>
      </c>
      <c r="R1301" s="12" t="str">
        <f>IF(Q1301&gt;0,"Yes","No")</f>
        <v>Yes</v>
      </c>
    </row>
    <row r="1302" spans="1:18" x14ac:dyDescent="0.35">
      <c r="A1302" s="1">
        <v>80140309002</v>
      </c>
      <c r="B1302" s="33" t="s">
        <v>2044</v>
      </c>
      <c r="C1302" s="4" t="s">
        <v>6</v>
      </c>
      <c r="D1302" s="4" t="s">
        <v>474</v>
      </c>
      <c r="E1302" s="4" t="s">
        <v>2</v>
      </c>
      <c r="F1302" s="3">
        <v>309</v>
      </c>
      <c r="G1302" s="3">
        <v>2</v>
      </c>
      <c r="H1302" s="4" t="s">
        <v>2</v>
      </c>
      <c r="I1302" s="5">
        <v>1084</v>
      </c>
      <c r="J1302" s="5">
        <v>1341</v>
      </c>
      <c r="K1302" s="6">
        <f>IFERROR((J1302-I1302)/I1302,"--")</f>
        <v>0.2370848708487085</v>
      </c>
      <c r="L1302" s="6">
        <v>5.4567022538552785E-2</v>
      </c>
      <c r="M1302" s="7">
        <v>46304</v>
      </c>
      <c r="N1302" s="10" t="str">
        <f>IF(K1302&lt;Criteria!$D$4,"Yes","No")</f>
        <v>No</v>
      </c>
      <c r="O1302" s="10" t="str">
        <f>IF(L1302&gt;Criteria!$D$5,"Yes","No")</f>
        <v>No</v>
      </c>
      <c r="P1302" s="10" t="str">
        <f>IF(M1302&lt;Criteria!$D$6,"Yes","No")</f>
        <v>No</v>
      </c>
      <c r="Q1302" s="11">
        <f>COUNTIF(N1302:P1302,"Yes")</f>
        <v>0</v>
      </c>
      <c r="R1302" s="12" t="str">
        <f>IF(Q1302&gt;0,"Yes","No")</f>
        <v>No</v>
      </c>
    </row>
    <row r="1303" spans="1:18" x14ac:dyDescent="0.35">
      <c r="A1303" s="1">
        <v>80140309003</v>
      </c>
      <c r="B1303" s="33" t="s">
        <v>2045</v>
      </c>
      <c r="C1303" s="4" t="s">
        <v>6</v>
      </c>
      <c r="D1303" s="4" t="s">
        <v>474</v>
      </c>
      <c r="E1303" s="4" t="s">
        <v>2</v>
      </c>
      <c r="F1303" s="3">
        <v>309</v>
      </c>
      <c r="G1303" s="3">
        <v>3</v>
      </c>
      <c r="H1303" s="4" t="s">
        <v>2</v>
      </c>
      <c r="I1303" s="5">
        <v>1185</v>
      </c>
      <c r="J1303" s="5">
        <v>1116</v>
      </c>
      <c r="K1303" s="6">
        <f>IFERROR((J1303-I1303)/I1303,"--")</f>
        <v>-5.8227848101265821E-2</v>
      </c>
      <c r="L1303" s="6">
        <v>6.313993174061433E-2</v>
      </c>
      <c r="M1303" s="7">
        <v>32874</v>
      </c>
      <c r="N1303" s="10" t="str">
        <f>IF(K1303&lt;Criteria!$D$4,"Yes","No")</f>
        <v>Yes</v>
      </c>
      <c r="O1303" s="10" t="str">
        <f>IF(L1303&gt;Criteria!$D$5,"Yes","No")</f>
        <v>No</v>
      </c>
      <c r="P1303" s="10" t="str">
        <f>IF(M1303&lt;Criteria!$D$6,"Yes","No")</f>
        <v>No</v>
      </c>
      <c r="Q1303" s="11">
        <f>COUNTIF(N1303:P1303,"Yes")</f>
        <v>1</v>
      </c>
      <c r="R1303" s="12" t="str">
        <f>IF(Q1303&gt;0,"Yes","No")</f>
        <v>Yes</v>
      </c>
    </row>
    <row r="1304" spans="1:18" x14ac:dyDescent="0.35">
      <c r="A1304" s="1">
        <v>80140309004</v>
      </c>
      <c r="B1304" s="33" t="s">
        <v>2046</v>
      </c>
      <c r="C1304" s="4" t="s">
        <v>6</v>
      </c>
      <c r="D1304" s="4" t="s">
        <v>474</v>
      </c>
      <c r="E1304" s="4" t="s">
        <v>2</v>
      </c>
      <c r="F1304" s="3">
        <v>309</v>
      </c>
      <c r="G1304" s="3">
        <v>4</v>
      </c>
      <c r="H1304" s="4" t="s">
        <v>2</v>
      </c>
      <c r="I1304" s="5">
        <v>1536</v>
      </c>
      <c r="J1304" s="5">
        <v>1565</v>
      </c>
      <c r="K1304" s="6">
        <f>IFERROR((J1304-I1304)/I1304,"--")</f>
        <v>1.8880208333333332E-2</v>
      </c>
      <c r="L1304" s="6">
        <v>4.4034090909090912E-2</v>
      </c>
      <c r="M1304" s="7">
        <v>63839</v>
      </c>
      <c r="N1304" s="10" t="str">
        <f>IF(K1304&lt;Criteria!$D$4,"Yes","No")</f>
        <v>No</v>
      </c>
      <c r="O1304" s="10" t="str">
        <f>IF(L1304&gt;Criteria!$D$5,"Yes","No")</f>
        <v>No</v>
      </c>
      <c r="P1304" s="10" t="str">
        <f>IF(M1304&lt;Criteria!$D$6,"Yes","No")</f>
        <v>No</v>
      </c>
      <c r="Q1304" s="11">
        <f>COUNTIF(N1304:P1304,"Yes")</f>
        <v>0</v>
      </c>
      <c r="R1304" s="12" t="str">
        <f>IF(Q1304&gt;0,"Yes","No")</f>
        <v>No</v>
      </c>
    </row>
    <row r="1305" spans="1:18" x14ac:dyDescent="0.35">
      <c r="A1305" s="1">
        <v>80140310000</v>
      </c>
      <c r="B1305" s="33" t="s">
        <v>2047</v>
      </c>
      <c r="C1305" s="4" t="s">
        <v>7</v>
      </c>
      <c r="D1305" s="4" t="s">
        <v>474</v>
      </c>
      <c r="E1305" s="4" t="s">
        <v>2</v>
      </c>
      <c r="F1305" s="3">
        <v>310</v>
      </c>
      <c r="G1305" s="3" t="s">
        <v>2</v>
      </c>
      <c r="H1305" s="4" t="s">
        <v>2</v>
      </c>
      <c r="I1305" s="5">
        <v>4564</v>
      </c>
      <c r="J1305" s="5">
        <v>5567</v>
      </c>
      <c r="K1305" s="6">
        <f>IFERROR((J1305-I1305)/I1305,"--")</f>
        <v>0.21976336546888695</v>
      </c>
      <c r="L1305" s="6">
        <v>3.5256410256410256E-2</v>
      </c>
      <c r="M1305" s="7">
        <v>52040</v>
      </c>
      <c r="N1305" s="10" t="str">
        <f>IF(K1305&lt;Criteria!$D$4,"Yes","No")</f>
        <v>No</v>
      </c>
      <c r="O1305" s="10" t="str">
        <f>IF(L1305&gt;Criteria!$D$5,"Yes","No")</f>
        <v>No</v>
      </c>
      <c r="P1305" s="10" t="str">
        <f>IF(M1305&lt;Criteria!$D$6,"Yes","No")</f>
        <v>No</v>
      </c>
      <c r="Q1305" s="11">
        <f>COUNTIF(N1305:P1305,"Yes")</f>
        <v>0</v>
      </c>
      <c r="R1305" s="12" t="str">
        <f>IF(Q1305&gt;0,"Yes","No")</f>
        <v>No</v>
      </c>
    </row>
    <row r="1306" spans="1:18" x14ac:dyDescent="0.35">
      <c r="A1306" s="1">
        <v>80140310001</v>
      </c>
      <c r="B1306" s="33" t="s">
        <v>2048</v>
      </c>
      <c r="C1306" s="4" t="s">
        <v>6</v>
      </c>
      <c r="D1306" s="4" t="s">
        <v>474</v>
      </c>
      <c r="E1306" s="4" t="s">
        <v>2</v>
      </c>
      <c r="F1306" s="3">
        <v>310</v>
      </c>
      <c r="G1306" s="3">
        <v>1</v>
      </c>
      <c r="H1306" s="4" t="s">
        <v>2</v>
      </c>
      <c r="I1306" s="5">
        <v>1191</v>
      </c>
      <c r="J1306" s="5">
        <v>1442</v>
      </c>
      <c r="K1306" s="6">
        <f>IFERROR((J1306-I1306)/I1306,"--")</f>
        <v>0.21074727120067172</v>
      </c>
      <c r="L1306" s="6">
        <v>3.6991368680641186E-2</v>
      </c>
      <c r="M1306" s="7">
        <v>53153</v>
      </c>
      <c r="N1306" s="10" t="str">
        <f>IF(K1306&lt;Criteria!$D$4,"Yes","No")</f>
        <v>No</v>
      </c>
      <c r="O1306" s="10" t="str">
        <f>IF(L1306&gt;Criteria!$D$5,"Yes","No")</f>
        <v>No</v>
      </c>
      <c r="P1306" s="10" t="str">
        <f>IF(M1306&lt;Criteria!$D$6,"Yes","No")</f>
        <v>No</v>
      </c>
      <c r="Q1306" s="11">
        <f>COUNTIF(N1306:P1306,"Yes")</f>
        <v>0</v>
      </c>
      <c r="R1306" s="12" t="str">
        <f>IF(Q1306&gt;0,"Yes","No")</f>
        <v>No</v>
      </c>
    </row>
    <row r="1307" spans="1:18" x14ac:dyDescent="0.35">
      <c r="A1307" s="1">
        <v>80140310002</v>
      </c>
      <c r="B1307" s="33" t="s">
        <v>2049</v>
      </c>
      <c r="C1307" s="4" t="s">
        <v>6</v>
      </c>
      <c r="D1307" s="4" t="s">
        <v>474</v>
      </c>
      <c r="E1307" s="4" t="s">
        <v>2</v>
      </c>
      <c r="F1307" s="3">
        <v>310</v>
      </c>
      <c r="G1307" s="3">
        <v>2</v>
      </c>
      <c r="H1307" s="4" t="s">
        <v>2</v>
      </c>
      <c r="I1307" s="5">
        <v>2128</v>
      </c>
      <c r="J1307" s="5">
        <v>2137</v>
      </c>
      <c r="K1307" s="6">
        <f>IFERROR((J1307-I1307)/I1307,"--")</f>
        <v>4.2293233082706765E-3</v>
      </c>
      <c r="L1307" s="6">
        <v>3.5965598123534011E-2</v>
      </c>
      <c r="M1307" s="7">
        <v>47936</v>
      </c>
      <c r="N1307" s="10" t="str">
        <f>IF(K1307&lt;Criteria!$D$4,"Yes","No")</f>
        <v>Yes</v>
      </c>
      <c r="O1307" s="10" t="str">
        <f>IF(L1307&gt;Criteria!$D$5,"Yes","No")</f>
        <v>No</v>
      </c>
      <c r="P1307" s="10" t="str">
        <f>IF(M1307&lt;Criteria!$D$6,"Yes","No")</f>
        <v>No</v>
      </c>
      <c r="Q1307" s="11">
        <f>COUNTIF(N1307:P1307,"Yes")</f>
        <v>1</v>
      </c>
      <c r="R1307" s="12" t="str">
        <f>IF(Q1307&gt;0,"Yes","No")</f>
        <v>Yes</v>
      </c>
    </row>
    <row r="1308" spans="1:18" x14ac:dyDescent="0.35">
      <c r="A1308" s="1">
        <v>80140310003</v>
      </c>
      <c r="B1308" s="33" t="s">
        <v>2050</v>
      </c>
      <c r="C1308" s="4" t="s">
        <v>6</v>
      </c>
      <c r="D1308" s="4" t="s">
        <v>474</v>
      </c>
      <c r="E1308" s="4" t="s">
        <v>2</v>
      </c>
      <c r="F1308" s="3">
        <v>310</v>
      </c>
      <c r="G1308" s="3">
        <v>3</v>
      </c>
      <c r="H1308" s="4" t="s">
        <v>2</v>
      </c>
      <c r="I1308" s="5">
        <v>1245</v>
      </c>
      <c r="J1308" s="5">
        <v>1988</v>
      </c>
      <c r="K1308" s="6">
        <f>IFERROR((J1308-I1308)/I1308,"--")</f>
        <v>0.59678714859437754</v>
      </c>
      <c r="L1308" s="6">
        <v>3.3009708737864081E-2</v>
      </c>
      <c r="M1308" s="7">
        <v>55643</v>
      </c>
      <c r="N1308" s="10" t="str">
        <f>IF(K1308&lt;Criteria!$D$4,"Yes","No")</f>
        <v>No</v>
      </c>
      <c r="O1308" s="10" t="str">
        <f>IF(L1308&gt;Criteria!$D$5,"Yes","No")</f>
        <v>No</v>
      </c>
      <c r="P1308" s="10" t="str">
        <f>IF(M1308&lt;Criteria!$D$6,"Yes","No")</f>
        <v>No</v>
      </c>
      <c r="Q1308" s="11">
        <f>COUNTIF(N1308:P1308,"Yes")</f>
        <v>0</v>
      </c>
      <c r="R1308" s="12" t="str">
        <f>IF(Q1308&gt;0,"Yes","No")</f>
        <v>No</v>
      </c>
    </row>
    <row r="1309" spans="1:18" x14ac:dyDescent="0.35">
      <c r="A1309" s="1">
        <v>80140311000</v>
      </c>
      <c r="B1309" s="33" t="s">
        <v>2051</v>
      </c>
      <c r="C1309" s="4" t="s">
        <v>7</v>
      </c>
      <c r="D1309" s="4" t="s">
        <v>474</v>
      </c>
      <c r="E1309" s="4" t="s">
        <v>2</v>
      </c>
      <c r="F1309" s="3">
        <v>311</v>
      </c>
      <c r="G1309" s="3" t="s">
        <v>2</v>
      </c>
      <c r="H1309" s="4" t="s">
        <v>2</v>
      </c>
      <c r="I1309" s="5">
        <v>2919</v>
      </c>
      <c r="J1309" s="5">
        <v>4655</v>
      </c>
      <c r="K1309" s="6">
        <f>IFERROR((J1309-I1309)/I1309,"--")</f>
        <v>0.59472422062350117</v>
      </c>
      <c r="L1309" s="6">
        <v>3.5310734463276837E-2</v>
      </c>
      <c r="M1309" s="7">
        <v>43195</v>
      </c>
      <c r="N1309" s="10" t="str">
        <f>IF(K1309&lt;Criteria!$D$4,"Yes","No")</f>
        <v>No</v>
      </c>
      <c r="O1309" s="10" t="str">
        <f>IF(L1309&gt;Criteria!$D$5,"Yes","No")</f>
        <v>No</v>
      </c>
      <c r="P1309" s="10" t="str">
        <f>IF(M1309&lt;Criteria!$D$6,"Yes","No")</f>
        <v>No</v>
      </c>
      <c r="Q1309" s="11">
        <f>COUNTIF(N1309:P1309,"Yes")</f>
        <v>0</v>
      </c>
      <c r="R1309" s="12" t="str">
        <f>IF(Q1309&gt;0,"Yes","No")</f>
        <v>No</v>
      </c>
    </row>
    <row r="1310" spans="1:18" x14ac:dyDescent="0.35">
      <c r="A1310" s="1">
        <v>80140311001</v>
      </c>
      <c r="B1310" s="33" t="s">
        <v>2052</v>
      </c>
      <c r="C1310" s="4" t="s">
        <v>6</v>
      </c>
      <c r="D1310" s="4" t="s">
        <v>474</v>
      </c>
      <c r="E1310" s="4" t="s">
        <v>2</v>
      </c>
      <c r="F1310" s="3">
        <v>311</v>
      </c>
      <c r="G1310" s="3">
        <v>1</v>
      </c>
      <c r="H1310" s="4" t="s">
        <v>2</v>
      </c>
      <c r="I1310" s="5">
        <v>1503</v>
      </c>
      <c r="J1310" s="5">
        <v>2587</v>
      </c>
      <c r="K1310" s="6">
        <f>IFERROR((J1310-I1310)/I1310,"--")</f>
        <v>0.72122421823020622</v>
      </c>
      <c r="L1310" s="6">
        <v>1.2156448202959831E-2</v>
      </c>
      <c r="M1310" s="7">
        <v>47513</v>
      </c>
      <c r="N1310" s="10" t="str">
        <f>IF(K1310&lt;Criteria!$D$4,"Yes","No")</f>
        <v>No</v>
      </c>
      <c r="O1310" s="10" t="str">
        <f>IF(L1310&gt;Criteria!$D$5,"Yes","No")</f>
        <v>No</v>
      </c>
      <c r="P1310" s="10" t="str">
        <f>IF(M1310&lt;Criteria!$D$6,"Yes","No")</f>
        <v>No</v>
      </c>
      <c r="Q1310" s="11">
        <f>COUNTIF(N1310:P1310,"Yes")</f>
        <v>0</v>
      </c>
      <c r="R1310" s="12" t="str">
        <f>IF(Q1310&gt;0,"Yes","No")</f>
        <v>No</v>
      </c>
    </row>
    <row r="1311" spans="1:18" x14ac:dyDescent="0.35">
      <c r="A1311" s="1">
        <v>80140311002</v>
      </c>
      <c r="B1311" s="33" t="s">
        <v>2053</v>
      </c>
      <c r="C1311" s="4" t="s">
        <v>6</v>
      </c>
      <c r="D1311" s="4" t="s">
        <v>474</v>
      </c>
      <c r="E1311" s="4" t="s">
        <v>2</v>
      </c>
      <c r="F1311" s="3">
        <v>311</v>
      </c>
      <c r="G1311" s="3">
        <v>2</v>
      </c>
      <c r="H1311" s="4" t="s">
        <v>2</v>
      </c>
      <c r="I1311" s="5">
        <v>757</v>
      </c>
      <c r="J1311" s="5">
        <v>862</v>
      </c>
      <c r="K1311" s="6">
        <f>IFERROR((J1311-I1311)/I1311,"--")</f>
        <v>0.13870541611624834</v>
      </c>
      <c r="L1311" s="6">
        <v>2.8231797919762259E-2</v>
      </c>
      <c r="M1311" s="7">
        <v>36048</v>
      </c>
      <c r="N1311" s="10" t="str">
        <f>IF(K1311&lt;Criteria!$D$4,"Yes","No")</f>
        <v>No</v>
      </c>
      <c r="O1311" s="10" t="str">
        <f>IF(L1311&gt;Criteria!$D$5,"Yes","No")</f>
        <v>No</v>
      </c>
      <c r="P1311" s="10" t="str">
        <f>IF(M1311&lt;Criteria!$D$6,"Yes","No")</f>
        <v>No</v>
      </c>
      <c r="Q1311" s="11">
        <f>COUNTIF(N1311:P1311,"Yes")</f>
        <v>0</v>
      </c>
      <c r="R1311" s="12" t="str">
        <f>IF(Q1311&gt;0,"Yes","No")</f>
        <v>No</v>
      </c>
    </row>
    <row r="1312" spans="1:18" x14ac:dyDescent="0.35">
      <c r="A1312" s="1">
        <v>80140311003</v>
      </c>
      <c r="B1312" s="33" t="s">
        <v>2054</v>
      </c>
      <c r="C1312" s="4" t="s">
        <v>6</v>
      </c>
      <c r="D1312" s="4" t="s">
        <v>474</v>
      </c>
      <c r="E1312" s="4" t="s">
        <v>2</v>
      </c>
      <c r="F1312" s="3">
        <v>311</v>
      </c>
      <c r="G1312" s="3">
        <v>3</v>
      </c>
      <c r="H1312" s="4" t="s">
        <v>2</v>
      </c>
      <c r="I1312" s="5">
        <v>659</v>
      </c>
      <c r="J1312" s="5">
        <v>1206</v>
      </c>
      <c r="K1312" s="6">
        <f>IFERROR((J1312-I1312)/I1312,"--")</f>
        <v>0.83004552352048555</v>
      </c>
      <c r="L1312" s="6">
        <v>8.5128205128205126E-2</v>
      </c>
      <c r="M1312" s="7">
        <v>39042</v>
      </c>
      <c r="N1312" s="10" t="str">
        <f>IF(K1312&lt;Criteria!$D$4,"Yes","No")</f>
        <v>No</v>
      </c>
      <c r="O1312" s="10" t="str">
        <f>IF(L1312&gt;Criteria!$D$5,"Yes","No")</f>
        <v>Yes</v>
      </c>
      <c r="P1312" s="10" t="str">
        <f>IF(M1312&lt;Criteria!$D$6,"Yes","No")</f>
        <v>No</v>
      </c>
      <c r="Q1312" s="11">
        <f>COUNTIF(N1312:P1312,"Yes")</f>
        <v>1</v>
      </c>
      <c r="R1312" s="12" t="str">
        <f>IF(Q1312&gt;0,"Yes","No")</f>
        <v>Yes</v>
      </c>
    </row>
    <row r="1313" spans="1:18" x14ac:dyDescent="0.35">
      <c r="A1313" s="1">
        <v>80140312000</v>
      </c>
      <c r="B1313" s="33" t="s">
        <v>2055</v>
      </c>
      <c r="C1313" s="4" t="s">
        <v>7</v>
      </c>
      <c r="D1313" s="4" t="s">
        <v>474</v>
      </c>
      <c r="E1313" s="4" t="s">
        <v>2</v>
      </c>
      <c r="F1313" s="3">
        <v>312</v>
      </c>
      <c r="G1313" s="3" t="s">
        <v>2</v>
      </c>
      <c r="H1313" s="4" t="s">
        <v>2</v>
      </c>
      <c r="I1313" s="5">
        <v>3793</v>
      </c>
      <c r="J1313" s="5">
        <v>4389</v>
      </c>
      <c r="K1313" s="6">
        <f>IFERROR((J1313-I1313)/I1313,"--")</f>
        <v>0.15713155813340363</v>
      </c>
      <c r="L1313" s="6">
        <v>7.900136798905609E-2</v>
      </c>
      <c r="M1313" s="7">
        <v>39955</v>
      </c>
      <c r="N1313" s="10" t="str">
        <f>IF(K1313&lt;Criteria!$D$4,"Yes","No")</f>
        <v>No</v>
      </c>
      <c r="O1313" s="10" t="str">
        <f>IF(L1313&gt;Criteria!$D$5,"Yes","No")</f>
        <v>Yes</v>
      </c>
      <c r="P1313" s="10" t="str">
        <f>IF(M1313&lt;Criteria!$D$6,"Yes","No")</f>
        <v>No</v>
      </c>
      <c r="Q1313" s="11">
        <f>COUNTIF(N1313:P1313,"Yes")</f>
        <v>1</v>
      </c>
      <c r="R1313" s="12" t="str">
        <f>IF(Q1313&gt;0,"Yes","No")</f>
        <v>Yes</v>
      </c>
    </row>
    <row r="1314" spans="1:18" x14ac:dyDescent="0.35">
      <c r="A1314" s="1">
        <v>80140312001</v>
      </c>
      <c r="B1314" s="33" t="s">
        <v>2056</v>
      </c>
      <c r="C1314" s="4" t="s">
        <v>6</v>
      </c>
      <c r="D1314" s="4" t="s">
        <v>474</v>
      </c>
      <c r="E1314" s="4" t="s">
        <v>2</v>
      </c>
      <c r="F1314" s="3">
        <v>312</v>
      </c>
      <c r="G1314" s="3">
        <v>1</v>
      </c>
      <c r="H1314" s="4" t="s">
        <v>2</v>
      </c>
      <c r="I1314" s="5">
        <v>947</v>
      </c>
      <c r="J1314" s="5">
        <v>1931</v>
      </c>
      <c r="K1314" s="6">
        <f>IFERROR((J1314-I1314)/I1314,"--")</f>
        <v>1.0390707497360085</v>
      </c>
      <c r="L1314" s="6">
        <v>6.0133630289532294E-2</v>
      </c>
      <c r="M1314" s="7">
        <v>49546</v>
      </c>
      <c r="N1314" s="10" t="str">
        <f>IF(K1314&lt;Criteria!$D$4,"Yes","No")</f>
        <v>No</v>
      </c>
      <c r="O1314" s="10" t="str">
        <f>IF(L1314&gt;Criteria!$D$5,"Yes","No")</f>
        <v>No</v>
      </c>
      <c r="P1314" s="10" t="str">
        <f>IF(M1314&lt;Criteria!$D$6,"Yes","No")</f>
        <v>No</v>
      </c>
      <c r="Q1314" s="11">
        <f>COUNTIF(N1314:P1314,"Yes")</f>
        <v>0</v>
      </c>
      <c r="R1314" s="12" t="str">
        <f>IF(Q1314&gt;0,"Yes","No")</f>
        <v>No</v>
      </c>
    </row>
    <row r="1315" spans="1:18" x14ac:dyDescent="0.35">
      <c r="A1315" s="1">
        <v>80140312002</v>
      </c>
      <c r="B1315" s="33" t="s">
        <v>2057</v>
      </c>
      <c r="C1315" s="4" t="s">
        <v>6</v>
      </c>
      <c r="D1315" s="4" t="s">
        <v>474</v>
      </c>
      <c r="E1315" s="4" t="s">
        <v>2</v>
      </c>
      <c r="F1315" s="3">
        <v>312</v>
      </c>
      <c r="G1315" s="3">
        <v>2</v>
      </c>
      <c r="H1315" s="4" t="s">
        <v>2</v>
      </c>
      <c r="I1315" s="5">
        <v>1990</v>
      </c>
      <c r="J1315" s="5">
        <v>1400</v>
      </c>
      <c r="K1315" s="6">
        <f>IFERROR((J1315-I1315)/I1315,"--")</f>
        <v>-0.29648241206030151</v>
      </c>
      <c r="L1315" s="6">
        <v>0.12330198537095088</v>
      </c>
      <c r="M1315" s="7">
        <v>31391</v>
      </c>
      <c r="N1315" s="10" t="str">
        <f>IF(K1315&lt;Criteria!$D$4,"Yes","No")</f>
        <v>Yes</v>
      </c>
      <c r="O1315" s="10" t="str">
        <f>IF(L1315&gt;Criteria!$D$5,"Yes","No")</f>
        <v>Yes</v>
      </c>
      <c r="P1315" s="10" t="str">
        <f>IF(M1315&lt;Criteria!$D$6,"Yes","No")</f>
        <v>No</v>
      </c>
      <c r="Q1315" s="11">
        <f>COUNTIF(N1315:P1315,"Yes")</f>
        <v>2</v>
      </c>
      <c r="R1315" s="12" t="str">
        <f>IF(Q1315&gt;0,"Yes","No")</f>
        <v>Yes</v>
      </c>
    </row>
    <row r="1316" spans="1:18" x14ac:dyDescent="0.35">
      <c r="A1316" s="1">
        <v>80140312003</v>
      </c>
      <c r="B1316" s="33" t="s">
        <v>2058</v>
      </c>
      <c r="C1316" s="4" t="s">
        <v>6</v>
      </c>
      <c r="D1316" s="4" t="s">
        <v>474</v>
      </c>
      <c r="E1316" s="4" t="s">
        <v>2</v>
      </c>
      <c r="F1316" s="3">
        <v>312</v>
      </c>
      <c r="G1316" s="3">
        <v>3</v>
      </c>
      <c r="H1316" s="4" t="s">
        <v>2</v>
      </c>
      <c r="I1316" s="5">
        <v>856</v>
      </c>
      <c r="J1316" s="5">
        <v>1058</v>
      </c>
      <c r="K1316" s="6">
        <f>IFERROR((J1316-I1316)/I1316,"--")</f>
        <v>0.23598130841121495</v>
      </c>
      <c r="L1316" s="6">
        <v>5.1612903225806452E-2</v>
      </c>
      <c r="M1316" s="7">
        <v>33784</v>
      </c>
      <c r="N1316" s="10" t="str">
        <f>IF(K1316&lt;Criteria!$D$4,"Yes","No")</f>
        <v>No</v>
      </c>
      <c r="O1316" s="10" t="str">
        <f>IF(L1316&gt;Criteria!$D$5,"Yes","No")</f>
        <v>No</v>
      </c>
      <c r="P1316" s="10" t="str">
        <f>IF(M1316&lt;Criteria!$D$6,"Yes","No")</f>
        <v>No</v>
      </c>
      <c r="Q1316" s="11">
        <f>COUNTIF(N1316:P1316,"Yes")</f>
        <v>0</v>
      </c>
      <c r="R1316" s="12" t="str">
        <f>IF(Q1316&gt;0,"Yes","No")</f>
        <v>No</v>
      </c>
    </row>
    <row r="1317" spans="1:18" x14ac:dyDescent="0.35">
      <c r="A1317" s="1">
        <v>80140313000</v>
      </c>
      <c r="B1317" s="33" t="s">
        <v>2059</v>
      </c>
      <c r="C1317" s="4" t="s">
        <v>7</v>
      </c>
      <c r="D1317" s="4" t="s">
        <v>474</v>
      </c>
      <c r="E1317" s="4" t="s">
        <v>2</v>
      </c>
      <c r="F1317" s="3">
        <v>313</v>
      </c>
      <c r="G1317" s="3" t="s">
        <v>2</v>
      </c>
      <c r="H1317" s="4" t="s">
        <v>2</v>
      </c>
      <c r="I1317" s="5">
        <v>1927</v>
      </c>
      <c r="J1317" s="5">
        <v>2649</v>
      </c>
      <c r="K1317" s="6">
        <f>IFERROR((J1317-I1317)/I1317,"--")</f>
        <v>0.37467566165023353</v>
      </c>
      <c r="L1317" s="6">
        <v>2.8893587033121917E-2</v>
      </c>
      <c r="M1317" s="7">
        <v>73827</v>
      </c>
      <c r="N1317" s="10" t="str">
        <f>IF(K1317&lt;Criteria!$D$4,"Yes","No")</f>
        <v>No</v>
      </c>
      <c r="O1317" s="10" t="str">
        <f>IF(L1317&gt;Criteria!$D$5,"Yes","No")</f>
        <v>No</v>
      </c>
      <c r="P1317" s="10" t="str">
        <f>IF(M1317&lt;Criteria!$D$6,"Yes","No")</f>
        <v>No</v>
      </c>
      <c r="Q1317" s="11">
        <f>COUNTIF(N1317:P1317,"Yes")</f>
        <v>0</v>
      </c>
      <c r="R1317" s="12" t="str">
        <f>IF(Q1317&gt;0,"Yes","No")</f>
        <v>No</v>
      </c>
    </row>
    <row r="1318" spans="1:18" x14ac:dyDescent="0.35">
      <c r="A1318" s="1">
        <v>80140313001</v>
      </c>
      <c r="B1318" s="33" t="s">
        <v>2060</v>
      </c>
      <c r="C1318" s="4" t="s">
        <v>6</v>
      </c>
      <c r="D1318" s="4" t="s">
        <v>474</v>
      </c>
      <c r="E1318" s="4" t="s">
        <v>2</v>
      </c>
      <c r="F1318" s="3">
        <v>313</v>
      </c>
      <c r="G1318" s="3">
        <v>1</v>
      </c>
      <c r="H1318" s="4" t="s">
        <v>2</v>
      </c>
      <c r="I1318" s="5">
        <v>1320</v>
      </c>
      <c r="J1318" s="5">
        <v>2040</v>
      </c>
      <c r="K1318" s="6">
        <f>IFERROR((J1318-I1318)/I1318,"--")</f>
        <v>0.54545454545454541</v>
      </c>
      <c r="L1318" s="6">
        <v>2.491103202846975E-2</v>
      </c>
      <c r="M1318" s="7">
        <v>71243</v>
      </c>
      <c r="N1318" s="10" t="str">
        <f>IF(K1318&lt;Criteria!$D$4,"Yes","No")</f>
        <v>No</v>
      </c>
      <c r="O1318" s="10" t="str">
        <f>IF(L1318&gt;Criteria!$D$5,"Yes","No")</f>
        <v>No</v>
      </c>
      <c r="P1318" s="10" t="str">
        <f>IF(M1318&lt;Criteria!$D$6,"Yes","No")</f>
        <v>No</v>
      </c>
      <c r="Q1318" s="11">
        <f>COUNTIF(N1318:P1318,"Yes")</f>
        <v>0</v>
      </c>
      <c r="R1318" s="12" t="str">
        <f>IF(Q1318&gt;0,"Yes","No")</f>
        <v>No</v>
      </c>
    </row>
    <row r="1319" spans="1:18" x14ac:dyDescent="0.35">
      <c r="A1319" s="1">
        <v>80140313002</v>
      </c>
      <c r="B1319" s="33" t="s">
        <v>2061</v>
      </c>
      <c r="C1319" s="4" t="s">
        <v>6</v>
      </c>
      <c r="D1319" s="4" t="s">
        <v>474</v>
      </c>
      <c r="E1319" s="4" t="s">
        <v>2</v>
      </c>
      <c r="F1319" s="3">
        <v>313</v>
      </c>
      <c r="G1319" s="3">
        <v>2</v>
      </c>
      <c r="H1319" s="4" t="s">
        <v>2</v>
      </c>
      <c r="I1319" s="5">
        <v>607</v>
      </c>
      <c r="J1319" s="5">
        <v>609</v>
      </c>
      <c r="K1319" s="6">
        <f>IFERROR((J1319-I1319)/I1319,"--")</f>
        <v>3.2948929159802307E-3</v>
      </c>
      <c r="L1319" s="6">
        <v>4.4067796610169491E-2</v>
      </c>
      <c r="M1319" s="7">
        <v>82482</v>
      </c>
      <c r="N1319" s="10" t="str">
        <f>IF(K1319&lt;Criteria!$D$4,"Yes","No")</f>
        <v>Yes</v>
      </c>
      <c r="O1319" s="10" t="str">
        <f>IF(L1319&gt;Criteria!$D$5,"Yes","No")</f>
        <v>No</v>
      </c>
      <c r="P1319" s="10" t="str">
        <f>IF(M1319&lt;Criteria!$D$6,"Yes","No")</f>
        <v>No</v>
      </c>
      <c r="Q1319" s="11">
        <f>COUNTIF(N1319:P1319,"Yes")</f>
        <v>1</v>
      </c>
      <c r="R1319" s="12" t="str">
        <f>IF(Q1319&gt;0,"Yes","No")</f>
        <v>Yes</v>
      </c>
    </row>
    <row r="1320" spans="1:18" x14ac:dyDescent="0.35">
      <c r="A1320" s="1">
        <v>80140314000</v>
      </c>
      <c r="B1320" s="33" t="s">
        <v>2062</v>
      </c>
      <c r="C1320" s="4" t="s">
        <v>7</v>
      </c>
      <c r="D1320" s="4" t="s">
        <v>474</v>
      </c>
      <c r="E1320" s="4" t="s">
        <v>2</v>
      </c>
      <c r="F1320" s="3">
        <v>314</v>
      </c>
      <c r="G1320" s="3" t="s">
        <v>2</v>
      </c>
      <c r="H1320" s="4" t="s">
        <v>2</v>
      </c>
      <c r="I1320" s="5">
        <v>2770</v>
      </c>
      <c r="J1320" s="5">
        <v>4711</v>
      </c>
      <c r="K1320" s="6">
        <f>IFERROR((J1320-I1320)/I1320,"--")</f>
        <v>0.70072202166064979</v>
      </c>
      <c r="L1320" s="6">
        <v>2.9362880886426593E-2</v>
      </c>
      <c r="M1320" s="7">
        <v>50247</v>
      </c>
      <c r="N1320" s="10" t="str">
        <f>IF(K1320&lt;Criteria!$D$4,"Yes","No")</f>
        <v>No</v>
      </c>
      <c r="O1320" s="10" t="str">
        <f>IF(L1320&gt;Criteria!$D$5,"Yes","No")</f>
        <v>No</v>
      </c>
      <c r="P1320" s="10" t="str">
        <f>IF(M1320&lt;Criteria!$D$6,"Yes","No")</f>
        <v>No</v>
      </c>
      <c r="Q1320" s="11">
        <f>COUNTIF(N1320:P1320,"Yes")</f>
        <v>0</v>
      </c>
      <c r="R1320" s="12" t="str">
        <f>IF(Q1320&gt;0,"Yes","No")</f>
        <v>No</v>
      </c>
    </row>
    <row r="1321" spans="1:18" x14ac:dyDescent="0.35">
      <c r="A1321" s="1">
        <v>80140314001</v>
      </c>
      <c r="B1321" s="33" t="s">
        <v>2063</v>
      </c>
      <c r="C1321" s="4" t="s">
        <v>6</v>
      </c>
      <c r="D1321" s="4" t="s">
        <v>474</v>
      </c>
      <c r="E1321" s="4" t="s">
        <v>2</v>
      </c>
      <c r="F1321" s="3">
        <v>314</v>
      </c>
      <c r="G1321" s="3">
        <v>1</v>
      </c>
      <c r="H1321" s="4" t="s">
        <v>2</v>
      </c>
      <c r="I1321" s="5">
        <v>109</v>
      </c>
      <c r="J1321" s="5">
        <v>701</v>
      </c>
      <c r="K1321" s="6">
        <f>IFERROR((J1321-I1321)/I1321,"--")</f>
        <v>5.431192660550459</v>
      </c>
      <c r="L1321" s="6">
        <v>0</v>
      </c>
      <c r="M1321" s="7">
        <v>44357</v>
      </c>
      <c r="N1321" s="10" t="str">
        <f>IF(K1321&lt;Criteria!$D$4,"Yes","No")</f>
        <v>No</v>
      </c>
      <c r="O1321" s="10" t="str">
        <f>IF(L1321&gt;Criteria!$D$5,"Yes","No")</f>
        <v>No</v>
      </c>
      <c r="P1321" s="10" t="str">
        <f>IF(M1321&lt;Criteria!$D$6,"Yes","No")</f>
        <v>No</v>
      </c>
      <c r="Q1321" s="11">
        <f>COUNTIF(N1321:P1321,"Yes")</f>
        <v>0</v>
      </c>
      <c r="R1321" s="12" t="str">
        <f>IF(Q1321&gt;0,"Yes","No")</f>
        <v>No</v>
      </c>
    </row>
    <row r="1322" spans="1:18" x14ac:dyDescent="0.35">
      <c r="A1322" s="1">
        <v>80140314002</v>
      </c>
      <c r="B1322" s="33" t="s">
        <v>2064</v>
      </c>
      <c r="C1322" s="4" t="s">
        <v>6</v>
      </c>
      <c r="D1322" s="4" t="s">
        <v>474</v>
      </c>
      <c r="E1322" s="4" t="s">
        <v>2</v>
      </c>
      <c r="F1322" s="3">
        <v>314</v>
      </c>
      <c r="G1322" s="3">
        <v>2</v>
      </c>
      <c r="H1322" s="4" t="s">
        <v>2</v>
      </c>
      <c r="I1322" s="5">
        <v>1567</v>
      </c>
      <c r="J1322" s="5">
        <v>2424</v>
      </c>
      <c r="K1322" s="6">
        <f>IFERROR((J1322-I1322)/I1322,"--")</f>
        <v>0.54690491384811746</v>
      </c>
      <c r="L1322" s="6">
        <v>2.288135593220339E-2</v>
      </c>
      <c r="M1322" s="7">
        <v>47399</v>
      </c>
      <c r="N1322" s="10" t="str">
        <f>IF(K1322&lt;Criteria!$D$4,"Yes","No")</f>
        <v>No</v>
      </c>
      <c r="O1322" s="10" t="str">
        <f>IF(L1322&gt;Criteria!$D$5,"Yes","No")</f>
        <v>No</v>
      </c>
      <c r="P1322" s="10" t="str">
        <f>IF(M1322&lt;Criteria!$D$6,"Yes","No")</f>
        <v>No</v>
      </c>
      <c r="Q1322" s="11">
        <f>COUNTIF(N1322:P1322,"Yes")</f>
        <v>0</v>
      </c>
      <c r="R1322" s="12" t="str">
        <f>IF(Q1322&gt;0,"Yes","No")</f>
        <v>No</v>
      </c>
    </row>
    <row r="1323" spans="1:18" x14ac:dyDescent="0.35">
      <c r="A1323" s="1">
        <v>80140314003</v>
      </c>
      <c r="B1323" s="33" t="s">
        <v>2065</v>
      </c>
      <c r="C1323" s="4" t="s">
        <v>6</v>
      </c>
      <c r="D1323" s="4" t="s">
        <v>474</v>
      </c>
      <c r="E1323" s="4" t="s">
        <v>2</v>
      </c>
      <c r="F1323" s="3">
        <v>314</v>
      </c>
      <c r="G1323" s="3">
        <v>3</v>
      </c>
      <c r="H1323" s="4" t="s">
        <v>2</v>
      </c>
      <c r="I1323" s="5">
        <v>729</v>
      </c>
      <c r="J1323" s="5">
        <v>754</v>
      </c>
      <c r="K1323" s="6">
        <f>IFERROR((J1323-I1323)/I1323,"--")</f>
        <v>3.4293552812071332E-2</v>
      </c>
      <c r="L1323" s="6">
        <v>9.0909090909090912E-2</v>
      </c>
      <c r="M1323" s="7">
        <v>58763</v>
      </c>
      <c r="N1323" s="10" t="str">
        <f>IF(K1323&lt;Criteria!$D$4,"Yes","No")</f>
        <v>No</v>
      </c>
      <c r="O1323" s="10" t="str">
        <f>IF(L1323&gt;Criteria!$D$5,"Yes","No")</f>
        <v>Yes</v>
      </c>
      <c r="P1323" s="10" t="str">
        <f>IF(M1323&lt;Criteria!$D$6,"Yes","No")</f>
        <v>No</v>
      </c>
      <c r="Q1323" s="11">
        <f>COUNTIF(N1323:P1323,"Yes")</f>
        <v>1</v>
      </c>
      <c r="R1323" s="12" t="str">
        <f>IF(Q1323&gt;0,"Yes","No")</f>
        <v>Yes</v>
      </c>
    </row>
    <row r="1324" spans="1:18" x14ac:dyDescent="0.35">
      <c r="A1324" s="1">
        <v>80140314004</v>
      </c>
      <c r="B1324" s="33" t="s">
        <v>2066</v>
      </c>
      <c r="C1324" s="4" t="s">
        <v>6</v>
      </c>
      <c r="D1324" s="4" t="s">
        <v>474</v>
      </c>
      <c r="E1324" s="4" t="s">
        <v>2</v>
      </c>
      <c r="F1324" s="3">
        <v>314</v>
      </c>
      <c r="G1324" s="3">
        <v>4</v>
      </c>
      <c r="H1324" s="4" t="s">
        <v>2</v>
      </c>
      <c r="I1324" s="5">
        <v>365</v>
      </c>
      <c r="J1324" s="5">
        <v>832</v>
      </c>
      <c r="K1324" s="6">
        <f>IFERROR((J1324-I1324)/I1324,"--")</f>
        <v>1.2794520547945205</v>
      </c>
      <c r="L1324" s="6">
        <v>7.3891625615763554E-2</v>
      </c>
      <c r="M1324" s="7">
        <v>55792</v>
      </c>
      <c r="N1324" s="10" t="str">
        <f>IF(K1324&lt;Criteria!$D$4,"Yes","No")</f>
        <v>No</v>
      </c>
      <c r="O1324" s="10" t="str">
        <f>IF(L1324&gt;Criteria!$D$5,"Yes","No")</f>
        <v>Yes</v>
      </c>
      <c r="P1324" s="10" t="str">
        <f>IF(M1324&lt;Criteria!$D$6,"Yes","No")</f>
        <v>No</v>
      </c>
      <c r="Q1324" s="11">
        <f>COUNTIF(N1324:P1324,"Yes")</f>
        <v>1</v>
      </c>
      <c r="R1324" s="12" t="str">
        <f>IF(Q1324&gt;0,"Yes","No")</f>
        <v>Yes</v>
      </c>
    </row>
    <row r="1325" spans="1:18" x14ac:dyDescent="0.35">
      <c r="A1325" s="1">
        <v>80142000000</v>
      </c>
      <c r="B1325" s="33" t="s">
        <v>2067</v>
      </c>
      <c r="C1325" s="4" t="s">
        <v>5</v>
      </c>
      <c r="D1325" s="4" t="s">
        <v>2</v>
      </c>
      <c r="E1325" s="4" t="s">
        <v>2</v>
      </c>
      <c r="F1325" s="3" t="s">
        <v>2</v>
      </c>
      <c r="G1325" s="3" t="s">
        <v>2</v>
      </c>
      <c r="H1325" s="4" t="s">
        <v>16</v>
      </c>
      <c r="I1325" s="5">
        <v>547</v>
      </c>
      <c r="J1325" s="5">
        <v>503</v>
      </c>
      <c r="K1325" s="6">
        <f>IFERROR((J1325-I1325)/I1325,"--")</f>
        <v>-8.0438756855575874E-2</v>
      </c>
      <c r="L1325" s="6">
        <v>7.9847908745247151E-2</v>
      </c>
      <c r="M1325" s="7">
        <v>49602</v>
      </c>
      <c r="N1325" s="10" t="str">
        <f>IF(K1325&lt;Criteria!$D$4,"Yes","No")</f>
        <v>Yes</v>
      </c>
      <c r="O1325" s="10" t="str">
        <f>IF(L1325&gt;Criteria!$D$5,"Yes","No")</f>
        <v>Yes</v>
      </c>
      <c r="P1325" s="10" t="str">
        <f>IF(M1325&lt;Criteria!$D$6,"Yes","No")</f>
        <v>No</v>
      </c>
      <c r="Q1325" s="11">
        <f>COUNTIF(N1325:P1325,"Yes")</f>
        <v>2</v>
      </c>
      <c r="R1325" s="12" t="str">
        <f>IF(Q1325&gt;0,"Yes","No")</f>
        <v>Yes</v>
      </c>
    </row>
    <row r="1326" spans="1:18" x14ac:dyDescent="0.35">
      <c r="A1326" s="1">
        <v>80149040800</v>
      </c>
      <c r="B1326" s="33" t="s">
        <v>2068</v>
      </c>
      <c r="C1326" s="4" t="s">
        <v>8</v>
      </c>
      <c r="D1326" s="4" t="s">
        <v>474</v>
      </c>
      <c r="E1326" s="4" t="s">
        <v>474</v>
      </c>
      <c r="F1326" s="3" t="s">
        <v>2</v>
      </c>
      <c r="G1326" s="3" t="s">
        <v>2</v>
      </c>
      <c r="H1326" s="4" t="s">
        <v>2</v>
      </c>
      <c r="I1326" s="5">
        <v>57171</v>
      </c>
      <c r="J1326" s="5">
        <v>64283</v>
      </c>
      <c r="K1326" s="6">
        <f>IFERROR((J1326-I1326)/I1326,"--")</f>
        <v>0.12439873362369033</v>
      </c>
      <c r="L1326" s="6">
        <v>3.9543371477182294E-2</v>
      </c>
      <c r="M1326" s="7">
        <v>43736</v>
      </c>
      <c r="N1326" s="10" t="str">
        <f>IF(K1326&lt;Criteria!$D$4,"Yes","No")</f>
        <v>No</v>
      </c>
      <c r="O1326" s="10" t="str">
        <f>IF(L1326&gt;Criteria!$D$5,"Yes","No")</f>
        <v>No</v>
      </c>
      <c r="P1326" s="10" t="str">
        <f>IF(M1326&lt;Criteria!$D$6,"Yes","No")</f>
        <v>No</v>
      </c>
      <c r="Q1326" s="11">
        <f>COUNTIF(N1326:P1326,"Yes")</f>
        <v>0</v>
      </c>
      <c r="R1326" s="12" t="str">
        <f>IF(Q1326&gt;0,"Yes","No")</f>
        <v>No</v>
      </c>
    </row>
    <row r="1327" spans="1:18" x14ac:dyDescent="0.35">
      <c r="A1327" s="1">
        <v>80149801000</v>
      </c>
      <c r="B1327" s="33" t="s">
        <v>2069</v>
      </c>
      <c r="C1327" s="4" t="s">
        <v>7</v>
      </c>
      <c r="D1327" s="4" t="s">
        <v>474</v>
      </c>
      <c r="E1327" s="4" t="s">
        <v>2</v>
      </c>
      <c r="F1327" s="3">
        <v>9801</v>
      </c>
      <c r="G1327" s="3" t="s">
        <v>2</v>
      </c>
      <c r="H1327" s="4" t="s">
        <v>2</v>
      </c>
      <c r="I1327" s="5">
        <v>0</v>
      </c>
      <c r="J1327" s="5">
        <v>0</v>
      </c>
      <c r="K1327" s="6" t="str">
        <f>IFERROR((J1327-I1327)/I1327,"--")</f>
        <v>--</v>
      </c>
      <c r="L1327" s="6" t="s">
        <v>2</v>
      </c>
      <c r="M1327" s="7" t="s">
        <v>2</v>
      </c>
      <c r="N1327" s="10" t="str">
        <f>IF(K1327&lt;Criteria!$D$4,"Yes","No")</f>
        <v>No</v>
      </c>
      <c r="O1327" s="10" t="str">
        <f>IF(L1327&gt;Criteria!$D$5,"Yes","No")</f>
        <v>Yes</v>
      </c>
      <c r="P1327" s="10" t="str">
        <f>IF(M1327&lt;Criteria!$D$6,"Yes","No")</f>
        <v>No</v>
      </c>
      <c r="Q1327" s="11">
        <f>COUNTIF(N1327:P1327,"Yes")</f>
        <v>1</v>
      </c>
      <c r="R1327" s="12" t="str">
        <f>IF(Q1327&gt;0,"Yes","No")</f>
        <v>Yes</v>
      </c>
    </row>
    <row r="1328" spans="1:18" x14ac:dyDescent="0.35">
      <c r="A1328" s="1">
        <v>80149801001</v>
      </c>
      <c r="B1328" s="33" t="s">
        <v>2070</v>
      </c>
      <c r="C1328" s="4" t="s">
        <v>6</v>
      </c>
      <c r="D1328" s="4" t="s">
        <v>474</v>
      </c>
      <c r="E1328" s="4" t="s">
        <v>2</v>
      </c>
      <c r="F1328" s="3">
        <v>9801</v>
      </c>
      <c r="G1328" s="3">
        <v>1</v>
      </c>
      <c r="H1328" s="4" t="s">
        <v>2</v>
      </c>
      <c r="I1328" s="5">
        <v>0</v>
      </c>
      <c r="J1328" s="5">
        <v>0</v>
      </c>
      <c r="K1328" s="6" t="str">
        <f>IFERROR((J1328-I1328)/I1328,"--")</f>
        <v>--</v>
      </c>
      <c r="L1328" s="6" t="s">
        <v>2</v>
      </c>
      <c r="M1328" s="7" t="s">
        <v>2</v>
      </c>
      <c r="N1328" s="10" t="str">
        <f>IF(K1328&lt;Criteria!$D$4,"Yes","No")</f>
        <v>No</v>
      </c>
      <c r="O1328" s="10" t="str">
        <f>IF(L1328&gt;Criteria!$D$5,"Yes","No")</f>
        <v>Yes</v>
      </c>
      <c r="P1328" s="10" t="str">
        <f>IF(M1328&lt;Criteria!$D$6,"Yes","No")</f>
        <v>No</v>
      </c>
      <c r="Q1328" s="11">
        <f>COUNTIF(N1328:P1328,"Yes")</f>
        <v>1</v>
      </c>
      <c r="R1328" s="12" t="str">
        <f>IF(Q1328&gt;0,"Yes","No")</f>
        <v>Yes</v>
      </c>
    </row>
    <row r="1329" spans="1:18" x14ac:dyDescent="0.35">
      <c r="A1329" s="1">
        <v>80149802000</v>
      </c>
      <c r="B1329" s="33" t="s">
        <v>2071</v>
      </c>
      <c r="C1329" s="4" t="s">
        <v>7</v>
      </c>
      <c r="D1329" s="4" t="s">
        <v>474</v>
      </c>
      <c r="E1329" s="4" t="s">
        <v>2</v>
      </c>
      <c r="F1329" s="3">
        <v>9802</v>
      </c>
      <c r="G1329" s="3" t="s">
        <v>2</v>
      </c>
      <c r="H1329" s="4" t="s">
        <v>2</v>
      </c>
      <c r="I1329" s="5">
        <v>0</v>
      </c>
      <c r="J1329" s="5">
        <v>0</v>
      </c>
      <c r="K1329" s="6" t="str">
        <f>IFERROR((J1329-I1329)/I1329,"--")</f>
        <v>--</v>
      </c>
      <c r="L1329" s="6" t="s">
        <v>2</v>
      </c>
      <c r="M1329" s="7" t="s">
        <v>2</v>
      </c>
      <c r="N1329" s="10" t="str">
        <f>IF(K1329&lt;Criteria!$D$4,"Yes","No")</f>
        <v>No</v>
      </c>
      <c r="O1329" s="10" t="str">
        <f>IF(L1329&gt;Criteria!$D$5,"Yes","No")</f>
        <v>Yes</v>
      </c>
      <c r="P1329" s="10" t="str">
        <f>IF(M1329&lt;Criteria!$D$6,"Yes","No")</f>
        <v>No</v>
      </c>
      <c r="Q1329" s="11">
        <f>COUNTIF(N1329:P1329,"Yes")</f>
        <v>1</v>
      </c>
      <c r="R1329" s="12" t="str">
        <f>IF(Q1329&gt;0,"Yes","No")</f>
        <v>Yes</v>
      </c>
    </row>
    <row r="1330" spans="1:18" x14ac:dyDescent="0.35">
      <c r="A1330" s="1">
        <v>80149802001</v>
      </c>
      <c r="B1330" s="33" t="s">
        <v>2072</v>
      </c>
      <c r="C1330" s="4" t="s">
        <v>6</v>
      </c>
      <c r="D1330" s="4" t="s">
        <v>474</v>
      </c>
      <c r="E1330" s="4" t="s">
        <v>2</v>
      </c>
      <c r="F1330" s="3">
        <v>9802</v>
      </c>
      <c r="G1330" s="3">
        <v>1</v>
      </c>
      <c r="H1330" s="4" t="s">
        <v>2</v>
      </c>
      <c r="I1330" s="5">
        <v>0</v>
      </c>
      <c r="J1330" s="5">
        <v>0</v>
      </c>
      <c r="K1330" s="6" t="str">
        <f>IFERROR((J1330-I1330)/I1330,"--")</f>
        <v>--</v>
      </c>
      <c r="L1330" s="6" t="s">
        <v>2</v>
      </c>
      <c r="M1330" s="7" t="s">
        <v>2</v>
      </c>
      <c r="N1330" s="10" t="str">
        <f>IF(K1330&lt;Criteria!$D$4,"Yes","No")</f>
        <v>No</v>
      </c>
      <c r="O1330" s="10" t="str">
        <f>IF(L1330&gt;Criteria!$D$5,"Yes","No")</f>
        <v>Yes</v>
      </c>
      <c r="P1330" s="10" t="str">
        <f>IF(M1330&lt;Criteria!$D$6,"Yes","No")</f>
        <v>No</v>
      </c>
      <c r="Q1330" s="11">
        <f>COUNTIF(N1330:P1330,"Yes")</f>
        <v>1</v>
      </c>
      <c r="R1330" s="12" t="str">
        <f>IF(Q1330&gt;0,"Yes","No")</f>
        <v>Yes</v>
      </c>
    </row>
    <row r="1331" spans="1:18" x14ac:dyDescent="0.35">
      <c r="A1331" s="1">
        <v>80149803000</v>
      </c>
      <c r="B1331" s="33" t="s">
        <v>2073</v>
      </c>
      <c r="C1331" s="4" t="s">
        <v>7</v>
      </c>
      <c r="D1331" s="4" t="s">
        <v>474</v>
      </c>
      <c r="E1331" s="4" t="s">
        <v>2</v>
      </c>
      <c r="F1331" s="3">
        <v>9803</v>
      </c>
      <c r="G1331" s="3" t="s">
        <v>2</v>
      </c>
      <c r="H1331" s="4" t="s">
        <v>2</v>
      </c>
      <c r="I1331" s="5">
        <v>0</v>
      </c>
      <c r="J1331" s="5">
        <v>0</v>
      </c>
      <c r="K1331" s="6" t="str">
        <f>IFERROR((J1331-I1331)/I1331,"--")</f>
        <v>--</v>
      </c>
      <c r="L1331" s="6" t="s">
        <v>2</v>
      </c>
      <c r="M1331" s="7" t="s">
        <v>2</v>
      </c>
      <c r="N1331" s="10" t="str">
        <f>IF(K1331&lt;Criteria!$D$4,"Yes","No")</f>
        <v>No</v>
      </c>
      <c r="O1331" s="10" t="str">
        <f>IF(L1331&gt;Criteria!$D$5,"Yes","No")</f>
        <v>Yes</v>
      </c>
      <c r="P1331" s="10" t="str">
        <f>IF(M1331&lt;Criteria!$D$6,"Yes","No")</f>
        <v>No</v>
      </c>
      <c r="Q1331" s="11">
        <f>COUNTIF(N1331:P1331,"Yes")</f>
        <v>1</v>
      </c>
      <c r="R1331" s="12" t="str">
        <f>IF(Q1331&gt;0,"Yes","No")</f>
        <v>Yes</v>
      </c>
    </row>
    <row r="1332" spans="1:18" x14ac:dyDescent="0.35">
      <c r="A1332" s="1">
        <v>80149803001</v>
      </c>
      <c r="B1332" s="33" t="s">
        <v>2074</v>
      </c>
      <c r="C1332" s="4" t="s">
        <v>6</v>
      </c>
      <c r="D1332" s="4" t="s">
        <v>474</v>
      </c>
      <c r="E1332" s="4" t="s">
        <v>2</v>
      </c>
      <c r="F1332" s="3">
        <v>9803</v>
      </c>
      <c r="G1332" s="3">
        <v>1</v>
      </c>
      <c r="H1332" s="4" t="s">
        <v>2</v>
      </c>
      <c r="I1332" s="5">
        <v>0</v>
      </c>
      <c r="J1332" s="5">
        <v>0</v>
      </c>
      <c r="K1332" s="6" t="str">
        <f>IFERROR((J1332-I1332)/I1332,"--")</f>
        <v>--</v>
      </c>
      <c r="L1332" s="6" t="s">
        <v>2</v>
      </c>
      <c r="M1332" s="7" t="s">
        <v>2</v>
      </c>
      <c r="N1332" s="10" t="str">
        <f>IF(K1332&lt;Criteria!$D$4,"Yes","No")</f>
        <v>No</v>
      </c>
      <c r="O1332" s="10" t="str">
        <f>IF(L1332&gt;Criteria!$D$5,"Yes","No")</f>
        <v>Yes</v>
      </c>
      <c r="P1332" s="10" t="str">
        <f>IF(M1332&lt;Criteria!$D$6,"Yes","No")</f>
        <v>No</v>
      </c>
      <c r="Q1332" s="11">
        <f>COUNTIF(N1332:P1332,"Yes")</f>
        <v>1</v>
      </c>
      <c r="R1332" s="12" t="str">
        <f>IF(Q1332&gt;0,"Yes","No")</f>
        <v>Yes</v>
      </c>
    </row>
    <row r="1333" spans="1:18" x14ac:dyDescent="0.35">
      <c r="A1333" s="1">
        <v>80150000000</v>
      </c>
      <c r="B1333" s="33" t="s">
        <v>2075</v>
      </c>
      <c r="C1333" s="4" t="s">
        <v>4</v>
      </c>
      <c r="D1333" s="4" t="s">
        <v>475</v>
      </c>
      <c r="E1333" s="4" t="s">
        <v>2</v>
      </c>
      <c r="F1333" s="3" t="s">
        <v>2</v>
      </c>
      <c r="G1333" s="3" t="s">
        <v>2</v>
      </c>
      <c r="H1333" s="4" t="s">
        <v>2</v>
      </c>
      <c r="I1333" s="5">
        <v>18322</v>
      </c>
      <c r="J1333" s="5">
        <v>19623</v>
      </c>
      <c r="K1333" s="6">
        <f>IFERROR((J1333-I1333)/I1333,"--")</f>
        <v>7.1007531928828735E-2</v>
      </c>
      <c r="L1333" s="6">
        <v>2.5357682912643946E-2</v>
      </c>
      <c r="M1333" s="7">
        <v>28907</v>
      </c>
      <c r="N1333" s="10" t="str">
        <f>IF(K1333&lt;Criteria!$D$4,"Yes","No")</f>
        <v>No</v>
      </c>
      <c r="O1333" s="10" t="str">
        <f>IF(L1333&gt;Criteria!$D$5,"Yes","No")</f>
        <v>No</v>
      </c>
      <c r="P1333" s="10" t="str">
        <f>IF(M1333&lt;Criteria!$D$6,"Yes","No")</f>
        <v>No</v>
      </c>
      <c r="Q1333" s="11">
        <f>COUNTIF(N1333:P1333,"Yes")</f>
        <v>0</v>
      </c>
      <c r="R1333" s="12" t="str">
        <f>IF(Q1333&gt;0,"Yes","No")</f>
        <v>No</v>
      </c>
    </row>
    <row r="1334" spans="1:18" x14ac:dyDescent="0.35">
      <c r="A1334" s="1">
        <v>80150001000</v>
      </c>
      <c r="B1334" s="33" t="s">
        <v>2076</v>
      </c>
      <c r="C1334" s="4" t="s">
        <v>7</v>
      </c>
      <c r="D1334" s="4" t="s">
        <v>475</v>
      </c>
      <c r="E1334" s="4" t="s">
        <v>2</v>
      </c>
      <c r="F1334" s="3">
        <v>1</v>
      </c>
      <c r="G1334" s="3" t="s">
        <v>2</v>
      </c>
      <c r="H1334" s="4" t="s">
        <v>2</v>
      </c>
      <c r="I1334" s="5">
        <v>2455</v>
      </c>
      <c r="J1334" s="5">
        <v>2824</v>
      </c>
      <c r="K1334" s="6">
        <f>IFERROR((J1334-I1334)/I1334,"--")</f>
        <v>0.15030549898167006</v>
      </c>
      <c r="L1334" s="6">
        <v>2.7348394768133173E-2</v>
      </c>
      <c r="M1334" s="7">
        <v>25115</v>
      </c>
      <c r="N1334" s="10" t="str">
        <f>IF(K1334&lt;Criteria!$D$4,"Yes","No")</f>
        <v>No</v>
      </c>
      <c r="O1334" s="10" t="str">
        <f>IF(L1334&gt;Criteria!$D$5,"Yes","No")</f>
        <v>No</v>
      </c>
      <c r="P1334" s="10" t="str">
        <f>IF(M1334&lt;Criteria!$D$6,"Yes","No")</f>
        <v>Yes</v>
      </c>
      <c r="Q1334" s="11">
        <f>COUNTIF(N1334:P1334,"Yes")</f>
        <v>1</v>
      </c>
      <c r="R1334" s="12" t="str">
        <f>IF(Q1334&gt;0,"Yes","No")</f>
        <v>Yes</v>
      </c>
    </row>
    <row r="1335" spans="1:18" x14ac:dyDescent="0.35">
      <c r="A1335" s="1">
        <v>80150001001</v>
      </c>
      <c r="B1335" s="33" t="s">
        <v>2077</v>
      </c>
      <c r="C1335" s="4" t="s">
        <v>6</v>
      </c>
      <c r="D1335" s="4" t="s">
        <v>475</v>
      </c>
      <c r="E1335" s="4" t="s">
        <v>2</v>
      </c>
      <c r="F1335" s="3">
        <v>1</v>
      </c>
      <c r="G1335" s="3">
        <v>1</v>
      </c>
      <c r="H1335" s="4" t="s">
        <v>2</v>
      </c>
      <c r="I1335" s="5">
        <v>910</v>
      </c>
      <c r="J1335" s="5">
        <v>1079</v>
      </c>
      <c r="K1335" s="6">
        <f>IFERROR((J1335-I1335)/I1335,"--")</f>
        <v>0.18571428571428572</v>
      </c>
      <c r="L1335" s="6">
        <v>4.1237113402061855E-2</v>
      </c>
      <c r="M1335" s="7">
        <v>19330</v>
      </c>
      <c r="N1335" s="10" t="str">
        <f>IF(K1335&lt;Criteria!$D$4,"Yes","No")</f>
        <v>No</v>
      </c>
      <c r="O1335" s="10" t="str">
        <f>IF(L1335&gt;Criteria!$D$5,"Yes","No")</f>
        <v>No</v>
      </c>
      <c r="P1335" s="10" t="str">
        <f>IF(M1335&lt;Criteria!$D$6,"Yes","No")</f>
        <v>Yes</v>
      </c>
      <c r="Q1335" s="11">
        <f>COUNTIF(N1335:P1335,"Yes")</f>
        <v>1</v>
      </c>
      <c r="R1335" s="12" t="str">
        <f>IF(Q1335&gt;0,"Yes","No")</f>
        <v>Yes</v>
      </c>
    </row>
    <row r="1336" spans="1:18" x14ac:dyDescent="0.35">
      <c r="A1336" s="1">
        <v>80150001002</v>
      </c>
      <c r="B1336" s="33" t="s">
        <v>2078</v>
      </c>
      <c r="C1336" s="4" t="s">
        <v>6</v>
      </c>
      <c r="D1336" s="4" t="s">
        <v>475</v>
      </c>
      <c r="E1336" s="4" t="s">
        <v>2</v>
      </c>
      <c r="F1336" s="3">
        <v>1</v>
      </c>
      <c r="G1336" s="3">
        <v>2</v>
      </c>
      <c r="H1336" s="4" t="s">
        <v>2</v>
      </c>
      <c r="I1336" s="5">
        <v>558</v>
      </c>
      <c r="J1336" s="5">
        <v>630</v>
      </c>
      <c r="K1336" s="6">
        <f>IFERROR((J1336-I1336)/I1336,"--")</f>
        <v>0.12903225806451613</v>
      </c>
      <c r="L1336" s="6">
        <v>0</v>
      </c>
      <c r="M1336" s="7">
        <v>27045</v>
      </c>
      <c r="N1336" s="10" t="str">
        <f>IF(K1336&lt;Criteria!$D$4,"Yes","No")</f>
        <v>No</v>
      </c>
      <c r="O1336" s="10" t="str">
        <f>IF(L1336&gt;Criteria!$D$5,"Yes","No")</f>
        <v>No</v>
      </c>
      <c r="P1336" s="10" t="str">
        <f>IF(M1336&lt;Criteria!$D$6,"Yes","No")</f>
        <v>No</v>
      </c>
      <c r="Q1336" s="11">
        <f>COUNTIF(N1336:P1336,"Yes")</f>
        <v>0</v>
      </c>
      <c r="R1336" s="12" t="str">
        <f>IF(Q1336&gt;0,"Yes","No")</f>
        <v>No</v>
      </c>
    </row>
    <row r="1337" spans="1:18" x14ac:dyDescent="0.35">
      <c r="A1337" s="1">
        <v>80150001003</v>
      </c>
      <c r="B1337" s="33" t="s">
        <v>2079</v>
      </c>
      <c r="C1337" s="4" t="s">
        <v>6</v>
      </c>
      <c r="D1337" s="4" t="s">
        <v>475</v>
      </c>
      <c r="E1337" s="4" t="s">
        <v>2</v>
      </c>
      <c r="F1337" s="3">
        <v>1</v>
      </c>
      <c r="G1337" s="3">
        <v>3</v>
      </c>
      <c r="H1337" s="4" t="s">
        <v>2</v>
      </c>
      <c r="I1337" s="5">
        <v>987</v>
      </c>
      <c r="J1337" s="5">
        <v>1115</v>
      </c>
      <c r="K1337" s="6">
        <f>IFERROR((J1337-I1337)/I1337,"--")</f>
        <v>0.12968591691995948</v>
      </c>
      <c r="L1337" s="6">
        <v>3.2432432432432434E-2</v>
      </c>
      <c r="M1337" s="7">
        <v>29622</v>
      </c>
      <c r="N1337" s="10" t="str">
        <f>IF(K1337&lt;Criteria!$D$4,"Yes","No")</f>
        <v>No</v>
      </c>
      <c r="O1337" s="10" t="str">
        <f>IF(L1337&gt;Criteria!$D$5,"Yes","No")</f>
        <v>No</v>
      </c>
      <c r="P1337" s="10" t="str">
        <f>IF(M1337&lt;Criteria!$D$6,"Yes","No")</f>
        <v>No</v>
      </c>
      <c r="Q1337" s="11">
        <f>COUNTIF(N1337:P1337,"Yes")</f>
        <v>0</v>
      </c>
      <c r="R1337" s="12" t="str">
        <f>IF(Q1337&gt;0,"Yes","No")</f>
        <v>No</v>
      </c>
    </row>
    <row r="1338" spans="1:18" x14ac:dyDescent="0.35">
      <c r="A1338" s="1">
        <v>80150002000</v>
      </c>
      <c r="B1338" s="33" t="s">
        <v>2080</v>
      </c>
      <c r="C1338" s="4" t="s">
        <v>7</v>
      </c>
      <c r="D1338" s="4" t="s">
        <v>475</v>
      </c>
      <c r="E1338" s="4" t="s">
        <v>2</v>
      </c>
      <c r="F1338" s="3">
        <v>2</v>
      </c>
      <c r="G1338" s="3" t="s">
        <v>2</v>
      </c>
      <c r="H1338" s="4" t="s">
        <v>2</v>
      </c>
      <c r="I1338" s="5">
        <v>4726</v>
      </c>
      <c r="J1338" s="5">
        <v>4184</v>
      </c>
      <c r="K1338" s="6">
        <f>IFERROR((J1338-I1338)/I1338,"--")</f>
        <v>-0.1146847228099873</v>
      </c>
      <c r="L1338" s="6">
        <v>0.02</v>
      </c>
      <c r="M1338" s="7">
        <v>33994</v>
      </c>
      <c r="N1338" s="10" t="str">
        <f>IF(K1338&lt;Criteria!$D$4,"Yes","No")</f>
        <v>Yes</v>
      </c>
      <c r="O1338" s="10" t="str">
        <f>IF(L1338&gt;Criteria!$D$5,"Yes","No")</f>
        <v>No</v>
      </c>
      <c r="P1338" s="10" t="str">
        <f>IF(M1338&lt;Criteria!$D$6,"Yes","No")</f>
        <v>No</v>
      </c>
      <c r="Q1338" s="11">
        <f>COUNTIF(N1338:P1338,"Yes")</f>
        <v>1</v>
      </c>
      <c r="R1338" s="12" t="str">
        <f>IF(Q1338&gt;0,"Yes","No")</f>
        <v>Yes</v>
      </c>
    </row>
    <row r="1339" spans="1:18" x14ac:dyDescent="0.35">
      <c r="A1339" s="1">
        <v>80150002001</v>
      </c>
      <c r="B1339" s="33" t="s">
        <v>2081</v>
      </c>
      <c r="C1339" s="4" t="s">
        <v>6</v>
      </c>
      <c r="D1339" s="4" t="s">
        <v>475</v>
      </c>
      <c r="E1339" s="4" t="s">
        <v>2</v>
      </c>
      <c r="F1339" s="3">
        <v>2</v>
      </c>
      <c r="G1339" s="3">
        <v>1</v>
      </c>
      <c r="H1339" s="4" t="s">
        <v>2</v>
      </c>
      <c r="I1339" s="5">
        <v>1058</v>
      </c>
      <c r="J1339" s="5">
        <v>1090</v>
      </c>
      <c r="K1339" s="6">
        <f>IFERROR((J1339-I1339)/I1339,"--")</f>
        <v>3.0245746691871456E-2</v>
      </c>
      <c r="L1339" s="6">
        <v>4.3399638336347197E-2</v>
      </c>
      <c r="M1339" s="7">
        <v>33843</v>
      </c>
      <c r="N1339" s="10" t="str">
        <f>IF(K1339&lt;Criteria!$D$4,"Yes","No")</f>
        <v>No</v>
      </c>
      <c r="O1339" s="10" t="str">
        <f>IF(L1339&gt;Criteria!$D$5,"Yes","No")</f>
        <v>No</v>
      </c>
      <c r="P1339" s="10" t="str">
        <f>IF(M1339&lt;Criteria!$D$6,"Yes","No")</f>
        <v>No</v>
      </c>
      <c r="Q1339" s="11">
        <f>COUNTIF(N1339:P1339,"Yes")</f>
        <v>0</v>
      </c>
      <c r="R1339" s="12" t="str">
        <f>IF(Q1339&gt;0,"Yes","No")</f>
        <v>No</v>
      </c>
    </row>
    <row r="1340" spans="1:18" x14ac:dyDescent="0.35">
      <c r="A1340" s="1">
        <v>80150002002</v>
      </c>
      <c r="B1340" s="33" t="s">
        <v>2082</v>
      </c>
      <c r="C1340" s="4" t="s">
        <v>6</v>
      </c>
      <c r="D1340" s="4" t="s">
        <v>475</v>
      </c>
      <c r="E1340" s="4" t="s">
        <v>2</v>
      </c>
      <c r="F1340" s="3">
        <v>2</v>
      </c>
      <c r="G1340" s="3">
        <v>2</v>
      </c>
      <c r="H1340" s="4" t="s">
        <v>2</v>
      </c>
      <c r="I1340" s="5">
        <v>1852</v>
      </c>
      <c r="J1340" s="5">
        <v>1738</v>
      </c>
      <c r="K1340" s="6">
        <f>IFERROR((J1340-I1340)/I1340,"--")</f>
        <v>-6.1555075593952485E-2</v>
      </c>
      <c r="L1340" s="6">
        <v>2.0771513353115726E-2</v>
      </c>
      <c r="M1340" s="7">
        <v>33244</v>
      </c>
      <c r="N1340" s="10" t="str">
        <f>IF(K1340&lt;Criteria!$D$4,"Yes","No")</f>
        <v>Yes</v>
      </c>
      <c r="O1340" s="10" t="str">
        <f>IF(L1340&gt;Criteria!$D$5,"Yes","No")</f>
        <v>No</v>
      </c>
      <c r="P1340" s="10" t="str">
        <f>IF(M1340&lt;Criteria!$D$6,"Yes","No")</f>
        <v>No</v>
      </c>
      <c r="Q1340" s="11">
        <f>COUNTIF(N1340:P1340,"Yes")</f>
        <v>1</v>
      </c>
      <c r="R1340" s="12" t="str">
        <f>IF(Q1340&gt;0,"Yes","No")</f>
        <v>Yes</v>
      </c>
    </row>
    <row r="1341" spans="1:18" x14ac:dyDescent="0.35">
      <c r="A1341" s="1">
        <v>80150002003</v>
      </c>
      <c r="B1341" s="33" t="s">
        <v>2083</v>
      </c>
      <c r="C1341" s="4" t="s">
        <v>6</v>
      </c>
      <c r="D1341" s="4" t="s">
        <v>475</v>
      </c>
      <c r="E1341" s="4" t="s">
        <v>2</v>
      </c>
      <c r="F1341" s="3">
        <v>2</v>
      </c>
      <c r="G1341" s="3">
        <v>3</v>
      </c>
      <c r="H1341" s="4" t="s">
        <v>2</v>
      </c>
      <c r="I1341" s="5">
        <v>1816</v>
      </c>
      <c r="J1341" s="5">
        <v>1356</v>
      </c>
      <c r="K1341" s="6">
        <f>IFERROR((J1341-I1341)/I1341,"--")</f>
        <v>-0.25330396475770928</v>
      </c>
      <c r="L1341" s="6">
        <v>0</v>
      </c>
      <c r="M1341" s="7">
        <v>35076</v>
      </c>
      <c r="N1341" s="10" t="str">
        <f>IF(K1341&lt;Criteria!$D$4,"Yes","No")</f>
        <v>Yes</v>
      </c>
      <c r="O1341" s="10" t="str">
        <f>IF(L1341&gt;Criteria!$D$5,"Yes","No")</f>
        <v>No</v>
      </c>
      <c r="P1341" s="10" t="str">
        <f>IF(M1341&lt;Criteria!$D$6,"Yes","No")</f>
        <v>No</v>
      </c>
      <c r="Q1341" s="11">
        <f>COUNTIF(N1341:P1341,"Yes")</f>
        <v>1</v>
      </c>
      <c r="R1341" s="12" t="str">
        <f>IF(Q1341&gt;0,"Yes","No")</f>
        <v>Yes</v>
      </c>
    </row>
    <row r="1342" spans="1:18" x14ac:dyDescent="0.35">
      <c r="A1342" s="1">
        <v>80150003000</v>
      </c>
      <c r="B1342" s="33" t="s">
        <v>2084</v>
      </c>
      <c r="C1342" s="4" t="s">
        <v>7</v>
      </c>
      <c r="D1342" s="4" t="s">
        <v>475</v>
      </c>
      <c r="E1342" s="4" t="s">
        <v>2</v>
      </c>
      <c r="F1342" s="3">
        <v>3</v>
      </c>
      <c r="G1342" s="3" t="s">
        <v>2</v>
      </c>
      <c r="H1342" s="4" t="s">
        <v>2</v>
      </c>
      <c r="I1342" s="5">
        <v>3472</v>
      </c>
      <c r="J1342" s="5">
        <v>3138</v>
      </c>
      <c r="K1342" s="6">
        <f>IFERROR((J1342-I1342)/I1342,"--")</f>
        <v>-9.619815668202765E-2</v>
      </c>
      <c r="L1342" s="6">
        <v>4.583333333333333E-2</v>
      </c>
      <c r="M1342" s="7">
        <v>37437</v>
      </c>
      <c r="N1342" s="10" t="str">
        <f>IF(K1342&lt;Criteria!$D$4,"Yes","No")</f>
        <v>Yes</v>
      </c>
      <c r="O1342" s="10" t="str">
        <f>IF(L1342&gt;Criteria!$D$5,"Yes","No")</f>
        <v>No</v>
      </c>
      <c r="P1342" s="10" t="str">
        <f>IF(M1342&lt;Criteria!$D$6,"Yes","No")</f>
        <v>No</v>
      </c>
      <c r="Q1342" s="11">
        <f>COUNTIF(N1342:P1342,"Yes")</f>
        <v>1</v>
      </c>
      <c r="R1342" s="12" t="str">
        <f>IF(Q1342&gt;0,"Yes","No")</f>
        <v>Yes</v>
      </c>
    </row>
    <row r="1343" spans="1:18" x14ac:dyDescent="0.35">
      <c r="A1343" s="1">
        <v>80150003001</v>
      </c>
      <c r="B1343" s="33" t="s">
        <v>2085</v>
      </c>
      <c r="C1343" s="4" t="s">
        <v>6</v>
      </c>
      <c r="D1343" s="4" t="s">
        <v>475</v>
      </c>
      <c r="E1343" s="4" t="s">
        <v>2</v>
      </c>
      <c r="F1343" s="3">
        <v>3</v>
      </c>
      <c r="G1343" s="3">
        <v>1</v>
      </c>
      <c r="H1343" s="4" t="s">
        <v>2</v>
      </c>
      <c r="I1343" s="5">
        <v>886</v>
      </c>
      <c r="J1343" s="5">
        <v>903</v>
      </c>
      <c r="K1343" s="6">
        <f>IFERROR((J1343-I1343)/I1343,"--")</f>
        <v>1.9187358916478554E-2</v>
      </c>
      <c r="L1343" s="6">
        <v>8.2429501084598705E-2</v>
      </c>
      <c r="M1343" s="7">
        <v>34804</v>
      </c>
      <c r="N1343" s="10" t="str">
        <f>IF(K1343&lt;Criteria!$D$4,"Yes","No")</f>
        <v>No</v>
      </c>
      <c r="O1343" s="10" t="str">
        <f>IF(L1343&gt;Criteria!$D$5,"Yes","No")</f>
        <v>Yes</v>
      </c>
      <c r="P1343" s="10" t="str">
        <f>IF(M1343&lt;Criteria!$D$6,"Yes","No")</f>
        <v>No</v>
      </c>
      <c r="Q1343" s="11">
        <f>COUNTIF(N1343:P1343,"Yes")</f>
        <v>1</v>
      </c>
      <c r="R1343" s="12" t="str">
        <f>IF(Q1343&gt;0,"Yes","No")</f>
        <v>Yes</v>
      </c>
    </row>
    <row r="1344" spans="1:18" x14ac:dyDescent="0.35">
      <c r="A1344" s="1">
        <v>80150003002</v>
      </c>
      <c r="B1344" s="33" t="s">
        <v>2086</v>
      </c>
      <c r="C1344" s="4" t="s">
        <v>6</v>
      </c>
      <c r="D1344" s="4" t="s">
        <v>475</v>
      </c>
      <c r="E1344" s="4" t="s">
        <v>2</v>
      </c>
      <c r="F1344" s="3">
        <v>3</v>
      </c>
      <c r="G1344" s="3">
        <v>2</v>
      </c>
      <c r="H1344" s="4" t="s">
        <v>2</v>
      </c>
      <c r="I1344" s="5">
        <v>877</v>
      </c>
      <c r="J1344" s="5">
        <v>822</v>
      </c>
      <c r="K1344" s="6">
        <f>IFERROR((J1344-I1344)/I1344,"--")</f>
        <v>-6.2713797035347782E-2</v>
      </c>
      <c r="L1344" s="6">
        <v>8.5798816568047331E-2</v>
      </c>
      <c r="M1344" s="7">
        <v>41135</v>
      </c>
      <c r="N1344" s="10" t="str">
        <f>IF(K1344&lt;Criteria!$D$4,"Yes","No")</f>
        <v>Yes</v>
      </c>
      <c r="O1344" s="10" t="str">
        <f>IF(L1344&gt;Criteria!$D$5,"Yes","No")</f>
        <v>Yes</v>
      </c>
      <c r="P1344" s="10" t="str">
        <f>IF(M1344&lt;Criteria!$D$6,"Yes","No")</f>
        <v>No</v>
      </c>
      <c r="Q1344" s="11">
        <f>COUNTIF(N1344:P1344,"Yes")</f>
        <v>2</v>
      </c>
      <c r="R1344" s="12" t="str">
        <f>IF(Q1344&gt;0,"Yes","No")</f>
        <v>Yes</v>
      </c>
    </row>
    <row r="1345" spans="1:18" x14ac:dyDescent="0.35">
      <c r="A1345" s="1">
        <v>80150003003</v>
      </c>
      <c r="B1345" s="33" t="s">
        <v>2087</v>
      </c>
      <c r="C1345" s="4" t="s">
        <v>6</v>
      </c>
      <c r="D1345" s="4" t="s">
        <v>475</v>
      </c>
      <c r="E1345" s="4" t="s">
        <v>2</v>
      </c>
      <c r="F1345" s="3">
        <v>3</v>
      </c>
      <c r="G1345" s="3">
        <v>3</v>
      </c>
      <c r="H1345" s="4" t="s">
        <v>2</v>
      </c>
      <c r="I1345" s="5">
        <v>1709</v>
      </c>
      <c r="J1345" s="5">
        <v>1413</v>
      </c>
      <c r="K1345" s="6">
        <f>IFERROR((J1345-I1345)/I1345,"--")</f>
        <v>-0.17320070216500877</v>
      </c>
      <c r="L1345" s="6">
        <v>1.1350737797956867E-2</v>
      </c>
      <c r="M1345" s="7">
        <v>36968</v>
      </c>
      <c r="N1345" s="10" t="str">
        <f>IF(K1345&lt;Criteria!$D$4,"Yes","No")</f>
        <v>Yes</v>
      </c>
      <c r="O1345" s="10" t="str">
        <f>IF(L1345&gt;Criteria!$D$5,"Yes","No")</f>
        <v>No</v>
      </c>
      <c r="P1345" s="10" t="str">
        <f>IF(M1345&lt;Criteria!$D$6,"Yes","No")</f>
        <v>No</v>
      </c>
      <c r="Q1345" s="11">
        <f>COUNTIF(N1345:P1345,"Yes")</f>
        <v>1</v>
      </c>
      <c r="R1345" s="12" t="str">
        <f>IF(Q1345&gt;0,"Yes","No")</f>
        <v>Yes</v>
      </c>
    </row>
    <row r="1346" spans="1:18" x14ac:dyDescent="0.35">
      <c r="A1346" s="1">
        <v>80150004010</v>
      </c>
      <c r="B1346" s="33" t="s">
        <v>2088</v>
      </c>
      <c r="C1346" s="4" t="s">
        <v>7</v>
      </c>
      <c r="D1346" s="4" t="s">
        <v>475</v>
      </c>
      <c r="E1346" s="4" t="s">
        <v>2</v>
      </c>
      <c r="F1346" s="3">
        <v>4.01</v>
      </c>
      <c r="G1346" s="3" t="s">
        <v>2</v>
      </c>
      <c r="H1346" s="4" t="s">
        <v>2</v>
      </c>
      <c r="I1346" s="5">
        <v>4403</v>
      </c>
      <c r="J1346" s="5">
        <v>4895</v>
      </c>
      <c r="K1346" s="6">
        <f>IFERROR((J1346-I1346)/I1346,"--")</f>
        <v>0.11174199409493527</v>
      </c>
      <c r="L1346" s="6">
        <v>1.9312293923692887E-2</v>
      </c>
      <c r="M1346" s="7">
        <v>28350</v>
      </c>
      <c r="N1346" s="10" t="str">
        <f>IF(K1346&lt;Criteria!$D$4,"Yes","No")</f>
        <v>No</v>
      </c>
      <c r="O1346" s="10" t="str">
        <f>IF(L1346&gt;Criteria!$D$5,"Yes","No")</f>
        <v>No</v>
      </c>
      <c r="P1346" s="10" t="str">
        <f>IF(M1346&lt;Criteria!$D$6,"Yes","No")</f>
        <v>No</v>
      </c>
      <c r="Q1346" s="11">
        <f>COUNTIF(N1346:P1346,"Yes")</f>
        <v>0</v>
      </c>
      <c r="R1346" s="12" t="str">
        <f>IF(Q1346&gt;0,"Yes","No")</f>
        <v>No</v>
      </c>
    </row>
    <row r="1347" spans="1:18" x14ac:dyDescent="0.35">
      <c r="A1347" s="1">
        <v>80150004011</v>
      </c>
      <c r="B1347" s="33" t="s">
        <v>2089</v>
      </c>
      <c r="C1347" s="4" t="s">
        <v>6</v>
      </c>
      <c r="D1347" s="4" t="s">
        <v>475</v>
      </c>
      <c r="E1347" s="4" t="s">
        <v>2</v>
      </c>
      <c r="F1347" s="3">
        <v>4.01</v>
      </c>
      <c r="G1347" s="3">
        <v>1</v>
      </c>
      <c r="H1347" s="4" t="s">
        <v>2</v>
      </c>
      <c r="I1347" s="5">
        <v>737</v>
      </c>
      <c r="J1347" s="5">
        <v>904</v>
      </c>
      <c r="K1347" s="6">
        <f>IFERROR((J1347-I1347)/I1347,"--")</f>
        <v>0.22659430122116689</v>
      </c>
      <c r="L1347" s="6">
        <v>0</v>
      </c>
      <c r="M1347" s="7">
        <v>23559</v>
      </c>
      <c r="N1347" s="10" t="str">
        <f>IF(K1347&lt;Criteria!$D$4,"Yes","No")</f>
        <v>No</v>
      </c>
      <c r="O1347" s="10" t="str">
        <f>IF(L1347&gt;Criteria!$D$5,"Yes","No")</f>
        <v>No</v>
      </c>
      <c r="P1347" s="10" t="str">
        <f>IF(M1347&lt;Criteria!$D$6,"Yes","No")</f>
        <v>Yes</v>
      </c>
      <c r="Q1347" s="11">
        <f>COUNTIF(N1347:P1347,"Yes")</f>
        <v>1</v>
      </c>
      <c r="R1347" s="12" t="str">
        <f>IF(Q1347&gt;0,"Yes","No")</f>
        <v>Yes</v>
      </c>
    </row>
    <row r="1348" spans="1:18" x14ac:dyDescent="0.35">
      <c r="A1348" s="1">
        <v>80150004012</v>
      </c>
      <c r="B1348" s="33" t="s">
        <v>2090</v>
      </c>
      <c r="C1348" s="4" t="s">
        <v>6</v>
      </c>
      <c r="D1348" s="4" t="s">
        <v>475</v>
      </c>
      <c r="E1348" s="4" t="s">
        <v>2</v>
      </c>
      <c r="F1348" s="3">
        <v>4.01</v>
      </c>
      <c r="G1348" s="3">
        <v>2</v>
      </c>
      <c r="H1348" s="4" t="s">
        <v>2</v>
      </c>
      <c r="I1348" s="5">
        <v>1095</v>
      </c>
      <c r="J1348" s="5">
        <v>943</v>
      </c>
      <c r="K1348" s="6">
        <f>IFERROR((J1348-I1348)/I1348,"--")</f>
        <v>-0.13881278538812786</v>
      </c>
      <c r="L1348" s="6">
        <v>0</v>
      </c>
      <c r="M1348" s="7">
        <v>33787</v>
      </c>
      <c r="N1348" s="10" t="str">
        <f>IF(K1348&lt;Criteria!$D$4,"Yes","No")</f>
        <v>Yes</v>
      </c>
      <c r="O1348" s="10" t="str">
        <f>IF(L1348&gt;Criteria!$D$5,"Yes","No")</f>
        <v>No</v>
      </c>
      <c r="P1348" s="10" t="str">
        <f>IF(M1348&lt;Criteria!$D$6,"Yes","No")</f>
        <v>No</v>
      </c>
      <c r="Q1348" s="11">
        <f>COUNTIF(N1348:P1348,"Yes")</f>
        <v>1</v>
      </c>
      <c r="R1348" s="12" t="str">
        <f>IF(Q1348&gt;0,"Yes","No")</f>
        <v>Yes</v>
      </c>
    </row>
    <row r="1349" spans="1:18" x14ac:dyDescent="0.35">
      <c r="A1349" s="1">
        <v>80150004013</v>
      </c>
      <c r="B1349" s="33" t="s">
        <v>2091</v>
      </c>
      <c r="C1349" s="4" t="s">
        <v>6</v>
      </c>
      <c r="D1349" s="4" t="s">
        <v>475</v>
      </c>
      <c r="E1349" s="4" t="s">
        <v>2</v>
      </c>
      <c r="F1349" s="3">
        <v>4.01</v>
      </c>
      <c r="G1349" s="3">
        <v>3</v>
      </c>
      <c r="H1349" s="4" t="s">
        <v>2</v>
      </c>
      <c r="I1349" s="5">
        <v>861</v>
      </c>
      <c r="J1349" s="5">
        <v>1593</v>
      </c>
      <c r="K1349" s="6">
        <f>IFERROR((J1349-I1349)/I1349,"--")</f>
        <v>0.85017421602787457</v>
      </c>
      <c r="L1349" s="6">
        <v>0</v>
      </c>
      <c r="M1349" s="7">
        <v>25961</v>
      </c>
      <c r="N1349" s="10" t="str">
        <f>IF(K1349&lt;Criteria!$D$4,"Yes","No")</f>
        <v>No</v>
      </c>
      <c r="O1349" s="10" t="str">
        <f>IF(L1349&gt;Criteria!$D$5,"Yes","No")</f>
        <v>No</v>
      </c>
      <c r="P1349" s="10" t="str">
        <f>IF(M1349&lt;Criteria!$D$6,"Yes","No")</f>
        <v>Yes</v>
      </c>
      <c r="Q1349" s="11">
        <f>COUNTIF(N1349:P1349,"Yes")</f>
        <v>1</v>
      </c>
      <c r="R1349" s="12" t="str">
        <f>IF(Q1349&gt;0,"Yes","No")</f>
        <v>Yes</v>
      </c>
    </row>
    <row r="1350" spans="1:18" x14ac:dyDescent="0.35">
      <c r="A1350" s="1">
        <v>80150004014</v>
      </c>
      <c r="B1350" s="33" t="s">
        <v>2092</v>
      </c>
      <c r="C1350" s="4" t="s">
        <v>6</v>
      </c>
      <c r="D1350" s="4" t="s">
        <v>475</v>
      </c>
      <c r="E1350" s="4" t="s">
        <v>2</v>
      </c>
      <c r="F1350" s="3">
        <v>4.01</v>
      </c>
      <c r="G1350" s="3">
        <v>4</v>
      </c>
      <c r="H1350" s="4" t="s">
        <v>2</v>
      </c>
      <c r="I1350" s="5">
        <v>1710</v>
      </c>
      <c r="J1350" s="5">
        <v>1455</v>
      </c>
      <c r="K1350" s="6">
        <f>IFERROR((J1350-I1350)/I1350,"--")</f>
        <v>-0.14912280701754385</v>
      </c>
      <c r="L1350" s="6">
        <v>5.7182705718270568E-2</v>
      </c>
      <c r="M1350" s="7">
        <v>30418</v>
      </c>
      <c r="N1350" s="10" t="str">
        <f>IF(K1350&lt;Criteria!$D$4,"Yes","No")</f>
        <v>Yes</v>
      </c>
      <c r="O1350" s="10" t="str">
        <f>IF(L1350&gt;Criteria!$D$5,"Yes","No")</f>
        <v>No</v>
      </c>
      <c r="P1350" s="10" t="str">
        <f>IF(M1350&lt;Criteria!$D$6,"Yes","No")</f>
        <v>No</v>
      </c>
      <c r="Q1350" s="11">
        <f>COUNTIF(N1350:P1350,"Yes")</f>
        <v>1</v>
      </c>
      <c r="R1350" s="12" t="str">
        <f>IF(Q1350&gt;0,"Yes","No")</f>
        <v>Yes</v>
      </c>
    </row>
    <row r="1351" spans="1:18" x14ac:dyDescent="0.35">
      <c r="A1351" s="1">
        <v>80150004020</v>
      </c>
      <c r="B1351" s="33" t="s">
        <v>2093</v>
      </c>
      <c r="C1351" s="4" t="s">
        <v>7</v>
      </c>
      <c r="D1351" s="4" t="s">
        <v>475</v>
      </c>
      <c r="E1351" s="4" t="s">
        <v>2</v>
      </c>
      <c r="F1351" s="3">
        <v>4.0199999999999996</v>
      </c>
      <c r="G1351" s="3" t="s">
        <v>2</v>
      </c>
      <c r="H1351" s="4" t="s">
        <v>2</v>
      </c>
      <c r="I1351" s="5">
        <v>3007</v>
      </c>
      <c r="J1351" s="5">
        <v>3777</v>
      </c>
      <c r="K1351" s="6">
        <f>IFERROR((J1351-I1351)/I1351,"--")</f>
        <v>0.25606917193215828</v>
      </c>
      <c r="L1351" s="6">
        <v>1.3201320132013201E-2</v>
      </c>
      <c r="M1351" s="7">
        <v>19743</v>
      </c>
      <c r="N1351" s="10" t="str">
        <f>IF(K1351&lt;Criteria!$D$4,"Yes","No")</f>
        <v>No</v>
      </c>
      <c r="O1351" s="10" t="str">
        <f>IF(L1351&gt;Criteria!$D$5,"Yes","No")</f>
        <v>No</v>
      </c>
      <c r="P1351" s="10" t="str">
        <f>IF(M1351&lt;Criteria!$D$6,"Yes","No")</f>
        <v>Yes</v>
      </c>
      <c r="Q1351" s="11">
        <f>COUNTIF(N1351:P1351,"Yes")</f>
        <v>1</v>
      </c>
      <c r="R1351" s="12" t="str">
        <f>IF(Q1351&gt;0,"Yes","No")</f>
        <v>Yes</v>
      </c>
    </row>
    <row r="1352" spans="1:18" x14ac:dyDescent="0.35">
      <c r="A1352" s="1">
        <v>80150004021</v>
      </c>
      <c r="B1352" s="33" t="s">
        <v>2094</v>
      </c>
      <c r="C1352" s="4" t="s">
        <v>6</v>
      </c>
      <c r="D1352" s="4" t="s">
        <v>475</v>
      </c>
      <c r="E1352" s="4" t="s">
        <v>2</v>
      </c>
      <c r="F1352" s="3">
        <v>4.0199999999999996</v>
      </c>
      <c r="G1352" s="3">
        <v>1</v>
      </c>
      <c r="H1352" s="4" t="s">
        <v>2</v>
      </c>
      <c r="I1352" s="5">
        <v>2338</v>
      </c>
      <c r="J1352" s="5">
        <v>2690</v>
      </c>
      <c r="K1352" s="6">
        <f>IFERROR((J1352-I1352)/I1352,"--")</f>
        <v>0.15055603079555174</v>
      </c>
      <c r="L1352" s="6">
        <v>1.8390804597701149E-2</v>
      </c>
      <c r="M1352" s="7">
        <v>15735</v>
      </c>
      <c r="N1352" s="10" t="str">
        <f>IF(K1352&lt;Criteria!$D$4,"Yes","No")</f>
        <v>No</v>
      </c>
      <c r="O1352" s="10" t="str">
        <f>IF(L1352&gt;Criteria!$D$5,"Yes","No")</f>
        <v>No</v>
      </c>
      <c r="P1352" s="10" t="str">
        <f>IF(M1352&lt;Criteria!$D$6,"Yes","No")</f>
        <v>Yes</v>
      </c>
      <c r="Q1352" s="11">
        <f>COUNTIF(N1352:P1352,"Yes")</f>
        <v>1</v>
      </c>
      <c r="R1352" s="12" t="str">
        <f>IF(Q1352&gt;0,"Yes","No")</f>
        <v>Yes</v>
      </c>
    </row>
    <row r="1353" spans="1:18" x14ac:dyDescent="0.35">
      <c r="A1353" s="1">
        <v>80150004022</v>
      </c>
      <c r="B1353" s="33" t="s">
        <v>2095</v>
      </c>
      <c r="C1353" s="4" t="s">
        <v>6</v>
      </c>
      <c r="D1353" s="4" t="s">
        <v>475</v>
      </c>
      <c r="E1353" s="4" t="s">
        <v>2</v>
      </c>
      <c r="F1353" s="3">
        <v>4.0199999999999996</v>
      </c>
      <c r="G1353" s="3">
        <v>2</v>
      </c>
      <c r="H1353" s="4" t="s">
        <v>2</v>
      </c>
      <c r="I1353" s="5">
        <v>669</v>
      </c>
      <c r="J1353" s="5">
        <v>1087</v>
      </c>
      <c r="K1353" s="6">
        <f>IFERROR((J1353-I1353)/I1353,"--")</f>
        <v>0.62481315396113601</v>
      </c>
      <c r="L1353" s="6">
        <v>0</v>
      </c>
      <c r="M1353" s="7">
        <v>29662</v>
      </c>
      <c r="N1353" s="10" t="str">
        <f>IF(K1353&lt;Criteria!$D$4,"Yes","No")</f>
        <v>No</v>
      </c>
      <c r="O1353" s="10" t="str">
        <f>IF(L1353&gt;Criteria!$D$5,"Yes","No")</f>
        <v>No</v>
      </c>
      <c r="P1353" s="10" t="str">
        <f>IF(M1353&lt;Criteria!$D$6,"Yes","No")</f>
        <v>No</v>
      </c>
      <c r="Q1353" s="11">
        <f>COUNTIF(N1353:P1353,"Yes")</f>
        <v>0</v>
      </c>
      <c r="R1353" s="12" t="str">
        <f>IF(Q1353&gt;0,"Yes","No")</f>
        <v>No</v>
      </c>
    </row>
    <row r="1354" spans="1:18" x14ac:dyDescent="0.35">
      <c r="A1354" s="1">
        <v>80153000000</v>
      </c>
      <c r="B1354" s="33" t="s">
        <v>2096</v>
      </c>
      <c r="C1354" s="4" t="s">
        <v>5</v>
      </c>
      <c r="D1354" s="4" t="s">
        <v>2</v>
      </c>
      <c r="E1354" s="4" t="s">
        <v>2</v>
      </c>
      <c r="F1354" s="3" t="s">
        <v>2</v>
      </c>
      <c r="G1354" s="3" t="s">
        <v>2</v>
      </c>
      <c r="H1354" s="4" t="s">
        <v>17</v>
      </c>
      <c r="I1354" s="5">
        <v>296</v>
      </c>
      <c r="J1354" s="5">
        <v>356</v>
      </c>
      <c r="K1354" s="6">
        <f>IFERROR((J1354-I1354)/I1354,"--")</f>
        <v>0.20270270270270271</v>
      </c>
      <c r="L1354" s="6">
        <v>0.25</v>
      </c>
      <c r="M1354" s="7">
        <v>30672</v>
      </c>
      <c r="N1354" s="10" t="str">
        <f>IF(K1354&lt;Criteria!$D$4,"Yes","No")</f>
        <v>No</v>
      </c>
      <c r="O1354" s="10" t="str">
        <f>IF(L1354&gt;Criteria!$D$5,"Yes","No")</f>
        <v>Yes</v>
      </c>
      <c r="P1354" s="10" t="str">
        <f>IF(M1354&lt;Criteria!$D$6,"Yes","No")</f>
        <v>No</v>
      </c>
      <c r="Q1354" s="11">
        <f>COUNTIF(N1354:P1354,"Yes")</f>
        <v>1</v>
      </c>
      <c r="R1354" s="12" t="str">
        <f>IF(Q1354&gt;0,"Yes","No")</f>
        <v>Yes</v>
      </c>
    </row>
    <row r="1355" spans="1:18" x14ac:dyDescent="0.35">
      <c r="A1355" s="1">
        <v>80159043700</v>
      </c>
      <c r="B1355" s="33" t="s">
        <v>2097</v>
      </c>
      <c r="C1355" s="4" t="s">
        <v>8</v>
      </c>
      <c r="D1355" s="4" t="s">
        <v>475</v>
      </c>
      <c r="E1355" s="4" t="s">
        <v>552</v>
      </c>
      <c r="F1355" s="3" t="s">
        <v>2</v>
      </c>
      <c r="G1355" s="3" t="s">
        <v>2</v>
      </c>
      <c r="H1355" s="4" t="s">
        <v>2</v>
      </c>
      <c r="I1355" s="5">
        <v>7410</v>
      </c>
      <c r="J1355" s="5">
        <v>8672</v>
      </c>
      <c r="K1355" s="6">
        <f>IFERROR((J1355-I1355)/I1355,"--")</f>
        <v>0.17031039136302295</v>
      </c>
      <c r="L1355" s="6">
        <v>1.7091454272863568E-2</v>
      </c>
      <c r="M1355" s="7">
        <v>24601</v>
      </c>
      <c r="N1355" s="10" t="str">
        <f>IF(K1355&lt;Criteria!$D$4,"Yes","No")</f>
        <v>No</v>
      </c>
      <c r="O1355" s="10" t="str">
        <f>IF(L1355&gt;Criteria!$D$5,"Yes","No")</f>
        <v>No</v>
      </c>
      <c r="P1355" s="10" t="str">
        <f>IF(M1355&lt;Criteria!$D$6,"Yes","No")</f>
        <v>Yes</v>
      </c>
      <c r="Q1355" s="11">
        <f>COUNTIF(N1355:P1355,"Yes")</f>
        <v>1</v>
      </c>
      <c r="R1355" s="12" t="str">
        <f>IF(Q1355&gt;0,"Yes","No")</f>
        <v>Yes</v>
      </c>
    </row>
    <row r="1356" spans="1:18" x14ac:dyDescent="0.35">
      <c r="A1356" s="1">
        <v>80159317300</v>
      </c>
      <c r="B1356" s="33" t="s">
        <v>2098</v>
      </c>
      <c r="C1356" s="4" t="s">
        <v>8</v>
      </c>
      <c r="D1356" s="4" t="s">
        <v>475</v>
      </c>
      <c r="E1356" s="4" t="s">
        <v>553</v>
      </c>
      <c r="F1356" s="3" t="s">
        <v>2</v>
      </c>
      <c r="G1356" s="3" t="s">
        <v>2</v>
      </c>
      <c r="H1356" s="4" t="s">
        <v>2</v>
      </c>
      <c r="I1356" s="5">
        <v>10653</v>
      </c>
      <c r="J1356" s="5">
        <v>10146</v>
      </c>
      <c r="K1356" s="6">
        <f>IFERROR((J1356-I1356)/I1356,"--")</f>
        <v>-4.7592227541537593E-2</v>
      </c>
      <c r="L1356" s="6">
        <v>3.0596731280881796E-2</v>
      </c>
      <c r="M1356" s="7">
        <v>32587</v>
      </c>
      <c r="N1356" s="10" t="str">
        <f>IF(K1356&lt;Criteria!$D$4,"Yes","No")</f>
        <v>Yes</v>
      </c>
      <c r="O1356" s="10" t="str">
        <f>IF(L1356&gt;Criteria!$D$5,"Yes","No")</f>
        <v>No</v>
      </c>
      <c r="P1356" s="10" t="str">
        <f>IF(M1356&lt;Criteria!$D$6,"Yes","No")</f>
        <v>No</v>
      </c>
      <c r="Q1356" s="11">
        <f>COUNTIF(N1356:P1356,"Yes")</f>
        <v>1</v>
      </c>
      <c r="R1356" s="12" t="str">
        <f>IF(Q1356&gt;0,"Yes","No")</f>
        <v>Yes</v>
      </c>
    </row>
    <row r="1357" spans="1:18" x14ac:dyDescent="0.35">
      <c r="A1357" s="1">
        <v>80164000000</v>
      </c>
      <c r="B1357" s="33" t="s">
        <v>2099</v>
      </c>
      <c r="C1357" s="4" t="s">
        <v>5</v>
      </c>
      <c r="D1357" s="4" t="s">
        <v>2</v>
      </c>
      <c r="E1357" s="4" t="s">
        <v>2</v>
      </c>
      <c r="F1357" s="3" t="s">
        <v>2</v>
      </c>
      <c r="G1357" s="3" t="s">
        <v>2</v>
      </c>
      <c r="H1357" s="4" t="s">
        <v>18</v>
      </c>
      <c r="I1357" s="5">
        <v>47</v>
      </c>
      <c r="J1357" s="5">
        <v>244</v>
      </c>
      <c r="K1357" s="6">
        <f>IFERROR((J1357-I1357)/I1357,"--")</f>
        <v>4.1914893617021276</v>
      </c>
      <c r="L1357" s="6">
        <v>4.3478260869565216E-2</v>
      </c>
      <c r="M1357" s="7">
        <v>28645</v>
      </c>
      <c r="N1357" s="10" t="str">
        <f>IF(K1357&lt;Criteria!$D$4,"Yes","No")</f>
        <v>No</v>
      </c>
      <c r="O1357" s="10" t="str">
        <f>IF(L1357&gt;Criteria!$D$5,"Yes","No")</f>
        <v>No</v>
      </c>
      <c r="P1357" s="10" t="str">
        <f>IF(M1357&lt;Criteria!$D$6,"Yes","No")</f>
        <v>No</v>
      </c>
      <c r="Q1357" s="11">
        <f>COUNTIF(N1357:P1357,"Yes")</f>
        <v>0</v>
      </c>
      <c r="R1357" s="12" t="str">
        <f>IF(Q1357&gt;0,"Yes","No")</f>
        <v>No</v>
      </c>
    </row>
    <row r="1358" spans="1:18" x14ac:dyDescent="0.35">
      <c r="A1358" s="1">
        <v>80170000000</v>
      </c>
      <c r="B1358" s="33" t="s">
        <v>2100</v>
      </c>
      <c r="C1358" s="4" t="s">
        <v>4</v>
      </c>
      <c r="D1358" s="4" t="s">
        <v>476</v>
      </c>
      <c r="E1358" s="4" t="s">
        <v>2</v>
      </c>
      <c r="F1358" s="3" t="s">
        <v>2</v>
      </c>
      <c r="G1358" s="3" t="s">
        <v>2</v>
      </c>
      <c r="H1358" s="4" t="s">
        <v>2</v>
      </c>
      <c r="I1358" s="5">
        <v>1871</v>
      </c>
      <c r="J1358" s="5">
        <v>1835</v>
      </c>
      <c r="K1358" s="6">
        <f>IFERROR((J1358-I1358)/I1358,"--")</f>
        <v>-1.9241047568145375E-2</v>
      </c>
      <c r="L1358" s="6">
        <v>8.0947680157946691E-2</v>
      </c>
      <c r="M1358" s="7">
        <v>23698</v>
      </c>
      <c r="N1358" s="10" t="str">
        <f>IF(K1358&lt;Criteria!$D$4,"Yes","No")</f>
        <v>Yes</v>
      </c>
      <c r="O1358" s="10" t="str">
        <f>IF(L1358&gt;Criteria!$D$5,"Yes","No")</f>
        <v>Yes</v>
      </c>
      <c r="P1358" s="10" t="str">
        <f>IF(M1358&lt;Criteria!$D$6,"Yes","No")</f>
        <v>Yes</v>
      </c>
      <c r="Q1358" s="11">
        <f>COUNTIF(N1358:P1358,"Yes")</f>
        <v>3</v>
      </c>
      <c r="R1358" s="12" t="str">
        <f>IF(Q1358&gt;0,"Yes","No")</f>
        <v>Yes</v>
      </c>
    </row>
    <row r="1359" spans="1:18" x14ac:dyDescent="0.35">
      <c r="A1359" s="1">
        <v>80174000000</v>
      </c>
      <c r="B1359" s="33" t="s">
        <v>2101</v>
      </c>
      <c r="C1359" s="4" t="s">
        <v>5</v>
      </c>
      <c r="D1359" s="4" t="s">
        <v>2</v>
      </c>
      <c r="E1359" s="4" t="s">
        <v>2</v>
      </c>
      <c r="F1359" s="3" t="s">
        <v>2</v>
      </c>
      <c r="G1359" s="3" t="s">
        <v>2</v>
      </c>
      <c r="H1359" s="4" t="s">
        <v>19</v>
      </c>
      <c r="I1359" s="5">
        <v>512</v>
      </c>
      <c r="J1359" s="5">
        <v>385</v>
      </c>
      <c r="K1359" s="6">
        <f>IFERROR((J1359-I1359)/I1359,"--")</f>
        <v>-0.248046875</v>
      </c>
      <c r="L1359" s="6">
        <v>0.22566371681415928</v>
      </c>
      <c r="M1359" s="7">
        <v>87666</v>
      </c>
      <c r="N1359" s="10" t="str">
        <f>IF(K1359&lt;Criteria!$D$4,"Yes","No")</f>
        <v>Yes</v>
      </c>
      <c r="O1359" s="10" t="str">
        <f>IF(L1359&gt;Criteria!$D$5,"Yes","No")</f>
        <v>Yes</v>
      </c>
      <c r="P1359" s="10" t="str">
        <f>IF(M1359&lt;Criteria!$D$6,"Yes","No")</f>
        <v>No</v>
      </c>
      <c r="Q1359" s="11">
        <f>COUNTIF(N1359:P1359,"Yes")</f>
        <v>2</v>
      </c>
      <c r="R1359" s="12" t="str">
        <f>IF(Q1359&gt;0,"Yes","No")</f>
        <v>Yes</v>
      </c>
    </row>
    <row r="1360" spans="1:18" x14ac:dyDescent="0.35">
      <c r="A1360" s="1">
        <v>80179064600</v>
      </c>
      <c r="B1360" s="33" t="s">
        <v>2102</v>
      </c>
      <c r="C1360" s="4" t="s">
        <v>8</v>
      </c>
      <c r="D1360" s="4" t="s">
        <v>476</v>
      </c>
      <c r="E1360" s="4" t="s">
        <v>554</v>
      </c>
      <c r="F1360" s="3" t="s">
        <v>2</v>
      </c>
      <c r="G1360" s="3" t="s">
        <v>2</v>
      </c>
      <c r="H1360" s="4" t="s">
        <v>2</v>
      </c>
      <c r="I1360" s="5">
        <v>1472</v>
      </c>
      <c r="J1360" s="5">
        <v>1541</v>
      </c>
      <c r="K1360" s="6">
        <f>IFERROR((J1360-I1360)/I1360,"--")</f>
        <v>4.6875E-2</v>
      </c>
      <c r="L1360" s="6">
        <v>9.1794158553546598E-2</v>
      </c>
      <c r="M1360" s="7">
        <v>23049</v>
      </c>
      <c r="N1360" s="10" t="str">
        <f>IF(K1360&lt;Criteria!$D$4,"Yes","No")</f>
        <v>No</v>
      </c>
      <c r="O1360" s="10" t="str">
        <f>IF(L1360&gt;Criteria!$D$5,"Yes","No")</f>
        <v>Yes</v>
      </c>
      <c r="P1360" s="10" t="str">
        <f>IF(M1360&lt;Criteria!$D$6,"Yes","No")</f>
        <v>Yes</v>
      </c>
      <c r="Q1360" s="11">
        <f>COUNTIF(N1360:P1360,"Yes")</f>
        <v>2</v>
      </c>
      <c r="R1360" s="12" t="str">
        <f>IF(Q1360&gt;0,"Yes","No")</f>
        <v>Yes</v>
      </c>
    </row>
    <row r="1361" spans="1:18" x14ac:dyDescent="0.35">
      <c r="A1361" s="1">
        <v>80179201400</v>
      </c>
      <c r="B1361" s="33" t="s">
        <v>2103</v>
      </c>
      <c r="C1361" s="4" t="s">
        <v>8</v>
      </c>
      <c r="D1361" s="4" t="s">
        <v>476</v>
      </c>
      <c r="E1361" s="4" t="s">
        <v>499</v>
      </c>
      <c r="F1361" s="3" t="s">
        <v>2</v>
      </c>
      <c r="G1361" s="3" t="s">
        <v>2</v>
      </c>
      <c r="H1361" s="4" t="s">
        <v>2</v>
      </c>
      <c r="I1361" s="5">
        <v>717</v>
      </c>
      <c r="J1361" s="5">
        <v>586</v>
      </c>
      <c r="K1361" s="6">
        <f>IFERROR((J1361-I1361)/I1361,"--")</f>
        <v>-0.18270571827057183</v>
      </c>
      <c r="L1361" s="6">
        <v>5.4421768707482991E-2</v>
      </c>
      <c r="M1361" s="7">
        <v>25406</v>
      </c>
      <c r="N1361" s="10" t="str">
        <f>IF(K1361&lt;Criteria!$D$4,"Yes","No")</f>
        <v>Yes</v>
      </c>
      <c r="O1361" s="10" t="str">
        <f>IF(L1361&gt;Criteria!$D$5,"Yes","No")</f>
        <v>No</v>
      </c>
      <c r="P1361" s="10" t="str">
        <f>IF(M1361&lt;Criteria!$D$6,"Yes","No")</f>
        <v>Yes</v>
      </c>
      <c r="Q1361" s="11">
        <f>COUNTIF(N1361:P1361,"Yes")</f>
        <v>2</v>
      </c>
      <c r="R1361" s="12" t="str">
        <f>IF(Q1361&gt;0,"Yes","No")</f>
        <v>Yes</v>
      </c>
    </row>
    <row r="1362" spans="1:18" x14ac:dyDescent="0.35">
      <c r="A1362" s="1">
        <v>80179606000</v>
      </c>
      <c r="B1362" s="33" t="s">
        <v>2104</v>
      </c>
      <c r="C1362" s="4" t="s">
        <v>7</v>
      </c>
      <c r="D1362" s="4" t="s">
        <v>476</v>
      </c>
      <c r="E1362" s="4" t="s">
        <v>2</v>
      </c>
      <c r="F1362" s="3">
        <v>9606</v>
      </c>
      <c r="G1362" s="3" t="s">
        <v>2</v>
      </c>
      <c r="H1362" s="4" t="s">
        <v>2</v>
      </c>
      <c r="I1362" s="5">
        <v>2189</v>
      </c>
      <c r="J1362" s="5">
        <v>2127</v>
      </c>
      <c r="K1362" s="6">
        <f>IFERROR((J1362-I1362)/I1362,"--")</f>
        <v>-2.8323435358611239E-2</v>
      </c>
      <c r="L1362" s="6">
        <v>8.0947680157946691E-2</v>
      </c>
      <c r="M1362" s="7">
        <v>23698</v>
      </c>
      <c r="N1362" s="10" t="str">
        <f>IF(K1362&lt;Criteria!$D$4,"Yes","No")</f>
        <v>Yes</v>
      </c>
      <c r="O1362" s="10" t="str">
        <f>IF(L1362&gt;Criteria!$D$5,"Yes","No")</f>
        <v>Yes</v>
      </c>
      <c r="P1362" s="10" t="str">
        <f>IF(M1362&lt;Criteria!$D$6,"Yes","No")</f>
        <v>Yes</v>
      </c>
      <c r="Q1362" s="11">
        <f>COUNTIF(N1362:P1362,"Yes")</f>
        <v>3</v>
      </c>
      <c r="R1362" s="12" t="str">
        <f>IF(Q1362&gt;0,"Yes","No")</f>
        <v>Yes</v>
      </c>
    </row>
    <row r="1363" spans="1:18" x14ac:dyDescent="0.35">
      <c r="A1363" s="1">
        <v>80179606001</v>
      </c>
      <c r="B1363" s="33" t="s">
        <v>2105</v>
      </c>
      <c r="C1363" s="4" t="s">
        <v>6</v>
      </c>
      <c r="D1363" s="4" t="s">
        <v>476</v>
      </c>
      <c r="E1363" s="4" t="s">
        <v>2</v>
      </c>
      <c r="F1363" s="3">
        <v>9606</v>
      </c>
      <c r="G1363" s="3">
        <v>1</v>
      </c>
      <c r="H1363" s="4" t="s">
        <v>2</v>
      </c>
      <c r="I1363" s="5">
        <v>994</v>
      </c>
      <c r="J1363" s="5">
        <v>943</v>
      </c>
      <c r="K1363" s="6">
        <f>IFERROR((J1363-I1363)/I1363,"--")</f>
        <v>-5.1307847082494973E-2</v>
      </c>
      <c r="L1363" s="6">
        <v>0.13260869565217392</v>
      </c>
      <c r="M1363" s="7">
        <v>22634</v>
      </c>
      <c r="N1363" s="10" t="str">
        <f>IF(K1363&lt;Criteria!$D$4,"Yes","No")</f>
        <v>Yes</v>
      </c>
      <c r="O1363" s="10" t="str">
        <f>IF(L1363&gt;Criteria!$D$5,"Yes","No")</f>
        <v>Yes</v>
      </c>
      <c r="P1363" s="10" t="str">
        <f>IF(M1363&lt;Criteria!$D$6,"Yes","No")</f>
        <v>Yes</v>
      </c>
      <c r="Q1363" s="11">
        <f>COUNTIF(N1363:P1363,"Yes")</f>
        <v>3</v>
      </c>
      <c r="R1363" s="12" t="str">
        <f>IF(Q1363&gt;0,"Yes","No")</f>
        <v>Yes</v>
      </c>
    </row>
    <row r="1364" spans="1:18" x14ac:dyDescent="0.35">
      <c r="A1364" s="1">
        <v>80179606002</v>
      </c>
      <c r="B1364" s="33" t="s">
        <v>2106</v>
      </c>
      <c r="C1364" s="4" t="s">
        <v>6</v>
      </c>
      <c r="D1364" s="4" t="s">
        <v>476</v>
      </c>
      <c r="E1364" s="4" t="s">
        <v>2</v>
      </c>
      <c r="F1364" s="3">
        <v>9606</v>
      </c>
      <c r="G1364" s="3">
        <v>2</v>
      </c>
      <c r="H1364" s="4" t="s">
        <v>2</v>
      </c>
      <c r="I1364" s="5">
        <v>602</v>
      </c>
      <c r="J1364" s="5">
        <v>498</v>
      </c>
      <c r="K1364" s="6">
        <f>IFERROR((J1364-I1364)/I1364,"--")</f>
        <v>-0.17275747508305647</v>
      </c>
      <c r="L1364" s="6">
        <v>6.8965517241379309E-2</v>
      </c>
      <c r="M1364" s="7">
        <v>24389</v>
      </c>
      <c r="N1364" s="10" t="str">
        <f>IF(K1364&lt;Criteria!$D$4,"Yes","No")</f>
        <v>Yes</v>
      </c>
      <c r="O1364" s="10" t="str">
        <f>IF(L1364&gt;Criteria!$D$5,"Yes","No")</f>
        <v>Yes</v>
      </c>
      <c r="P1364" s="10" t="str">
        <f>IF(M1364&lt;Criteria!$D$6,"Yes","No")</f>
        <v>Yes</v>
      </c>
      <c r="Q1364" s="11">
        <f>COUNTIF(N1364:P1364,"Yes")</f>
        <v>3</v>
      </c>
      <c r="R1364" s="12" t="str">
        <f>IF(Q1364&gt;0,"Yes","No")</f>
        <v>Yes</v>
      </c>
    </row>
    <row r="1365" spans="1:18" x14ac:dyDescent="0.35">
      <c r="A1365" s="1">
        <v>80179606003</v>
      </c>
      <c r="B1365" s="33" t="s">
        <v>2107</v>
      </c>
      <c r="C1365" s="4" t="s">
        <v>6</v>
      </c>
      <c r="D1365" s="4" t="s">
        <v>476</v>
      </c>
      <c r="E1365" s="4" t="s">
        <v>2</v>
      </c>
      <c r="F1365" s="3">
        <v>9606</v>
      </c>
      <c r="G1365" s="3">
        <v>3</v>
      </c>
      <c r="H1365" s="4" t="s">
        <v>2</v>
      </c>
      <c r="I1365" s="5">
        <v>593</v>
      </c>
      <c r="J1365" s="5">
        <v>686</v>
      </c>
      <c r="K1365" s="6">
        <f>IFERROR((J1365-I1365)/I1365,"--")</f>
        <v>0.15682967959527824</v>
      </c>
      <c r="L1365" s="6">
        <v>1.5576323987538941E-2</v>
      </c>
      <c r="M1365" s="7">
        <v>24660</v>
      </c>
      <c r="N1365" s="10" t="str">
        <f>IF(K1365&lt;Criteria!$D$4,"Yes","No")</f>
        <v>No</v>
      </c>
      <c r="O1365" s="10" t="str">
        <f>IF(L1365&gt;Criteria!$D$5,"Yes","No")</f>
        <v>No</v>
      </c>
      <c r="P1365" s="10" t="str">
        <f>IF(M1365&lt;Criteria!$D$6,"Yes","No")</f>
        <v>Yes</v>
      </c>
      <c r="Q1365" s="11">
        <f>COUNTIF(N1365:P1365,"Yes")</f>
        <v>1</v>
      </c>
      <c r="R1365" s="12" t="str">
        <f>IF(Q1365&gt;0,"Yes","No")</f>
        <v>Yes</v>
      </c>
    </row>
    <row r="1366" spans="1:18" x14ac:dyDescent="0.35">
      <c r="A1366" s="1">
        <v>80190000000</v>
      </c>
      <c r="B1366" s="33" t="s">
        <v>2108</v>
      </c>
      <c r="C1366" s="4" t="s">
        <v>4</v>
      </c>
      <c r="D1366" s="4" t="s">
        <v>477</v>
      </c>
      <c r="E1366" s="4" t="s">
        <v>2</v>
      </c>
      <c r="F1366" s="3" t="s">
        <v>2</v>
      </c>
      <c r="G1366" s="3" t="s">
        <v>2</v>
      </c>
      <c r="H1366" s="4" t="s">
        <v>2</v>
      </c>
      <c r="I1366" s="5">
        <v>9030</v>
      </c>
      <c r="J1366" s="5">
        <v>9625</v>
      </c>
      <c r="K1366" s="6">
        <f>IFERROR((J1366-I1366)/I1366,"--")</f>
        <v>6.589147286821706E-2</v>
      </c>
      <c r="L1366" s="6">
        <v>3.154399557277255E-2</v>
      </c>
      <c r="M1366" s="7">
        <v>41257</v>
      </c>
      <c r="N1366" s="10" t="str">
        <f>IF(K1366&lt;Criteria!$D$4,"Yes","No")</f>
        <v>No</v>
      </c>
      <c r="O1366" s="10" t="str">
        <f>IF(L1366&gt;Criteria!$D$5,"Yes","No")</f>
        <v>No</v>
      </c>
      <c r="P1366" s="10" t="str">
        <f>IF(M1366&lt;Criteria!$D$6,"Yes","No")</f>
        <v>No</v>
      </c>
      <c r="Q1366" s="11">
        <f>COUNTIF(N1366:P1366,"Yes")</f>
        <v>0</v>
      </c>
      <c r="R1366" s="12" t="str">
        <f>IF(Q1366&gt;0,"Yes","No")</f>
        <v>No</v>
      </c>
    </row>
    <row r="1367" spans="1:18" x14ac:dyDescent="0.35">
      <c r="A1367" s="1">
        <v>80190147000</v>
      </c>
      <c r="B1367" s="33" t="s">
        <v>2109</v>
      </c>
      <c r="C1367" s="4" t="s">
        <v>7</v>
      </c>
      <c r="D1367" s="4" t="s">
        <v>477</v>
      </c>
      <c r="E1367" s="4" t="s">
        <v>2</v>
      </c>
      <c r="F1367" s="3">
        <v>147</v>
      </c>
      <c r="G1367" s="3" t="s">
        <v>2</v>
      </c>
      <c r="H1367" s="4" t="s">
        <v>2</v>
      </c>
      <c r="I1367" s="5">
        <v>5029</v>
      </c>
      <c r="J1367" s="5">
        <v>4935</v>
      </c>
      <c r="K1367" s="6">
        <f>IFERROR((J1367-I1367)/I1367,"--")</f>
        <v>-1.8691588785046728E-2</v>
      </c>
      <c r="L1367" s="6">
        <v>1.1274342330030749E-2</v>
      </c>
      <c r="M1367" s="7">
        <v>47863</v>
      </c>
      <c r="N1367" s="10" t="str">
        <f>IF(K1367&lt;Criteria!$D$4,"Yes","No")</f>
        <v>Yes</v>
      </c>
      <c r="O1367" s="10" t="str">
        <f>IF(L1367&gt;Criteria!$D$5,"Yes","No")</f>
        <v>No</v>
      </c>
      <c r="P1367" s="10" t="str">
        <f>IF(M1367&lt;Criteria!$D$6,"Yes","No")</f>
        <v>No</v>
      </c>
      <c r="Q1367" s="11">
        <f>COUNTIF(N1367:P1367,"Yes")</f>
        <v>1</v>
      </c>
      <c r="R1367" s="12" t="str">
        <f>IF(Q1367&gt;0,"Yes","No")</f>
        <v>Yes</v>
      </c>
    </row>
    <row r="1368" spans="1:18" x14ac:dyDescent="0.35">
      <c r="A1368" s="1">
        <v>80190147001</v>
      </c>
      <c r="B1368" s="33" t="s">
        <v>2110</v>
      </c>
      <c r="C1368" s="4" t="s">
        <v>6</v>
      </c>
      <c r="D1368" s="4" t="s">
        <v>477</v>
      </c>
      <c r="E1368" s="4" t="s">
        <v>2</v>
      </c>
      <c r="F1368" s="3">
        <v>147</v>
      </c>
      <c r="G1368" s="3">
        <v>1</v>
      </c>
      <c r="H1368" s="4" t="s">
        <v>2</v>
      </c>
      <c r="I1368" s="5">
        <v>1517</v>
      </c>
      <c r="J1368" s="5">
        <v>1491</v>
      </c>
      <c r="K1368" s="6">
        <f>IFERROR((J1368-I1368)/I1368,"--")</f>
        <v>-1.7139090309822018E-2</v>
      </c>
      <c r="L1368" s="6">
        <v>0</v>
      </c>
      <c r="M1368" s="7">
        <v>56118</v>
      </c>
      <c r="N1368" s="10" t="str">
        <f>IF(K1368&lt;Criteria!$D$4,"Yes","No")</f>
        <v>Yes</v>
      </c>
      <c r="O1368" s="10" t="str">
        <f>IF(L1368&gt;Criteria!$D$5,"Yes","No")</f>
        <v>No</v>
      </c>
      <c r="P1368" s="10" t="str">
        <f>IF(M1368&lt;Criteria!$D$6,"Yes","No")</f>
        <v>No</v>
      </c>
      <c r="Q1368" s="11">
        <f>COUNTIF(N1368:P1368,"Yes")</f>
        <v>1</v>
      </c>
      <c r="R1368" s="12" t="str">
        <f>IF(Q1368&gt;0,"Yes","No")</f>
        <v>Yes</v>
      </c>
    </row>
    <row r="1369" spans="1:18" x14ac:dyDescent="0.35">
      <c r="A1369" s="1">
        <v>80190147002</v>
      </c>
      <c r="B1369" s="33" t="s">
        <v>2111</v>
      </c>
      <c r="C1369" s="4" t="s">
        <v>6</v>
      </c>
      <c r="D1369" s="4" t="s">
        <v>477</v>
      </c>
      <c r="E1369" s="4" t="s">
        <v>2</v>
      </c>
      <c r="F1369" s="3">
        <v>147</v>
      </c>
      <c r="G1369" s="3">
        <v>2</v>
      </c>
      <c r="H1369" s="4" t="s">
        <v>2</v>
      </c>
      <c r="I1369" s="5">
        <v>637</v>
      </c>
      <c r="J1369" s="5">
        <v>948</v>
      </c>
      <c r="K1369" s="6">
        <f>IFERROR((J1369-I1369)/I1369,"--")</f>
        <v>0.48822605965463106</v>
      </c>
      <c r="L1369" s="6">
        <v>0</v>
      </c>
      <c r="M1369" s="7">
        <v>36336</v>
      </c>
      <c r="N1369" s="10" t="str">
        <f>IF(K1369&lt;Criteria!$D$4,"Yes","No")</f>
        <v>No</v>
      </c>
      <c r="O1369" s="10" t="str">
        <f>IF(L1369&gt;Criteria!$D$5,"Yes","No")</f>
        <v>No</v>
      </c>
      <c r="P1369" s="10" t="str">
        <f>IF(M1369&lt;Criteria!$D$6,"Yes","No")</f>
        <v>No</v>
      </c>
      <c r="Q1369" s="11">
        <f>COUNTIF(N1369:P1369,"Yes")</f>
        <v>0</v>
      </c>
      <c r="R1369" s="12" t="str">
        <f>IF(Q1369&gt;0,"Yes","No")</f>
        <v>No</v>
      </c>
    </row>
    <row r="1370" spans="1:18" x14ac:dyDescent="0.35">
      <c r="A1370" s="1">
        <v>80190147003</v>
      </c>
      <c r="B1370" s="33" t="s">
        <v>2112</v>
      </c>
      <c r="C1370" s="4" t="s">
        <v>6</v>
      </c>
      <c r="D1370" s="4" t="s">
        <v>477</v>
      </c>
      <c r="E1370" s="4" t="s">
        <v>2</v>
      </c>
      <c r="F1370" s="3">
        <v>147</v>
      </c>
      <c r="G1370" s="3">
        <v>3</v>
      </c>
      <c r="H1370" s="4" t="s">
        <v>2</v>
      </c>
      <c r="I1370" s="5">
        <v>2875</v>
      </c>
      <c r="J1370" s="5">
        <v>2496</v>
      </c>
      <c r="K1370" s="6">
        <f>IFERROR((J1370-I1370)/I1370,"--")</f>
        <v>-0.13182608695652173</v>
      </c>
      <c r="L1370" s="6">
        <v>2.2207267833109019E-2</v>
      </c>
      <c r="M1370" s="7">
        <v>47310</v>
      </c>
      <c r="N1370" s="10" t="str">
        <f>IF(K1370&lt;Criteria!$D$4,"Yes","No")</f>
        <v>Yes</v>
      </c>
      <c r="O1370" s="10" t="str">
        <f>IF(L1370&gt;Criteria!$D$5,"Yes","No")</f>
        <v>No</v>
      </c>
      <c r="P1370" s="10" t="str">
        <f>IF(M1370&lt;Criteria!$D$6,"Yes","No")</f>
        <v>No</v>
      </c>
      <c r="Q1370" s="11">
        <f>COUNTIF(N1370:P1370,"Yes")</f>
        <v>1</v>
      </c>
      <c r="R1370" s="12" t="str">
        <f>IF(Q1370&gt;0,"Yes","No")</f>
        <v>Yes</v>
      </c>
    </row>
    <row r="1371" spans="1:18" x14ac:dyDescent="0.35">
      <c r="A1371" s="1">
        <v>80190148000</v>
      </c>
      <c r="B1371" s="33" t="s">
        <v>2113</v>
      </c>
      <c r="C1371" s="4" t="s">
        <v>7</v>
      </c>
      <c r="D1371" s="4" t="s">
        <v>477</v>
      </c>
      <c r="E1371" s="4" t="s">
        <v>2</v>
      </c>
      <c r="F1371" s="3">
        <v>148</v>
      </c>
      <c r="G1371" s="3" t="s">
        <v>2</v>
      </c>
      <c r="H1371" s="4" t="s">
        <v>2</v>
      </c>
      <c r="I1371" s="5">
        <v>1648</v>
      </c>
      <c r="J1371" s="5">
        <v>1819</v>
      </c>
      <c r="K1371" s="6">
        <f>IFERROR((J1371-I1371)/I1371,"--")</f>
        <v>0.10376213592233009</v>
      </c>
      <c r="L1371" s="6">
        <v>9.6579476861166996E-2</v>
      </c>
      <c r="M1371" s="7">
        <v>29344</v>
      </c>
      <c r="N1371" s="10" t="str">
        <f>IF(K1371&lt;Criteria!$D$4,"Yes","No")</f>
        <v>No</v>
      </c>
      <c r="O1371" s="10" t="str">
        <f>IF(L1371&gt;Criteria!$D$5,"Yes","No")</f>
        <v>Yes</v>
      </c>
      <c r="P1371" s="10" t="str">
        <f>IF(M1371&lt;Criteria!$D$6,"Yes","No")</f>
        <v>No</v>
      </c>
      <c r="Q1371" s="11">
        <f>COUNTIF(N1371:P1371,"Yes")</f>
        <v>1</v>
      </c>
      <c r="R1371" s="12" t="str">
        <f>IF(Q1371&gt;0,"Yes","No")</f>
        <v>Yes</v>
      </c>
    </row>
    <row r="1372" spans="1:18" x14ac:dyDescent="0.35">
      <c r="A1372" s="1">
        <v>80190148001</v>
      </c>
      <c r="B1372" s="33" t="s">
        <v>2114</v>
      </c>
      <c r="C1372" s="4" t="s">
        <v>6</v>
      </c>
      <c r="D1372" s="4" t="s">
        <v>477</v>
      </c>
      <c r="E1372" s="4" t="s">
        <v>2</v>
      </c>
      <c r="F1372" s="3">
        <v>148</v>
      </c>
      <c r="G1372" s="3">
        <v>1</v>
      </c>
      <c r="H1372" s="4" t="s">
        <v>2</v>
      </c>
      <c r="I1372" s="5">
        <v>1648</v>
      </c>
      <c r="J1372" s="5">
        <v>1819</v>
      </c>
      <c r="K1372" s="6">
        <f>IFERROR((J1372-I1372)/I1372,"--")</f>
        <v>0.10376213592233009</v>
      </c>
      <c r="L1372" s="6">
        <v>9.6579476861166996E-2</v>
      </c>
      <c r="M1372" s="7">
        <v>29344</v>
      </c>
      <c r="N1372" s="10" t="str">
        <f>IF(K1372&lt;Criteria!$D$4,"Yes","No")</f>
        <v>No</v>
      </c>
      <c r="O1372" s="10" t="str">
        <f>IF(L1372&gt;Criteria!$D$5,"Yes","No")</f>
        <v>Yes</v>
      </c>
      <c r="P1372" s="10" t="str">
        <f>IF(M1372&lt;Criteria!$D$6,"Yes","No")</f>
        <v>No</v>
      </c>
      <c r="Q1372" s="11">
        <f>COUNTIF(N1372:P1372,"Yes")</f>
        <v>1</v>
      </c>
      <c r="R1372" s="12" t="str">
        <f>IF(Q1372&gt;0,"Yes","No")</f>
        <v>Yes</v>
      </c>
    </row>
    <row r="1373" spans="1:18" x14ac:dyDescent="0.35">
      <c r="A1373" s="1">
        <v>80190149000</v>
      </c>
      <c r="B1373" s="33" t="s">
        <v>2115</v>
      </c>
      <c r="C1373" s="4" t="s">
        <v>7</v>
      </c>
      <c r="D1373" s="4" t="s">
        <v>477</v>
      </c>
      <c r="E1373" s="4" t="s">
        <v>2</v>
      </c>
      <c r="F1373" s="3">
        <v>149</v>
      </c>
      <c r="G1373" s="3" t="s">
        <v>2</v>
      </c>
      <c r="H1373" s="4" t="s">
        <v>2</v>
      </c>
      <c r="I1373" s="5">
        <v>2371</v>
      </c>
      <c r="J1373" s="5">
        <v>2503</v>
      </c>
      <c r="K1373" s="6">
        <f>IFERROR((J1373-I1373)/I1373,"--")</f>
        <v>5.567271193589203E-2</v>
      </c>
      <c r="L1373" s="6">
        <v>2.8000000000000001E-2</v>
      </c>
      <c r="M1373" s="7">
        <v>36889</v>
      </c>
      <c r="N1373" s="10" t="str">
        <f>IF(K1373&lt;Criteria!$D$4,"Yes","No")</f>
        <v>No</v>
      </c>
      <c r="O1373" s="10" t="str">
        <f>IF(L1373&gt;Criteria!$D$5,"Yes","No")</f>
        <v>No</v>
      </c>
      <c r="P1373" s="10" t="str">
        <f>IF(M1373&lt;Criteria!$D$6,"Yes","No")</f>
        <v>No</v>
      </c>
      <c r="Q1373" s="11">
        <f>COUNTIF(N1373:P1373,"Yes")</f>
        <v>0</v>
      </c>
      <c r="R1373" s="12" t="str">
        <f>IF(Q1373&gt;0,"Yes","No")</f>
        <v>No</v>
      </c>
    </row>
    <row r="1374" spans="1:18" x14ac:dyDescent="0.35">
      <c r="A1374" s="1">
        <v>80190149001</v>
      </c>
      <c r="B1374" s="33" t="s">
        <v>2116</v>
      </c>
      <c r="C1374" s="4" t="s">
        <v>6</v>
      </c>
      <c r="D1374" s="4" t="s">
        <v>477</v>
      </c>
      <c r="E1374" s="4" t="s">
        <v>2</v>
      </c>
      <c r="F1374" s="3">
        <v>149</v>
      </c>
      <c r="G1374" s="3">
        <v>1</v>
      </c>
      <c r="H1374" s="4" t="s">
        <v>2</v>
      </c>
      <c r="I1374" s="5">
        <v>1495</v>
      </c>
      <c r="J1374" s="5">
        <v>1499</v>
      </c>
      <c r="K1374" s="6">
        <f>IFERROR((J1374-I1374)/I1374,"--")</f>
        <v>2.6755852842809363E-3</v>
      </c>
      <c r="L1374" s="6">
        <v>3.2644178454842222E-2</v>
      </c>
      <c r="M1374" s="7">
        <v>40106</v>
      </c>
      <c r="N1374" s="10" t="str">
        <f>IF(K1374&lt;Criteria!$D$4,"Yes","No")</f>
        <v>Yes</v>
      </c>
      <c r="O1374" s="10" t="str">
        <f>IF(L1374&gt;Criteria!$D$5,"Yes","No")</f>
        <v>No</v>
      </c>
      <c r="P1374" s="10" t="str">
        <f>IF(M1374&lt;Criteria!$D$6,"Yes","No")</f>
        <v>No</v>
      </c>
      <c r="Q1374" s="11">
        <f>COUNTIF(N1374:P1374,"Yes")</f>
        <v>1</v>
      </c>
      <c r="R1374" s="12" t="str">
        <f>IF(Q1374&gt;0,"Yes","No")</f>
        <v>Yes</v>
      </c>
    </row>
    <row r="1375" spans="1:18" x14ac:dyDescent="0.35">
      <c r="A1375" s="1">
        <v>80190149002</v>
      </c>
      <c r="B1375" s="33" t="s">
        <v>2117</v>
      </c>
      <c r="C1375" s="4" t="s">
        <v>6</v>
      </c>
      <c r="D1375" s="4" t="s">
        <v>477</v>
      </c>
      <c r="E1375" s="4" t="s">
        <v>2</v>
      </c>
      <c r="F1375" s="3">
        <v>149</v>
      </c>
      <c r="G1375" s="3">
        <v>2</v>
      </c>
      <c r="H1375" s="4" t="s">
        <v>2</v>
      </c>
      <c r="I1375" s="5">
        <v>876</v>
      </c>
      <c r="J1375" s="5">
        <v>1004</v>
      </c>
      <c r="K1375" s="6">
        <f>IFERROR((J1375-I1375)/I1375,"--")</f>
        <v>0.14611872146118721</v>
      </c>
      <c r="L1375" s="6">
        <v>2.0654044750430294E-2</v>
      </c>
      <c r="M1375" s="7">
        <v>32086</v>
      </c>
      <c r="N1375" s="10" t="str">
        <f>IF(K1375&lt;Criteria!$D$4,"Yes","No")</f>
        <v>No</v>
      </c>
      <c r="O1375" s="10" t="str">
        <f>IF(L1375&gt;Criteria!$D$5,"Yes","No")</f>
        <v>No</v>
      </c>
      <c r="P1375" s="10" t="str">
        <f>IF(M1375&lt;Criteria!$D$6,"Yes","No")</f>
        <v>No</v>
      </c>
      <c r="Q1375" s="11">
        <f>COUNTIF(N1375:P1375,"Yes")</f>
        <v>0</v>
      </c>
      <c r="R1375" s="12" t="str">
        <f>IF(Q1375&gt;0,"Yes","No")</f>
        <v>No</v>
      </c>
    </row>
    <row r="1376" spans="1:18" x14ac:dyDescent="0.35">
      <c r="A1376" s="1">
        <v>80191500000</v>
      </c>
      <c r="B1376" s="33" t="s">
        <v>2118</v>
      </c>
      <c r="C1376" s="4" t="s">
        <v>5</v>
      </c>
      <c r="D1376" s="4" t="s">
        <v>2</v>
      </c>
      <c r="E1376" s="4" t="s">
        <v>2</v>
      </c>
      <c r="F1376" s="3" t="s">
        <v>2</v>
      </c>
      <c r="G1376" s="3" t="s">
        <v>2</v>
      </c>
      <c r="H1376" s="4" t="s">
        <v>20</v>
      </c>
      <c r="I1376" s="5">
        <v>19</v>
      </c>
      <c r="J1376" s="5">
        <v>221</v>
      </c>
      <c r="K1376" s="6">
        <f>IFERROR((J1376-I1376)/I1376,"--")</f>
        <v>10.631578947368421</v>
      </c>
      <c r="L1376" s="6">
        <v>0</v>
      </c>
      <c r="M1376" s="7">
        <v>10785</v>
      </c>
      <c r="N1376" s="10" t="str">
        <f>IF(K1376&lt;Criteria!$D$4,"Yes","No")</f>
        <v>No</v>
      </c>
      <c r="O1376" s="10" t="str">
        <f>IF(L1376&gt;Criteria!$D$5,"Yes","No")</f>
        <v>No</v>
      </c>
      <c r="P1376" s="10" t="str">
        <f>IF(M1376&lt;Criteria!$D$6,"Yes","No")</f>
        <v>Yes</v>
      </c>
      <c r="Q1376" s="11">
        <f>COUNTIF(N1376:P1376,"Yes")</f>
        <v>1</v>
      </c>
      <c r="R1376" s="12" t="str">
        <f>IF(Q1376&gt;0,"Yes","No")</f>
        <v>Yes</v>
      </c>
    </row>
    <row r="1377" spans="1:18" x14ac:dyDescent="0.35">
      <c r="A1377" s="1">
        <v>80199146300</v>
      </c>
      <c r="B1377" s="33" t="s">
        <v>2119</v>
      </c>
      <c r="C1377" s="4" t="s">
        <v>8</v>
      </c>
      <c r="D1377" s="4" t="s">
        <v>477</v>
      </c>
      <c r="E1377" s="4" t="s">
        <v>555</v>
      </c>
      <c r="F1377" s="3" t="s">
        <v>2</v>
      </c>
      <c r="G1377" s="3" t="s">
        <v>2</v>
      </c>
      <c r="H1377" s="4" t="s">
        <v>2</v>
      </c>
      <c r="I1377" s="5">
        <v>2371</v>
      </c>
      <c r="J1377" s="5">
        <v>2503</v>
      </c>
      <c r="K1377" s="6">
        <f>IFERROR((J1377-I1377)/I1377,"--")</f>
        <v>5.567271193589203E-2</v>
      </c>
      <c r="L1377" s="6">
        <v>2.8000000000000001E-2</v>
      </c>
      <c r="M1377" s="7">
        <v>36889</v>
      </c>
      <c r="N1377" s="10" t="str">
        <f>IF(K1377&lt;Criteria!$D$4,"Yes","No")</f>
        <v>No</v>
      </c>
      <c r="O1377" s="10" t="str">
        <f>IF(L1377&gt;Criteria!$D$5,"Yes","No")</f>
        <v>No</v>
      </c>
      <c r="P1377" s="10" t="str">
        <f>IF(M1377&lt;Criteria!$D$6,"Yes","No")</f>
        <v>No</v>
      </c>
      <c r="Q1377" s="11">
        <f>COUNTIF(N1377:P1377,"Yes")</f>
        <v>0</v>
      </c>
      <c r="R1377" s="12" t="str">
        <f>IF(Q1377&gt;0,"Yes","No")</f>
        <v>No</v>
      </c>
    </row>
    <row r="1378" spans="1:18" x14ac:dyDescent="0.35">
      <c r="A1378" s="1">
        <v>80199184300</v>
      </c>
      <c r="B1378" s="33" t="s">
        <v>2120</v>
      </c>
      <c r="C1378" s="4" t="s">
        <v>8</v>
      </c>
      <c r="D1378" s="4" t="s">
        <v>477</v>
      </c>
      <c r="E1378" s="4" t="s">
        <v>556</v>
      </c>
      <c r="F1378" s="3" t="s">
        <v>2</v>
      </c>
      <c r="G1378" s="3" t="s">
        <v>2</v>
      </c>
      <c r="H1378" s="4" t="s">
        <v>2</v>
      </c>
      <c r="I1378" s="5">
        <v>6677</v>
      </c>
      <c r="J1378" s="5">
        <v>6754</v>
      </c>
      <c r="K1378" s="6">
        <f>IFERROR((J1378-I1378)/I1378,"--")</f>
        <v>1.1532125205930808E-2</v>
      </c>
      <c r="L1378" s="6">
        <v>3.2899770466717673E-2</v>
      </c>
      <c r="M1378" s="7">
        <v>42875</v>
      </c>
      <c r="N1378" s="10" t="str">
        <f>IF(K1378&lt;Criteria!$D$4,"Yes","No")</f>
        <v>Yes</v>
      </c>
      <c r="O1378" s="10" t="str">
        <f>IF(L1378&gt;Criteria!$D$5,"Yes","No")</f>
        <v>No</v>
      </c>
      <c r="P1378" s="10" t="str">
        <f>IF(M1378&lt;Criteria!$D$6,"Yes","No")</f>
        <v>No</v>
      </c>
      <c r="Q1378" s="11">
        <f>COUNTIF(N1378:P1378,"Yes")</f>
        <v>1</v>
      </c>
      <c r="R1378" s="12" t="str">
        <f>IF(Q1378&gt;0,"Yes","No")</f>
        <v>Yes</v>
      </c>
    </row>
    <row r="1379" spans="1:18" x14ac:dyDescent="0.35">
      <c r="A1379" s="1">
        <v>80210000000</v>
      </c>
      <c r="B1379" s="33" t="s">
        <v>2121</v>
      </c>
      <c r="C1379" s="4" t="s">
        <v>4</v>
      </c>
      <c r="D1379" s="4" t="s">
        <v>478</v>
      </c>
      <c r="E1379" s="4" t="s">
        <v>2</v>
      </c>
      <c r="F1379" s="3" t="s">
        <v>2</v>
      </c>
      <c r="G1379" s="3" t="s">
        <v>2</v>
      </c>
      <c r="H1379" s="4" t="s">
        <v>2</v>
      </c>
      <c r="I1379" s="5">
        <v>8167</v>
      </c>
      <c r="J1379" s="5">
        <v>8117</v>
      </c>
      <c r="K1379" s="6">
        <f>IFERROR((J1379-I1379)/I1379,"--")</f>
        <v>-6.1221990939145342E-3</v>
      </c>
      <c r="L1379" s="6">
        <v>9.3779306033135348E-2</v>
      </c>
      <c r="M1379" s="7">
        <v>19047</v>
      </c>
      <c r="N1379" s="10" t="str">
        <f>IF(K1379&lt;Criteria!$D$4,"Yes","No")</f>
        <v>Yes</v>
      </c>
      <c r="O1379" s="10" t="str">
        <f>IF(L1379&gt;Criteria!$D$5,"Yes","No")</f>
        <v>Yes</v>
      </c>
      <c r="P1379" s="10" t="str">
        <f>IF(M1379&lt;Criteria!$D$6,"Yes","No")</f>
        <v>Yes</v>
      </c>
      <c r="Q1379" s="11">
        <f>COUNTIF(N1379:P1379,"Yes")</f>
        <v>3</v>
      </c>
      <c r="R1379" s="12" t="str">
        <f>IF(Q1379&gt;0,"Yes","No")</f>
        <v>Yes</v>
      </c>
    </row>
    <row r="1380" spans="1:18" x14ac:dyDescent="0.35">
      <c r="A1380" s="1">
        <v>80219009500</v>
      </c>
      <c r="B1380" s="33" t="s">
        <v>2122</v>
      </c>
      <c r="C1380" s="4" t="s">
        <v>8</v>
      </c>
      <c r="D1380" s="4" t="s">
        <v>478</v>
      </c>
      <c r="E1380" s="4" t="s">
        <v>557</v>
      </c>
      <c r="F1380" s="3" t="s">
        <v>2</v>
      </c>
      <c r="G1380" s="3" t="s">
        <v>2</v>
      </c>
      <c r="H1380" s="4" t="s">
        <v>2</v>
      </c>
      <c r="I1380" s="5">
        <v>1790</v>
      </c>
      <c r="J1380" s="5">
        <v>1807</v>
      </c>
      <c r="K1380" s="6">
        <f>IFERROR((J1380-I1380)/I1380,"--")</f>
        <v>9.4972067039106149E-3</v>
      </c>
      <c r="L1380" s="6">
        <v>0.18630136986301371</v>
      </c>
      <c r="M1380" s="7">
        <v>16435</v>
      </c>
      <c r="N1380" s="10" t="str">
        <f>IF(K1380&lt;Criteria!$D$4,"Yes","No")</f>
        <v>Yes</v>
      </c>
      <c r="O1380" s="10" t="str">
        <f>IF(L1380&gt;Criteria!$D$5,"Yes","No")</f>
        <v>Yes</v>
      </c>
      <c r="P1380" s="10" t="str">
        <f>IF(M1380&lt;Criteria!$D$6,"Yes","No")</f>
        <v>Yes</v>
      </c>
      <c r="Q1380" s="11">
        <f>COUNTIF(N1380:P1380,"Yes")</f>
        <v>3</v>
      </c>
      <c r="R1380" s="12" t="str">
        <f>IF(Q1380&gt;0,"Yes","No")</f>
        <v>Yes</v>
      </c>
    </row>
    <row r="1381" spans="1:18" x14ac:dyDescent="0.35">
      <c r="A1381" s="1">
        <v>80219207100</v>
      </c>
      <c r="B1381" s="33" t="s">
        <v>2123</v>
      </c>
      <c r="C1381" s="4" t="s">
        <v>8</v>
      </c>
      <c r="D1381" s="4" t="s">
        <v>478</v>
      </c>
      <c r="E1381" s="4" t="s">
        <v>558</v>
      </c>
      <c r="F1381" s="3" t="s">
        <v>2</v>
      </c>
      <c r="G1381" s="3" t="s">
        <v>2</v>
      </c>
      <c r="H1381" s="4" t="s">
        <v>2</v>
      </c>
      <c r="I1381" s="5">
        <v>3696</v>
      </c>
      <c r="J1381" s="5">
        <v>3680</v>
      </c>
      <c r="K1381" s="6">
        <f>IFERROR((J1381-I1381)/I1381,"--")</f>
        <v>-4.329004329004329E-3</v>
      </c>
      <c r="L1381" s="6">
        <v>5.7448229792919171E-2</v>
      </c>
      <c r="M1381" s="7">
        <v>21516</v>
      </c>
      <c r="N1381" s="10" t="str">
        <f>IF(K1381&lt;Criteria!$D$4,"Yes","No")</f>
        <v>Yes</v>
      </c>
      <c r="O1381" s="10" t="str">
        <f>IF(L1381&gt;Criteria!$D$5,"Yes","No")</f>
        <v>No</v>
      </c>
      <c r="P1381" s="10" t="str">
        <f>IF(M1381&lt;Criteria!$D$6,"Yes","No")</f>
        <v>Yes</v>
      </c>
      <c r="Q1381" s="11">
        <f>COUNTIF(N1381:P1381,"Yes")</f>
        <v>2</v>
      </c>
      <c r="R1381" s="12" t="str">
        <f>IF(Q1381&gt;0,"Yes","No")</f>
        <v>Yes</v>
      </c>
    </row>
    <row r="1382" spans="1:18" x14ac:dyDescent="0.35">
      <c r="A1382" s="1">
        <v>80219237500</v>
      </c>
      <c r="B1382" s="33" t="s">
        <v>2124</v>
      </c>
      <c r="C1382" s="4" t="s">
        <v>8</v>
      </c>
      <c r="D1382" s="4" t="s">
        <v>478</v>
      </c>
      <c r="E1382" s="4" t="s">
        <v>559</v>
      </c>
      <c r="F1382" s="3" t="s">
        <v>2</v>
      </c>
      <c r="G1382" s="3" t="s">
        <v>2</v>
      </c>
      <c r="H1382" s="4" t="s">
        <v>2</v>
      </c>
      <c r="I1382" s="5">
        <v>2245</v>
      </c>
      <c r="J1382" s="5">
        <v>2231</v>
      </c>
      <c r="K1382" s="6">
        <f>IFERROR((J1382-I1382)/I1382,"--")</f>
        <v>-6.2360801781737195E-3</v>
      </c>
      <c r="L1382" s="6">
        <v>9.0579710144927536E-2</v>
      </c>
      <c r="M1382" s="7">
        <v>16235</v>
      </c>
      <c r="N1382" s="10" t="str">
        <f>IF(K1382&lt;Criteria!$D$4,"Yes","No")</f>
        <v>Yes</v>
      </c>
      <c r="O1382" s="10" t="str">
        <f>IF(L1382&gt;Criteria!$D$5,"Yes","No")</f>
        <v>Yes</v>
      </c>
      <c r="P1382" s="10" t="str">
        <f>IF(M1382&lt;Criteria!$D$6,"Yes","No")</f>
        <v>Yes</v>
      </c>
      <c r="Q1382" s="11">
        <f>COUNTIF(N1382:P1382,"Yes")</f>
        <v>3</v>
      </c>
      <c r="R1382" s="12" t="str">
        <f>IF(Q1382&gt;0,"Yes","No")</f>
        <v>Yes</v>
      </c>
    </row>
    <row r="1383" spans="1:18" x14ac:dyDescent="0.35">
      <c r="A1383" s="1">
        <v>80219382500</v>
      </c>
      <c r="B1383" s="33" t="s">
        <v>2125</v>
      </c>
      <c r="C1383" s="4" t="s">
        <v>8</v>
      </c>
      <c r="D1383" s="4" t="s">
        <v>478</v>
      </c>
      <c r="E1383" s="4" t="s">
        <v>560</v>
      </c>
      <c r="F1383" s="3" t="s">
        <v>2</v>
      </c>
      <c r="G1383" s="3" t="s">
        <v>2</v>
      </c>
      <c r="H1383" s="4" t="s">
        <v>2</v>
      </c>
      <c r="I1383" s="5">
        <v>525</v>
      </c>
      <c r="J1383" s="5">
        <v>429</v>
      </c>
      <c r="K1383" s="6">
        <f>IFERROR((J1383-I1383)/I1383,"--")</f>
        <v>-0.18285714285714286</v>
      </c>
      <c r="L1383" s="6">
        <v>2.0833333333333332E-2</v>
      </c>
      <c r="M1383" s="7">
        <v>23486</v>
      </c>
      <c r="N1383" s="10" t="str">
        <f>IF(K1383&lt;Criteria!$D$4,"Yes","No")</f>
        <v>Yes</v>
      </c>
      <c r="O1383" s="10" t="str">
        <f>IF(L1383&gt;Criteria!$D$5,"Yes","No")</f>
        <v>No</v>
      </c>
      <c r="P1383" s="10" t="str">
        <f>IF(M1383&lt;Criteria!$D$6,"Yes","No")</f>
        <v>Yes</v>
      </c>
      <c r="Q1383" s="11">
        <f>COUNTIF(N1383:P1383,"Yes")</f>
        <v>2</v>
      </c>
      <c r="R1383" s="12" t="str">
        <f>IF(Q1383&gt;0,"Yes","No")</f>
        <v>Yes</v>
      </c>
    </row>
    <row r="1384" spans="1:18" x14ac:dyDescent="0.35">
      <c r="A1384" s="1">
        <v>80219748000</v>
      </c>
      <c r="B1384" s="33" t="s">
        <v>2126</v>
      </c>
      <c r="C1384" s="4" t="s">
        <v>7</v>
      </c>
      <c r="D1384" s="4" t="s">
        <v>478</v>
      </c>
      <c r="E1384" s="4" t="s">
        <v>2</v>
      </c>
      <c r="F1384" s="3">
        <v>9748</v>
      </c>
      <c r="G1384" s="3" t="s">
        <v>2</v>
      </c>
      <c r="H1384" s="4" t="s">
        <v>2</v>
      </c>
      <c r="I1384" s="5">
        <v>4035</v>
      </c>
      <c r="J1384" s="5">
        <v>4038</v>
      </c>
      <c r="K1384" s="6">
        <f>IFERROR((J1384-I1384)/I1384,"--")</f>
        <v>7.4349442379182155E-4</v>
      </c>
      <c r="L1384" s="6">
        <v>0.13543003851091143</v>
      </c>
      <c r="M1384" s="7">
        <v>16324</v>
      </c>
      <c r="N1384" s="10" t="str">
        <f>IF(K1384&lt;Criteria!$D$4,"Yes","No")</f>
        <v>Yes</v>
      </c>
      <c r="O1384" s="10" t="str">
        <f>IF(L1384&gt;Criteria!$D$5,"Yes","No")</f>
        <v>Yes</v>
      </c>
      <c r="P1384" s="10" t="str">
        <f>IF(M1384&lt;Criteria!$D$6,"Yes","No")</f>
        <v>Yes</v>
      </c>
      <c r="Q1384" s="11">
        <f>COUNTIF(N1384:P1384,"Yes")</f>
        <v>3</v>
      </c>
      <c r="R1384" s="12" t="str">
        <f>IF(Q1384&gt;0,"Yes","No")</f>
        <v>Yes</v>
      </c>
    </row>
    <row r="1385" spans="1:18" x14ac:dyDescent="0.35">
      <c r="A1385" s="1">
        <v>80219748001</v>
      </c>
      <c r="B1385" s="33" t="s">
        <v>2127</v>
      </c>
      <c r="C1385" s="4" t="s">
        <v>6</v>
      </c>
      <c r="D1385" s="4" t="s">
        <v>478</v>
      </c>
      <c r="E1385" s="4" t="s">
        <v>2</v>
      </c>
      <c r="F1385" s="3">
        <v>9748</v>
      </c>
      <c r="G1385" s="3">
        <v>1</v>
      </c>
      <c r="H1385" s="4" t="s">
        <v>2</v>
      </c>
      <c r="I1385" s="5">
        <v>2245</v>
      </c>
      <c r="J1385" s="5">
        <v>2231</v>
      </c>
      <c r="K1385" s="6">
        <f>IFERROR((J1385-I1385)/I1385,"--")</f>
        <v>-6.2360801781737195E-3</v>
      </c>
      <c r="L1385" s="6">
        <v>9.0579710144927536E-2</v>
      </c>
      <c r="M1385" s="7">
        <v>16235</v>
      </c>
      <c r="N1385" s="10" t="str">
        <f>IF(K1385&lt;Criteria!$D$4,"Yes","No")</f>
        <v>Yes</v>
      </c>
      <c r="O1385" s="10" t="str">
        <f>IF(L1385&gt;Criteria!$D$5,"Yes","No")</f>
        <v>Yes</v>
      </c>
      <c r="P1385" s="10" t="str">
        <f>IF(M1385&lt;Criteria!$D$6,"Yes","No")</f>
        <v>Yes</v>
      </c>
      <c r="Q1385" s="11">
        <f>COUNTIF(N1385:P1385,"Yes")</f>
        <v>3</v>
      </c>
      <c r="R1385" s="12" t="str">
        <f>IF(Q1385&gt;0,"Yes","No")</f>
        <v>Yes</v>
      </c>
    </row>
    <row r="1386" spans="1:18" x14ac:dyDescent="0.35">
      <c r="A1386" s="1">
        <v>80219748002</v>
      </c>
      <c r="B1386" s="33" t="s">
        <v>2128</v>
      </c>
      <c r="C1386" s="4" t="s">
        <v>6</v>
      </c>
      <c r="D1386" s="4" t="s">
        <v>478</v>
      </c>
      <c r="E1386" s="4" t="s">
        <v>2</v>
      </c>
      <c r="F1386" s="3">
        <v>9748</v>
      </c>
      <c r="G1386" s="3">
        <v>2</v>
      </c>
      <c r="H1386" s="4" t="s">
        <v>2</v>
      </c>
      <c r="I1386" s="5">
        <v>1790</v>
      </c>
      <c r="J1386" s="5">
        <v>1807</v>
      </c>
      <c r="K1386" s="6">
        <f>IFERROR((J1386-I1386)/I1386,"--")</f>
        <v>9.4972067039106149E-3</v>
      </c>
      <c r="L1386" s="6">
        <v>0.18630136986301371</v>
      </c>
      <c r="M1386" s="7">
        <v>16435</v>
      </c>
      <c r="N1386" s="10" t="str">
        <f>IF(K1386&lt;Criteria!$D$4,"Yes","No")</f>
        <v>Yes</v>
      </c>
      <c r="O1386" s="10" t="str">
        <f>IF(L1386&gt;Criteria!$D$5,"Yes","No")</f>
        <v>Yes</v>
      </c>
      <c r="P1386" s="10" t="str">
        <f>IF(M1386&lt;Criteria!$D$6,"Yes","No")</f>
        <v>Yes</v>
      </c>
      <c r="Q1386" s="11">
        <f>COUNTIF(N1386:P1386,"Yes")</f>
        <v>3</v>
      </c>
      <c r="R1386" s="12" t="str">
        <f>IF(Q1386&gt;0,"Yes","No")</f>
        <v>Yes</v>
      </c>
    </row>
    <row r="1387" spans="1:18" x14ac:dyDescent="0.35">
      <c r="A1387" s="1">
        <v>80219749000</v>
      </c>
      <c r="B1387" s="33" t="s">
        <v>2129</v>
      </c>
      <c r="C1387" s="4" t="s">
        <v>7</v>
      </c>
      <c r="D1387" s="4" t="s">
        <v>478</v>
      </c>
      <c r="E1387" s="4" t="s">
        <v>2</v>
      </c>
      <c r="F1387" s="3">
        <v>9749</v>
      </c>
      <c r="G1387" s="3" t="s">
        <v>2</v>
      </c>
      <c r="H1387" s="4" t="s">
        <v>2</v>
      </c>
      <c r="I1387" s="5">
        <v>4221</v>
      </c>
      <c r="J1387" s="5">
        <v>4109</v>
      </c>
      <c r="K1387" s="6">
        <f>IFERROR((J1387-I1387)/I1387,"--")</f>
        <v>-2.6533996683250415E-2</v>
      </c>
      <c r="L1387" s="6">
        <v>5.4235222425350393E-2</v>
      </c>
      <c r="M1387" s="7">
        <v>21722</v>
      </c>
      <c r="N1387" s="10" t="str">
        <f>IF(K1387&lt;Criteria!$D$4,"Yes","No")</f>
        <v>Yes</v>
      </c>
      <c r="O1387" s="10" t="str">
        <f>IF(L1387&gt;Criteria!$D$5,"Yes","No")</f>
        <v>No</v>
      </c>
      <c r="P1387" s="10" t="str">
        <f>IF(M1387&lt;Criteria!$D$6,"Yes","No")</f>
        <v>Yes</v>
      </c>
      <c r="Q1387" s="11">
        <f>COUNTIF(N1387:P1387,"Yes")</f>
        <v>2</v>
      </c>
      <c r="R1387" s="12" t="str">
        <f>IF(Q1387&gt;0,"Yes","No")</f>
        <v>Yes</v>
      </c>
    </row>
    <row r="1388" spans="1:18" x14ac:dyDescent="0.35">
      <c r="A1388" s="1">
        <v>80219749001</v>
      </c>
      <c r="B1388" s="33" t="s">
        <v>2130</v>
      </c>
      <c r="C1388" s="4" t="s">
        <v>6</v>
      </c>
      <c r="D1388" s="4" t="s">
        <v>478</v>
      </c>
      <c r="E1388" s="4" t="s">
        <v>2</v>
      </c>
      <c r="F1388" s="3">
        <v>9749</v>
      </c>
      <c r="G1388" s="3">
        <v>1</v>
      </c>
      <c r="H1388" s="4" t="s">
        <v>2</v>
      </c>
      <c r="I1388" s="5">
        <v>1005</v>
      </c>
      <c r="J1388" s="5">
        <v>954</v>
      </c>
      <c r="K1388" s="6">
        <f>IFERROR((J1388-I1388)/I1388,"--")</f>
        <v>-5.0746268656716415E-2</v>
      </c>
      <c r="L1388" s="6">
        <v>3.0612244897959183E-2</v>
      </c>
      <c r="M1388" s="7">
        <v>19458</v>
      </c>
      <c r="N1388" s="10" t="str">
        <f>IF(K1388&lt;Criteria!$D$4,"Yes","No")</f>
        <v>Yes</v>
      </c>
      <c r="O1388" s="10" t="str">
        <f>IF(L1388&gt;Criteria!$D$5,"Yes","No")</f>
        <v>No</v>
      </c>
      <c r="P1388" s="10" t="str">
        <f>IF(M1388&lt;Criteria!$D$6,"Yes","No")</f>
        <v>Yes</v>
      </c>
      <c r="Q1388" s="11">
        <f>COUNTIF(N1388:P1388,"Yes")</f>
        <v>2</v>
      </c>
      <c r="R1388" s="12" t="str">
        <f>IF(Q1388&gt;0,"Yes","No")</f>
        <v>Yes</v>
      </c>
    </row>
    <row r="1389" spans="1:18" x14ac:dyDescent="0.35">
      <c r="A1389" s="1">
        <v>80219749002</v>
      </c>
      <c r="B1389" s="33" t="s">
        <v>2131</v>
      </c>
      <c r="C1389" s="4" t="s">
        <v>6</v>
      </c>
      <c r="D1389" s="4" t="s">
        <v>478</v>
      </c>
      <c r="E1389" s="4" t="s">
        <v>2</v>
      </c>
      <c r="F1389" s="3">
        <v>9749</v>
      </c>
      <c r="G1389" s="3">
        <v>2</v>
      </c>
      <c r="H1389" s="4" t="s">
        <v>2</v>
      </c>
      <c r="I1389" s="5">
        <v>1471</v>
      </c>
      <c r="J1389" s="5">
        <v>1401</v>
      </c>
      <c r="K1389" s="6">
        <f>IFERROR((J1389-I1389)/I1389,"--")</f>
        <v>-4.7586675730795377E-2</v>
      </c>
      <c r="L1389" s="6">
        <v>4.730831973898858E-2</v>
      </c>
      <c r="M1389" s="7">
        <v>21466</v>
      </c>
      <c r="N1389" s="10" t="str">
        <f>IF(K1389&lt;Criteria!$D$4,"Yes","No")</f>
        <v>Yes</v>
      </c>
      <c r="O1389" s="10" t="str">
        <f>IF(L1389&gt;Criteria!$D$5,"Yes","No")</f>
        <v>No</v>
      </c>
      <c r="P1389" s="10" t="str">
        <f>IF(M1389&lt;Criteria!$D$6,"Yes","No")</f>
        <v>Yes</v>
      </c>
      <c r="Q1389" s="11">
        <f>COUNTIF(N1389:P1389,"Yes")</f>
        <v>2</v>
      </c>
      <c r="R1389" s="12" t="str">
        <f>IF(Q1389&gt;0,"Yes","No")</f>
        <v>Yes</v>
      </c>
    </row>
    <row r="1390" spans="1:18" x14ac:dyDescent="0.35">
      <c r="A1390" s="1">
        <v>80219749003</v>
      </c>
      <c r="B1390" s="33" t="s">
        <v>2132</v>
      </c>
      <c r="C1390" s="4" t="s">
        <v>6</v>
      </c>
      <c r="D1390" s="4" t="s">
        <v>478</v>
      </c>
      <c r="E1390" s="4" t="s">
        <v>2</v>
      </c>
      <c r="F1390" s="3">
        <v>9749</v>
      </c>
      <c r="G1390" s="3">
        <v>3</v>
      </c>
      <c r="H1390" s="4" t="s">
        <v>2</v>
      </c>
      <c r="I1390" s="5">
        <v>780</v>
      </c>
      <c r="J1390" s="5">
        <v>926</v>
      </c>
      <c r="K1390" s="6">
        <f>IFERROR((J1390-I1390)/I1390,"--")</f>
        <v>0.18717948717948718</v>
      </c>
      <c r="L1390" s="6">
        <v>0.10869565217391304</v>
      </c>
      <c r="M1390" s="7">
        <v>18526</v>
      </c>
      <c r="N1390" s="10" t="str">
        <f>IF(K1390&lt;Criteria!$D$4,"Yes","No")</f>
        <v>No</v>
      </c>
      <c r="O1390" s="10" t="str">
        <f>IF(L1390&gt;Criteria!$D$5,"Yes","No")</f>
        <v>Yes</v>
      </c>
      <c r="P1390" s="10" t="str">
        <f>IF(M1390&lt;Criteria!$D$6,"Yes","No")</f>
        <v>Yes</v>
      </c>
      <c r="Q1390" s="11">
        <f>COUNTIF(N1390:P1390,"Yes")</f>
        <v>2</v>
      </c>
      <c r="R1390" s="12" t="str">
        <f>IF(Q1390&gt;0,"Yes","No")</f>
        <v>Yes</v>
      </c>
    </row>
    <row r="1391" spans="1:18" x14ac:dyDescent="0.35">
      <c r="A1391" s="1">
        <v>80219749004</v>
      </c>
      <c r="B1391" s="33" t="s">
        <v>2133</v>
      </c>
      <c r="C1391" s="4" t="s">
        <v>6</v>
      </c>
      <c r="D1391" s="4" t="s">
        <v>478</v>
      </c>
      <c r="E1391" s="4" t="s">
        <v>2</v>
      </c>
      <c r="F1391" s="3">
        <v>9749</v>
      </c>
      <c r="G1391" s="3">
        <v>4</v>
      </c>
      <c r="H1391" s="4" t="s">
        <v>2</v>
      </c>
      <c r="I1391" s="5">
        <v>965</v>
      </c>
      <c r="J1391" s="5">
        <v>828</v>
      </c>
      <c r="K1391" s="6">
        <f>IFERROR((J1391-I1391)/I1391,"--")</f>
        <v>-0.14196891191709846</v>
      </c>
      <c r="L1391" s="6">
        <v>4.1401273885350316E-2</v>
      </c>
      <c r="M1391" s="7">
        <v>28336</v>
      </c>
      <c r="N1391" s="10" t="str">
        <f>IF(K1391&lt;Criteria!$D$4,"Yes","No")</f>
        <v>Yes</v>
      </c>
      <c r="O1391" s="10" t="str">
        <f>IF(L1391&gt;Criteria!$D$5,"Yes","No")</f>
        <v>No</v>
      </c>
      <c r="P1391" s="10" t="str">
        <f>IF(M1391&lt;Criteria!$D$6,"Yes","No")</f>
        <v>No</v>
      </c>
      <c r="Q1391" s="11">
        <f>COUNTIF(N1391:P1391,"Yes")</f>
        <v>1</v>
      </c>
      <c r="R1391" s="12" t="str">
        <f>IF(Q1391&gt;0,"Yes","No")</f>
        <v>Yes</v>
      </c>
    </row>
    <row r="1392" spans="1:18" x14ac:dyDescent="0.35">
      <c r="A1392" s="1">
        <v>80230000000</v>
      </c>
      <c r="B1392" s="33" t="s">
        <v>2134</v>
      </c>
      <c r="C1392" s="4" t="s">
        <v>4</v>
      </c>
      <c r="D1392" s="4" t="s">
        <v>479</v>
      </c>
      <c r="E1392" s="4" t="s">
        <v>2</v>
      </c>
      <c r="F1392" s="3" t="s">
        <v>2</v>
      </c>
      <c r="G1392" s="3" t="s">
        <v>2</v>
      </c>
      <c r="H1392" s="4" t="s">
        <v>2</v>
      </c>
      <c r="I1392" s="5">
        <v>3540</v>
      </c>
      <c r="J1392" s="5">
        <v>3771</v>
      </c>
      <c r="K1392" s="6">
        <f>IFERROR((J1392-I1392)/I1392,"--")</f>
        <v>6.5254237288135591E-2</v>
      </c>
      <c r="L1392" s="6">
        <v>9.1441111923921001E-2</v>
      </c>
      <c r="M1392" s="7">
        <v>20737</v>
      </c>
      <c r="N1392" s="10" t="str">
        <f>IF(K1392&lt;Criteria!$D$4,"Yes","No")</f>
        <v>No</v>
      </c>
      <c r="O1392" s="10" t="str">
        <f>IF(L1392&gt;Criteria!$D$5,"Yes","No")</f>
        <v>Yes</v>
      </c>
      <c r="P1392" s="10" t="str">
        <f>IF(M1392&lt;Criteria!$D$6,"Yes","No")</f>
        <v>Yes</v>
      </c>
      <c r="Q1392" s="11">
        <f>COUNTIF(N1392:P1392,"Yes")</f>
        <v>2</v>
      </c>
      <c r="R1392" s="12" t="str">
        <f>IF(Q1392&gt;0,"Yes","No")</f>
        <v>Yes</v>
      </c>
    </row>
    <row r="1393" spans="1:18" x14ac:dyDescent="0.35">
      <c r="A1393" s="1">
        <v>80235500000</v>
      </c>
      <c r="B1393" s="33" t="s">
        <v>2135</v>
      </c>
      <c r="C1393" s="4" t="s">
        <v>5</v>
      </c>
      <c r="D1393" s="4" t="s">
        <v>2</v>
      </c>
      <c r="E1393" s="4" t="s">
        <v>2</v>
      </c>
      <c r="F1393" s="3" t="s">
        <v>2</v>
      </c>
      <c r="G1393" s="3" t="s">
        <v>2</v>
      </c>
      <c r="H1393" s="4" t="s">
        <v>21</v>
      </c>
      <c r="I1393" s="5">
        <v>722</v>
      </c>
      <c r="J1393" s="5">
        <v>806</v>
      </c>
      <c r="K1393" s="6">
        <f>IFERROR((J1393-I1393)/I1393,"--")</f>
        <v>0.11634349030470914</v>
      </c>
      <c r="L1393" s="6">
        <v>0.19618528610354224</v>
      </c>
      <c r="M1393" s="7">
        <v>15890</v>
      </c>
      <c r="N1393" s="10" t="str">
        <f>IF(K1393&lt;Criteria!$D$4,"Yes","No")</f>
        <v>No</v>
      </c>
      <c r="O1393" s="10" t="str">
        <f>IF(L1393&gt;Criteria!$D$5,"Yes","No")</f>
        <v>Yes</v>
      </c>
      <c r="P1393" s="10" t="str">
        <f>IF(M1393&lt;Criteria!$D$6,"Yes","No")</f>
        <v>Yes</v>
      </c>
      <c r="Q1393" s="11">
        <f>COUNTIF(N1393:P1393,"Yes")</f>
        <v>2</v>
      </c>
      <c r="R1393" s="12" t="str">
        <f>IF(Q1393&gt;0,"Yes","No")</f>
        <v>Yes</v>
      </c>
    </row>
    <row r="1394" spans="1:18" x14ac:dyDescent="0.35">
      <c r="A1394" s="1">
        <v>80239032300</v>
      </c>
      <c r="B1394" s="33" t="s">
        <v>2136</v>
      </c>
      <c r="C1394" s="4" t="s">
        <v>8</v>
      </c>
      <c r="D1394" s="4" t="s">
        <v>479</v>
      </c>
      <c r="E1394" s="4" t="s">
        <v>561</v>
      </c>
      <c r="F1394" s="3" t="s">
        <v>2</v>
      </c>
      <c r="G1394" s="3" t="s">
        <v>2</v>
      </c>
      <c r="H1394" s="4" t="s">
        <v>2</v>
      </c>
      <c r="I1394" s="5">
        <v>1934</v>
      </c>
      <c r="J1394" s="5">
        <v>1930</v>
      </c>
      <c r="K1394" s="6">
        <f>IFERROR((J1394-I1394)/I1394,"--")</f>
        <v>-2.0682523267838678E-3</v>
      </c>
      <c r="L1394" s="6">
        <v>9.6889952153110054E-2</v>
      </c>
      <c r="M1394" s="7">
        <v>20744</v>
      </c>
      <c r="N1394" s="10" t="str">
        <f>IF(K1394&lt;Criteria!$D$4,"Yes","No")</f>
        <v>Yes</v>
      </c>
      <c r="O1394" s="10" t="str">
        <f>IF(L1394&gt;Criteria!$D$5,"Yes","No")</f>
        <v>Yes</v>
      </c>
      <c r="P1394" s="10" t="str">
        <f>IF(M1394&lt;Criteria!$D$6,"Yes","No")</f>
        <v>Yes</v>
      </c>
      <c r="Q1394" s="11">
        <f>COUNTIF(N1394:P1394,"Yes")</f>
        <v>3</v>
      </c>
      <c r="R1394" s="12" t="str">
        <f>IF(Q1394&gt;0,"Yes","No")</f>
        <v>Yes</v>
      </c>
    </row>
    <row r="1395" spans="1:18" x14ac:dyDescent="0.35">
      <c r="A1395" s="1">
        <v>80239319200</v>
      </c>
      <c r="B1395" s="33" t="s">
        <v>2137</v>
      </c>
      <c r="C1395" s="4" t="s">
        <v>8</v>
      </c>
      <c r="D1395" s="4" t="s">
        <v>479</v>
      </c>
      <c r="E1395" s="4" t="s">
        <v>562</v>
      </c>
      <c r="F1395" s="3" t="s">
        <v>2</v>
      </c>
      <c r="G1395" s="3" t="s">
        <v>2</v>
      </c>
      <c r="H1395" s="4" t="s">
        <v>2</v>
      </c>
      <c r="I1395" s="5">
        <v>1618</v>
      </c>
      <c r="J1395" s="5">
        <v>1698</v>
      </c>
      <c r="K1395" s="6">
        <f>IFERROR((J1395-I1395)/I1395,"--")</f>
        <v>4.9443757725587144E-2</v>
      </c>
      <c r="L1395" s="6">
        <v>8.2862523540489647E-2</v>
      </c>
      <c r="M1395" s="7">
        <v>20729</v>
      </c>
      <c r="N1395" s="10" t="str">
        <f>IF(K1395&lt;Criteria!$D$4,"Yes","No")</f>
        <v>No</v>
      </c>
      <c r="O1395" s="10" t="str">
        <f>IF(L1395&gt;Criteria!$D$5,"Yes","No")</f>
        <v>Yes</v>
      </c>
      <c r="P1395" s="10" t="str">
        <f>IF(M1395&lt;Criteria!$D$6,"Yes","No")</f>
        <v>Yes</v>
      </c>
      <c r="Q1395" s="11">
        <f>COUNTIF(N1395:P1395,"Yes")</f>
        <v>2</v>
      </c>
      <c r="R1395" s="12" t="str">
        <f>IF(Q1395&gt;0,"Yes","No")</f>
        <v>Yes</v>
      </c>
    </row>
    <row r="1396" spans="1:18" x14ac:dyDescent="0.35">
      <c r="A1396" s="1">
        <v>80239726000</v>
      </c>
      <c r="B1396" s="33" t="s">
        <v>2138</v>
      </c>
      <c r="C1396" s="4" t="s">
        <v>7</v>
      </c>
      <c r="D1396" s="4" t="s">
        <v>479</v>
      </c>
      <c r="E1396" s="4" t="s">
        <v>2</v>
      </c>
      <c r="F1396" s="3">
        <v>9726</v>
      </c>
      <c r="G1396" s="3" t="s">
        <v>2</v>
      </c>
      <c r="H1396" s="4" t="s">
        <v>2</v>
      </c>
      <c r="I1396" s="5">
        <v>1976</v>
      </c>
      <c r="J1396" s="5">
        <v>2020</v>
      </c>
      <c r="K1396" s="6">
        <f>IFERROR((J1396-I1396)/I1396,"--")</f>
        <v>2.2267206477732792E-2</v>
      </c>
      <c r="L1396" s="6">
        <v>9.5182138660399526E-2</v>
      </c>
      <c r="M1396" s="7">
        <v>22502</v>
      </c>
      <c r="N1396" s="10" t="str">
        <f>IF(K1396&lt;Criteria!$D$4,"Yes","No")</f>
        <v>No</v>
      </c>
      <c r="O1396" s="10" t="str">
        <f>IF(L1396&gt;Criteria!$D$5,"Yes","No")</f>
        <v>Yes</v>
      </c>
      <c r="P1396" s="10" t="str">
        <f>IF(M1396&lt;Criteria!$D$6,"Yes","No")</f>
        <v>Yes</v>
      </c>
      <c r="Q1396" s="11">
        <f>COUNTIF(N1396:P1396,"Yes")</f>
        <v>2</v>
      </c>
      <c r="R1396" s="12" t="str">
        <f>IF(Q1396&gt;0,"Yes","No")</f>
        <v>Yes</v>
      </c>
    </row>
    <row r="1397" spans="1:18" x14ac:dyDescent="0.35">
      <c r="A1397" s="1">
        <v>80239726001</v>
      </c>
      <c r="B1397" s="33" t="s">
        <v>2139</v>
      </c>
      <c r="C1397" s="4" t="s">
        <v>6</v>
      </c>
      <c r="D1397" s="4" t="s">
        <v>479</v>
      </c>
      <c r="E1397" s="4" t="s">
        <v>2</v>
      </c>
      <c r="F1397" s="3">
        <v>9726</v>
      </c>
      <c r="G1397" s="3">
        <v>1</v>
      </c>
      <c r="H1397" s="4" t="s">
        <v>2</v>
      </c>
      <c r="I1397" s="5">
        <v>909</v>
      </c>
      <c r="J1397" s="5">
        <v>954</v>
      </c>
      <c r="K1397" s="6">
        <f>IFERROR((J1397-I1397)/I1397,"--")</f>
        <v>4.9504950495049507E-2</v>
      </c>
      <c r="L1397" s="6">
        <v>7.7639751552795025E-2</v>
      </c>
      <c r="M1397" s="7">
        <v>25006</v>
      </c>
      <c r="N1397" s="10" t="str">
        <f>IF(K1397&lt;Criteria!$D$4,"Yes","No")</f>
        <v>No</v>
      </c>
      <c r="O1397" s="10" t="str">
        <f>IF(L1397&gt;Criteria!$D$5,"Yes","No")</f>
        <v>Yes</v>
      </c>
      <c r="P1397" s="10" t="str">
        <f>IF(M1397&lt;Criteria!$D$6,"Yes","No")</f>
        <v>Yes</v>
      </c>
      <c r="Q1397" s="11">
        <f>COUNTIF(N1397:P1397,"Yes")</f>
        <v>2</v>
      </c>
      <c r="R1397" s="12" t="str">
        <f>IF(Q1397&gt;0,"Yes","No")</f>
        <v>Yes</v>
      </c>
    </row>
    <row r="1398" spans="1:18" x14ac:dyDescent="0.35">
      <c r="A1398" s="1">
        <v>80239726002</v>
      </c>
      <c r="B1398" s="33" t="s">
        <v>2140</v>
      </c>
      <c r="C1398" s="4" t="s">
        <v>6</v>
      </c>
      <c r="D1398" s="4" t="s">
        <v>479</v>
      </c>
      <c r="E1398" s="4" t="s">
        <v>2</v>
      </c>
      <c r="F1398" s="3">
        <v>9726</v>
      </c>
      <c r="G1398" s="3">
        <v>2</v>
      </c>
      <c r="H1398" s="4" t="s">
        <v>2</v>
      </c>
      <c r="I1398" s="5">
        <v>1067</v>
      </c>
      <c r="J1398" s="5">
        <v>1066</v>
      </c>
      <c r="K1398" s="6">
        <f>IFERROR((J1398-I1398)/I1398,"--")</f>
        <v>-9.372071227741331E-4</v>
      </c>
      <c r="L1398" s="6">
        <v>0.10586011342155009</v>
      </c>
      <c r="M1398" s="7">
        <v>20261</v>
      </c>
      <c r="N1398" s="10" t="str">
        <f>IF(K1398&lt;Criteria!$D$4,"Yes","No")</f>
        <v>Yes</v>
      </c>
      <c r="O1398" s="10" t="str">
        <f>IF(L1398&gt;Criteria!$D$5,"Yes","No")</f>
        <v>Yes</v>
      </c>
      <c r="P1398" s="10" t="str">
        <f>IF(M1398&lt;Criteria!$D$6,"Yes","No")</f>
        <v>Yes</v>
      </c>
      <c r="Q1398" s="11">
        <f>COUNTIF(N1398:P1398,"Yes")</f>
        <v>3</v>
      </c>
      <c r="R1398" s="12" t="str">
        <f>IF(Q1398&gt;0,"Yes","No")</f>
        <v>Yes</v>
      </c>
    </row>
    <row r="1399" spans="1:18" x14ac:dyDescent="0.35">
      <c r="A1399" s="1">
        <v>80239727000</v>
      </c>
      <c r="B1399" s="33" t="s">
        <v>2141</v>
      </c>
      <c r="C1399" s="4" t="s">
        <v>7</v>
      </c>
      <c r="D1399" s="4" t="s">
        <v>479</v>
      </c>
      <c r="E1399" s="4" t="s">
        <v>2</v>
      </c>
      <c r="F1399" s="3">
        <v>9727</v>
      </c>
      <c r="G1399" s="3" t="s">
        <v>2</v>
      </c>
      <c r="H1399" s="4" t="s">
        <v>2</v>
      </c>
      <c r="I1399" s="5">
        <v>1576</v>
      </c>
      <c r="J1399" s="5">
        <v>1608</v>
      </c>
      <c r="K1399" s="6">
        <f>IFERROR((J1399-I1399)/I1399,"--")</f>
        <v>2.030456852791878E-2</v>
      </c>
      <c r="L1399" s="6">
        <v>8.5271317829457363E-2</v>
      </c>
      <c r="M1399" s="7">
        <v>18519</v>
      </c>
      <c r="N1399" s="10" t="str">
        <f>IF(K1399&lt;Criteria!$D$4,"Yes","No")</f>
        <v>No</v>
      </c>
      <c r="O1399" s="10" t="str">
        <f>IF(L1399&gt;Criteria!$D$5,"Yes","No")</f>
        <v>Yes</v>
      </c>
      <c r="P1399" s="10" t="str">
        <f>IF(M1399&lt;Criteria!$D$6,"Yes","No")</f>
        <v>Yes</v>
      </c>
      <c r="Q1399" s="11">
        <f>COUNTIF(N1399:P1399,"Yes")</f>
        <v>2</v>
      </c>
      <c r="R1399" s="12" t="str">
        <f>IF(Q1399&gt;0,"Yes","No")</f>
        <v>Yes</v>
      </c>
    </row>
    <row r="1400" spans="1:18" x14ac:dyDescent="0.35">
      <c r="A1400" s="1">
        <v>80239727001</v>
      </c>
      <c r="B1400" s="33" t="s">
        <v>2142</v>
      </c>
      <c r="C1400" s="4" t="s">
        <v>6</v>
      </c>
      <c r="D1400" s="4" t="s">
        <v>479</v>
      </c>
      <c r="E1400" s="4" t="s">
        <v>2</v>
      </c>
      <c r="F1400" s="3">
        <v>9727</v>
      </c>
      <c r="G1400" s="3">
        <v>1</v>
      </c>
      <c r="H1400" s="4" t="s">
        <v>2</v>
      </c>
      <c r="I1400" s="5">
        <v>694</v>
      </c>
      <c r="J1400" s="5">
        <v>680</v>
      </c>
      <c r="K1400" s="6">
        <f>IFERROR((J1400-I1400)/I1400,"--")</f>
        <v>-2.0172910662824207E-2</v>
      </c>
      <c r="L1400" s="6">
        <v>2.2727272727272728E-2</v>
      </c>
      <c r="M1400" s="7">
        <v>15022</v>
      </c>
      <c r="N1400" s="10" t="str">
        <f>IF(K1400&lt;Criteria!$D$4,"Yes","No")</f>
        <v>Yes</v>
      </c>
      <c r="O1400" s="10" t="str">
        <f>IF(L1400&gt;Criteria!$D$5,"Yes","No")</f>
        <v>No</v>
      </c>
      <c r="P1400" s="10" t="str">
        <f>IF(M1400&lt;Criteria!$D$6,"Yes","No")</f>
        <v>Yes</v>
      </c>
      <c r="Q1400" s="11">
        <f>COUNTIF(N1400:P1400,"Yes")</f>
        <v>2</v>
      </c>
      <c r="R1400" s="12" t="str">
        <f>IF(Q1400&gt;0,"Yes","No")</f>
        <v>Yes</v>
      </c>
    </row>
    <row r="1401" spans="1:18" x14ac:dyDescent="0.35">
      <c r="A1401" s="1">
        <v>80239727002</v>
      </c>
      <c r="B1401" s="33" t="s">
        <v>2143</v>
      </c>
      <c r="C1401" s="4" t="s">
        <v>6</v>
      </c>
      <c r="D1401" s="4" t="s">
        <v>479</v>
      </c>
      <c r="E1401" s="4" t="s">
        <v>2</v>
      </c>
      <c r="F1401" s="3">
        <v>9727</v>
      </c>
      <c r="G1401" s="3">
        <v>2</v>
      </c>
      <c r="H1401" s="4" t="s">
        <v>2</v>
      </c>
      <c r="I1401" s="5">
        <v>882</v>
      </c>
      <c r="J1401" s="5">
        <v>928</v>
      </c>
      <c r="K1401" s="6">
        <f>IFERROR((J1401-I1401)/I1401,"--")</f>
        <v>5.2154195011337869E-2</v>
      </c>
      <c r="L1401" s="6">
        <v>0.13175675675675674</v>
      </c>
      <c r="M1401" s="7">
        <v>21082</v>
      </c>
      <c r="N1401" s="10" t="str">
        <f>IF(K1401&lt;Criteria!$D$4,"Yes","No")</f>
        <v>No</v>
      </c>
      <c r="O1401" s="10" t="str">
        <f>IF(L1401&gt;Criteria!$D$5,"Yes","No")</f>
        <v>Yes</v>
      </c>
      <c r="P1401" s="10" t="str">
        <f>IF(M1401&lt;Criteria!$D$6,"Yes","No")</f>
        <v>Yes</v>
      </c>
      <c r="Q1401" s="11">
        <f>COUNTIF(N1401:P1401,"Yes")</f>
        <v>2</v>
      </c>
      <c r="R1401" s="12" t="str">
        <f>IF(Q1401&gt;0,"Yes","No")</f>
        <v>Yes</v>
      </c>
    </row>
    <row r="1402" spans="1:18" x14ac:dyDescent="0.35">
      <c r="A1402" s="1">
        <v>80250000000</v>
      </c>
      <c r="B1402" s="33" t="s">
        <v>2144</v>
      </c>
      <c r="C1402" s="4" t="s">
        <v>4</v>
      </c>
      <c r="D1402" s="4" t="s">
        <v>480</v>
      </c>
      <c r="E1402" s="4" t="s">
        <v>2</v>
      </c>
      <c r="F1402" s="3" t="s">
        <v>2</v>
      </c>
      <c r="G1402" s="3" t="s">
        <v>2</v>
      </c>
      <c r="H1402" s="4" t="s">
        <v>2</v>
      </c>
      <c r="I1402" s="5">
        <v>5288</v>
      </c>
      <c r="J1402" s="5">
        <v>5749</v>
      </c>
      <c r="K1402" s="6">
        <f>IFERROR((J1402-I1402)/I1402,"--")</f>
        <v>8.7178517397882002E-2</v>
      </c>
      <c r="L1402" s="6">
        <v>0.21152993348115298</v>
      </c>
      <c r="M1402" s="7">
        <v>14393</v>
      </c>
      <c r="N1402" s="10" t="str">
        <f>IF(K1402&lt;Criteria!$D$4,"Yes","No")</f>
        <v>No</v>
      </c>
      <c r="O1402" s="10" t="str">
        <f>IF(L1402&gt;Criteria!$D$5,"Yes","No")</f>
        <v>Yes</v>
      </c>
      <c r="P1402" s="10" t="str">
        <f>IF(M1402&lt;Criteria!$D$6,"Yes","No")</f>
        <v>Yes</v>
      </c>
      <c r="Q1402" s="11">
        <f>COUNTIF(N1402:P1402,"Yes")</f>
        <v>2</v>
      </c>
      <c r="R1402" s="12" t="str">
        <f>IF(Q1402&gt;0,"Yes","No")</f>
        <v>Yes</v>
      </c>
    </row>
    <row r="1403" spans="1:18" x14ac:dyDescent="0.35">
      <c r="A1403" s="1">
        <v>80257500000</v>
      </c>
      <c r="B1403" s="33" t="s">
        <v>2145</v>
      </c>
      <c r="C1403" s="4" t="s">
        <v>5</v>
      </c>
      <c r="D1403" s="4" t="s">
        <v>2</v>
      </c>
      <c r="E1403" s="4" t="s">
        <v>2</v>
      </c>
      <c r="F1403" s="3" t="s">
        <v>2</v>
      </c>
      <c r="G1403" s="3" t="s">
        <v>2</v>
      </c>
      <c r="H1403" s="4" t="s">
        <v>22</v>
      </c>
      <c r="I1403" s="5">
        <v>7078</v>
      </c>
      <c r="J1403" s="5">
        <v>8173</v>
      </c>
      <c r="K1403" s="6">
        <f>IFERROR((J1403-I1403)/I1403,"--")</f>
        <v>0.15470471884713197</v>
      </c>
      <c r="L1403" s="6">
        <v>6.2848228214842886E-2</v>
      </c>
      <c r="M1403" s="7">
        <v>44088</v>
      </c>
      <c r="N1403" s="10" t="str">
        <f>IF(K1403&lt;Criteria!$D$4,"Yes","No")</f>
        <v>No</v>
      </c>
      <c r="O1403" s="10" t="str">
        <f>IF(L1403&gt;Criteria!$D$5,"Yes","No")</f>
        <v>No</v>
      </c>
      <c r="P1403" s="10" t="str">
        <f>IF(M1403&lt;Criteria!$D$6,"Yes","No")</f>
        <v>No</v>
      </c>
      <c r="Q1403" s="11">
        <f>COUNTIF(N1403:P1403,"Yes")</f>
        <v>0</v>
      </c>
      <c r="R1403" s="12" t="str">
        <f>IF(Q1403&gt;0,"Yes","No")</f>
        <v>No</v>
      </c>
    </row>
    <row r="1404" spans="1:18" x14ac:dyDescent="0.35">
      <c r="A1404" s="1">
        <v>80259275500</v>
      </c>
      <c r="B1404" s="33" t="s">
        <v>2146</v>
      </c>
      <c r="C1404" s="4" t="s">
        <v>8</v>
      </c>
      <c r="D1404" s="4" t="s">
        <v>480</v>
      </c>
      <c r="E1404" s="4" t="s">
        <v>563</v>
      </c>
      <c r="F1404" s="3" t="s">
        <v>2</v>
      </c>
      <c r="G1404" s="3" t="s">
        <v>2</v>
      </c>
      <c r="H1404" s="4" t="s">
        <v>2</v>
      </c>
      <c r="I1404" s="5">
        <v>4957</v>
      </c>
      <c r="J1404" s="5">
        <v>4836</v>
      </c>
      <c r="K1404" s="6">
        <f>IFERROR((J1404-I1404)/I1404,"--")</f>
        <v>-2.4409925358079485E-2</v>
      </c>
      <c r="L1404" s="6">
        <v>0.20184899845916796</v>
      </c>
      <c r="M1404" s="7">
        <v>13741</v>
      </c>
      <c r="N1404" s="10" t="str">
        <f>IF(K1404&lt;Criteria!$D$4,"Yes","No")</f>
        <v>Yes</v>
      </c>
      <c r="O1404" s="10" t="str">
        <f>IF(L1404&gt;Criteria!$D$5,"Yes","No")</f>
        <v>Yes</v>
      </c>
      <c r="P1404" s="10" t="str">
        <f>IF(M1404&lt;Criteria!$D$6,"Yes","No")</f>
        <v>Yes</v>
      </c>
      <c r="Q1404" s="11">
        <f>COUNTIF(N1404:P1404,"Yes")</f>
        <v>3</v>
      </c>
      <c r="R1404" s="12" t="str">
        <f>IF(Q1404&gt;0,"Yes","No")</f>
        <v>Yes</v>
      </c>
    </row>
    <row r="1405" spans="1:18" x14ac:dyDescent="0.35">
      <c r="A1405" s="1">
        <v>80259355300</v>
      </c>
      <c r="B1405" s="33" t="s">
        <v>2147</v>
      </c>
      <c r="C1405" s="4" t="s">
        <v>8</v>
      </c>
      <c r="D1405" s="4" t="s">
        <v>480</v>
      </c>
      <c r="E1405" s="4" t="s">
        <v>564</v>
      </c>
      <c r="F1405" s="3" t="s">
        <v>2</v>
      </c>
      <c r="G1405" s="3" t="s">
        <v>2</v>
      </c>
      <c r="H1405" s="4" t="s">
        <v>2</v>
      </c>
      <c r="I1405" s="5">
        <v>672</v>
      </c>
      <c r="J1405" s="5">
        <v>678</v>
      </c>
      <c r="K1405" s="6">
        <f>IFERROR((J1405-I1405)/I1405,"--")</f>
        <v>8.9285714285714281E-3</v>
      </c>
      <c r="L1405" s="6">
        <v>0.27272727272727271</v>
      </c>
      <c r="M1405" s="7">
        <v>19042</v>
      </c>
      <c r="N1405" s="10" t="str">
        <f>IF(K1405&lt;Criteria!$D$4,"Yes","No")</f>
        <v>Yes</v>
      </c>
      <c r="O1405" s="10" t="str">
        <f>IF(L1405&gt;Criteria!$D$5,"Yes","No")</f>
        <v>Yes</v>
      </c>
      <c r="P1405" s="10" t="str">
        <f>IF(M1405&lt;Criteria!$D$6,"Yes","No")</f>
        <v>Yes</v>
      </c>
      <c r="Q1405" s="11">
        <f>COUNTIF(N1405:P1405,"Yes")</f>
        <v>3</v>
      </c>
      <c r="R1405" s="12" t="str">
        <f>IF(Q1405&gt;0,"Yes","No")</f>
        <v>Yes</v>
      </c>
    </row>
    <row r="1406" spans="1:18" x14ac:dyDescent="0.35">
      <c r="A1406" s="1">
        <v>80259696000</v>
      </c>
      <c r="B1406" s="33" t="s">
        <v>2148</v>
      </c>
      <c r="C1406" s="4" t="s">
        <v>7</v>
      </c>
      <c r="D1406" s="4" t="s">
        <v>480</v>
      </c>
      <c r="E1406" s="4" t="s">
        <v>2</v>
      </c>
      <c r="F1406" s="3">
        <v>9696</v>
      </c>
      <c r="G1406" s="3" t="s">
        <v>2</v>
      </c>
      <c r="H1406" s="4" t="s">
        <v>2</v>
      </c>
      <c r="I1406" s="5">
        <v>5629</v>
      </c>
      <c r="J1406" s="5">
        <v>5514</v>
      </c>
      <c r="K1406" s="6">
        <f>IFERROR((J1406-I1406)/I1406,"--")</f>
        <v>-2.0429916503819506E-2</v>
      </c>
      <c r="L1406" s="6">
        <v>0.21152993348115298</v>
      </c>
      <c r="M1406" s="7">
        <v>14393</v>
      </c>
      <c r="N1406" s="10" t="str">
        <f>IF(K1406&lt;Criteria!$D$4,"Yes","No")</f>
        <v>Yes</v>
      </c>
      <c r="O1406" s="10" t="str">
        <f>IF(L1406&gt;Criteria!$D$5,"Yes","No")</f>
        <v>Yes</v>
      </c>
      <c r="P1406" s="10" t="str">
        <f>IF(M1406&lt;Criteria!$D$6,"Yes","No")</f>
        <v>Yes</v>
      </c>
      <c r="Q1406" s="11">
        <f>COUNTIF(N1406:P1406,"Yes")</f>
        <v>3</v>
      </c>
      <c r="R1406" s="12" t="str">
        <f>IF(Q1406&gt;0,"Yes","No")</f>
        <v>Yes</v>
      </c>
    </row>
    <row r="1407" spans="1:18" x14ac:dyDescent="0.35">
      <c r="A1407" s="1">
        <v>80259696001</v>
      </c>
      <c r="B1407" s="33" t="s">
        <v>2149</v>
      </c>
      <c r="C1407" s="4" t="s">
        <v>6</v>
      </c>
      <c r="D1407" s="4" t="s">
        <v>480</v>
      </c>
      <c r="E1407" s="4" t="s">
        <v>2</v>
      </c>
      <c r="F1407" s="3">
        <v>9696</v>
      </c>
      <c r="G1407" s="3">
        <v>1</v>
      </c>
      <c r="H1407" s="4" t="s">
        <v>2</v>
      </c>
      <c r="I1407" s="5">
        <v>1583</v>
      </c>
      <c r="J1407" s="5">
        <v>1312</v>
      </c>
      <c r="K1407" s="6">
        <f>IFERROR((J1407-I1407)/I1407,"--")</f>
        <v>-0.17119393556538218</v>
      </c>
      <c r="L1407" s="6">
        <v>3.3482142857142856E-2</v>
      </c>
      <c r="M1407" s="7">
        <v>12396</v>
      </c>
      <c r="N1407" s="10" t="str">
        <f>IF(K1407&lt;Criteria!$D$4,"Yes","No")</f>
        <v>Yes</v>
      </c>
      <c r="O1407" s="10" t="str">
        <f>IF(L1407&gt;Criteria!$D$5,"Yes","No")</f>
        <v>No</v>
      </c>
      <c r="P1407" s="10" t="str">
        <f>IF(M1407&lt;Criteria!$D$6,"Yes","No")</f>
        <v>Yes</v>
      </c>
      <c r="Q1407" s="11">
        <f>COUNTIF(N1407:P1407,"Yes")</f>
        <v>2</v>
      </c>
      <c r="R1407" s="12" t="str">
        <f>IF(Q1407&gt;0,"Yes","No")</f>
        <v>Yes</v>
      </c>
    </row>
    <row r="1408" spans="1:18" x14ac:dyDescent="0.35">
      <c r="A1408" s="1">
        <v>80259696002</v>
      </c>
      <c r="B1408" s="33" t="s">
        <v>2150</v>
      </c>
      <c r="C1408" s="4" t="s">
        <v>6</v>
      </c>
      <c r="D1408" s="4" t="s">
        <v>480</v>
      </c>
      <c r="E1408" s="4" t="s">
        <v>2</v>
      </c>
      <c r="F1408" s="3">
        <v>9696</v>
      </c>
      <c r="G1408" s="3">
        <v>2</v>
      </c>
      <c r="H1408" s="4" t="s">
        <v>2</v>
      </c>
      <c r="I1408" s="5">
        <v>989</v>
      </c>
      <c r="J1408" s="5">
        <v>1006</v>
      </c>
      <c r="K1408" s="6">
        <f>IFERROR((J1408-I1408)/I1408,"--")</f>
        <v>1.7189079878665317E-2</v>
      </c>
      <c r="L1408" s="6">
        <v>0.18489065606361829</v>
      </c>
      <c r="M1408" s="7">
        <v>24485</v>
      </c>
      <c r="N1408" s="10" t="str">
        <f>IF(K1408&lt;Criteria!$D$4,"Yes","No")</f>
        <v>No</v>
      </c>
      <c r="O1408" s="10" t="str">
        <f>IF(L1408&gt;Criteria!$D$5,"Yes","No")</f>
        <v>Yes</v>
      </c>
      <c r="P1408" s="10" t="str">
        <f>IF(M1408&lt;Criteria!$D$6,"Yes","No")</f>
        <v>Yes</v>
      </c>
      <c r="Q1408" s="11">
        <f>COUNTIF(N1408:P1408,"Yes")</f>
        <v>2</v>
      </c>
      <c r="R1408" s="12" t="str">
        <f>IF(Q1408&gt;0,"Yes","No")</f>
        <v>Yes</v>
      </c>
    </row>
    <row r="1409" spans="1:18" x14ac:dyDescent="0.35">
      <c r="A1409" s="1">
        <v>80259696003</v>
      </c>
      <c r="B1409" s="33" t="s">
        <v>2151</v>
      </c>
      <c r="C1409" s="4" t="s">
        <v>6</v>
      </c>
      <c r="D1409" s="4" t="s">
        <v>480</v>
      </c>
      <c r="E1409" s="4" t="s">
        <v>2</v>
      </c>
      <c r="F1409" s="3">
        <v>9696</v>
      </c>
      <c r="G1409" s="3">
        <v>3</v>
      </c>
      <c r="H1409" s="4" t="s">
        <v>2</v>
      </c>
      <c r="I1409" s="5">
        <v>1629</v>
      </c>
      <c r="J1409" s="5">
        <v>1494</v>
      </c>
      <c r="K1409" s="6">
        <f>IFERROR((J1409-I1409)/I1409,"--")</f>
        <v>-8.2872928176795577E-2</v>
      </c>
      <c r="L1409" s="6">
        <v>0.58447488584474883</v>
      </c>
      <c r="M1409" s="7">
        <v>6940</v>
      </c>
      <c r="N1409" s="10" t="str">
        <f>IF(K1409&lt;Criteria!$D$4,"Yes","No")</f>
        <v>Yes</v>
      </c>
      <c r="O1409" s="10" t="str">
        <f>IF(L1409&gt;Criteria!$D$5,"Yes","No")</f>
        <v>Yes</v>
      </c>
      <c r="P1409" s="10" t="str">
        <f>IF(M1409&lt;Criteria!$D$6,"Yes","No")</f>
        <v>Yes</v>
      </c>
      <c r="Q1409" s="11">
        <f>COUNTIF(N1409:P1409,"Yes")</f>
        <v>3</v>
      </c>
      <c r="R1409" s="12" t="str">
        <f>IF(Q1409&gt;0,"Yes","No")</f>
        <v>Yes</v>
      </c>
    </row>
    <row r="1410" spans="1:18" x14ac:dyDescent="0.35">
      <c r="A1410" s="1">
        <v>80259696004</v>
      </c>
      <c r="B1410" s="33" t="s">
        <v>2152</v>
      </c>
      <c r="C1410" s="4" t="s">
        <v>6</v>
      </c>
      <c r="D1410" s="4" t="s">
        <v>480</v>
      </c>
      <c r="E1410" s="4" t="s">
        <v>2</v>
      </c>
      <c r="F1410" s="3">
        <v>9696</v>
      </c>
      <c r="G1410" s="3">
        <v>4</v>
      </c>
      <c r="H1410" s="4" t="s">
        <v>2</v>
      </c>
      <c r="I1410" s="5">
        <v>1428</v>
      </c>
      <c r="J1410" s="5">
        <v>1702</v>
      </c>
      <c r="K1410" s="6">
        <f>IFERROR((J1410-I1410)/I1410,"--")</f>
        <v>0.19187675070028012</v>
      </c>
      <c r="L1410" s="6">
        <v>0.13048498845265588</v>
      </c>
      <c r="M1410" s="7">
        <v>16508</v>
      </c>
      <c r="N1410" s="10" t="str">
        <f>IF(K1410&lt;Criteria!$D$4,"Yes","No")</f>
        <v>No</v>
      </c>
      <c r="O1410" s="10" t="str">
        <f>IF(L1410&gt;Criteria!$D$5,"Yes","No")</f>
        <v>Yes</v>
      </c>
      <c r="P1410" s="10" t="str">
        <f>IF(M1410&lt;Criteria!$D$6,"Yes","No")</f>
        <v>Yes</v>
      </c>
      <c r="Q1410" s="11">
        <f>COUNTIF(N1410:P1410,"Yes")</f>
        <v>2</v>
      </c>
      <c r="R1410" s="12" t="str">
        <f>IF(Q1410&gt;0,"Yes","No")</f>
        <v>Yes</v>
      </c>
    </row>
    <row r="1411" spans="1:18" x14ac:dyDescent="0.35">
      <c r="A1411" s="1">
        <v>80270000000</v>
      </c>
      <c r="B1411" s="33" t="s">
        <v>2153</v>
      </c>
      <c r="C1411" s="4" t="s">
        <v>4</v>
      </c>
      <c r="D1411" s="4" t="s">
        <v>481</v>
      </c>
      <c r="E1411" s="4" t="s">
        <v>2</v>
      </c>
      <c r="F1411" s="3" t="s">
        <v>2</v>
      </c>
      <c r="G1411" s="3" t="s">
        <v>2</v>
      </c>
      <c r="H1411" s="4" t="s">
        <v>2</v>
      </c>
      <c r="I1411" s="5">
        <v>4256</v>
      </c>
      <c r="J1411" s="5">
        <v>4859</v>
      </c>
      <c r="K1411" s="6">
        <f>IFERROR((J1411-I1411)/I1411,"--")</f>
        <v>0.14168233082706766</v>
      </c>
      <c r="L1411" s="6">
        <v>8.7385019710906703E-2</v>
      </c>
      <c r="M1411" s="7">
        <v>26032</v>
      </c>
      <c r="N1411" s="10" t="str">
        <f>IF(K1411&lt;Criteria!$D$4,"Yes","No")</f>
        <v>No</v>
      </c>
      <c r="O1411" s="10" t="str">
        <f>IF(L1411&gt;Criteria!$D$5,"Yes","No")</f>
        <v>Yes</v>
      </c>
      <c r="P1411" s="10" t="str">
        <f>IF(M1411&lt;Criteria!$D$6,"Yes","No")</f>
        <v>Yes</v>
      </c>
      <c r="Q1411" s="11">
        <f>COUNTIF(N1411:P1411,"Yes")</f>
        <v>2</v>
      </c>
      <c r="R1411" s="12" t="str">
        <f>IF(Q1411&gt;0,"Yes","No")</f>
        <v>Yes</v>
      </c>
    </row>
    <row r="1412" spans="1:18" x14ac:dyDescent="0.35">
      <c r="A1412" s="1">
        <v>80279381900</v>
      </c>
      <c r="B1412" s="33" t="s">
        <v>2154</v>
      </c>
      <c r="C1412" s="4" t="s">
        <v>8</v>
      </c>
      <c r="D1412" s="4" t="s">
        <v>481</v>
      </c>
      <c r="E1412" s="4" t="s">
        <v>565</v>
      </c>
      <c r="F1412" s="3" t="s">
        <v>2</v>
      </c>
      <c r="G1412" s="3" t="s">
        <v>2</v>
      </c>
      <c r="H1412" s="4" t="s">
        <v>2</v>
      </c>
      <c r="I1412" s="5">
        <v>4245</v>
      </c>
      <c r="J1412" s="5">
        <v>4505</v>
      </c>
      <c r="K1412" s="6">
        <f>IFERROR((J1412-I1412)/I1412,"--")</f>
        <v>6.1248527679623084E-2</v>
      </c>
      <c r="L1412" s="6">
        <v>8.7385019710906703E-2</v>
      </c>
      <c r="M1412" s="7">
        <v>26032</v>
      </c>
      <c r="N1412" s="10" t="str">
        <f>IF(K1412&lt;Criteria!$D$4,"Yes","No")</f>
        <v>No</v>
      </c>
      <c r="O1412" s="10" t="str">
        <f>IF(L1412&gt;Criteria!$D$5,"Yes","No")</f>
        <v>Yes</v>
      </c>
      <c r="P1412" s="10" t="str">
        <f>IF(M1412&lt;Criteria!$D$6,"Yes","No")</f>
        <v>Yes</v>
      </c>
      <c r="Q1412" s="11">
        <f>COUNTIF(N1412:P1412,"Yes")</f>
        <v>2</v>
      </c>
      <c r="R1412" s="12" t="str">
        <f>IF(Q1412&gt;0,"Yes","No")</f>
        <v>Yes</v>
      </c>
    </row>
    <row r="1413" spans="1:18" x14ac:dyDescent="0.35">
      <c r="A1413" s="1">
        <v>80279701000</v>
      </c>
      <c r="B1413" s="33" t="s">
        <v>2155</v>
      </c>
      <c r="C1413" s="4" t="s">
        <v>7</v>
      </c>
      <c r="D1413" s="4" t="s">
        <v>481</v>
      </c>
      <c r="E1413" s="4" t="s">
        <v>2</v>
      </c>
      <c r="F1413" s="3">
        <v>9701</v>
      </c>
      <c r="G1413" s="3" t="s">
        <v>2</v>
      </c>
      <c r="H1413" s="4" t="s">
        <v>2</v>
      </c>
      <c r="I1413" s="5">
        <v>4245</v>
      </c>
      <c r="J1413" s="5">
        <v>4505</v>
      </c>
      <c r="K1413" s="6">
        <f>IFERROR((J1413-I1413)/I1413,"--")</f>
        <v>6.1248527679623084E-2</v>
      </c>
      <c r="L1413" s="6">
        <v>8.7385019710906703E-2</v>
      </c>
      <c r="M1413" s="7">
        <v>26032</v>
      </c>
      <c r="N1413" s="10" t="str">
        <f>IF(K1413&lt;Criteria!$D$4,"Yes","No")</f>
        <v>No</v>
      </c>
      <c r="O1413" s="10" t="str">
        <f>IF(L1413&gt;Criteria!$D$5,"Yes","No")</f>
        <v>Yes</v>
      </c>
      <c r="P1413" s="10" t="str">
        <f>IF(M1413&lt;Criteria!$D$6,"Yes","No")</f>
        <v>Yes</v>
      </c>
      <c r="Q1413" s="11">
        <f>COUNTIF(N1413:P1413,"Yes")</f>
        <v>2</v>
      </c>
      <c r="R1413" s="12" t="str">
        <f>IF(Q1413&gt;0,"Yes","No")</f>
        <v>Yes</v>
      </c>
    </row>
    <row r="1414" spans="1:18" x14ac:dyDescent="0.35">
      <c r="A1414" s="1">
        <v>80279701001</v>
      </c>
      <c r="B1414" s="33" t="s">
        <v>2156</v>
      </c>
      <c r="C1414" s="4" t="s">
        <v>6</v>
      </c>
      <c r="D1414" s="4" t="s">
        <v>481</v>
      </c>
      <c r="E1414" s="4" t="s">
        <v>2</v>
      </c>
      <c r="F1414" s="3">
        <v>9701</v>
      </c>
      <c r="G1414" s="3">
        <v>1</v>
      </c>
      <c r="H1414" s="4" t="s">
        <v>2</v>
      </c>
      <c r="I1414" s="5">
        <v>844</v>
      </c>
      <c r="J1414" s="5">
        <v>892</v>
      </c>
      <c r="K1414" s="6">
        <f>IFERROR((J1414-I1414)/I1414,"--")</f>
        <v>5.6872037914691941E-2</v>
      </c>
      <c r="L1414" s="6">
        <v>0</v>
      </c>
      <c r="M1414" s="7">
        <v>29121</v>
      </c>
      <c r="N1414" s="10" t="str">
        <f>IF(K1414&lt;Criteria!$D$4,"Yes","No")</f>
        <v>No</v>
      </c>
      <c r="O1414" s="10" t="str">
        <f>IF(L1414&gt;Criteria!$D$5,"Yes","No")</f>
        <v>No</v>
      </c>
      <c r="P1414" s="10" t="str">
        <f>IF(M1414&lt;Criteria!$D$6,"Yes","No")</f>
        <v>No</v>
      </c>
      <c r="Q1414" s="11">
        <f>COUNTIF(N1414:P1414,"Yes")</f>
        <v>0</v>
      </c>
      <c r="R1414" s="12" t="str">
        <f>IF(Q1414&gt;0,"Yes","No")</f>
        <v>No</v>
      </c>
    </row>
    <row r="1415" spans="1:18" x14ac:dyDescent="0.35">
      <c r="A1415" s="1">
        <v>80279701002</v>
      </c>
      <c r="B1415" s="33" t="s">
        <v>2157</v>
      </c>
      <c r="C1415" s="4" t="s">
        <v>6</v>
      </c>
      <c r="D1415" s="4" t="s">
        <v>481</v>
      </c>
      <c r="E1415" s="4" t="s">
        <v>2</v>
      </c>
      <c r="F1415" s="3">
        <v>9701</v>
      </c>
      <c r="G1415" s="3">
        <v>2</v>
      </c>
      <c r="H1415" s="4" t="s">
        <v>2</v>
      </c>
      <c r="I1415" s="5">
        <v>1446</v>
      </c>
      <c r="J1415" s="5">
        <v>1374</v>
      </c>
      <c r="K1415" s="6">
        <f>IFERROR((J1415-I1415)/I1415,"--")</f>
        <v>-4.9792531120331947E-2</v>
      </c>
      <c r="L1415" s="6">
        <v>6.5543071161048683E-2</v>
      </c>
      <c r="M1415" s="7">
        <v>18806</v>
      </c>
      <c r="N1415" s="10" t="str">
        <f>IF(K1415&lt;Criteria!$D$4,"Yes","No")</f>
        <v>Yes</v>
      </c>
      <c r="O1415" s="10" t="str">
        <f>IF(L1415&gt;Criteria!$D$5,"Yes","No")</f>
        <v>Yes</v>
      </c>
      <c r="P1415" s="10" t="str">
        <f>IF(M1415&lt;Criteria!$D$6,"Yes","No")</f>
        <v>Yes</v>
      </c>
      <c r="Q1415" s="11">
        <f>COUNTIF(N1415:P1415,"Yes")</f>
        <v>3</v>
      </c>
      <c r="R1415" s="12" t="str">
        <f>IF(Q1415&gt;0,"Yes","No")</f>
        <v>Yes</v>
      </c>
    </row>
    <row r="1416" spans="1:18" x14ac:dyDescent="0.35">
      <c r="A1416" s="1">
        <v>80279701003</v>
      </c>
      <c r="B1416" s="33" t="s">
        <v>2158</v>
      </c>
      <c r="C1416" s="4" t="s">
        <v>6</v>
      </c>
      <c r="D1416" s="4" t="s">
        <v>481</v>
      </c>
      <c r="E1416" s="4" t="s">
        <v>2</v>
      </c>
      <c r="F1416" s="3">
        <v>9701</v>
      </c>
      <c r="G1416" s="3">
        <v>3</v>
      </c>
      <c r="H1416" s="4" t="s">
        <v>2</v>
      </c>
      <c r="I1416" s="5">
        <v>1136</v>
      </c>
      <c r="J1416" s="5">
        <v>963</v>
      </c>
      <c r="K1416" s="6">
        <f>IFERROR((J1416-I1416)/I1416,"--")</f>
        <v>-0.15228873239436619</v>
      </c>
      <c r="L1416" s="6">
        <v>0.16546762589928057</v>
      </c>
      <c r="M1416" s="7">
        <v>28377</v>
      </c>
      <c r="N1416" s="10" t="str">
        <f>IF(K1416&lt;Criteria!$D$4,"Yes","No")</f>
        <v>Yes</v>
      </c>
      <c r="O1416" s="10" t="str">
        <f>IF(L1416&gt;Criteria!$D$5,"Yes","No")</f>
        <v>Yes</v>
      </c>
      <c r="P1416" s="10" t="str">
        <f>IF(M1416&lt;Criteria!$D$6,"Yes","No")</f>
        <v>No</v>
      </c>
      <c r="Q1416" s="11">
        <f>COUNTIF(N1416:P1416,"Yes")</f>
        <v>2</v>
      </c>
      <c r="R1416" s="12" t="str">
        <f>IF(Q1416&gt;0,"Yes","No")</f>
        <v>Yes</v>
      </c>
    </row>
    <row r="1417" spans="1:18" x14ac:dyDescent="0.35">
      <c r="A1417" s="1">
        <v>80279701004</v>
      </c>
      <c r="B1417" s="33" t="s">
        <v>2159</v>
      </c>
      <c r="C1417" s="4" t="s">
        <v>6</v>
      </c>
      <c r="D1417" s="4" t="s">
        <v>481</v>
      </c>
      <c r="E1417" s="4" t="s">
        <v>2</v>
      </c>
      <c r="F1417" s="3">
        <v>9701</v>
      </c>
      <c r="G1417" s="3">
        <v>4</v>
      </c>
      <c r="H1417" s="4" t="s">
        <v>2</v>
      </c>
      <c r="I1417" s="5">
        <v>819</v>
      </c>
      <c r="J1417" s="5">
        <v>1276</v>
      </c>
      <c r="K1417" s="6">
        <f>IFERROR((J1417-I1417)/I1417,"--")</f>
        <v>0.55799755799755801</v>
      </c>
      <c r="L1417" s="6">
        <v>0.12621359223300971</v>
      </c>
      <c r="M1417" s="7">
        <v>29884</v>
      </c>
      <c r="N1417" s="10" t="str">
        <f>IF(K1417&lt;Criteria!$D$4,"Yes","No")</f>
        <v>No</v>
      </c>
      <c r="O1417" s="10" t="str">
        <f>IF(L1417&gt;Criteria!$D$5,"Yes","No")</f>
        <v>Yes</v>
      </c>
      <c r="P1417" s="10" t="str">
        <f>IF(M1417&lt;Criteria!$D$6,"Yes","No")</f>
        <v>No</v>
      </c>
      <c r="Q1417" s="11">
        <f>COUNTIF(N1417:P1417,"Yes")</f>
        <v>1</v>
      </c>
      <c r="R1417" s="12" t="str">
        <f>IF(Q1417&gt;0,"Yes","No")</f>
        <v>Yes</v>
      </c>
    </row>
    <row r="1418" spans="1:18" x14ac:dyDescent="0.35">
      <c r="A1418" s="1">
        <v>80290000000</v>
      </c>
      <c r="B1418" s="33" t="s">
        <v>2160</v>
      </c>
      <c r="C1418" s="4" t="s">
        <v>4</v>
      </c>
      <c r="D1418" s="4" t="s">
        <v>482</v>
      </c>
      <c r="E1418" s="4" t="s">
        <v>2</v>
      </c>
      <c r="F1418" s="3" t="s">
        <v>2</v>
      </c>
      <c r="G1418" s="3" t="s">
        <v>2</v>
      </c>
      <c r="H1418" s="4" t="s">
        <v>2</v>
      </c>
      <c r="I1418" s="5">
        <v>30347</v>
      </c>
      <c r="J1418" s="5">
        <v>30578</v>
      </c>
      <c r="K1418" s="6">
        <f>IFERROR((J1418-I1418)/I1418,"--")</f>
        <v>7.611955053217781E-3</v>
      </c>
      <c r="L1418" s="6">
        <v>8.4680712069247099E-2</v>
      </c>
      <c r="M1418" s="7">
        <v>25546</v>
      </c>
      <c r="N1418" s="10" t="str">
        <f>IF(K1418&lt;Criteria!$D$4,"Yes","No")</f>
        <v>Yes</v>
      </c>
      <c r="O1418" s="10" t="str">
        <f>IF(L1418&gt;Criteria!$D$5,"Yes","No")</f>
        <v>Yes</v>
      </c>
      <c r="P1418" s="10" t="str">
        <f>IF(M1418&lt;Criteria!$D$6,"Yes","No")</f>
        <v>Yes</v>
      </c>
      <c r="Q1418" s="11">
        <f>COUNTIF(N1418:P1418,"Yes")</f>
        <v>3</v>
      </c>
      <c r="R1418" s="12" t="str">
        <f>IF(Q1418&gt;0,"Yes","No")</f>
        <v>Yes</v>
      </c>
    </row>
    <row r="1419" spans="1:18" x14ac:dyDescent="0.35">
      <c r="A1419" s="1">
        <v>80290500000</v>
      </c>
      <c r="B1419" s="33" t="s">
        <v>2161</v>
      </c>
      <c r="C1419" s="4" t="s">
        <v>5</v>
      </c>
      <c r="D1419" s="4" t="s">
        <v>2</v>
      </c>
      <c r="E1419" s="4" t="s">
        <v>2</v>
      </c>
      <c r="F1419" s="3" t="s">
        <v>2</v>
      </c>
      <c r="G1419" s="3" t="s">
        <v>2</v>
      </c>
      <c r="H1419" s="4" t="s">
        <v>23</v>
      </c>
      <c r="I1419" s="5">
        <v>214</v>
      </c>
      <c r="J1419" s="5">
        <v>299</v>
      </c>
      <c r="K1419" s="6">
        <f>IFERROR((J1419-I1419)/I1419,"--")</f>
        <v>0.39719626168224298</v>
      </c>
      <c r="L1419" s="6">
        <v>1.9230769230769232E-2</v>
      </c>
      <c r="M1419" s="7">
        <v>32876</v>
      </c>
      <c r="N1419" s="10" t="str">
        <f>IF(K1419&lt;Criteria!$D$4,"Yes","No")</f>
        <v>No</v>
      </c>
      <c r="O1419" s="10" t="str">
        <f>IF(L1419&gt;Criteria!$D$5,"Yes","No")</f>
        <v>No</v>
      </c>
      <c r="P1419" s="10" t="str">
        <f>IF(M1419&lt;Criteria!$D$6,"Yes","No")</f>
        <v>No</v>
      </c>
      <c r="Q1419" s="11">
        <f>COUNTIF(N1419:P1419,"Yes")</f>
        <v>0</v>
      </c>
      <c r="R1419" s="12" t="str">
        <f>IF(Q1419&gt;0,"Yes","No")</f>
        <v>No</v>
      </c>
    </row>
    <row r="1420" spans="1:18" x14ac:dyDescent="0.35">
      <c r="A1420" s="1">
        <v>80299053200</v>
      </c>
      <c r="B1420" s="33" t="s">
        <v>2162</v>
      </c>
      <c r="C1420" s="4" t="s">
        <v>8</v>
      </c>
      <c r="D1420" s="4" t="s">
        <v>482</v>
      </c>
      <c r="E1420" s="4" t="s">
        <v>566</v>
      </c>
      <c r="F1420" s="3" t="s">
        <v>2</v>
      </c>
      <c r="G1420" s="3" t="s">
        <v>2</v>
      </c>
      <c r="H1420" s="4" t="s">
        <v>2</v>
      </c>
      <c r="I1420" s="5">
        <v>8569</v>
      </c>
      <c r="J1420" s="5">
        <v>7869</v>
      </c>
      <c r="K1420" s="6">
        <f>IFERROR((J1420-I1420)/I1420,"--")</f>
        <v>-8.1689812113432139E-2</v>
      </c>
      <c r="L1420" s="6">
        <v>0.12570821529745044</v>
      </c>
      <c r="M1420" s="7">
        <v>26601</v>
      </c>
      <c r="N1420" s="10" t="str">
        <f>IF(K1420&lt;Criteria!$D$4,"Yes","No")</f>
        <v>Yes</v>
      </c>
      <c r="O1420" s="10" t="str">
        <f>IF(L1420&gt;Criteria!$D$5,"Yes","No")</f>
        <v>Yes</v>
      </c>
      <c r="P1420" s="10" t="str">
        <f>IF(M1420&lt;Criteria!$D$6,"Yes","No")</f>
        <v>No</v>
      </c>
      <c r="Q1420" s="11">
        <f>COUNTIF(N1420:P1420,"Yes")</f>
        <v>2</v>
      </c>
      <c r="R1420" s="12" t="str">
        <f>IF(Q1420&gt;0,"Yes","No")</f>
        <v>Yes</v>
      </c>
    </row>
    <row r="1421" spans="1:18" x14ac:dyDescent="0.35">
      <c r="A1421" s="1">
        <v>80299098800</v>
      </c>
      <c r="B1421" s="33" t="s">
        <v>2163</v>
      </c>
      <c r="C1421" s="4" t="s">
        <v>8</v>
      </c>
      <c r="D1421" s="4" t="s">
        <v>482</v>
      </c>
      <c r="E1421" s="4" t="s">
        <v>482</v>
      </c>
      <c r="F1421" s="3" t="s">
        <v>2</v>
      </c>
      <c r="G1421" s="3" t="s">
        <v>2</v>
      </c>
      <c r="H1421" s="4" t="s">
        <v>2</v>
      </c>
      <c r="I1421" s="5">
        <v>13344</v>
      </c>
      <c r="J1421" s="5">
        <v>13999</v>
      </c>
      <c r="K1421" s="6">
        <f>IFERROR((J1421-I1421)/I1421,"--")</f>
        <v>4.9085731414868106E-2</v>
      </c>
      <c r="L1421" s="6">
        <v>8.8485746019992595E-2</v>
      </c>
      <c r="M1421" s="7">
        <v>22365</v>
      </c>
      <c r="N1421" s="10" t="str">
        <f>IF(K1421&lt;Criteria!$D$4,"Yes","No")</f>
        <v>No</v>
      </c>
      <c r="O1421" s="10" t="str">
        <f>IF(L1421&gt;Criteria!$D$5,"Yes","No")</f>
        <v>Yes</v>
      </c>
      <c r="P1421" s="10" t="str">
        <f>IF(M1421&lt;Criteria!$D$6,"Yes","No")</f>
        <v>Yes</v>
      </c>
      <c r="Q1421" s="11">
        <f>COUNTIF(N1421:P1421,"Yes")</f>
        <v>2</v>
      </c>
      <c r="R1421" s="12" t="str">
        <f>IF(Q1421&gt;0,"Yes","No")</f>
        <v>Yes</v>
      </c>
    </row>
    <row r="1422" spans="1:18" x14ac:dyDescent="0.35">
      <c r="A1422" s="1">
        <v>80299178600</v>
      </c>
      <c r="B1422" s="33" t="s">
        <v>2164</v>
      </c>
      <c r="C1422" s="4" t="s">
        <v>8</v>
      </c>
      <c r="D1422" s="4" t="s">
        <v>482</v>
      </c>
      <c r="E1422" s="4" t="s">
        <v>567</v>
      </c>
      <c r="F1422" s="3" t="s">
        <v>2</v>
      </c>
      <c r="G1422" s="3" t="s">
        <v>2</v>
      </c>
      <c r="H1422" s="4" t="s">
        <v>2</v>
      </c>
      <c r="I1422" s="5">
        <v>4684</v>
      </c>
      <c r="J1422" s="5">
        <v>4782</v>
      </c>
      <c r="K1422" s="6">
        <f>IFERROR((J1422-I1422)/I1422,"--")</f>
        <v>2.0922288642186166E-2</v>
      </c>
      <c r="L1422" s="6">
        <v>4.3052003410059679E-2</v>
      </c>
      <c r="M1422" s="7">
        <v>28896</v>
      </c>
      <c r="N1422" s="10" t="str">
        <f>IF(K1422&lt;Criteria!$D$4,"Yes","No")</f>
        <v>No</v>
      </c>
      <c r="O1422" s="10" t="str">
        <f>IF(L1422&gt;Criteria!$D$5,"Yes","No")</f>
        <v>No</v>
      </c>
      <c r="P1422" s="10" t="str">
        <f>IF(M1422&lt;Criteria!$D$6,"Yes","No")</f>
        <v>No</v>
      </c>
      <c r="Q1422" s="11">
        <f>COUNTIF(N1422:P1422,"Yes")</f>
        <v>0</v>
      </c>
      <c r="R1422" s="12" t="str">
        <f>IF(Q1422&gt;0,"Yes","No")</f>
        <v>No</v>
      </c>
    </row>
    <row r="1423" spans="1:18" x14ac:dyDescent="0.35">
      <c r="A1423" s="1">
        <v>80299283100</v>
      </c>
      <c r="B1423" s="33" t="s">
        <v>2165</v>
      </c>
      <c r="C1423" s="4" t="s">
        <v>8</v>
      </c>
      <c r="D1423" s="4" t="s">
        <v>482</v>
      </c>
      <c r="E1423" s="4" t="s">
        <v>568</v>
      </c>
      <c r="F1423" s="3" t="s">
        <v>2</v>
      </c>
      <c r="G1423" s="3" t="s">
        <v>2</v>
      </c>
      <c r="H1423" s="4" t="s">
        <v>2</v>
      </c>
      <c r="I1423" s="5">
        <v>4062</v>
      </c>
      <c r="J1423" s="5">
        <v>3567</v>
      </c>
      <c r="K1423" s="6">
        <f>IFERROR((J1423-I1423)/I1423,"--")</f>
        <v>-0.12186115214180207</v>
      </c>
      <c r="L1423" s="6">
        <v>6.1529271206690564E-2</v>
      </c>
      <c r="M1423" s="7">
        <v>31212</v>
      </c>
      <c r="N1423" s="10" t="str">
        <f>IF(K1423&lt;Criteria!$D$4,"Yes","No")</f>
        <v>Yes</v>
      </c>
      <c r="O1423" s="10" t="str">
        <f>IF(L1423&gt;Criteria!$D$5,"Yes","No")</f>
        <v>No</v>
      </c>
      <c r="P1423" s="10" t="str">
        <f>IF(M1423&lt;Criteria!$D$6,"Yes","No")</f>
        <v>No</v>
      </c>
      <c r="Q1423" s="11">
        <f>COUNTIF(N1423:P1423,"Yes")</f>
        <v>1</v>
      </c>
      <c r="R1423" s="12" t="str">
        <f>IF(Q1423&gt;0,"Yes","No")</f>
        <v>Yes</v>
      </c>
    </row>
    <row r="1424" spans="1:18" x14ac:dyDescent="0.35">
      <c r="A1424" s="1">
        <v>80299646000</v>
      </c>
      <c r="B1424" s="33" t="s">
        <v>2166</v>
      </c>
      <c r="C1424" s="4" t="s">
        <v>7</v>
      </c>
      <c r="D1424" s="4" t="s">
        <v>482</v>
      </c>
      <c r="E1424" s="4" t="s">
        <v>2</v>
      </c>
      <c r="F1424" s="3">
        <v>9646</v>
      </c>
      <c r="G1424" s="3" t="s">
        <v>2</v>
      </c>
      <c r="H1424" s="4" t="s">
        <v>2</v>
      </c>
      <c r="I1424" s="5">
        <v>4062</v>
      </c>
      <c r="J1424" s="5">
        <v>3567</v>
      </c>
      <c r="K1424" s="6">
        <f>IFERROR((J1424-I1424)/I1424,"--")</f>
        <v>-0.12186115214180207</v>
      </c>
      <c r="L1424" s="6">
        <v>6.1529271206690564E-2</v>
      </c>
      <c r="M1424" s="7">
        <v>31212</v>
      </c>
      <c r="N1424" s="10" t="str">
        <f>IF(K1424&lt;Criteria!$D$4,"Yes","No")</f>
        <v>Yes</v>
      </c>
      <c r="O1424" s="10" t="str">
        <f>IF(L1424&gt;Criteria!$D$5,"Yes","No")</f>
        <v>No</v>
      </c>
      <c r="P1424" s="10" t="str">
        <f>IF(M1424&lt;Criteria!$D$6,"Yes","No")</f>
        <v>No</v>
      </c>
      <c r="Q1424" s="11">
        <f>COUNTIF(N1424:P1424,"Yes")</f>
        <v>1</v>
      </c>
      <c r="R1424" s="12" t="str">
        <f>IF(Q1424&gt;0,"Yes","No")</f>
        <v>Yes</v>
      </c>
    </row>
    <row r="1425" spans="1:18" x14ac:dyDescent="0.35">
      <c r="A1425" s="1">
        <v>80299646001</v>
      </c>
      <c r="B1425" s="33" t="s">
        <v>2167</v>
      </c>
      <c r="C1425" s="4" t="s">
        <v>6</v>
      </c>
      <c r="D1425" s="4" t="s">
        <v>482</v>
      </c>
      <c r="E1425" s="4" t="s">
        <v>2</v>
      </c>
      <c r="F1425" s="3">
        <v>9646</v>
      </c>
      <c r="G1425" s="3">
        <v>1</v>
      </c>
      <c r="H1425" s="4" t="s">
        <v>2</v>
      </c>
      <c r="I1425" s="5">
        <v>776</v>
      </c>
      <c r="J1425" s="5">
        <v>697</v>
      </c>
      <c r="K1425" s="6">
        <f>IFERROR((J1425-I1425)/I1425,"--")</f>
        <v>-0.10180412371134021</v>
      </c>
      <c r="L1425" s="6">
        <v>3.9855072463768113E-2</v>
      </c>
      <c r="M1425" s="7">
        <v>36871</v>
      </c>
      <c r="N1425" s="10" t="str">
        <f>IF(K1425&lt;Criteria!$D$4,"Yes","No")</f>
        <v>Yes</v>
      </c>
      <c r="O1425" s="10" t="str">
        <f>IF(L1425&gt;Criteria!$D$5,"Yes","No")</f>
        <v>No</v>
      </c>
      <c r="P1425" s="10" t="str">
        <f>IF(M1425&lt;Criteria!$D$6,"Yes","No")</f>
        <v>No</v>
      </c>
      <c r="Q1425" s="11">
        <f>COUNTIF(N1425:P1425,"Yes")</f>
        <v>1</v>
      </c>
      <c r="R1425" s="12" t="str">
        <f>IF(Q1425&gt;0,"Yes","No")</f>
        <v>Yes</v>
      </c>
    </row>
    <row r="1426" spans="1:18" x14ac:dyDescent="0.35">
      <c r="A1426" s="1">
        <v>80299646002</v>
      </c>
      <c r="B1426" s="33" t="s">
        <v>2168</v>
      </c>
      <c r="C1426" s="4" t="s">
        <v>6</v>
      </c>
      <c r="D1426" s="4" t="s">
        <v>482</v>
      </c>
      <c r="E1426" s="4" t="s">
        <v>2</v>
      </c>
      <c r="F1426" s="3">
        <v>9646</v>
      </c>
      <c r="G1426" s="3">
        <v>2</v>
      </c>
      <c r="H1426" s="4" t="s">
        <v>2</v>
      </c>
      <c r="I1426" s="5">
        <v>1028</v>
      </c>
      <c r="J1426" s="5">
        <v>928</v>
      </c>
      <c r="K1426" s="6">
        <f>IFERROR((J1426-I1426)/I1426,"--")</f>
        <v>-9.727626459143969E-2</v>
      </c>
      <c r="L1426" s="6">
        <v>0.10663983903420524</v>
      </c>
      <c r="M1426" s="7">
        <v>27306</v>
      </c>
      <c r="N1426" s="10" t="str">
        <f>IF(K1426&lt;Criteria!$D$4,"Yes","No")</f>
        <v>Yes</v>
      </c>
      <c r="O1426" s="10" t="str">
        <f>IF(L1426&gt;Criteria!$D$5,"Yes","No")</f>
        <v>Yes</v>
      </c>
      <c r="P1426" s="10" t="str">
        <f>IF(M1426&lt;Criteria!$D$6,"Yes","No")</f>
        <v>No</v>
      </c>
      <c r="Q1426" s="11">
        <f>COUNTIF(N1426:P1426,"Yes")</f>
        <v>2</v>
      </c>
      <c r="R1426" s="12" t="str">
        <f>IF(Q1426&gt;0,"Yes","No")</f>
        <v>Yes</v>
      </c>
    </row>
    <row r="1427" spans="1:18" x14ac:dyDescent="0.35">
      <c r="A1427" s="1">
        <v>80299646003</v>
      </c>
      <c r="B1427" s="33" t="s">
        <v>2169</v>
      </c>
      <c r="C1427" s="4" t="s">
        <v>6</v>
      </c>
      <c r="D1427" s="4" t="s">
        <v>482</v>
      </c>
      <c r="E1427" s="4" t="s">
        <v>2</v>
      </c>
      <c r="F1427" s="3">
        <v>9646</v>
      </c>
      <c r="G1427" s="3">
        <v>3</v>
      </c>
      <c r="H1427" s="4" t="s">
        <v>2</v>
      </c>
      <c r="I1427" s="5">
        <v>933</v>
      </c>
      <c r="J1427" s="5">
        <v>890</v>
      </c>
      <c r="K1427" s="6">
        <f>IFERROR((J1427-I1427)/I1427,"--")</f>
        <v>-4.6087888531618437E-2</v>
      </c>
      <c r="L1427" s="6">
        <v>6.7010309278350513E-2</v>
      </c>
      <c r="M1427" s="7">
        <v>35042</v>
      </c>
      <c r="N1427" s="10" t="str">
        <f>IF(K1427&lt;Criteria!$D$4,"Yes","No")</f>
        <v>Yes</v>
      </c>
      <c r="O1427" s="10" t="str">
        <f>IF(L1427&gt;Criteria!$D$5,"Yes","No")</f>
        <v>Yes</v>
      </c>
      <c r="P1427" s="10" t="str">
        <f>IF(M1427&lt;Criteria!$D$6,"Yes","No")</f>
        <v>No</v>
      </c>
      <c r="Q1427" s="11">
        <f>COUNTIF(N1427:P1427,"Yes")</f>
        <v>2</v>
      </c>
      <c r="R1427" s="12" t="str">
        <f>IF(Q1427&gt;0,"Yes","No")</f>
        <v>Yes</v>
      </c>
    </row>
    <row r="1428" spans="1:18" x14ac:dyDescent="0.35">
      <c r="A1428" s="1">
        <v>80299646004</v>
      </c>
      <c r="B1428" s="33" t="s">
        <v>2170</v>
      </c>
      <c r="C1428" s="4" t="s">
        <v>6</v>
      </c>
      <c r="D1428" s="4" t="s">
        <v>482</v>
      </c>
      <c r="E1428" s="4" t="s">
        <v>2</v>
      </c>
      <c r="F1428" s="3">
        <v>9646</v>
      </c>
      <c r="G1428" s="3">
        <v>4</v>
      </c>
      <c r="H1428" s="4" t="s">
        <v>2</v>
      </c>
      <c r="I1428" s="5">
        <v>1325</v>
      </c>
      <c r="J1428" s="5">
        <v>1052</v>
      </c>
      <c r="K1428" s="6">
        <f>IFERROR((J1428-I1428)/I1428,"--")</f>
        <v>-0.2060377358490566</v>
      </c>
      <c r="L1428" s="6">
        <v>2.5341130604288498E-2</v>
      </c>
      <c r="M1428" s="7">
        <v>27666</v>
      </c>
      <c r="N1428" s="10" t="str">
        <f>IF(K1428&lt;Criteria!$D$4,"Yes","No")</f>
        <v>Yes</v>
      </c>
      <c r="O1428" s="10" t="str">
        <f>IF(L1428&gt;Criteria!$D$5,"Yes","No")</f>
        <v>No</v>
      </c>
      <c r="P1428" s="10" t="str">
        <f>IF(M1428&lt;Criteria!$D$6,"Yes","No")</f>
        <v>No</v>
      </c>
      <c r="Q1428" s="11">
        <f>COUNTIF(N1428:P1428,"Yes")</f>
        <v>1</v>
      </c>
      <c r="R1428" s="12" t="str">
        <f>IF(Q1428&gt;0,"Yes","No")</f>
        <v>Yes</v>
      </c>
    </row>
    <row r="1429" spans="1:18" x14ac:dyDescent="0.35">
      <c r="A1429" s="1">
        <v>80299647000</v>
      </c>
      <c r="B1429" s="33" t="s">
        <v>2171</v>
      </c>
      <c r="C1429" s="4" t="s">
        <v>7</v>
      </c>
      <c r="D1429" s="4" t="s">
        <v>482</v>
      </c>
      <c r="E1429" s="4" t="s">
        <v>2</v>
      </c>
      <c r="F1429" s="3">
        <v>9647</v>
      </c>
      <c r="G1429" s="3" t="s">
        <v>2</v>
      </c>
      <c r="H1429" s="4" t="s">
        <v>2</v>
      </c>
      <c r="I1429" s="5">
        <v>4090</v>
      </c>
      <c r="J1429" s="5">
        <v>3896</v>
      </c>
      <c r="K1429" s="6">
        <f>IFERROR((J1429-I1429)/I1429,"--")</f>
        <v>-4.7432762836185818E-2</v>
      </c>
      <c r="L1429" s="6">
        <v>0.10452961672473868</v>
      </c>
      <c r="M1429" s="7">
        <v>29064</v>
      </c>
      <c r="N1429" s="10" t="str">
        <f>IF(K1429&lt;Criteria!$D$4,"Yes","No")</f>
        <v>Yes</v>
      </c>
      <c r="O1429" s="10" t="str">
        <f>IF(L1429&gt;Criteria!$D$5,"Yes","No")</f>
        <v>Yes</v>
      </c>
      <c r="P1429" s="10" t="str">
        <f>IF(M1429&lt;Criteria!$D$6,"Yes","No")</f>
        <v>No</v>
      </c>
      <c r="Q1429" s="11">
        <f>COUNTIF(N1429:P1429,"Yes")</f>
        <v>2</v>
      </c>
      <c r="R1429" s="12" t="str">
        <f>IF(Q1429&gt;0,"Yes","No")</f>
        <v>Yes</v>
      </c>
    </row>
    <row r="1430" spans="1:18" x14ac:dyDescent="0.35">
      <c r="A1430" s="1">
        <v>80299647001</v>
      </c>
      <c r="B1430" s="33" t="s">
        <v>2172</v>
      </c>
      <c r="C1430" s="4" t="s">
        <v>6</v>
      </c>
      <c r="D1430" s="4" t="s">
        <v>482</v>
      </c>
      <c r="E1430" s="4" t="s">
        <v>2</v>
      </c>
      <c r="F1430" s="3">
        <v>9647</v>
      </c>
      <c r="G1430" s="3">
        <v>1</v>
      </c>
      <c r="H1430" s="4" t="s">
        <v>2</v>
      </c>
      <c r="I1430" s="5">
        <v>1464</v>
      </c>
      <c r="J1430" s="5">
        <v>1278</v>
      </c>
      <c r="K1430" s="6">
        <f>IFERROR((J1430-I1430)/I1430,"--")</f>
        <v>-0.12704918032786885</v>
      </c>
      <c r="L1430" s="6">
        <v>4.519774011299435E-2</v>
      </c>
      <c r="M1430" s="7">
        <v>26175</v>
      </c>
      <c r="N1430" s="10" t="str">
        <f>IF(K1430&lt;Criteria!$D$4,"Yes","No")</f>
        <v>Yes</v>
      </c>
      <c r="O1430" s="10" t="str">
        <f>IF(L1430&gt;Criteria!$D$5,"Yes","No")</f>
        <v>No</v>
      </c>
      <c r="P1430" s="10" t="str">
        <f>IF(M1430&lt;Criteria!$D$6,"Yes","No")</f>
        <v>No</v>
      </c>
      <c r="Q1430" s="11">
        <f>COUNTIF(N1430:P1430,"Yes")</f>
        <v>1</v>
      </c>
      <c r="R1430" s="12" t="str">
        <f>IF(Q1430&gt;0,"Yes","No")</f>
        <v>Yes</v>
      </c>
    </row>
    <row r="1431" spans="1:18" x14ac:dyDescent="0.35">
      <c r="A1431" s="1">
        <v>80299647002</v>
      </c>
      <c r="B1431" s="33" t="s">
        <v>2173</v>
      </c>
      <c r="C1431" s="4" t="s">
        <v>6</v>
      </c>
      <c r="D1431" s="4" t="s">
        <v>482</v>
      </c>
      <c r="E1431" s="4" t="s">
        <v>2</v>
      </c>
      <c r="F1431" s="3">
        <v>9647</v>
      </c>
      <c r="G1431" s="3">
        <v>2</v>
      </c>
      <c r="H1431" s="4" t="s">
        <v>2</v>
      </c>
      <c r="I1431" s="5">
        <v>1083</v>
      </c>
      <c r="J1431" s="5">
        <v>880</v>
      </c>
      <c r="K1431" s="6">
        <f>IFERROR((J1431-I1431)/I1431,"--")</f>
        <v>-0.18744228993536471</v>
      </c>
      <c r="L1431" s="6">
        <v>0.13333333333333333</v>
      </c>
      <c r="M1431" s="7">
        <v>36692</v>
      </c>
      <c r="N1431" s="10" t="str">
        <f>IF(K1431&lt;Criteria!$D$4,"Yes","No")</f>
        <v>Yes</v>
      </c>
      <c r="O1431" s="10" t="str">
        <f>IF(L1431&gt;Criteria!$D$5,"Yes","No")</f>
        <v>Yes</v>
      </c>
      <c r="P1431" s="10" t="str">
        <f>IF(M1431&lt;Criteria!$D$6,"Yes","No")</f>
        <v>No</v>
      </c>
      <c r="Q1431" s="11">
        <f>COUNTIF(N1431:P1431,"Yes")</f>
        <v>2</v>
      </c>
      <c r="R1431" s="12" t="str">
        <f>IF(Q1431&gt;0,"Yes","No")</f>
        <v>Yes</v>
      </c>
    </row>
    <row r="1432" spans="1:18" x14ac:dyDescent="0.35">
      <c r="A1432" s="1">
        <v>80299647003</v>
      </c>
      <c r="B1432" s="33" t="s">
        <v>2174</v>
      </c>
      <c r="C1432" s="4" t="s">
        <v>6</v>
      </c>
      <c r="D1432" s="4" t="s">
        <v>482</v>
      </c>
      <c r="E1432" s="4" t="s">
        <v>2</v>
      </c>
      <c r="F1432" s="3">
        <v>9647</v>
      </c>
      <c r="G1432" s="3">
        <v>3</v>
      </c>
      <c r="H1432" s="4" t="s">
        <v>2</v>
      </c>
      <c r="I1432" s="5">
        <v>1543</v>
      </c>
      <c r="J1432" s="5">
        <v>1738</v>
      </c>
      <c r="K1432" s="6">
        <f>IFERROR((J1432-I1432)/I1432,"--")</f>
        <v>0.12637718729747247</v>
      </c>
      <c r="L1432" s="6">
        <v>0.14338235294117646</v>
      </c>
      <c r="M1432" s="7">
        <v>27327</v>
      </c>
      <c r="N1432" s="10" t="str">
        <f>IF(K1432&lt;Criteria!$D$4,"Yes","No")</f>
        <v>No</v>
      </c>
      <c r="O1432" s="10" t="str">
        <f>IF(L1432&gt;Criteria!$D$5,"Yes","No")</f>
        <v>Yes</v>
      </c>
      <c r="P1432" s="10" t="str">
        <f>IF(M1432&lt;Criteria!$D$6,"Yes","No")</f>
        <v>No</v>
      </c>
      <c r="Q1432" s="11">
        <f>COUNTIF(N1432:P1432,"Yes")</f>
        <v>1</v>
      </c>
      <c r="R1432" s="12" t="str">
        <f>IF(Q1432&gt;0,"Yes","No")</f>
        <v>Yes</v>
      </c>
    </row>
    <row r="1433" spans="1:18" x14ac:dyDescent="0.35">
      <c r="A1433" s="1">
        <v>80299648000</v>
      </c>
      <c r="B1433" s="33" t="s">
        <v>2175</v>
      </c>
      <c r="C1433" s="4" t="s">
        <v>7</v>
      </c>
      <c r="D1433" s="4" t="s">
        <v>482</v>
      </c>
      <c r="E1433" s="4" t="s">
        <v>2</v>
      </c>
      <c r="F1433" s="3">
        <v>9648</v>
      </c>
      <c r="G1433" s="3" t="s">
        <v>2</v>
      </c>
      <c r="H1433" s="4" t="s">
        <v>2</v>
      </c>
      <c r="I1433" s="5">
        <v>3994</v>
      </c>
      <c r="J1433" s="5">
        <v>4007</v>
      </c>
      <c r="K1433" s="6">
        <f>IFERROR((J1433-I1433)/I1433,"--")</f>
        <v>3.2548823234852279E-3</v>
      </c>
      <c r="L1433" s="6">
        <v>6.1095505617977525E-2</v>
      </c>
      <c r="M1433" s="7">
        <v>19177</v>
      </c>
      <c r="N1433" s="10" t="str">
        <f>IF(K1433&lt;Criteria!$D$4,"Yes","No")</f>
        <v>Yes</v>
      </c>
      <c r="O1433" s="10" t="str">
        <f>IF(L1433&gt;Criteria!$D$5,"Yes","No")</f>
        <v>No</v>
      </c>
      <c r="P1433" s="10" t="str">
        <f>IF(M1433&lt;Criteria!$D$6,"Yes","No")</f>
        <v>Yes</v>
      </c>
      <c r="Q1433" s="11">
        <f>COUNTIF(N1433:P1433,"Yes")</f>
        <v>2</v>
      </c>
      <c r="R1433" s="12" t="str">
        <f>IF(Q1433&gt;0,"Yes","No")</f>
        <v>Yes</v>
      </c>
    </row>
    <row r="1434" spans="1:18" x14ac:dyDescent="0.35">
      <c r="A1434" s="1">
        <v>80299648001</v>
      </c>
      <c r="B1434" s="33" t="s">
        <v>2176</v>
      </c>
      <c r="C1434" s="4" t="s">
        <v>6</v>
      </c>
      <c r="D1434" s="4" t="s">
        <v>482</v>
      </c>
      <c r="E1434" s="4" t="s">
        <v>2</v>
      </c>
      <c r="F1434" s="3">
        <v>9648</v>
      </c>
      <c r="G1434" s="3">
        <v>1</v>
      </c>
      <c r="H1434" s="4" t="s">
        <v>2</v>
      </c>
      <c r="I1434" s="5">
        <v>1780</v>
      </c>
      <c r="J1434" s="5">
        <v>1700</v>
      </c>
      <c r="K1434" s="6">
        <f>IFERROR((J1434-I1434)/I1434,"--")</f>
        <v>-4.49438202247191E-2</v>
      </c>
      <c r="L1434" s="6">
        <v>7.6601671309192196E-2</v>
      </c>
      <c r="M1434" s="7">
        <v>23161</v>
      </c>
      <c r="N1434" s="10" t="str">
        <f>IF(K1434&lt;Criteria!$D$4,"Yes","No")</f>
        <v>Yes</v>
      </c>
      <c r="O1434" s="10" t="str">
        <f>IF(L1434&gt;Criteria!$D$5,"Yes","No")</f>
        <v>Yes</v>
      </c>
      <c r="P1434" s="10" t="str">
        <f>IF(M1434&lt;Criteria!$D$6,"Yes","No")</f>
        <v>Yes</v>
      </c>
      <c r="Q1434" s="11">
        <f>COUNTIF(N1434:P1434,"Yes")</f>
        <v>3</v>
      </c>
      <c r="R1434" s="12" t="str">
        <f>IF(Q1434&gt;0,"Yes","No")</f>
        <v>Yes</v>
      </c>
    </row>
    <row r="1435" spans="1:18" x14ac:dyDescent="0.35">
      <c r="A1435" s="1">
        <v>80299648002</v>
      </c>
      <c r="B1435" s="33" t="s">
        <v>2177</v>
      </c>
      <c r="C1435" s="4" t="s">
        <v>6</v>
      </c>
      <c r="D1435" s="4" t="s">
        <v>482</v>
      </c>
      <c r="E1435" s="4" t="s">
        <v>2</v>
      </c>
      <c r="F1435" s="3">
        <v>9648</v>
      </c>
      <c r="G1435" s="3">
        <v>2</v>
      </c>
      <c r="H1435" s="4" t="s">
        <v>2</v>
      </c>
      <c r="I1435" s="5">
        <v>593</v>
      </c>
      <c r="J1435" s="5">
        <v>933</v>
      </c>
      <c r="K1435" s="6">
        <f>IFERROR((J1435-I1435)/I1435,"--")</f>
        <v>0.57335581787521084</v>
      </c>
      <c r="L1435" s="6">
        <v>0.10094637223974763</v>
      </c>
      <c r="M1435" s="7">
        <v>18733</v>
      </c>
      <c r="N1435" s="10" t="str">
        <f>IF(K1435&lt;Criteria!$D$4,"Yes","No")</f>
        <v>No</v>
      </c>
      <c r="O1435" s="10" t="str">
        <f>IF(L1435&gt;Criteria!$D$5,"Yes","No")</f>
        <v>Yes</v>
      </c>
      <c r="P1435" s="10" t="str">
        <f>IF(M1435&lt;Criteria!$D$6,"Yes","No")</f>
        <v>Yes</v>
      </c>
      <c r="Q1435" s="11">
        <f>COUNTIF(N1435:P1435,"Yes")</f>
        <v>2</v>
      </c>
      <c r="R1435" s="12" t="str">
        <f>IF(Q1435&gt;0,"Yes","No")</f>
        <v>Yes</v>
      </c>
    </row>
    <row r="1436" spans="1:18" x14ac:dyDescent="0.35">
      <c r="A1436" s="1">
        <v>80299648003</v>
      </c>
      <c r="B1436" s="33" t="s">
        <v>2178</v>
      </c>
      <c r="C1436" s="4" t="s">
        <v>6</v>
      </c>
      <c r="D1436" s="4" t="s">
        <v>482</v>
      </c>
      <c r="E1436" s="4" t="s">
        <v>2</v>
      </c>
      <c r="F1436" s="3">
        <v>9648</v>
      </c>
      <c r="G1436" s="3">
        <v>3</v>
      </c>
      <c r="H1436" s="4" t="s">
        <v>2</v>
      </c>
      <c r="I1436" s="5">
        <v>1621</v>
      </c>
      <c r="J1436" s="5">
        <v>1374</v>
      </c>
      <c r="K1436" s="6">
        <f>IFERROR((J1436-I1436)/I1436,"--")</f>
        <v>-0.15237507711289328</v>
      </c>
      <c r="L1436" s="6">
        <v>0</v>
      </c>
      <c r="M1436" s="7">
        <v>14549</v>
      </c>
      <c r="N1436" s="10" t="str">
        <f>IF(K1436&lt;Criteria!$D$4,"Yes","No")</f>
        <v>Yes</v>
      </c>
      <c r="O1436" s="10" t="str">
        <f>IF(L1436&gt;Criteria!$D$5,"Yes","No")</f>
        <v>No</v>
      </c>
      <c r="P1436" s="10" t="str">
        <f>IF(M1436&lt;Criteria!$D$6,"Yes","No")</f>
        <v>Yes</v>
      </c>
      <c r="Q1436" s="11">
        <f>COUNTIF(N1436:P1436,"Yes")</f>
        <v>2</v>
      </c>
      <c r="R1436" s="12" t="str">
        <f>IF(Q1436&gt;0,"Yes","No")</f>
        <v>Yes</v>
      </c>
    </row>
    <row r="1437" spans="1:18" x14ac:dyDescent="0.35">
      <c r="A1437" s="1">
        <v>80299649000</v>
      </c>
      <c r="B1437" s="33" t="s">
        <v>2179</v>
      </c>
      <c r="C1437" s="4" t="s">
        <v>7</v>
      </c>
      <c r="D1437" s="4" t="s">
        <v>482</v>
      </c>
      <c r="E1437" s="4" t="s">
        <v>2</v>
      </c>
      <c r="F1437" s="3">
        <v>9649</v>
      </c>
      <c r="G1437" s="3" t="s">
        <v>2</v>
      </c>
      <c r="H1437" s="4" t="s">
        <v>2</v>
      </c>
      <c r="I1437" s="5">
        <v>5492</v>
      </c>
      <c r="J1437" s="5">
        <v>5563</v>
      </c>
      <c r="K1437" s="6">
        <f>IFERROR((J1437-I1437)/I1437,"--")</f>
        <v>1.2927895120174799E-2</v>
      </c>
      <c r="L1437" s="6">
        <v>8.5383502170766998E-2</v>
      </c>
      <c r="M1437" s="7">
        <v>26213</v>
      </c>
      <c r="N1437" s="10" t="str">
        <f>IF(K1437&lt;Criteria!$D$4,"Yes","No")</f>
        <v>Yes</v>
      </c>
      <c r="O1437" s="10" t="str">
        <f>IF(L1437&gt;Criteria!$D$5,"Yes","No")</f>
        <v>Yes</v>
      </c>
      <c r="P1437" s="10" t="str">
        <f>IF(M1437&lt;Criteria!$D$6,"Yes","No")</f>
        <v>No</v>
      </c>
      <c r="Q1437" s="11">
        <f>COUNTIF(N1437:P1437,"Yes")</f>
        <v>2</v>
      </c>
      <c r="R1437" s="12" t="str">
        <f>IF(Q1437&gt;0,"Yes","No")</f>
        <v>Yes</v>
      </c>
    </row>
    <row r="1438" spans="1:18" x14ac:dyDescent="0.35">
      <c r="A1438" s="1">
        <v>80299649001</v>
      </c>
      <c r="B1438" s="33" t="s">
        <v>2180</v>
      </c>
      <c r="C1438" s="4" t="s">
        <v>6</v>
      </c>
      <c r="D1438" s="4" t="s">
        <v>482</v>
      </c>
      <c r="E1438" s="4" t="s">
        <v>2</v>
      </c>
      <c r="F1438" s="3">
        <v>9649</v>
      </c>
      <c r="G1438" s="3">
        <v>1</v>
      </c>
      <c r="H1438" s="4" t="s">
        <v>2</v>
      </c>
      <c r="I1438" s="5">
        <v>1848</v>
      </c>
      <c r="J1438" s="5">
        <v>2032</v>
      </c>
      <c r="K1438" s="6">
        <f>IFERROR((J1438-I1438)/I1438,"--")</f>
        <v>9.9567099567099568E-2</v>
      </c>
      <c r="L1438" s="6">
        <v>0.15077319587628865</v>
      </c>
      <c r="M1438" s="7">
        <v>19316</v>
      </c>
      <c r="N1438" s="10" t="str">
        <f>IF(K1438&lt;Criteria!$D$4,"Yes","No")</f>
        <v>No</v>
      </c>
      <c r="O1438" s="10" t="str">
        <f>IF(L1438&gt;Criteria!$D$5,"Yes","No")</f>
        <v>Yes</v>
      </c>
      <c r="P1438" s="10" t="str">
        <f>IF(M1438&lt;Criteria!$D$6,"Yes","No")</f>
        <v>Yes</v>
      </c>
      <c r="Q1438" s="11">
        <f>COUNTIF(N1438:P1438,"Yes")</f>
        <v>2</v>
      </c>
      <c r="R1438" s="12" t="str">
        <f>IF(Q1438&gt;0,"Yes","No")</f>
        <v>Yes</v>
      </c>
    </row>
    <row r="1439" spans="1:18" x14ac:dyDescent="0.35">
      <c r="A1439" s="1">
        <v>80299649002</v>
      </c>
      <c r="B1439" s="33" t="s">
        <v>2181</v>
      </c>
      <c r="C1439" s="4" t="s">
        <v>6</v>
      </c>
      <c r="D1439" s="4" t="s">
        <v>482</v>
      </c>
      <c r="E1439" s="4" t="s">
        <v>2</v>
      </c>
      <c r="F1439" s="3">
        <v>9649</v>
      </c>
      <c r="G1439" s="3">
        <v>2</v>
      </c>
      <c r="H1439" s="4" t="s">
        <v>2</v>
      </c>
      <c r="I1439" s="5">
        <v>1611</v>
      </c>
      <c r="J1439" s="5">
        <v>1484</v>
      </c>
      <c r="K1439" s="6">
        <f>IFERROR((J1439-I1439)/I1439,"--")</f>
        <v>-7.883302296710118E-2</v>
      </c>
      <c r="L1439" s="6">
        <v>5.4363376251788269E-2</v>
      </c>
      <c r="M1439" s="7">
        <v>47954</v>
      </c>
      <c r="N1439" s="10" t="str">
        <f>IF(K1439&lt;Criteria!$D$4,"Yes","No")</f>
        <v>Yes</v>
      </c>
      <c r="O1439" s="10" t="str">
        <f>IF(L1439&gt;Criteria!$D$5,"Yes","No")</f>
        <v>No</v>
      </c>
      <c r="P1439" s="10" t="str">
        <f>IF(M1439&lt;Criteria!$D$6,"Yes","No")</f>
        <v>No</v>
      </c>
      <c r="Q1439" s="11">
        <f>COUNTIF(N1439:P1439,"Yes")</f>
        <v>1</v>
      </c>
      <c r="R1439" s="12" t="str">
        <f>IF(Q1439&gt;0,"Yes","No")</f>
        <v>Yes</v>
      </c>
    </row>
    <row r="1440" spans="1:18" x14ac:dyDescent="0.35">
      <c r="A1440" s="1">
        <v>80299649003</v>
      </c>
      <c r="B1440" s="33" t="s">
        <v>2182</v>
      </c>
      <c r="C1440" s="4" t="s">
        <v>6</v>
      </c>
      <c r="D1440" s="4" t="s">
        <v>482</v>
      </c>
      <c r="E1440" s="4" t="s">
        <v>2</v>
      </c>
      <c r="F1440" s="3">
        <v>9649</v>
      </c>
      <c r="G1440" s="3">
        <v>3</v>
      </c>
      <c r="H1440" s="4" t="s">
        <v>2</v>
      </c>
      <c r="I1440" s="5">
        <v>2033</v>
      </c>
      <c r="J1440" s="5">
        <v>2047</v>
      </c>
      <c r="K1440" s="6">
        <f>IFERROR((J1440-I1440)/I1440,"--")</f>
        <v>6.8863748155435318E-3</v>
      </c>
      <c r="L1440" s="6">
        <v>3.678929765886288E-2</v>
      </c>
      <c r="M1440" s="7">
        <v>17296</v>
      </c>
      <c r="N1440" s="10" t="str">
        <f>IF(K1440&lt;Criteria!$D$4,"Yes","No")</f>
        <v>Yes</v>
      </c>
      <c r="O1440" s="10" t="str">
        <f>IF(L1440&gt;Criteria!$D$5,"Yes","No")</f>
        <v>No</v>
      </c>
      <c r="P1440" s="10" t="str">
        <f>IF(M1440&lt;Criteria!$D$6,"Yes","No")</f>
        <v>Yes</v>
      </c>
      <c r="Q1440" s="11">
        <f>COUNTIF(N1440:P1440,"Yes")</f>
        <v>2</v>
      </c>
      <c r="R1440" s="12" t="str">
        <f>IF(Q1440&gt;0,"Yes","No")</f>
        <v>Yes</v>
      </c>
    </row>
    <row r="1441" spans="1:18" x14ac:dyDescent="0.35">
      <c r="A1441" s="1">
        <v>80299650000</v>
      </c>
      <c r="B1441" s="33" t="s">
        <v>2183</v>
      </c>
      <c r="C1441" s="4" t="s">
        <v>7</v>
      </c>
      <c r="D1441" s="4" t="s">
        <v>482</v>
      </c>
      <c r="E1441" s="4" t="s">
        <v>2</v>
      </c>
      <c r="F1441" s="3">
        <v>9650</v>
      </c>
      <c r="G1441" s="3" t="s">
        <v>2</v>
      </c>
      <c r="H1441" s="4" t="s">
        <v>2</v>
      </c>
      <c r="I1441" s="5">
        <v>4684</v>
      </c>
      <c r="J1441" s="5">
        <v>4782</v>
      </c>
      <c r="K1441" s="6">
        <f>IFERROR((J1441-I1441)/I1441,"--")</f>
        <v>2.0922288642186166E-2</v>
      </c>
      <c r="L1441" s="6">
        <v>4.3052003410059679E-2</v>
      </c>
      <c r="M1441" s="7">
        <v>28896</v>
      </c>
      <c r="N1441" s="10" t="str">
        <f>IF(K1441&lt;Criteria!$D$4,"Yes","No")</f>
        <v>No</v>
      </c>
      <c r="O1441" s="10" t="str">
        <f>IF(L1441&gt;Criteria!$D$5,"Yes","No")</f>
        <v>No</v>
      </c>
      <c r="P1441" s="10" t="str">
        <f>IF(M1441&lt;Criteria!$D$6,"Yes","No")</f>
        <v>No</v>
      </c>
      <c r="Q1441" s="11">
        <f>COUNTIF(N1441:P1441,"Yes")</f>
        <v>0</v>
      </c>
      <c r="R1441" s="12" t="str">
        <f>IF(Q1441&gt;0,"Yes","No")</f>
        <v>No</v>
      </c>
    </row>
    <row r="1442" spans="1:18" x14ac:dyDescent="0.35">
      <c r="A1442" s="1">
        <v>80299650001</v>
      </c>
      <c r="B1442" s="33" t="s">
        <v>2184</v>
      </c>
      <c r="C1442" s="4" t="s">
        <v>6</v>
      </c>
      <c r="D1442" s="4" t="s">
        <v>482</v>
      </c>
      <c r="E1442" s="4" t="s">
        <v>2</v>
      </c>
      <c r="F1442" s="3">
        <v>9650</v>
      </c>
      <c r="G1442" s="3">
        <v>1</v>
      </c>
      <c r="H1442" s="4" t="s">
        <v>2</v>
      </c>
      <c r="I1442" s="5">
        <v>1670</v>
      </c>
      <c r="J1442" s="5">
        <v>1609</v>
      </c>
      <c r="K1442" s="6">
        <f>IFERROR((J1442-I1442)/I1442,"--")</f>
        <v>-3.6526946107784432E-2</v>
      </c>
      <c r="L1442" s="6">
        <v>7.2207084468664848E-2</v>
      </c>
      <c r="M1442" s="7">
        <v>27384</v>
      </c>
      <c r="N1442" s="10" t="str">
        <f>IF(K1442&lt;Criteria!$D$4,"Yes","No")</f>
        <v>Yes</v>
      </c>
      <c r="O1442" s="10" t="str">
        <f>IF(L1442&gt;Criteria!$D$5,"Yes","No")</f>
        <v>Yes</v>
      </c>
      <c r="P1442" s="10" t="str">
        <f>IF(M1442&lt;Criteria!$D$6,"Yes","No")</f>
        <v>No</v>
      </c>
      <c r="Q1442" s="11">
        <f>COUNTIF(N1442:P1442,"Yes")</f>
        <v>2</v>
      </c>
      <c r="R1442" s="12" t="str">
        <f>IF(Q1442&gt;0,"Yes","No")</f>
        <v>Yes</v>
      </c>
    </row>
    <row r="1443" spans="1:18" x14ac:dyDescent="0.35">
      <c r="A1443" s="1">
        <v>80299650002</v>
      </c>
      <c r="B1443" s="33" t="s">
        <v>2185</v>
      </c>
      <c r="C1443" s="4" t="s">
        <v>6</v>
      </c>
      <c r="D1443" s="4" t="s">
        <v>482</v>
      </c>
      <c r="E1443" s="4" t="s">
        <v>2</v>
      </c>
      <c r="F1443" s="3">
        <v>9650</v>
      </c>
      <c r="G1443" s="3">
        <v>2</v>
      </c>
      <c r="H1443" s="4" t="s">
        <v>2</v>
      </c>
      <c r="I1443" s="5">
        <v>1123</v>
      </c>
      <c r="J1443" s="5">
        <v>1292</v>
      </c>
      <c r="K1443" s="6">
        <f>IFERROR((J1443-I1443)/I1443,"--")</f>
        <v>0.15048975957257346</v>
      </c>
      <c r="L1443" s="6">
        <v>3.3868092691622102E-2</v>
      </c>
      <c r="M1443" s="7">
        <v>28935</v>
      </c>
      <c r="N1443" s="10" t="str">
        <f>IF(K1443&lt;Criteria!$D$4,"Yes","No")</f>
        <v>No</v>
      </c>
      <c r="O1443" s="10" t="str">
        <f>IF(L1443&gt;Criteria!$D$5,"Yes","No")</f>
        <v>No</v>
      </c>
      <c r="P1443" s="10" t="str">
        <f>IF(M1443&lt;Criteria!$D$6,"Yes","No")</f>
        <v>No</v>
      </c>
      <c r="Q1443" s="11">
        <f>COUNTIF(N1443:P1443,"Yes")</f>
        <v>0</v>
      </c>
      <c r="R1443" s="12" t="str">
        <f>IF(Q1443&gt;0,"Yes","No")</f>
        <v>No</v>
      </c>
    </row>
    <row r="1444" spans="1:18" x14ac:dyDescent="0.35">
      <c r="A1444" s="1">
        <v>80299650003</v>
      </c>
      <c r="B1444" s="33" t="s">
        <v>2186</v>
      </c>
      <c r="C1444" s="4" t="s">
        <v>6</v>
      </c>
      <c r="D1444" s="4" t="s">
        <v>482</v>
      </c>
      <c r="E1444" s="4" t="s">
        <v>2</v>
      </c>
      <c r="F1444" s="3">
        <v>9650</v>
      </c>
      <c r="G1444" s="3">
        <v>3</v>
      </c>
      <c r="H1444" s="4" t="s">
        <v>2</v>
      </c>
      <c r="I1444" s="5">
        <v>774</v>
      </c>
      <c r="J1444" s="5">
        <v>842</v>
      </c>
      <c r="K1444" s="6">
        <f>IFERROR((J1444-I1444)/I1444,"--")</f>
        <v>8.7855297157622733E-2</v>
      </c>
      <c r="L1444" s="6">
        <v>5.9471365638766517E-2</v>
      </c>
      <c r="M1444" s="7">
        <v>17209</v>
      </c>
      <c r="N1444" s="10" t="str">
        <f>IF(K1444&lt;Criteria!$D$4,"Yes","No")</f>
        <v>No</v>
      </c>
      <c r="O1444" s="10" t="str">
        <f>IF(L1444&gt;Criteria!$D$5,"Yes","No")</f>
        <v>No</v>
      </c>
      <c r="P1444" s="10" t="str">
        <f>IF(M1444&lt;Criteria!$D$6,"Yes","No")</f>
        <v>Yes</v>
      </c>
      <c r="Q1444" s="11">
        <f>COUNTIF(N1444:P1444,"Yes")</f>
        <v>1</v>
      </c>
      <c r="R1444" s="12" t="str">
        <f>IF(Q1444&gt;0,"Yes","No")</f>
        <v>Yes</v>
      </c>
    </row>
    <row r="1445" spans="1:18" x14ac:dyDescent="0.35">
      <c r="A1445" s="1">
        <v>80299650004</v>
      </c>
      <c r="B1445" s="33" t="s">
        <v>2187</v>
      </c>
      <c r="C1445" s="4" t="s">
        <v>6</v>
      </c>
      <c r="D1445" s="4" t="s">
        <v>482</v>
      </c>
      <c r="E1445" s="4" t="s">
        <v>2</v>
      </c>
      <c r="F1445" s="3">
        <v>9650</v>
      </c>
      <c r="G1445" s="3">
        <v>4</v>
      </c>
      <c r="H1445" s="4" t="s">
        <v>2</v>
      </c>
      <c r="I1445" s="5">
        <v>1117</v>
      </c>
      <c r="J1445" s="5">
        <v>1039</v>
      </c>
      <c r="K1445" s="6">
        <f>IFERROR((J1445-I1445)/I1445,"--")</f>
        <v>-6.9829901521933746E-2</v>
      </c>
      <c r="L1445" s="6">
        <v>3.3500837520938024E-3</v>
      </c>
      <c r="M1445" s="7">
        <v>40661</v>
      </c>
      <c r="N1445" s="10" t="str">
        <f>IF(K1445&lt;Criteria!$D$4,"Yes","No")</f>
        <v>Yes</v>
      </c>
      <c r="O1445" s="10" t="str">
        <f>IF(L1445&gt;Criteria!$D$5,"Yes","No")</f>
        <v>No</v>
      </c>
      <c r="P1445" s="10" t="str">
        <f>IF(M1445&lt;Criteria!$D$6,"Yes","No")</f>
        <v>No</v>
      </c>
      <c r="Q1445" s="11">
        <f>COUNTIF(N1445:P1445,"Yes")</f>
        <v>1</v>
      </c>
      <c r="R1445" s="12" t="str">
        <f>IF(Q1445&gt;0,"Yes","No")</f>
        <v>Yes</v>
      </c>
    </row>
    <row r="1446" spans="1:18" x14ac:dyDescent="0.35">
      <c r="A1446" s="1">
        <v>80299651000</v>
      </c>
      <c r="B1446" s="33" t="s">
        <v>2188</v>
      </c>
      <c r="C1446" s="4" t="s">
        <v>7</v>
      </c>
      <c r="D1446" s="4" t="s">
        <v>482</v>
      </c>
      <c r="E1446" s="4" t="s">
        <v>2</v>
      </c>
      <c r="F1446" s="3">
        <v>9651</v>
      </c>
      <c r="G1446" s="3" t="s">
        <v>2</v>
      </c>
      <c r="H1446" s="4" t="s">
        <v>2</v>
      </c>
      <c r="I1446" s="5">
        <v>3858</v>
      </c>
      <c r="J1446" s="5">
        <v>4429</v>
      </c>
      <c r="K1446" s="6">
        <f>IFERROR((J1446-I1446)/I1446,"--")</f>
        <v>0.14800414722654226</v>
      </c>
      <c r="L1446" s="6">
        <v>0.11233595800524934</v>
      </c>
      <c r="M1446" s="7">
        <v>20418</v>
      </c>
      <c r="N1446" s="10" t="str">
        <f>IF(K1446&lt;Criteria!$D$4,"Yes","No")</f>
        <v>No</v>
      </c>
      <c r="O1446" s="10" t="str">
        <f>IF(L1446&gt;Criteria!$D$5,"Yes","No")</f>
        <v>Yes</v>
      </c>
      <c r="P1446" s="10" t="str">
        <f>IF(M1446&lt;Criteria!$D$6,"Yes","No")</f>
        <v>Yes</v>
      </c>
      <c r="Q1446" s="11">
        <f>COUNTIF(N1446:P1446,"Yes")</f>
        <v>2</v>
      </c>
      <c r="R1446" s="12" t="str">
        <f>IF(Q1446&gt;0,"Yes","No")</f>
        <v>Yes</v>
      </c>
    </row>
    <row r="1447" spans="1:18" x14ac:dyDescent="0.35">
      <c r="A1447" s="1">
        <v>80299651001</v>
      </c>
      <c r="B1447" s="33" t="s">
        <v>2189</v>
      </c>
      <c r="C1447" s="4" t="s">
        <v>6</v>
      </c>
      <c r="D1447" s="4" t="s">
        <v>482</v>
      </c>
      <c r="E1447" s="4" t="s">
        <v>2</v>
      </c>
      <c r="F1447" s="3">
        <v>9651</v>
      </c>
      <c r="G1447" s="3">
        <v>1</v>
      </c>
      <c r="H1447" s="4" t="s">
        <v>2</v>
      </c>
      <c r="I1447" s="5">
        <v>783</v>
      </c>
      <c r="J1447" s="5">
        <v>1093</v>
      </c>
      <c r="K1447" s="6">
        <f>IFERROR((J1447-I1447)/I1447,"--")</f>
        <v>0.39591315453384418</v>
      </c>
      <c r="L1447" s="6">
        <v>8.2222222222222224E-2</v>
      </c>
      <c r="M1447" s="7">
        <v>26809</v>
      </c>
      <c r="N1447" s="10" t="str">
        <f>IF(K1447&lt;Criteria!$D$4,"Yes","No")</f>
        <v>No</v>
      </c>
      <c r="O1447" s="10" t="str">
        <f>IF(L1447&gt;Criteria!$D$5,"Yes","No")</f>
        <v>Yes</v>
      </c>
      <c r="P1447" s="10" t="str">
        <f>IF(M1447&lt;Criteria!$D$6,"Yes","No")</f>
        <v>No</v>
      </c>
      <c r="Q1447" s="11">
        <f>COUNTIF(N1447:P1447,"Yes")</f>
        <v>1</v>
      </c>
      <c r="R1447" s="12" t="str">
        <f>IF(Q1447&gt;0,"Yes","No")</f>
        <v>Yes</v>
      </c>
    </row>
    <row r="1448" spans="1:18" x14ac:dyDescent="0.35">
      <c r="A1448" s="1">
        <v>80299651002</v>
      </c>
      <c r="B1448" s="33" t="s">
        <v>2190</v>
      </c>
      <c r="C1448" s="4" t="s">
        <v>6</v>
      </c>
      <c r="D1448" s="4" t="s">
        <v>482</v>
      </c>
      <c r="E1448" s="4" t="s">
        <v>2</v>
      </c>
      <c r="F1448" s="3">
        <v>9651</v>
      </c>
      <c r="G1448" s="3">
        <v>2</v>
      </c>
      <c r="H1448" s="4" t="s">
        <v>2</v>
      </c>
      <c r="I1448" s="5">
        <v>1506</v>
      </c>
      <c r="J1448" s="5">
        <v>1548</v>
      </c>
      <c r="K1448" s="6">
        <f>IFERROR((J1448-I1448)/I1448,"--")</f>
        <v>2.7888446215139442E-2</v>
      </c>
      <c r="L1448" s="6">
        <v>0.15248796147672553</v>
      </c>
      <c r="M1448" s="7">
        <v>15686</v>
      </c>
      <c r="N1448" s="10" t="str">
        <f>IF(K1448&lt;Criteria!$D$4,"Yes","No")</f>
        <v>No</v>
      </c>
      <c r="O1448" s="10" t="str">
        <f>IF(L1448&gt;Criteria!$D$5,"Yes","No")</f>
        <v>Yes</v>
      </c>
      <c r="P1448" s="10" t="str">
        <f>IF(M1448&lt;Criteria!$D$6,"Yes","No")</f>
        <v>Yes</v>
      </c>
      <c r="Q1448" s="11">
        <f>COUNTIF(N1448:P1448,"Yes")</f>
        <v>2</v>
      </c>
      <c r="R1448" s="12" t="str">
        <f>IF(Q1448&gt;0,"Yes","No")</f>
        <v>Yes</v>
      </c>
    </row>
    <row r="1449" spans="1:18" x14ac:dyDescent="0.35">
      <c r="A1449" s="1">
        <v>80299651003</v>
      </c>
      <c r="B1449" s="33" t="s">
        <v>2191</v>
      </c>
      <c r="C1449" s="4" t="s">
        <v>6</v>
      </c>
      <c r="D1449" s="4" t="s">
        <v>482</v>
      </c>
      <c r="E1449" s="4" t="s">
        <v>2</v>
      </c>
      <c r="F1449" s="3">
        <v>9651</v>
      </c>
      <c r="G1449" s="3">
        <v>3</v>
      </c>
      <c r="H1449" s="4" t="s">
        <v>2</v>
      </c>
      <c r="I1449" s="5">
        <v>1569</v>
      </c>
      <c r="J1449" s="5">
        <v>1788</v>
      </c>
      <c r="K1449" s="6">
        <f>IFERROR((J1449-I1449)/I1449,"--")</f>
        <v>0.13957934990439771</v>
      </c>
      <c r="L1449" s="6">
        <v>9.8557692307692304E-2</v>
      </c>
      <c r="M1449" s="7">
        <v>20607</v>
      </c>
      <c r="N1449" s="10" t="str">
        <f>IF(K1449&lt;Criteria!$D$4,"Yes","No")</f>
        <v>No</v>
      </c>
      <c r="O1449" s="10" t="str">
        <f>IF(L1449&gt;Criteria!$D$5,"Yes","No")</f>
        <v>Yes</v>
      </c>
      <c r="P1449" s="10" t="str">
        <f>IF(M1449&lt;Criteria!$D$6,"Yes","No")</f>
        <v>Yes</v>
      </c>
      <c r="Q1449" s="11">
        <f>COUNTIF(N1449:P1449,"Yes")</f>
        <v>2</v>
      </c>
      <c r="R1449" s="12" t="str">
        <f>IF(Q1449&gt;0,"Yes","No")</f>
        <v>Yes</v>
      </c>
    </row>
    <row r="1450" spans="1:18" x14ac:dyDescent="0.35">
      <c r="A1450" s="1">
        <v>80299652000</v>
      </c>
      <c r="B1450" s="33" t="s">
        <v>2192</v>
      </c>
      <c r="C1450" s="4" t="s">
        <v>7</v>
      </c>
      <c r="D1450" s="4" t="s">
        <v>482</v>
      </c>
      <c r="E1450" s="4" t="s">
        <v>2</v>
      </c>
      <c r="F1450" s="3">
        <v>9652</v>
      </c>
      <c r="G1450" s="3" t="s">
        <v>2</v>
      </c>
      <c r="H1450" s="4" t="s">
        <v>2</v>
      </c>
      <c r="I1450" s="5">
        <v>4479</v>
      </c>
      <c r="J1450" s="5">
        <v>3973</v>
      </c>
      <c r="K1450" s="6">
        <f>IFERROR((J1450-I1450)/I1450,"--")</f>
        <v>-0.11297164545657513</v>
      </c>
      <c r="L1450" s="6">
        <v>0.14758819294456443</v>
      </c>
      <c r="M1450" s="7">
        <v>24186</v>
      </c>
      <c r="N1450" s="10" t="str">
        <f>IF(K1450&lt;Criteria!$D$4,"Yes","No")</f>
        <v>Yes</v>
      </c>
      <c r="O1450" s="10" t="str">
        <f>IF(L1450&gt;Criteria!$D$5,"Yes","No")</f>
        <v>Yes</v>
      </c>
      <c r="P1450" s="10" t="str">
        <f>IF(M1450&lt;Criteria!$D$6,"Yes","No")</f>
        <v>Yes</v>
      </c>
      <c r="Q1450" s="11">
        <f>COUNTIF(N1450:P1450,"Yes")</f>
        <v>3</v>
      </c>
      <c r="R1450" s="12" t="str">
        <f>IF(Q1450&gt;0,"Yes","No")</f>
        <v>Yes</v>
      </c>
    </row>
    <row r="1451" spans="1:18" x14ac:dyDescent="0.35">
      <c r="A1451" s="1">
        <v>80299652001</v>
      </c>
      <c r="B1451" s="33" t="s">
        <v>2193</v>
      </c>
      <c r="C1451" s="4" t="s">
        <v>6</v>
      </c>
      <c r="D1451" s="4" t="s">
        <v>482</v>
      </c>
      <c r="E1451" s="4" t="s">
        <v>2</v>
      </c>
      <c r="F1451" s="3">
        <v>9652</v>
      </c>
      <c r="G1451" s="3">
        <v>1</v>
      </c>
      <c r="H1451" s="4" t="s">
        <v>2</v>
      </c>
      <c r="I1451" s="5">
        <v>1210</v>
      </c>
      <c r="J1451" s="5">
        <v>862</v>
      </c>
      <c r="K1451" s="6">
        <f>IFERROR((J1451-I1451)/I1451,"--")</f>
        <v>-0.28760330578512394</v>
      </c>
      <c r="L1451" s="6">
        <v>0.38924050632911394</v>
      </c>
      <c r="M1451" s="7">
        <v>24337</v>
      </c>
      <c r="N1451" s="10" t="str">
        <f>IF(K1451&lt;Criteria!$D$4,"Yes","No")</f>
        <v>Yes</v>
      </c>
      <c r="O1451" s="10" t="str">
        <f>IF(L1451&gt;Criteria!$D$5,"Yes","No")</f>
        <v>Yes</v>
      </c>
      <c r="P1451" s="10" t="str">
        <f>IF(M1451&lt;Criteria!$D$6,"Yes","No")</f>
        <v>Yes</v>
      </c>
      <c r="Q1451" s="11">
        <f>COUNTIF(N1451:P1451,"Yes")</f>
        <v>3</v>
      </c>
      <c r="R1451" s="12" t="str">
        <f>IF(Q1451&gt;0,"Yes","No")</f>
        <v>Yes</v>
      </c>
    </row>
    <row r="1452" spans="1:18" x14ac:dyDescent="0.35">
      <c r="A1452" s="1">
        <v>80299652002</v>
      </c>
      <c r="B1452" s="33" t="s">
        <v>2194</v>
      </c>
      <c r="C1452" s="4" t="s">
        <v>6</v>
      </c>
      <c r="D1452" s="4" t="s">
        <v>482</v>
      </c>
      <c r="E1452" s="4" t="s">
        <v>2</v>
      </c>
      <c r="F1452" s="3">
        <v>9652</v>
      </c>
      <c r="G1452" s="3">
        <v>2</v>
      </c>
      <c r="H1452" s="4" t="s">
        <v>2</v>
      </c>
      <c r="I1452" s="5">
        <v>940</v>
      </c>
      <c r="J1452" s="5">
        <v>851</v>
      </c>
      <c r="K1452" s="6">
        <f>IFERROR((J1452-I1452)/I1452,"--")</f>
        <v>-9.4680851063829785E-2</v>
      </c>
      <c r="L1452" s="6">
        <v>0</v>
      </c>
      <c r="M1452" s="7">
        <v>31608</v>
      </c>
      <c r="N1452" s="10" t="str">
        <f>IF(K1452&lt;Criteria!$D$4,"Yes","No")</f>
        <v>Yes</v>
      </c>
      <c r="O1452" s="10" t="str">
        <f>IF(L1452&gt;Criteria!$D$5,"Yes","No")</f>
        <v>No</v>
      </c>
      <c r="P1452" s="10" t="str">
        <f>IF(M1452&lt;Criteria!$D$6,"Yes","No")</f>
        <v>No</v>
      </c>
      <c r="Q1452" s="11">
        <f>COUNTIF(N1452:P1452,"Yes")</f>
        <v>1</v>
      </c>
      <c r="R1452" s="12" t="str">
        <f>IF(Q1452&gt;0,"Yes","No")</f>
        <v>Yes</v>
      </c>
    </row>
    <row r="1453" spans="1:18" x14ac:dyDescent="0.35">
      <c r="A1453" s="1">
        <v>80299652003</v>
      </c>
      <c r="B1453" s="33" t="s">
        <v>2195</v>
      </c>
      <c r="C1453" s="4" t="s">
        <v>6</v>
      </c>
      <c r="D1453" s="4" t="s">
        <v>482</v>
      </c>
      <c r="E1453" s="4" t="s">
        <v>2</v>
      </c>
      <c r="F1453" s="3">
        <v>9652</v>
      </c>
      <c r="G1453" s="3">
        <v>3</v>
      </c>
      <c r="H1453" s="4" t="s">
        <v>2</v>
      </c>
      <c r="I1453" s="5">
        <v>1317</v>
      </c>
      <c r="J1453" s="5">
        <v>1169</v>
      </c>
      <c r="K1453" s="6">
        <f>IFERROR((J1453-I1453)/I1453,"--")</f>
        <v>-0.11237661351556567</v>
      </c>
      <c r="L1453" s="6">
        <v>2.6829268292682926E-2</v>
      </c>
      <c r="M1453" s="7">
        <v>23173</v>
      </c>
      <c r="N1453" s="10" t="str">
        <f>IF(K1453&lt;Criteria!$D$4,"Yes","No")</f>
        <v>Yes</v>
      </c>
      <c r="O1453" s="10" t="str">
        <f>IF(L1453&gt;Criteria!$D$5,"Yes","No")</f>
        <v>No</v>
      </c>
      <c r="P1453" s="10" t="str">
        <f>IF(M1453&lt;Criteria!$D$6,"Yes","No")</f>
        <v>Yes</v>
      </c>
      <c r="Q1453" s="11">
        <f>COUNTIF(N1453:P1453,"Yes")</f>
        <v>2</v>
      </c>
      <c r="R1453" s="12" t="str">
        <f>IF(Q1453&gt;0,"Yes","No")</f>
        <v>Yes</v>
      </c>
    </row>
    <row r="1454" spans="1:18" x14ac:dyDescent="0.35">
      <c r="A1454" s="1">
        <v>80299652004</v>
      </c>
      <c r="B1454" s="33" t="s">
        <v>2196</v>
      </c>
      <c r="C1454" s="4" t="s">
        <v>6</v>
      </c>
      <c r="D1454" s="4" t="s">
        <v>482</v>
      </c>
      <c r="E1454" s="4" t="s">
        <v>2</v>
      </c>
      <c r="F1454" s="3">
        <v>9652</v>
      </c>
      <c r="G1454" s="3">
        <v>4</v>
      </c>
      <c r="H1454" s="4" t="s">
        <v>2</v>
      </c>
      <c r="I1454" s="5">
        <v>1012</v>
      </c>
      <c r="J1454" s="5">
        <v>1091</v>
      </c>
      <c r="K1454" s="6">
        <f>IFERROR((J1454-I1454)/I1454,"--")</f>
        <v>7.8063241106719361E-2</v>
      </c>
      <c r="L1454" s="6">
        <v>0.15010570824524314</v>
      </c>
      <c r="M1454" s="7">
        <v>19362</v>
      </c>
      <c r="N1454" s="10" t="str">
        <f>IF(K1454&lt;Criteria!$D$4,"Yes","No")</f>
        <v>No</v>
      </c>
      <c r="O1454" s="10" t="str">
        <f>IF(L1454&gt;Criteria!$D$5,"Yes","No")</f>
        <v>Yes</v>
      </c>
      <c r="P1454" s="10" t="str">
        <f>IF(M1454&lt;Criteria!$D$6,"Yes","No")</f>
        <v>Yes</v>
      </c>
      <c r="Q1454" s="11">
        <f>COUNTIF(N1454:P1454,"Yes")</f>
        <v>2</v>
      </c>
      <c r="R1454" s="12" t="str">
        <f>IF(Q1454&gt;0,"Yes","No")</f>
        <v>Yes</v>
      </c>
    </row>
    <row r="1455" spans="1:18" x14ac:dyDescent="0.35">
      <c r="A1455" s="1">
        <v>80301500000</v>
      </c>
      <c r="B1455" s="33" t="s">
        <v>2197</v>
      </c>
      <c r="C1455" s="4" t="s">
        <v>5</v>
      </c>
      <c r="D1455" s="4" t="s">
        <v>2</v>
      </c>
      <c r="E1455" s="4" t="s">
        <v>2</v>
      </c>
      <c r="F1455" s="3" t="s">
        <v>2</v>
      </c>
      <c r="G1455" s="3" t="s">
        <v>2</v>
      </c>
      <c r="H1455" s="4" t="s">
        <v>24</v>
      </c>
      <c r="I1455" s="5">
        <v>1521</v>
      </c>
      <c r="J1455" s="5">
        <v>1150</v>
      </c>
      <c r="K1455" s="6">
        <f>IFERROR((J1455-I1455)/I1455,"--")</f>
        <v>-0.24391847468770544</v>
      </c>
      <c r="L1455" s="6">
        <v>5.1080550098231828E-2</v>
      </c>
      <c r="M1455" s="7">
        <v>26613</v>
      </c>
      <c r="N1455" s="10" t="str">
        <f>IF(K1455&lt;Criteria!$D$4,"Yes","No")</f>
        <v>Yes</v>
      </c>
      <c r="O1455" s="10" t="str">
        <f>IF(L1455&gt;Criteria!$D$5,"Yes","No")</f>
        <v>No</v>
      </c>
      <c r="P1455" s="10" t="str">
        <f>IF(M1455&lt;Criteria!$D$6,"Yes","No")</f>
        <v>No</v>
      </c>
      <c r="Q1455" s="11">
        <f>COUNTIF(N1455:P1455,"Yes")</f>
        <v>1</v>
      </c>
      <c r="R1455" s="12" t="str">
        <f>IF(Q1455&gt;0,"Yes","No")</f>
        <v>Yes</v>
      </c>
    </row>
    <row r="1456" spans="1:18" x14ac:dyDescent="0.35">
      <c r="A1456" s="1">
        <v>80310000000</v>
      </c>
      <c r="B1456" s="33" t="s">
        <v>2198</v>
      </c>
      <c r="C1456" s="4" t="s">
        <v>4</v>
      </c>
      <c r="D1456" s="4" t="s">
        <v>483</v>
      </c>
      <c r="E1456" s="4" t="s">
        <v>2</v>
      </c>
      <c r="F1456" s="3" t="s">
        <v>2</v>
      </c>
      <c r="G1456" s="3" t="s">
        <v>2</v>
      </c>
      <c r="H1456" s="4" t="s">
        <v>2</v>
      </c>
      <c r="I1456" s="5">
        <v>649478</v>
      </c>
      <c r="J1456" s="5">
        <v>705651</v>
      </c>
      <c r="K1456" s="6">
        <f>IFERROR((J1456-I1456)/I1456,"--")</f>
        <v>8.6489457687558322E-2</v>
      </c>
      <c r="L1456" s="6">
        <v>4.5134736074382169E-2</v>
      </c>
      <c r="M1456" s="7">
        <v>38991</v>
      </c>
      <c r="N1456" s="10" t="str">
        <f>IF(K1456&lt;Criteria!$D$4,"Yes","No")</f>
        <v>No</v>
      </c>
      <c r="O1456" s="10" t="str">
        <f>IF(L1456&gt;Criteria!$D$5,"Yes","No")</f>
        <v>No</v>
      </c>
      <c r="P1456" s="10" t="str">
        <f>IF(M1456&lt;Criteria!$D$6,"Yes","No")</f>
        <v>No</v>
      </c>
      <c r="Q1456" s="11">
        <f>COUNTIF(N1456:P1456,"Yes")</f>
        <v>0</v>
      </c>
      <c r="R1456" s="12" t="str">
        <f>IF(Q1456&gt;0,"Yes","No")</f>
        <v>No</v>
      </c>
    </row>
    <row r="1457" spans="1:18" x14ac:dyDescent="0.35">
      <c r="A1457" s="1">
        <v>80310001020</v>
      </c>
      <c r="B1457" s="33" t="s">
        <v>2199</v>
      </c>
      <c r="C1457" s="4" t="s">
        <v>7</v>
      </c>
      <c r="D1457" s="4" t="s">
        <v>483</v>
      </c>
      <c r="E1457" s="4" t="s">
        <v>2</v>
      </c>
      <c r="F1457" s="3">
        <v>1.02</v>
      </c>
      <c r="G1457" s="3" t="s">
        <v>2</v>
      </c>
      <c r="H1457" s="4" t="s">
        <v>2</v>
      </c>
      <c r="I1457" s="5">
        <v>3003</v>
      </c>
      <c r="J1457" s="5">
        <v>3456</v>
      </c>
      <c r="K1457" s="6">
        <f>IFERROR((J1457-I1457)/I1457,"--")</f>
        <v>0.15084915084915085</v>
      </c>
      <c r="L1457" s="6">
        <v>2.7213822894168467E-2</v>
      </c>
      <c r="M1457" s="7">
        <v>50481</v>
      </c>
      <c r="N1457" s="10" t="str">
        <f>IF(K1457&lt;Criteria!$D$4,"Yes","No")</f>
        <v>No</v>
      </c>
      <c r="O1457" s="10" t="str">
        <f>IF(L1457&gt;Criteria!$D$5,"Yes","No")</f>
        <v>No</v>
      </c>
      <c r="P1457" s="10" t="str">
        <f>IF(M1457&lt;Criteria!$D$6,"Yes","No")</f>
        <v>No</v>
      </c>
      <c r="Q1457" s="11">
        <f>COUNTIF(N1457:P1457,"Yes")</f>
        <v>0</v>
      </c>
      <c r="R1457" s="12" t="str">
        <f>IF(Q1457&gt;0,"Yes","No")</f>
        <v>No</v>
      </c>
    </row>
    <row r="1458" spans="1:18" x14ac:dyDescent="0.35">
      <c r="A1458" s="1">
        <v>80310001021</v>
      </c>
      <c r="B1458" s="33" t="s">
        <v>2200</v>
      </c>
      <c r="C1458" s="4" t="s">
        <v>6</v>
      </c>
      <c r="D1458" s="4" t="s">
        <v>483</v>
      </c>
      <c r="E1458" s="4" t="s">
        <v>2</v>
      </c>
      <c r="F1458" s="3">
        <v>1.02</v>
      </c>
      <c r="G1458" s="3">
        <v>1</v>
      </c>
      <c r="H1458" s="4" t="s">
        <v>2</v>
      </c>
      <c r="I1458" s="5">
        <v>824</v>
      </c>
      <c r="J1458" s="5">
        <v>938</v>
      </c>
      <c r="K1458" s="6">
        <f>IFERROR((J1458-I1458)/I1458,"--")</f>
        <v>0.13834951456310679</v>
      </c>
      <c r="L1458" s="6">
        <v>1.06544901065449E-2</v>
      </c>
      <c r="M1458" s="7">
        <v>62306</v>
      </c>
      <c r="N1458" s="10" t="str">
        <f>IF(K1458&lt;Criteria!$D$4,"Yes","No")</f>
        <v>No</v>
      </c>
      <c r="O1458" s="10" t="str">
        <f>IF(L1458&gt;Criteria!$D$5,"Yes","No")</f>
        <v>No</v>
      </c>
      <c r="P1458" s="10" t="str">
        <f>IF(M1458&lt;Criteria!$D$6,"Yes","No")</f>
        <v>No</v>
      </c>
      <c r="Q1458" s="11">
        <f>COUNTIF(N1458:P1458,"Yes")</f>
        <v>0</v>
      </c>
      <c r="R1458" s="12" t="str">
        <f>IF(Q1458&gt;0,"Yes","No")</f>
        <v>No</v>
      </c>
    </row>
    <row r="1459" spans="1:18" x14ac:dyDescent="0.35">
      <c r="A1459" s="1">
        <v>80310001022</v>
      </c>
      <c r="B1459" s="33" t="s">
        <v>2201</v>
      </c>
      <c r="C1459" s="4" t="s">
        <v>6</v>
      </c>
      <c r="D1459" s="4" t="s">
        <v>483</v>
      </c>
      <c r="E1459" s="4" t="s">
        <v>2</v>
      </c>
      <c r="F1459" s="3">
        <v>1.02</v>
      </c>
      <c r="G1459" s="3">
        <v>2</v>
      </c>
      <c r="H1459" s="4" t="s">
        <v>2</v>
      </c>
      <c r="I1459" s="5">
        <v>1372</v>
      </c>
      <c r="J1459" s="5">
        <v>1670</v>
      </c>
      <c r="K1459" s="6">
        <f>IFERROR((J1459-I1459)/I1459,"--")</f>
        <v>0.21720116618075802</v>
      </c>
      <c r="L1459" s="6">
        <v>3.7107516650808754E-2</v>
      </c>
      <c r="M1459" s="7">
        <v>45695</v>
      </c>
      <c r="N1459" s="10" t="str">
        <f>IF(K1459&lt;Criteria!$D$4,"Yes","No")</f>
        <v>No</v>
      </c>
      <c r="O1459" s="10" t="str">
        <f>IF(L1459&gt;Criteria!$D$5,"Yes","No")</f>
        <v>No</v>
      </c>
      <c r="P1459" s="10" t="str">
        <f>IF(M1459&lt;Criteria!$D$6,"Yes","No")</f>
        <v>No</v>
      </c>
      <c r="Q1459" s="11">
        <f>COUNTIF(N1459:P1459,"Yes")</f>
        <v>0</v>
      </c>
      <c r="R1459" s="12" t="str">
        <f>IF(Q1459&gt;0,"Yes","No")</f>
        <v>No</v>
      </c>
    </row>
    <row r="1460" spans="1:18" x14ac:dyDescent="0.35">
      <c r="A1460" s="1">
        <v>80310001023</v>
      </c>
      <c r="B1460" s="33" t="s">
        <v>2202</v>
      </c>
      <c r="C1460" s="4" t="s">
        <v>6</v>
      </c>
      <c r="D1460" s="4" t="s">
        <v>483</v>
      </c>
      <c r="E1460" s="4" t="s">
        <v>2</v>
      </c>
      <c r="F1460" s="3">
        <v>1.02</v>
      </c>
      <c r="G1460" s="3">
        <v>3</v>
      </c>
      <c r="H1460" s="4" t="s">
        <v>2</v>
      </c>
      <c r="I1460" s="5">
        <v>807</v>
      </c>
      <c r="J1460" s="5">
        <v>848</v>
      </c>
      <c r="K1460" s="6">
        <f>IFERROR((J1460-I1460)/I1460,"--")</f>
        <v>5.0805452292441142E-2</v>
      </c>
      <c r="L1460" s="6">
        <v>2.800658978583196E-2</v>
      </c>
      <c r="M1460" s="7">
        <v>46826</v>
      </c>
      <c r="N1460" s="10" t="str">
        <f>IF(K1460&lt;Criteria!$D$4,"Yes","No")</f>
        <v>No</v>
      </c>
      <c r="O1460" s="10" t="str">
        <f>IF(L1460&gt;Criteria!$D$5,"Yes","No")</f>
        <v>No</v>
      </c>
      <c r="P1460" s="10" t="str">
        <f>IF(M1460&lt;Criteria!$D$6,"Yes","No")</f>
        <v>No</v>
      </c>
      <c r="Q1460" s="11">
        <f>COUNTIF(N1460:P1460,"Yes")</f>
        <v>0</v>
      </c>
      <c r="R1460" s="12" t="str">
        <f>IF(Q1460&gt;0,"Yes","No")</f>
        <v>No</v>
      </c>
    </row>
    <row r="1461" spans="1:18" x14ac:dyDescent="0.35">
      <c r="A1461" s="1">
        <v>80310002010</v>
      </c>
      <c r="B1461" s="33" t="s">
        <v>2203</v>
      </c>
      <c r="C1461" s="4" t="s">
        <v>7</v>
      </c>
      <c r="D1461" s="4" t="s">
        <v>483</v>
      </c>
      <c r="E1461" s="4" t="s">
        <v>2</v>
      </c>
      <c r="F1461" s="3">
        <v>2.0099999999999998</v>
      </c>
      <c r="G1461" s="3" t="s">
        <v>2</v>
      </c>
      <c r="H1461" s="4" t="s">
        <v>2</v>
      </c>
      <c r="I1461" s="5">
        <v>4223</v>
      </c>
      <c r="J1461" s="5">
        <v>3881</v>
      </c>
      <c r="K1461" s="6">
        <f>IFERROR((J1461-I1461)/I1461,"--")</f>
        <v>-8.0985081695477149E-2</v>
      </c>
      <c r="L1461" s="6">
        <v>6.5820404325340851E-2</v>
      </c>
      <c r="M1461" s="7">
        <v>29734</v>
      </c>
      <c r="N1461" s="10" t="str">
        <f>IF(K1461&lt;Criteria!$D$4,"Yes","No")</f>
        <v>Yes</v>
      </c>
      <c r="O1461" s="10" t="str">
        <f>IF(L1461&gt;Criteria!$D$5,"Yes","No")</f>
        <v>Yes</v>
      </c>
      <c r="P1461" s="10" t="str">
        <f>IF(M1461&lt;Criteria!$D$6,"Yes","No")</f>
        <v>No</v>
      </c>
      <c r="Q1461" s="11">
        <f>COUNTIF(N1461:P1461,"Yes")</f>
        <v>2</v>
      </c>
      <c r="R1461" s="12" t="str">
        <f>IF(Q1461&gt;0,"Yes","No")</f>
        <v>Yes</v>
      </c>
    </row>
    <row r="1462" spans="1:18" x14ac:dyDescent="0.35">
      <c r="A1462" s="1">
        <v>80310002011</v>
      </c>
      <c r="B1462" s="33" t="s">
        <v>2204</v>
      </c>
      <c r="C1462" s="4" t="s">
        <v>6</v>
      </c>
      <c r="D1462" s="4" t="s">
        <v>483</v>
      </c>
      <c r="E1462" s="4" t="s">
        <v>2</v>
      </c>
      <c r="F1462" s="3">
        <v>2.0099999999999998</v>
      </c>
      <c r="G1462" s="3">
        <v>1</v>
      </c>
      <c r="H1462" s="4" t="s">
        <v>2</v>
      </c>
      <c r="I1462" s="5">
        <v>2147</v>
      </c>
      <c r="J1462" s="5">
        <v>1820</v>
      </c>
      <c r="K1462" s="6">
        <f>IFERROR((J1462-I1462)/I1462,"--")</f>
        <v>-0.15230554261760595</v>
      </c>
      <c r="L1462" s="6">
        <v>6.4406779661016947E-2</v>
      </c>
      <c r="M1462" s="7">
        <v>31604</v>
      </c>
      <c r="N1462" s="10" t="str">
        <f>IF(K1462&lt;Criteria!$D$4,"Yes","No")</f>
        <v>Yes</v>
      </c>
      <c r="O1462" s="10" t="str">
        <f>IF(L1462&gt;Criteria!$D$5,"Yes","No")</f>
        <v>No</v>
      </c>
      <c r="P1462" s="10" t="str">
        <f>IF(M1462&lt;Criteria!$D$6,"Yes","No")</f>
        <v>No</v>
      </c>
      <c r="Q1462" s="11">
        <f>COUNTIF(N1462:P1462,"Yes")</f>
        <v>1</v>
      </c>
      <c r="R1462" s="12" t="str">
        <f>IF(Q1462&gt;0,"Yes","No")</f>
        <v>Yes</v>
      </c>
    </row>
    <row r="1463" spans="1:18" x14ac:dyDescent="0.35">
      <c r="A1463" s="1">
        <v>80310002012</v>
      </c>
      <c r="B1463" s="33" t="s">
        <v>2205</v>
      </c>
      <c r="C1463" s="4" t="s">
        <v>6</v>
      </c>
      <c r="D1463" s="4" t="s">
        <v>483</v>
      </c>
      <c r="E1463" s="4" t="s">
        <v>2</v>
      </c>
      <c r="F1463" s="3">
        <v>2.0099999999999998</v>
      </c>
      <c r="G1463" s="3">
        <v>2</v>
      </c>
      <c r="H1463" s="4" t="s">
        <v>2</v>
      </c>
      <c r="I1463" s="5">
        <v>2076</v>
      </c>
      <c r="J1463" s="5">
        <v>2061</v>
      </c>
      <c r="K1463" s="6">
        <f>IFERROR((J1463-I1463)/I1463,"--")</f>
        <v>-7.2254335260115606E-3</v>
      </c>
      <c r="L1463" s="6">
        <v>6.6827697262479877E-2</v>
      </c>
      <c r="M1463" s="7">
        <v>28082</v>
      </c>
      <c r="N1463" s="10" t="str">
        <f>IF(K1463&lt;Criteria!$D$4,"Yes","No")</f>
        <v>Yes</v>
      </c>
      <c r="O1463" s="10" t="str">
        <f>IF(L1463&gt;Criteria!$D$5,"Yes","No")</f>
        <v>Yes</v>
      </c>
      <c r="P1463" s="10" t="str">
        <f>IF(M1463&lt;Criteria!$D$6,"Yes","No")</f>
        <v>No</v>
      </c>
      <c r="Q1463" s="11">
        <f>COUNTIF(N1463:P1463,"Yes")</f>
        <v>2</v>
      </c>
      <c r="R1463" s="12" t="str">
        <f>IF(Q1463&gt;0,"Yes","No")</f>
        <v>Yes</v>
      </c>
    </row>
    <row r="1464" spans="1:18" x14ac:dyDescent="0.35">
      <c r="A1464" s="1">
        <v>80310002020</v>
      </c>
      <c r="B1464" s="33" t="s">
        <v>2206</v>
      </c>
      <c r="C1464" s="4" t="s">
        <v>7</v>
      </c>
      <c r="D1464" s="4" t="s">
        <v>483</v>
      </c>
      <c r="E1464" s="4" t="s">
        <v>2</v>
      </c>
      <c r="F1464" s="3">
        <v>2.02</v>
      </c>
      <c r="G1464" s="3" t="s">
        <v>2</v>
      </c>
      <c r="H1464" s="4" t="s">
        <v>2</v>
      </c>
      <c r="I1464" s="5">
        <v>3863</v>
      </c>
      <c r="J1464" s="5">
        <v>3994</v>
      </c>
      <c r="K1464" s="6">
        <f>IFERROR((J1464-I1464)/I1464,"--")</f>
        <v>3.3911467771162308E-2</v>
      </c>
      <c r="L1464" s="6">
        <v>6.5048098946404037E-2</v>
      </c>
      <c r="M1464" s="7">
        <v>30298</v>
      </c>
      <c r="N1464" s="10" t="str">
        <f>IF(K1464&lt;Criteria!$D$4,"Yes","No")</f>
        <v>No</v>
      </c>
      <c r="O1464" s="10" t="str">
        <f>IF(L1464&gt;Criteria!$D$5,"Yes","No")</f>
        <v>Yes</v>
      </c>
      <c r="P1464" s="10" t="str">
        <f>IF(M1464&lt;Criteria!$D$6,"Yes","No")</f>
        <v>No</v>
      </c>
      <c r="Q1464" s="11">
        <f>COUNTIF(N1464:P1464,"Yes")</f>
        <v>1</v>
      </c>
      <c r="R1464" s="12" t="str">
        <f>IF(Q1464&gt;0,"Yes","No")</f>
        <v>Yes</v>
      </c>
    </row>
    <row r="1465" spans="1:18" x14ac:dyDescent="0.35">
      <c r="A1465" s="1">
        <v>80310002021</v>
      </c>
      <c r="B1465" s="33" t="s">
        <v>2207</v>
      </c>
      <c r="C1465" s="4" t="s">
        <v>6</v>
      </c>
      <c r="D1465" s="4" t="s">
        <v>483</v>
      </c>
      <c r="E1465" s="4" t="s">
        <v>2</v>
      </c>
      <c r="F1465" s="3">
        <v>2.02</v>
      </c>
      <c r="G1465" s="3">
        <v>1</v>
      </c>
      <c r="H1465" s="4" t="s">
        <v>2</v>
      </c>
      <c r="I1465" s="5">
        <v>901</v>
      </c>
      <c r="J1465" s="5">
        <v>661</v>
      </c>
      <c r="K1465" s="6">
        <f>IFERROR((J1465-I1465)/I1465,"--")</f>
        <v>-0.26637069922308548</v>
      </c>
      <c r="L1465" s="6">
        <v>0.39560439560439559</v>
      </c>
      <c r="M1465" s="7">
        <v>8103</v>
      </c>
      <c r="N1465" s="10" t="str">
        <f>IF(K1465&lt;Criteria!$D$4,"Yes","No")</f>
        <v>Yes</v>
      </c>
      <c r="O1465" s="10" t="str">
        <f>IF(L1465&gt;Criteria!$D$5,"Yes","No")</f>
        <v>Yes</v>
      </c>
      <c r="P1465" s="10" t="str">
        <f>IF(M1465&lt;Criteria!$D$6,"Yes","No")</f>
        <v>Yes</v>
      </c>
      <c r="Q1465" s="11">
        <f>COUNTIF(N1465:P1465,"Yes")</f>
        <v>3</v>
      </c>
      <c r="R1465" s="12" t="str">
        <f>IF(Q1465&gt;0,"Yes","No")</f>
        <v>Yes</v>
      </c>
    </row>
    <row r="1466" spans="1:18" x14ac:dyDescent="0.35">
      <c r="A1466" s="1">
        <v>80310002022</v>
      </c>
      <c r="B1466" s="33" t="s">
        <v>2208</v>
      </c>
      <c r="C1466" s="4" t="s">
        <v>6</v>
      </c>
      <c r="D1466" s="4" t="s">
        <v>483</v>
      </c>
      <c r="E1466" s="4" t="s">
        <v>2</v>
      </c>
      <c r="F1466" s="3">
        <v>2.02</v>
      </c>
      <c r="G1466" s="3">
        <v>2</v>
      </c>
      <c r="H1466" s="4" t="s">
        <v>2</v>
      </c>
      <c r="I1466" s="5">
        <v>1450</v>
      </c>
      <c r="J1466" s="5">
        <v>1455</v>
      </c>
      <c r="K1466" s="6">
        <f>IFERROR((J1466-I1466)/I1466,"--")</f>
        <v>3.4482758620689655E-3</v>
      </c>
      <c r="L1466" s="6">
        <v>4.3984476067270378E-2</v>
      </c>
      <c r="M1466" s="7">
        <v>23982</v>
      </c>
      <c r="N1466" s="10" t="str">
        <f>IF(K1466&lt;Criteria!$D$4,"Yes","No")</f>
        <v>Yes</v>
      </c>
      <c r="O1466" s="10" t="str">
        <f>IF(L1466&gt;Criteria!$D$5,"Yes","No")</f>
        <v>No</v>
      </c>
      <c r="P1466" s="10" t="str">
        <f>IF(M1466&lt;Criteria!$D$6,"Yes","No")</f>
        <v>Yes</v>
      </c>
      <c r="Q1466" s="11">
        <f>COUNTIF(N1466:P1466,"Yes")</f>
        <v>2</v>
      </c>
      <c r="R1466" s="12" t="str">
        <f>IF(Q1466&gt;0,"Yes","No")</f>
        <v>Yes</v>
      </c>
    </row>
    <row r="1467" spans="1:18" x14ac:dyDescent="0.35">
      <c r="A1467" s="1">
        <v>80310002023</v>
      </c>
      <c r="B1467" s="33" t="s">
        <v>2209</v>
      </c>
      <c r="C1467" s="4" t="s">
        <v>6</v>
      </c>
      <c r="D1467" s="4" t="s">
        <v>483</v>
      </c>
      <c r="E1467" s="4" t="s">
        <v>2</v>
      </c>
      <c r="F1467" s="3">
        <v>2.02</v>
      </c>
      <c r="G1467" s="3">
        <v>3</v>
      </c>
      <c r="H1467" s="4" t="s">
        <v>2</v>
      </c>
      <c r="I1467" s="5">
        <v>805</v>
      </c>
      <c r="J1467" s="5">
        <v>827</v>
      </c>
      <c r="K1467" s="6">
        <f>IFERROR((J1467-I1467)/I1467,"--")</f>
        <v>2.732919254658385E-2</v>
      </c>
      <c r="L1467" s="6">
        <v>4.6099290780141841E-2</v>
      </c>
      <c r="M1467" s="7">
        <v>48270</v>
      </c>
      <c r="N1467" s="10" t="str">
        <f>IF(K1467&lt;Criteria!$D$4,"Yes","No")</f>
        <v>No</v>
      </c>
      <c r="O1467" s="10" t="str">
        <f>IF(L1467&gt;Criteria!$D$5,"Yes","No")</f>
        <v>No</v>
      </c>
      <c r="P1467" s="10" t="str">
        <f>IF(M1467&lt;Criteria!$D$6,"Yes","No")</f>
        <v>No</v>
      </c>
      <c r="Q1467" s="11">
        <f>COUNTIF(N1467:P1467,"Yes")</f>
        <v>0</v>
      </c>
      <c r="R1467" s="12" t="str">
        <f>IF(Q1467&gt;0,"Yes","No")</f>
        <v>No</v>
      </c>
    </row>
    <row r="1468" spans="1:18" x14ac:dyDescent="0.35">
      <c r="A1468" s="1">
        <v>80310002024</v>
      </c>
      <c r="B1468" s="33" t="s">
        <v>2210</v>
      </c>
      <c r="C1468" s="4" t="s">
        <v>6</v>
      </c>
      <c r="D1468" s="4" t="s">
        <v>483</v>
      </c>
      <c r="E1468" s="4" t="s">
        <v>2</v>
      </c>
      <c r="F1468" s="3">
        <v>2.02</v>
      </c>
      <c r="G1468" s="3">
        <v>4</v>
      </c>
      <c r="H1468" s="4" t="s">
        <v>2</v>
      </c>
      <c r="I1468" s="5">
        <v>707</v>
      </c>
      <c r="J1468" s="5">
        <v>1051</v>
      </c>
      <c r="K1468" s="6">
        <f>IFERROR((J1468-I1468)/I1468,"--")</f>
        <v>0.48656294200848654</v>
      </c>
      <c r="L1468" s="6">
        <v>1.5060240963855422E-2</v>
      </c>
      <c r="M1468" s="7">
        <v>38858</v>
      </c>
      <c r="N1468" s="10" t="str">
        <f>IF(K1468&lt;Criteria!$D$4,"Yes","No")</f>
        <v>No</v>
      </c>
      <c r="O1468" s="10" t="str">
        <f>IF(L1468&gt;Criteria!$D$5,"Yes","No")</f>
        <v>No</v>
      </c>
      <c r="P1468" s="10" t="str">
        <f>IF(M1468&lt;Criteria!$D$6,"Yes","No")</f>
        <v>No</v>
      </c>
      <c r="Q1468" s="11">
        <f>COUNTIF(N1468:P1468,"Yes")</f>
        <v>0</v>
      </c>
      <c r="R1468" s="12" t="str">
        <f>IF(Q1468&gt;0,"Yes","No")</f>
        <v>No</v>
      </c>
    </row>
    <row r="1469" spans="1:18" x14ac:dyDescent="0.35">
      <c r="A1469" s="1">
        <v>80310003010</v>
      </c>
      <c r="B1469" s="33" t="s">
        <v>2211</v>
      </c>
      <c r="C1469" s="4" t="s">
        <v>7</v>
      </c>
      <c r="D1469" s="4" t="s">
        <v>483</v>
      </c>
      <c r="E1469" s="4" t="s">
        <v>2</v>
      </c>
      <c r="F1469" s="3">
        <v>3.01</v>
      </c>
      <c r="G1469" s="3" t="s">
        <v>2</v>
      </c>
      <c r="H1469" s="4" t="s">
        <v>2</v>
      </c>
      <c r="I1469" s="5">
        <v>5012</v>
      </c>
      <c r="J1469" s="5">
        <v>5742</v>
      </c>
      <c r="K1469" s="6">
        <f>IFERROR((J1469-I1469)/I1469,"--")</f>
        <v>0.14565043894652832</v>
      </c>
      <c r="L1469" s="6">
        <v>5.195169896096602E-2</v>
      </c>
      <c r="M1469" s="7">
        <v>46394</v>
      </c>
      <c r="N1469" s="10" t="str">
        <f>IF(K1469&lt;Criteria!$D$4,"Yes","No")</f>
        <v>No</v>
      </c>
      <c r="O1469" s="10" t="str">
        <f>IF(L1469&gt;Criteria!$D$5,"Yes","No")</f>
        <v>No</v>
      </c>
      <c r="P1469" s="10" t="str">
        <f>IF(M1469&lt;Criteria!$D$6,"Yes","No")</f>
        <v>No</v>
      </c>
      <c r="Q1469" s="11">
        <f>COUNTIF(N1469:P1469,"Yes")</f>
        <v>0</v>
      </c>
      <c r="R1469" s="12" t="str">
        <f>IF(Q1469&gt;0,"Yes","No")</f>
        <v>No</v>
      </c>
    </row>
    <row r="1470" spans="1:18" x14ac:dyDescent="0.35">
      <c r="A1470" s="1">
        <v>80310003011</v>
      </c>
      <c r="B1470" s="33" t="s">
        <v>2212</v>
      </c>
      <c r="C1470" s="4" t="s">
        <v>6</v>
      </c>
      <c r="D1470" s="4" t="s">
        <v>483</v>
      </c>
      <c r="E1470" s="4" t="s">
        <v>2</v>
      </c>
      <c r="F1470" s="3">
        <v>3.01</v>
      </c>
      <c r="G1470" s="3">
        <v>1</v>
      </c>
      <c r="H1470" s="4" t="s">
        <v>2</v>
      </c>
      <c r="I1470" s="5">
        <v>685</v>
      </c>
      <c r="J1470" s="5">
        <v>796</v>
      </c>
      <c r="K1470" s="6">
        <f>IFERROR((J1470-I1470)/I1470,"--")</f>
        <v>0.16204379562043797</v>
      </c>
      <c r="L1470" s="6">
        <v>0</v>
      </c>
      <c r="M1470" s="7">
        <v>48382</v>
      </c>
      <c r="N1470" s="10" t="str">
        <f>IF(K1470&lt;Criteria!$D$4,"Yes","No")</f>
        <v>No</v>
      </c>
      <c r="O1470" s="10" t="str">
        <f>IF(L1470&gt;Criteria!$D$5,"Yes","No")</f>
        <v>No</v>
      </c>
      <c r="P1470" s="10" t="str">
        <f>IF(M1470&lt;Criteria!$D$6,"Yes","No")</f>
        <v>No</v>
      </c>
      <c r="Q1470" s="11">
        <f>COUNTIF(N1470:P1470,"Yes")</f>
        <v>0</v>
      </c>
      <c r="R1470" s="12" t="str">
        <f>IF(Q1470&gt;0,"Yes","No")</f>
        <v>No</v>
      </c>
    </row>
    <row r="1471" spans="1:18" x14ac:dyDescent="0.35">
      <c r="A1471" s="1">
        <v>80310003012</v>
      </c>
      <c r="B1471" s="33" t="s">
        <v>2213</v>
      </c>
      <c r="C1471" s="4" t="s">
        <v>6</v>
      </c>
      <c r="D1471" s="4" t="s">
        <v>483</v>
      </c>
      <c r="E1471" s="4" t="s">
        <v>2</v>
      </c>
      <c r="F1471" s="3">
        <v>3.01</v>
      </c>
      <c r="G1471" s="3">
        <v>2</v>
      </c>
      <c r="H1471" s="4" t="s">
        <v>2</v>
      </c>
      <c r="I1471" s="5">
        <v>566</v>
      </c>
      <c r="J1471" s="5">
        <v>812</v>
      </c>
      <c r="K1471" s="6">
        <f>IFERROR((J1471-I1471)/I1471,"--")</f>
        <v>0.43462897526501765</v>
      </c>
      <c r="L1471" s="6">
        <v>4.4392523364485979E-2</v>
      </c>
      <c r="M1471" s="7">
        <v>46640</v>
      </c>
      <c r="N1471" s="10" t="str">
        <f>IF(K1471&lt;Criteria!$D$4,"Yes","No")</f>
        <v>No</v>
      </c>
      <c r="O1471" s="10" t="str">
        <f>IF(L1471&gt;Criteria!$D$5,"Yes","No")</f>
        <v>No</v>
      </c>
      <c r="P1471" s="10" t="str">
        <f>IF(M1471&lt;Criteria!$D$6,"Yes","No")</f>
        <v>No</v>
      </c>
      <c r="Q1471" s="11">
        <f>COUNTIF(N1471:P1471,"Yes")</f>
        <v>0</v>
      </c>
      <c r="R1471" s="12" t="str">
        <f>IF(Q1471&gt;0,"Yes","No")</f>
        <v>No</v>
      </c>
    </row>
    <row r="1472" spans="1:18" x14ac:dyDescent="0.35">
      <c r="A1472" s="1">
        <v>80310003013</v>
      </c>
      <c r="B1472" s="33" t="s">
        <v>2214</v>
      </c>
      <c r="C1472" s="4" t="s">
        <v>6</v>
      </c>
      <c r="D1472" s="4" t="s">
        <v>483</v>
      </c>
      <c r="E1472" s="4" t="s">
        <v>2</v>
      </c>
      <c r="F1472" s="3">
        <v>3.01</v>
      </c>
      <c r="G1472" s="3">
        <v>3</v>
      </c>
      <c r="H1472" s="4" t="s">
        <v>2</v>
      </c>
      <c r="I1472" s="5">
        <v>965</v>
      </c>
      <c r="J1472" s="5">
        <v>1213</v>
      </c>
      <c r="K1472" s="6">
        <f>IFERROR((J1472-I1472)/I1472,"--")</f>
        <v>0.25699481865284973</v>
      </c>
      <c r="L1472" s="6">
        <v>3.0864197530864196E-2</v>
      </c>
      <c r="M1472" s="7">
        <v>41251</v>
      </c>
      <c r="N1472" s="10" t="str">
        <f>IF(K1472&lt;Criteria!$D$4,"Yes","No")</f>
        <v>No</v>
      </c>
      <c r="O1472" s="10" t="str">
        <f>IF(L1472&gt;Criteria!$D$5,"Yes","No")</f>
        <v>No</v>
      </c>
      <c r="P1472" s="10" t="str">
        <f>IF(M1472&lt;Criteria!$D$6,"Yes","No")</f>
        <v>No</v>
      </c>
      <c r="Q1472" s="11">
        <f>COUNTIF(N1472:P1472,"Yes")</f>
        <v>0</v>
      </c>
      <c r="R1472" s="12" t="str">
        <f>IF(Q1472&gt;0,"Yes","No")</f>
        <v>No</v>
      </c>
    </row>
    <row r="1473" spans="1:18" x14ac:dyDescent="0.35">
      <c r="A1473" s="1">
        <v>80310003014</v>
      </c>
      <c r="B1473" s="33" t="s">
        <v>2215</v>
      </c>
      <c r="C1473" s="4" t="s">
        <v>6</v>
      </c>
      <c r="D1473" s="4" t="s">
        <v>483</v>
      </c>
      <c r="E1473" s="4" t="s">
        <v>2</v>
      </c>
      <c r="F1473" s="3">
        <v>3.01</v>
      </c>
      <c r="G1473" s="3">
        <v>4</v>
      </c>
      <c r="H1473" s="4" t="s">
        <v>2</v>
      </c>
      <c r="I1473" s="5">
        <v>1095</v>
      </c>
      <c r="J1473" s="5">
        <v>1317</v>
      </c>
      <c r="K1473" s="6">
        <f>IFERROR((J1473-I1473)/I1473,"--")</f>
        <v>0.20273972602739726</v>
      </c>
      <c r="L1473" s="6">
        <v>7.2202166064981949E-2</v>
      </c>
      <c r="M1473" s="7">
        <v>43017</v>
      </c>
      <c r="N1473" s="10" t="str">
        <f>IF(K1473&lt;Criteria!$D$4,"Yes","No")</f>
        <v>No</v>
      </c>
      <c r="O1473" s="10" t="str">
        <f>IF(L1473&gt;Criteria!$D$5,"Yes","No")</f>
        <v>Yes</v>
      </c>
      <c r="P1473" s="10" t="str">
        <f>IF(M1473&lt;Criteria!$D$6,"Yes","No")</f>
        <v>No</v>
      </c>
      <c r="Q1473" s="11">
        <f>COUNTIF(N1473:P1473,"Yes")</f>
        <v>1</v>
      </c>
      <c r="R1473" s="12" t="str">
        <f>IF(Q1473&gt;0,"Yes","No")</f>
        <v>Yes</v>
      </c>
    </row>
    <row r="1474" spans="1:18" x14ac:dyDescent="0.35">
      <c r="A1474" s="1">
        <v>80310003015</v>
      </c>
      <c r="B1474" s="33" t="s">
        <v>2216</v>
      </c>
      <c r="C1474" s="4" t="s">
        <v>6</v>
      </c>
      <c r="D1474" s="4" t="s">
        <v>483</v>
      </c>
      <c r="E1474" s="4" t="s">
        <v>2</v>
      </c>
      <c r="F1474" s="3">
        <v>3.01</v>
      </c>
      <c r="G1474" s="3">
        <v>5</v>
      </c>
      <c r="H1474" s="4" t="s">
        <v>2</v>
      </c>
      <c r="I1474" s="5">
        <v>855</v>
      </c>
      <c r="J1474" s="5">
        <v>780</v>
      </c>
      <c r="K1474" s="6">
        <f>IFERROR((J1474-I1474)/I1474,"--")</f>
        <v>-8.771929824561403E-2</v>
      </c>
      <c r="L1474" s="6">
        <v>3.5778175313059032E-2</v>
      </c>
      <c r="M1474" s="7">
        <v>52911</v>
      </c>
      <c r="N1474" s="10" t="str">
        <f>IF(K1474&lt;Criteria!$D$4,"Yes","No")</f>
        <v>Yes</v>
      </c>
      <c r="O1474" s="10" t="str">
        <f>IF(L1474&gt;Criteria!$D$5,"Yes","No")</f>
        <v>No</v>
      </c>
      <c r="P1474" s="10" t="str">
        <f>IF(M1474&lt;Criteria!$D$6,"Yes","No")</f>
        <v>No</v>
      </c>
      <c r="Q1474" s="11">
        <f>COUNTIF(N1474:P1474,"Yes")</f>
        <v>1</v>
      </c>
      <c r="R1474" s="12" t="str">
        <f>IF(Q1474&gt;0,"Yes","No")</f>
        <v>Yes</v>
      </c>
    </row>
    <row r="1475" spans="1:18" x14ac:dyDescent="0.35">
      <c r="A1475" s="1">
        <v>80310003016</v>
      </c>
      <c r="B1475" s="33" t="s">
        <v>2217</v>
      </c>
      <c r="C1475" s="4" t="s">
        <v>6</v>
      </c>
      <c r="D1475" s="4" t="s">
        <v>483</v>
      </c>
      <c r="E1475" s="4" t="s">
        <v>2</v>
      </c>
      <c r="F1475" s="3">
        <v>3.01</v>
      </c>
      <c r="G1475" s="3">
        <v>6</v>
      </c>
      <c r="H1475" s="4" t="s">
        <v>2</v>
      </c>
      <c r="I1475" s="5">
        <v>846</v>
      </c>
      <c r="J1475" s="5">
        <v>824</v>
      </c>
      <c r="K1475" s="6">
        <f>IFERROR((J1475-I1475)/I1475,"--")</f>
        <v>-2.6004728132387706E-2</v>
      </c>
      <c r="L1475" s="6">
        <v>0.10122699386503067</v>
      </c>
      <c r="M1475" s="7">
        <v>51036</v>
      </c>
      <c r="N1475" s="10" t="str">
        <f>IF(K1475&lt;Criteria!$D$4,"Yes","No")</f>
        <v>Yes</v>
      </c>
      <c r="O1475" s="10" t="str">
        <f>IF(L1475&gt;Criteria!$D$5,"Yes","No")</f>
        <v>Yes</v>
      </c>
      <c r="P1475" s="10" t="str">
        <f>IF(M1475&lt;Criteria!$D$6,"Yes","No")</f>
        <v>No</v>
      </c>
      <c r="Q1475" s="11">
        <f>COUNTIF(N1475:P1475,"Yes")</f>
        <v>2</v>
      </c>
      <c r="R1475" s="12" t="str">
        <f>IF(Q1475&gt;0,"Yes","No")</f>
        <v>Yes</v>
      </c>
    </row>
    <row r="1476" spans="1:18" x14ac:dyDescent="0.35">
      <c r="A1476" s="1">
        <v>80310003020</v>
      </c>
      <c r="B1476" s="33" t="s">
        <v>2218</v>
      </c>
      <c r="C1476" s="4" t="s">
        <v>7</v>
      </c>
      <c r="D1476" s="4" t="s">
        <v>483</v>
      </c>
      <c r="E1476" s="4" t="s">
        <v>2</v>
      </c>
      <c r="F1476" s="3">
        <v>3.02</v>
      </c>
      <c r="G1476" s="3" t="s">
        <v>2</v>
      </c>
      <c r="H1476" s="4" t="s">
        <v>2</v>
      </c>
      <c r="I1476" s="5">
        <v>4058</v>
      </c>
      <c r="J1476" s="5">
        <v>4573</v>
      </c>
      <c r="K1476" s="6">
        <f>IFERROR((J1476-I1476)/I1476,"--")</f>
        <v>0.12690980778708724</v>
      </c>
      <c r="L1476" s="6">
        <v>4.7913950456323337E-2</v>
      </c>
      <c r="M1476" s="7">
        <v>57503</v>
      </c>
      <c r="N1476" s="10" t="str">
        <f>IF(K1476&lt;Criteria!$D$4,"Yes","No")</f>
        <v>No</v>
      </c>
      <c r="O1476" s="10" t="str">
        <f>IF(L1476&gt;Criteria!$D$5,"Yes","No")</f>
        <v>No</v>
      </c>
      <c r="P1476" s="10" t="str">
        <f>IF(M1476&lt;Criteria!$D$6,"Yes","No")</f>
        <v>No</v>
      </c>
      <c r="Q1476" s="11">
        <f>COUNTIF(N1476:P1476,"Yes")</f>
        <v>0</v>
      </c>
      <c r="R1476" s="12" t="str">
        <f>IF(Q1476&gt;0,"Yes","No")</f>
        <v>No</v>
      </c>
    </row>
    <row r="1477" spans="1:18" x14ac:dyDescent="0.35">
      <c r="A1477" s="1">
        <v>80310003021</v>
      </c>
      <c r="B1477" s="33" t="s">
        <v>2219</v>
      </c>
      <c r="C1477" s="4" t="s">
        <v>6</v>
      </c>
      <c r="D1477" s="4" t="s">
        <v>483</v>
      </c>
      <c r="E1477" s="4" t="s">
        <v>2</v>
      </c>
      <c r="F1477" s="3">
        <v>3.02</v>
      </c>
      <c r="G1477" s="3">
        <v>1</v>
      </c>
      <c r="H1477" s="4" t="s">
        <v>2</v>
      </c>
      <c r="I1477" s="5">
        <v>584</v>
      </c>
      <c r="J1477" s="5">
        <v>771</v>
      </c>
      <c r="K1477" s="6">
        <f>IFERROR((J1477-I1477)/I1477,"--")</f>
        <v>0.3202054794520548</v>
      </c>
      <c r="L1477" s="6">
        <v>0.10615711252653928</v>
      </c>
      <c r="M1477" s="7">
        <v>72944</v>
      </c>
      <c r="N1477" s="10" t="str">
        <f>IF(K1477&lt;Criteria!$D$4,"Yes","No")</f>
        <v>No</v>
      </c>
      <c r="O1477" s="10" t="str">
        <f>IF(L1477&gt;Criteria!$D$5,"Yes","No")</f>
        <v>Yes</v>
      </c>
      <c r="P1477" s="10" t="str">
        <f>IF(M1477&lt;Criteria!$D$6,"Yes","No")</f>
        <v>No</v>
      </c>
      <c r="Q1477" s="11">
        <f>COUNTIF(N1477:P1477,"Yes")</f>
        <v>1</v>
      </c>
      <c r="R1477" s="12" t="str">
        <f>IF(Q1477&gt;0,"Yes","No")</f>
        <v>Yes</v>
      </c>
    </row>
    <row r="1478" spans="1:18" x14ac:dyDescent="0.35">
      <c r="A1478" s="1">
        <v>80310003022</v>
      </c>
      <c r="B1478" s="33" t="s">
        <v>2220</v>
      </c>
      <c r="C1478" s="4" t="s">
        <v>6</v>
      </c>
      <c r="D1478" s="4" t="s">
        <v>483</v>
      </c>
      <c r="E1478" s="4" t="s">
        <v>2</v>
      </c>
      <c r="F1478" s="3">
        <v>3.02</v>
      </c>
      <c r="G1478" s="3">
        <v>2</v>
      </c>
      <c r="H1478" s="4" t="s">
        <v>2</v>
      </c>
      <c r="I1478" s="5">
        <v>698</v>
      </c>
      <c r="J1478" s="5">
        <v>936</v>
      </c>
      <c r="K1478" s="6">
        <f>IFERROR((J1478-I1478)/I1478,"--")</f>
        <v>0.34097421203438394</v>
      </c>
      <c r="L1478" s="6">
        <v>0</v>
      </c>
      <c r="M1478" s="7">
        <v>51755</v>
      </c>
      <c r="N1478" s="10" t="str">
        <f>IF(K1478&lt;Criteria!$D$4,"Yes","No")</f>
        <v>No</v>
      </c>
      <c r="O1478" s="10" t="str">
        <f>IF(L1478&gt;Criteria!$D$5,"Yes","No")</f>
        <v>No</v>
      </c>
      <c r="P1478" s="10" t="str">
        <f>IF(M1478&lt;Criteria!$D$6,"Yes","No")</f>
        <v>No</v>
      </c>
      <c r="Q1478" s="11">
        <f>COUNTIF(N1478:P1478,"Yes")</f>
        <v>0</v>
      </c>
      <c r="R1478" s="12" t="str">
        <f>IF(Q1478&gt;0,"Yes","No")</f>
        <v>No</v>
      </c>
    </row>
    <row r="1479" spans="1:18" x14ac:dyDescent="0.35">
      <c r="A1479" s="1">
        <v>80310003023</v>
      </c>
      <c r="B1479" s="33" t="s">
        <v>2221</v>
      </c>
      <c r="C1479" s="4" t="s">
        <v>6</v>
      </c>
      <c r="D1479" s="4" t="s">
        <v>483</v>
      </c>
      <c r="E1479" s="4" t="s">
        <v>2</v>
      </c>
      <c r="F1479" s="3">
        <v>3.02</v>
      </c>
      <c r="G1479" s="3">
        <v>3</v>
      </c>
      <c r="H1479" s="4" t="s">
        <v>2</v>
      </c>
      <c r="I1479" s="5">
        <v>928</v>
      </c>
      <c r="J1479" s="5">
        <v>784</v>
      </c>
      <c r="K1479" s="6">
        <f>IFERROR((J1479-I1479)/I1479,"--")</f>
        <v>-0.15517241379310345</v>
      </c>
      <c r="L1479" s="6">
        <v>0.06</v>
      </c>
      <c r="M1479" s="7">
        <v>80052</v>
      </c>
      <c r="N1479" s="10" t="str">
        <f>IF(K1479&lt;Criteria!$D$4,"Yes","No")</f>
        <v>Yes</v>
      </c>
      <c r="O1479" s="10" t="str">
        <f>IF(L1479&gt;Criteria!$D$5,"Yes","No")</f>
        <v>No</v>
      </c>
      <c r="P1479" s="10" t="str">
        <f>IF(M1479&lt;Criteria!$D$6,"Yes","No")</f>
        <v>No</v>
      </c>
      <c r="Q1479" s="11">
        <f>COUNTIF(N1479:P1479,"Yes")</f>
        <v>1</v>
      </c>
      <c r="R1479" s="12" t="str">
        <f>IF(Q1479&gt;0,"Yes","No")</f>
        <v>Yes</v>
      </c>
    </row>
    <row r="1480" spans="1:18" x14ac:dyDescent="0.35">
      <c r="A1480" s="1">
        <v>80310003024</v>
      </c>
      <c r="B1480" s="33" t="s">
        <v>2222</v>
      </c>
      <c r="C1480" s="4" t="s">
        <v>6</v>
      </c>
      <c r="D1480" s="4" t="s">
        <v>483</v>
      </c>
      <c r="E1480" s="4" t="s">
        <v>2</v>
      </c>
      <c r="F1480" s="3">
        <v>3.02</v>
      </c>
      <c r="G1480" s="3">
        <v>4</v>
      </c>
      <c r="H1480" s="4" t="s">
        <v>2</v>
      </c>
      <c r="I1480" s="5">
        <v>758</v>
      </c>
      <c r="J1480" s="5">
        <v>779</v>
      </c>
      <c r="K1480" s="6">
        <f>IFERROR((J1480-I1480)/I1480,"--")</f>
        <v>2.7704485488126648E-2</v>
      </c>
      <c r="L1480" s="6">
        <v>0.13219616204690832</v>
      </c>
      <c r="M1480" s="7">
        <v>45741</v>
      </c>
      <c r="N1480" s="10" t="str">
        <f>IF(K1480&lt;Criteria!$D$4,"Yes","No")</f>
        <v>No</v>
      </c>
      <c r="O1480" s="10" t="str">
        <f>IF(L1480&gt;Criteria!$D$5,"Yes","No")</f>
        <v>Yes</v>
      </c>
      <c r="P1480" s="10" t="str">
        <f>IF(M1480&lt;Criteria!$D$6,"Yes","No")</f>
        <v>No</v>
      </c>
      <c r="Q1480" s="11">
        <f>COUNTIF(N1480:P1480,"Yes")</f>
        <v>1</v>
      </c>
      <c r="R1480" s="12" t="str">
        <f>IF(Q1480&gt;0,"Yes","No")</f>
        <v>Yes</v>
      </c>
    </row>
    <row r="1481" spans="1:18" x14ac:dyDescent="0.35">
      <c r="A1481" s="1">
        <v>80310003025</v>
      </c>
      <c r="B1481" s="33" t="s">
        <v>2223</v>
      </c>
      <c r="C1481" s="4" t="s">
        <v>6</v>
      </c>
      <c r="D1481" s="4" t="s">
        <v>483</v>
      </c>
      <c r="E1481" s="4" t="s">
        <v>2</v>
      </c>
      <c r="F1481" s="3">
        <v>3.02</v>
      </c>
      <c r="G1481" s="3">
        <v>5</v>
      </c>
      <c r="H1481" s="4" t="s">
        <v>2</v>
      </c>
      <c r="I1481" s="5">
        <v>1090</v>
      </c>
      <c r="J1481" s="5">
        <v>1303</v>
      </c>
      <c r="K1481" s="6">
        <f>IFERROR((J1481-I1481)/I1481,"--")</f>
        <v>0.19541284403669726</v>
      </c>
      <c r="L1481" s="6">
        <v>4.7984644913627635E-3</v>
      </c>
      <c r="M1481" s="7">
        <v>45959</v>
      </c>
      <c r="N1481" s="10" t="str">
        <f>IF(K1481&lt;Criteria!$D$4,"Yes","No")</f>
        <v>No</v>
      </c>
      <c r="O1481" s="10" t="str">
        <f>IF(L1481&gt;Criteria!$D$5,"Yes","No")</f>
        <v>No</v>
      </c>
      <c r="P1481" s="10" t="str">
        <f>IF(M1481&lt;Criteria!$D$6,"Yes","No")</f>
        <v>No</v>
      </c>
      <c r="Q1481" s="11">
        <f>COUNTIF(N1481:P1481,"Yes")</f>
        <v>0</v>
      </c>
      <c r="R1481" s="12" t="str">
        <f>IF(Q1481&gt;0,"Yes","No")</f>
        <v>No</v>
      </c>
    </row>
    <row r="1482" spans="1:18" x14ac:dyDescent="0.35">
      <c r="A1482" s="1">
        <v>80310003030</v>
      </c>
      <c r="B1482" s="33" t="s">
        <v>2224</v>
      </c>
      <c r="C1482" s="4" t="s">
        <v>7</v>
      </c>
      <c r="D1482" s="4" t="s">
        <v>483</v>
      </c>
      <c r="E1482" s="4" t="s">
        <v>2</v>
      </c>
      <c r="F1482" s="3">
        <v>3.03</v>
      </c>
      <c r="G1482" s="3" t="s">
        <v>2</v>
      </c>
      <c r="H1482" s="4" t="s">
        <v>2</v>
      </c>
      <c r="I1482" s="5">
        <v>4946</v>
      </c>
      <c r="J1482" s="5">
        <v>4426</v>
      </c>
      <c r="K1482" s="6">
        <f>IFERROR((J1482-I1482)/I1482,"--")</f>
        <v>-0.10513546300040437</v>
      </c>
      <c r="L1482" s="6">
        <v>2.9319371727748691E-2</v>
      </c>
      <c r="M1482" s="7">
        <v>70102</v>
      </c>
      <c r="N1482" s="10" t="str">
        <f>IF(K1482&lt;Criteria!$D$4,"Yes","No")</f>
        <v>Yes</v>
      </c>
      <c r="O1482" s="10" t="str">
        <f>IF(L1482&gt;Criteria!$D$5,"Yes","No")</f>
        <v>No</v>
      </c>
      <c r="P1482" s="10" t="str">
        <f>IF(M1482&lt;Criteria!$D$6,"Yes","No")</f>
        <v>No</v>
      </c>
      <c r="Q1482" s="11">
        <f>COUNTIF(N1482:P1482,"Yes")</f>
        <v>1</v>
      </c>
      <c r="R1482" s="12" t="str">
        <f>IF(Q1482&gt;0,"Yes","No")</f>
        <v>Yes</v>
      </c>
    </row>
    <row r="1483" spans="1:18" x14ac:dyDescent="0.35">
      <c r="A1483" s="1">
        <v>80310003031</v>
      </c>
      <c r="B1483" s="33" t="s">
        <v>2225</v>
      </c>
      <c r="C1483" s="4" t="s">
        <v>6</v>
      </c>
      <c r="D1483" s="4" t="s">
        <v>483</v>
      </c>
      <c r="E1483" s="4" t="s">
        <v>2</v>
      </c>
      <c r="F1483" s="3">
        <v>3.03</v>
      </c>
      <c r="G1483" s="3">
        <v>1</v>
      </c>
      <c r="H1483" s="4" t="s">
        <v>2</v>
      </c>
      <c r="I1483" s="5">
        <v>755</v>
      </c>
      <c r="J1483" s="5">
        <v>586</v>
      </c>
      <c r="K1483" s="6">
        <f>IFERROR((J1483-I1483)/I1483,"--")</f>
        <v>-0.223841059602649</v>
      </c>
      <c r="L1483" s="6">
        <v>0</v>
      </c>
      <c r="M1483" s="7">
        <v>53910</v>
      </c>
      <c r="N1483" s="10" t="str">
        <f>IF(K1483&lt;Criteria!$D$4,"Yes","No")</f>
        <v>Yes</v>
      </c>
      <c r="O1483" s="10" t="str">
        <f>IF(L1483&gt;Criteria!$D$5,"Yes","No")</f>
        <v>No</v>
      </c>
      <c r="P1483" s="10" t="str">
        <f>IF(M1483&lt;Criteria!$D$6,"Yes","No")</f>
        <v>No</v>
      </c>
      <c r="Q1483" s="11">
        <f>COUNTIF(N1483:P1483,"Yes")</f>
        <v>1</v>
      </c>
      <c r="R1483" s="12" t="str">
        <f>IF(Q1483&gt;0,"Yes","No")</f>
        <v>Yes</v>
      </c>
    </row>
    <row r="1484" spans="1:18" x14ac:dyDescent="0.35">
      <c r="A1484" s="1">
        <v>80310003032</v>
      </c>
      <c r="B1484" s="33" t="s">
        <v>2226</v>
      </c>
      <c r="C1484" s="4" t="s">
        <v>6</v>
      </c>
      <c r="D1484" s="4" t="s">
        <v>483</v>
      </c>
      <c r="E1484" s="4" t="s">
        <v>2</v>
      </c>
      <c r="F1484" s="3">
        <v>3.03</v>
      </c>
      <c r="G1484" s="3">
        <v>2</v>
      </c>
      <c r="H1484" s="4" t="s">
        <v>2</v>
      </c>
      <c r="I1484" s="5">
        <v>1129</v>
      </c>
      <c r="J1484" s="5">
        <v>769</v>
      </c>
      <c r="K1484" s="6">
        <f>IFERROR((J1484-I1484)/I1484,"--")</f>
        <v>-0.31886625332152346</v>
      </c>
      <c r="L1484" s="6">
        <v>0</v>
      </c>
      <c r="M1484" s="7">
        <v>55732</v>
      </c>
      <c r="N1484" s="10" t="str">
        <f>IF(K1484&lt;Criteria!$D$4,"Yes","No")</f>
        <v>Yes</v>
      </c>
      <c r="O1484" s="10" t="str">
        <f>IF(L1484&gt;Criteria!$D$5,"Yes","No")</f>
        <v>No</v>
      </c>
      <c r="P1484" s="10" t="str">
        <f>IF(M1484&lt;Criteria!$D$6,"Yes","No")</f>
        <v>No</v>
      </c>
      <c r="Q1484" s="11">
        <f>COUNTIF(N1484:P1484,"Yes")</f>
        <v>1</v>
      </c>
      <c r="R1484" s="12" t="str">
        <f>IF(Q1484&gt;0,"Yes","No")</f>
        <v>Yes</v>
      </c>
    </row>
    <row r="1485" spans="1:18" x14ac:dyDescent="0.35">
      <c r="A1485" s="1">
        <v>80310003033</v>
      </c>
      <c r="B1485" s="33" t="s">
        <v>2227</v>
      </c>
      <c r="C1485" s="4" t="s">
        <v>6</v>
      </c>
      <c r="D1485" s="4" t="s">
        <v>483</v>
      </c>
      <c r="E1485" s="4" t="s">
        <v>2</v>
      </c>
      <c r="F1485" s="3">
        <v>3.03</v>
      </c>
      <c r="G1485" s="3">
        <v>3</v>
      </c>
      <c r="H1485" s="4" t="s">
        <v>2</v>
      </c>
      <c r="I1485" s="5">
        <v>950</v>
      </c>
      <c r="J1485" s="5">
        <v>1093</v>
      </c>
      <c r="K1485" s="6">
        <f>IFERROR((J1485-I1485)/I1485,"--")</f>
        <v>0.15052631578947367</v>
      </c>
      <c r="L1485" s="6">
        <v>5.1034482758620693E-2</v>
      </c>
      <c r="M1485" s="7">
        <v>65347</v>
      </c>
      <c r="N1485" s="10" t="str">
        <f>IF(K1485&lt;Criteria!$D$4,"Yes","No")</f>
        <v>No</v>
      </c>
      <c r="O1485" s="10" t="str">
        <f>IF(L1485&gt;Criteria!$D$5,"Yes","No")</f>
        <v>No</v>
      </c>
      <c r="P1485" s="10" t="str">
        <f>IF(M1485&lt;Criteria!$D$6,"Yes","No")</f>
        <v>No</v>
      </c>
      <c r="Q1485" s="11">
        <f>COUNTIF(N1485:P1485,"Yes")</f>
        <v>0</v>
      </c>
      <c r="R1485" s="12" t="str">
        <f>IF(Q1485&gt;0,"Yes","No")</f>
        <v>No</v>
      </c>
    </row>
    <row r="1486" spans="1:18" x14ac:dyDescent="0.35">
      <c r="A1486" s="1">
        <v>80310003034</v>
      </c>
      <c r="B1486" s="33" t="s">
        <v>2228</v>
      </c>
      <c r="C1486" s="4" t="s">
        <v>6</v>
      </c>
      <c r="D1486" s="4" t="s">
        <v>483</v>
      </c>
      <c r="E1486" s="4" t="s">
        <v>2</v>
      </c>
      <c r="F1486" s="3">
        <v>3.03</v>
      </c>
      <c r="G1486" s="3">
        <v>4</v>
      </c>
      <c r="H1486" s="4" t="s">
        <v>2</v>
      </c>
      <c r="I1486" s="5">
        <v>841</v>
      </c>
      <c r="J1486" s="5">
        <v>492</v>
      </c>
      <c r="K1486" s="6">
        <f>IFERROR((J1486-I1486)/I1486,"--")</f>
        <v>-0.41498216409036859</v>
      </c>
      <c r="L1486" s="6">
        <v>4.878048780487805E-2</v>
      </c>
      <c r="M1486" s="7">
        <v>62773</v>
      </c>
      <c r="N1486" s="10" t="str">
        <f>IF(K1486&lt;Criteria!$D$4,"Yes","No")</f>
        <v>Yes</v>
      </c>
      <c r="O1486" s="10" t="str">
        <f>IF(L1486&gt;Criteria!$D$5,"Yes","No")</f>
        <v>No</v>
      </c>
      <c r="P1486" s="10" t="str">
        <f>IF(M1486&lt;Criteria!$D$6,"Yes","No")</f>
        <v>No</v>
      </c>
      <c r="Q1486" s="11">
        <f>COUNTIF(N1486:P1486,"Yes")</f>
        <v>1</v>
      </c>
      <c r="R1486" s="12" t="str">
        <f>IF(Q1486&gt;0,"Yes","No")</f>
        <v>Yes</v>
      </c>
    </row>
    <row r="1487" spans="1:18" x14ac:dyDescent="0.35">
      <c r="A1487" s="1">
        <v>80310003035</v>
      </c>
      <c r="B1487" s="33" t="s">
        <v>2229</v>
      </c>
      <c r="C1487" s="4" t="s">
        <v>6</v>
      </c>
      <c r="D1487" s="4" t="s">
        <v>483</v>
      </c>
      <c r="E1487" s="4" t="s">
        <v>2</v>
      </c>
      <c r="F1487" s="3">
        <v>3.03</v>
      </c>
      <c r="G1487" s="3">
        <v>5</v>
      </c>
      <c r="H1487" s="4" t="s">
        <v>2</v>
      </c>
      <c r="I1487" s="5">
        <v>519</v>
      </c>
      <c r="J1487" s="5">
        <v>841</v>
      </c>
      <c r="K1487" s="6">
        <f>IFERROR((J1487-I1487)/I1487,"--")</f>
        <v>0.62042389210019266</v>
      </c>
      <c r="L1487" s="6">
        <v>5.4770318021201414E-2</v>
      </c>
      <c r="M1487" s="7">
        <v>99341</v>
      </c>
      <c r="N1487" s="10" t="str">
        <f>IF(K1487&lt;Criteria!$D$4,"Yes","No")</f>
        <v>No</v>
      </c>
      <c r="O1487" s="10" t="str">
        <f>IF(L1487&gt;Criteria!$D$5,"Yes","No")</f>
        <v>No</v>
      </c>
      <c r="P1487" s="10" t="str">
        <f>IF(M1487&lt;Criteria!$D$6,"Yes","No")</f>
        <v>No</v>
      </c>
      <c r="Q1487" s="11">
        <f>COUNTIF(N1487:P1487,"Yes")</f>
        <v>0</v>
      </c>
      <c r="R1487" s="12" t="str">
        <f>IF(Q1487&gt;0,"Yes","No")</f>
        <v>No</v>
      </c>
    </row>
    <row r="1488" spans="1:18" x14ac:dyDescent="0.35">
      <c r="A1488" s="1">
        <v>80310003036</v>
      </c>
      <c r="B1488" s="33" t="s">
        <v>2230</v>
      </c>
      <c r="C1488" s="4" t="s">
        <v>6</v>
      </c>
      <c r="D1488" s="4" t="s">
        <v>483</v>
      </c>
      <c r="E1488" s="4" t="s">
        <v>2</v>
      </c>
      <c r="F1488" s="3">
        <v>3.03</v>
      </c>
      <c r="G1488" s="3">
        <v>6</v>
      </c>
      <c r="H1488" s="4" t="s">
        <v>2</v>
      </c>
      <c r="I1488" s="5">
        <v>752</v>
      </c>
      <c r="J1488" s="5">
        <v>645</v>
      </c>
      <c r="K1488" s="6">
        <f>IFERROR((J1488-I1488)/I1488,"--")</f>
        <v>-0.1422872340425532</v>
      </c>
      <c r="L1488" s="6">
        <v>0</v>
      </c>
      <c r="M1488" s="7">
        <v>77468</v>
      </c>
      <c r="N1488" s="10" t="str">
        <f>IF(K1488&lt;Criteria!$D$4,"Yes","No")</f>
        <v>Yes</v>
      </c>
      <c r="O1488" s="10" t="str">
        <f>IF(L1488&gt;Criteria!$D$5,"Yes","No")</f>
        <v>No</v>
      </c>
      <c r="P1488" s="10" t="str">
        <f>IF(M1488&lt;Criteria!$D$6,"Yes","No")</f>
        <v>No</v>
      </c>
      <c r="Q1488" s="11">
        <f>COUNTIF(N1488:P1488,"Yes")</f>
        <v>1</v>
      </c>
      <c r="R1488" s="12" t="str">
        <f>IF(Q1488&gt;0,"Yes","No")</f>
        <v>Yes</v>
      </c>
    </row>
    <row r="1489" spans="1:18" x14ac:dyDescent="0.35">
      <c r="A1489" s="1">
        <v>80310004010</v>
      </c>
      <c r="B1489" s="33" t="s">
        <v>2231</v>
      </c>
      <c r="C1489" s="4" t="s">
        <v>7</v>
      </c>
      <c r="D1489" s="4" t="s">
        <v>483</v>
      </c>
      <c r="E1489" s="4" t="s">
        <v>2</v>
      </c>
      <c r="F1489" s="3">
        <v>4.01</v>
      </c>
      <c r="G1489" s="3" t="s">
        <v>2</v>
      </c>
      <c r="H1489" s="4" t="s">
        <v>2</v>
      </c>
      <c r="I1489" s="5">
        <v>3865</v>
      </c>
      <c r="J1489" s="5">
        <v>3428</v>
      </c>
      <c r="K1489" s="6">
        <f>IFERROR((J1489-I1489)/I1489,"--")</f>
        <v>-0.1130659767141009</v>
      </c>
      <c r="L1489" s="6">
        <v>2.9222387320455671E-2</v>
      </c>
      <c r="M1489" s="7">
        <v>33636</v>
      </c>
      <c r="N1489" s="10" t="str">
        <f>IF(K1489&lt;Criteria!$D$4,"Yes","No")</f>
        <v>Yes</v>
      </c>
      <c r="O1489" s="10" t="str">
        <f>IF(L1489&gt;Criteria!$D$5,"Yes","No")</f>
        <v>No</v>
      </c>
      <c r="P1489" s="10" t="str">
        <f>IF(M1489&lt;Criteria!$D$6,"Yes","No")</f>
        <v>No</v>
      </c>
      <c r="Q1489" s="11">
        <f>COUNTIF(N1489:P1489,"Yes")</f>
        <v>1</v>
      </c>
      <c r="R1489" s="12" t="str">
        <f>IF(Q1489&gt;0,"Yes","No")</f>
        <v>Yes</v>
      </c>
    </row>
    <row r="1490" spans="1:18" x14ac:dyDescent="0.35">
      <c r="A1490" s="1">
        <v>80310004011</v>
      </c>
      <c r="B1490" s="33" t="s">
        <v>2232</v>
      </c>
      <c r="C1490" s="4" t="s">
        <v>6</v>
      </c>
      <c r="D1490" s="4" t="s">
        <v>483</v>
      </c>
      <c r="E1490" s="4" t="s">
        <v>2</v>
      </c>
      <c r="F1490" s="3">
        <v>4.01</v>
      </c>
      <c r="G1490" s="3">
        <v>1</v>
      </c>
      <c r="H1490" s="4" t="s">
        <v>2</v>
      </c>
      <c r="I1490" s="5">
        <v>852</v>
      </c>
      <c r="J1490" s="5">
        <v>755</v>
      </c>
      <c r="K1490" s="6">
        <f>IFERROR((J1490-I1490)/I1490,"--")</f>
        <v>-0.11384976525821597</v>
      </c>
      <c r="L1490" s="6">
        <v>0</v>
      </c>
      <c r="M1490" s="7">
        <v>34477</v>
      </c>
      <c r="N1490" s="10" t="str">
        <f>IF(K1490&lt;Criteria!$D$4,"Yes","No")</f>
        <v>Yes</v>
      </c>
      <c r="O1490" s="10" t="str">
        <f>IF(L1490&gt;Criteria!$D$5,"Yes","No")</f>
        <v>No</v>
      </c>
      <c r="P1490" s="10" t="str">
        <f>IF(M1490&lt;Criteria!$D$6,"Yes","No")</f>
        <v>No</v>
      </c>
      <c r="Q1490" s="11">
        <f>COUNTIF(N1490:P1490,"Yes")</f>
        <v>1</v>
      </c>
      <c r="R1490" s="12" t="str">
        <f>IF(Q1490&gt;0,"Yes","No")</f>
        <v>Yes</v>
      </c>
    </row>
    <row r="1491" spans="1:18" x14ac:dyDescent="0.35">
      <c r="A1491" s="1">
        <v>80310004012</v>
      </c>
      <c r="B1491" s="33" t="s">
        <v>2233</v>
      </c>
      <c r="C1491" s="4" t="s">
        <v>6</v>
      </c>
      <c r="D1491" s="4" t="s">
        <v>483</v>
      </c>
      <c r="E1491" s="4" t="s">
        <v>2</v>
      </c>
      <c r="F1491" s="3">
        <v>4.01</v>
      </c>
      <c r="G1491" s="3">
        <v>2</v>
      </c>
      <c r="H1491" s="4" t="s">
        <v>2</v>
      </c>
      <c r="I1491" s="5">
        <v>856</v>
      </c>
      <c r="J1491" s="5">
        <v>1009</v>
      </c>
      <c r="K1491" s="6">
        <f>IFERROR((J1491-I1491)/I1491,"--")</f>
        <v>0.17873831775700935</v>
      </c>
      <c r="L1491" s="6">
        <v>7.177814029363784E-2</v>
      </c>
      <c r="M1491" s="7">
        <v>33153</v>
      </c>
      <c r="N1491" s="10" t="str">
        <f>IF(K1491&lt;Criteria!$D$4,"Yes","No")</f>
        <v>No</v>
      </c>
      <c r="O1491" s="10" t="str">
        <f>IF(L1491&gt;Criteria!$D$5,"Yes","No")</f>
        <v>Yes</v>
      </c>
      <c r="P1491" s="10" t="str">
        <f>IF(M1491&lt;Criteria!$D$6,"Yes","No")</f>
        <v>No</v>
      </c>
      <c r="Q1491" s="11">
        <f>COUNTIF(N1491:P1491,"Yes")</f>
        <v>1</v>
      </c>
      <c r="R1491" s="12" t="str">
        <f>IF(Q1491&gt;0,"Yes","No")</f>
        <v>Yes</v>
      </c>
    </row>
    <row r="1492" spans="1:18" x14ac:dyDescent="0.35">
      <c r="A1492" s="1">
        <v>80310004013</v>
      </c>
      <c r="B1492" s="33" t="s">
        <v>2234</v>
      </c>
      <c r="C1492" s="4" t="s">
        <v>6</v>
      </c>
      <c r="D1492" s="4" t="s">
        <v>483</v>
      </c>
      <c r="E1492" s="4" t="s">
        <v>2</v>
      </c>
      <c r="F1492" s="3">
        <v>4.01</v>
      </c>
      <c r="G1492" s="3">
        <v>3</v>
      </c>
      <c r="H1492" s="4" t="s">
        <v>2</v>
      </c>
      <c r="I1492" s="5">
        <v>1112</v>
      </c>
      <c r="J1492" s="5">
        <v>758</v>
      </c>
      <c r="K1492" s="6">
        <f>IFERROR((J1492-I1492)/I1492,"--")</f>
        <v>-0.31834532374100721</v>
      </c>
      <c r="L1492" s="6">
        <v>2.3148148148148147E-2</v>
      </c>
      <c r="M1492" s="7">
        <v>29576</v>
      </c>
      <c r="N1492" s="10" t="str">
        <f>IF(K1492&lt;Criteria!$D$4,"Yes","No")</f>
        <v>Yes</v>
      </c>
      <c r="O1492" s="10" t="str">
        <f>IF(L1492&gt;Criteria!$D$5,"Yes","No")</f>
        <v>No</v>
      </c>
      <c r="P1492" s="10" t="str">
        <f>IF(M1492&lt;Criteria!$D$6,"Yes","No")</f>
        <v>No</v>
      </c>
      <c r="Q1492" s="11">
        <f>COUNTIF(N1492:P1492,"Yes")</f>
        <v>1</v>
      </c>
      <c r="R1492" s="12" t="str">
        <f>IF(Q1492&gt;0,"Yes","No")</f>
        <v>Yes</v>
      </c>
    </row>
    <row r="1493" spans="1:18" x14ac:dyDescent="0.35">
      <c r="A1493" s="1">
        <v>80310004014</v>
      </c>
      <c r="B1493" s="33" t="s">
        <v>2235</v>
      </c>
      <c r="C1493" s="4" t="s">
        <v>6</v>
      </c>
      <c r="D1493" s="4" t="s">
        <v>483</v>
      </c>
      <c r="E1493" s="4" t="s">
        <v>2</v>
      </c>
      <c r="F1493" s="3">
        <v>4.01</v>
      </c>
      <c r="G1493" s="3">
        <v>4</v>
      </c>
      <c r="H1493" s="4" t="s">
        <v>2</v>
      </c>
      <c r="I1493" s="5">
        <v>1045</v>
      </c>
      <c r="J1493" s="5">
        <v>906</v>
      </c>
      <c r="K1493" s="6">
        <f>IFERROR((J1493-I1493)/I1493,"--")</f>
        <v>-0.13301435406698564</v>
      </c>
      <c r="L1493" s="6">
        <v>7.7760497667185074E-3</v>
      </c>
      <c r="M1493" s="7">
        <v>36871</v>
      </c>
      <c r="N1493" s="10" t="str">
        <f>IF(K1493&lt;Criteria!$D$4,"Yes","No")</f>
        <v>Yes</v>
      </c>
      <c r="O1493" s="10" t="str">
        <f>IF(L1493&gt;Criteria!$D$5,"Yes","No")</f>
        <v>No</v>
      </c>
      <c r="P1493" s="10" t="str">
        <f>IF(M1493&lt;Criteria!$D$6,"Yes","No")</f>
        <v>No</v>
      </c>
      <c r="Q1493" s="11">
        <f>COUNTIF(N1493:P1493,"Yes")</f>
        <v>1</v>
      </c>
      <c r="R1493" s="12" t="str">
        <f>IF(Q1493&gt;0,"Yes","No")</f>
        <v>Yes</v>
      </c>
    </row>
    <row r="1494" spans="1:18" x14ac:dyDescent="0.35">
      <c r="A1494" s="1">
        <v>80310004020</v>
      </c>
      <c r="B1494" s="33" t="s">
        <v>2236</v>
      </c>
      <c r="C1494" s="4" t="s">
        <v>7</v>
      </c>
      <c r="D1494" s="4" t="s">
        <v>483</v>
      </c>
      <c r="E1494" s="4" t="s">
        <v>2</v>
      </c>
      <c r="F1494" s="3">
        <v>4.0199999999999996</v>
      </c>
      <c r="G1494" s="3" t="s">
        <v>2</v>
      </c>
      <c r="H1494" s="4" t="s">
        <v>2</v>
      </c>
      <c r="I1494" s="5">
        <v>5281</v>
      </c>
      <c r="J1494" s="5">
        <v>5174</v>
      </c>
      <c r="K1494" s="6">
        <f>IFERROR((J1494-I1494)/I1494,"--")</f>
        <v>-2.0261314145048285E-2</v>
      </c>
      <c r="L1494" s="6">
        <v>2.7589937787395186E-2</v>
      </c>
      <c r="M1494" s="7">
        <v>62341</v>
      </c>
      <c r="N1494" s="10" t="str">
        <f>IF(K1494&lt;Criteria!$D$4,"Yes","No")</f>
        <v>Yes</v>
      </c>
      <c r="O1494" s="10" t="str">
        <f>IF(L1494&gt;Criteria!$D$5,"Yes","No")</f>
        <v>No</v>
      </c>
      <c r="P1494" s="10" t="str">
        <f>IF(M1494&lt;Criteria!$D$6,"Yes","No")</f>
        <v>No</v>
      </c>
      <c r="Q1494" s="11">
        <f>COUNTIF(N1494:P1494,"Yes")</f>
        <v>1</v>
      </c>
      <c r="R1494" s="12" t="str">
        <f>IF(Q1494&gt;0,"Yes","No")</f>
        <v>Yes</v>
      </c>
    </row>
    <row r="1495" spans="1:18" x14ac:dyDescent="0.35">
      <c r="A1495" s="1">
        <v>80310004021</v>
      </c>
      <c r="B1495" s="33" t="s">
        <v>2237</v>
      </c>
      <c r="C1495" s="4" t="s">
        <v>6</v>
      </c>
      <c r="D1495" s="4" t="s">
        <v>483</v>
      </c>
      <c r="E1495" s="4" t="s">
        <v>2</v>
      </c>
      <c r="F1495" s="3">
        <v>4.0199999999999996</v>
      </c>
      <c r="G1495" s="3">
        <v>1</v>
      </c>
      <c r="H1495" s="4" t="s">
        <v>2</v>
      </c>
      <c r="I1495" s="5">
        <v>755</v>
      </c>
      <c r="J1495" s="5">
        <v>544</v>
      </c>
      <c r="K1495" s="6">
        <f>IFERROR((J1495-I1495)/I1495,"--")</f>
        <v>-0.27947019867549666</v>
      </c>
      <c r="L1495" s="6">
        <v>3.0985915492957747E-2</v>
      </c>
      <c r="M1495" s="7">
        <v>62782</v>
      </c>
      <c r="N1495" s="10" t="str">
        <f>IF(K1495&lt;Criteria!$D$4,"Yes","No")</f>
        <v>Yes</v>
      </c>
      <c r="O1495" s="10" t="str">
        <f>IF(L1495&gt;Criteria!$D$5,"Yes","No")</f>
        <v>No</v>
      </c>
      <c r="P1495" s="10" t="str">
        <f>IF(M1495&lt;Criteria!$D$6,"Yes","No")</f>
        <v>No</v>
      </c>
      <c r="Q1495" s="11">
        <f>COUNTIF(N1495:P1495,"Yes")</f>
        <v>1</v>
      </c>
      <c r="R1495" s="12" t="str">
        <f>IF(Q1495&gt;0,"Yes","No")</f>
        <v>Yes</v>
      </c>
    </row>
    <row r="1496" spans="1:18" x14ac:dyDescent="0.35">
      <c r="A1496" s="1">
        <v>80310004022</v>
      </c>
      <c r="B1496" s="33" t="s">
        <v>2238</v>
      </c>
      <c r="C1496" s="4" t="s">
        <v>6</v>
      </c>
      <c r="D1496" s="4" t="s">
        <v>483</v>
      </c>
      <c r="E1496" s="4" t="s">
        <v>2</v>
      </c>
      <c r="F1496" s="3">
        <v>4.0199999999999996</v>
      </c>
      <c r="G1496" s="3">
        <v>2</v>
      </c>
      <c r="H1496" s="4" t="s">
        <v>2</v>
      </c>
      <c r="I1496" s="5">
        <v>1310</v>
      </c>
      <c r="J1496" s="5">
        <v>1280</v>
      </c>
      <c r="K1496" s="6">
        <f>IFERROR((J1496-I1496)/I1496,"--")</f>
        <v>-2.2900763358778626E-2</v>
      </c>
      <c r="L1496" s="6">
        <v>4.7180667433831994E-2</v>
      </c>
      <c r="M1496" s="7">
        <v>60398</v>
      </c>
      <c r="N1496" s="10" t="str">
        <f>IF(K1496&lt;Criteria!$D$4,"Yes","No")</f>
        <v>Yes</v>
      </c>
      <c r="O1496" s="10" t="str">
        <f>IF(L1496&gt;Criteria!$D$5,"Yes","No")</f>
        <v>No</v>
      </c>
      <c r="P1496" s="10" t="str">
        <f>IF(M1496&lt;Criteria!$D$6,"Yes","No")</f>
        <v>No</v>
      </c>
      <c r="Q1496" s="11">
        <f>COUNTIF(N1496:P1496,"Yes")</f>
        <v>1</v>
      </c>
      <c r="R1496" s="12" t="str">
        <f>IF(Q1496&gt;0,"Yes","No")</f>
        <v>Yes</v>
      </c>
    </row>
    <row r="1497" spans="1:18" x14ac:dyDescent="0.35">
      <c r="A1497" s="1">
        <v>80310004023</v>
      </c>
      <c r="B1497" s="33" t="s">
        <v>2239</v>
      </c>
      <c r="C1497" s="4" t="s">
        <v>6</v>
      </c>
      <c r="D1497" s="4" t="s">
        <v>483</v>
      </c>
      <c r="E1497" s="4" t="s">
        <v>2</v>
      </c>
      <c r="F1497" s="3">
        <v>4.0199999999999996</v>
      </c>
      <c r="G1497" s="3">
        <v>3</v>
      </c>
      <c r="H1497" s="4" t="s">
        <v>2</v>
      </c>
      <c r="I1497" s="5">
        <v>1286</v>
      </c>
      <c r="J1497" s="5">
        <v>1275</v>
      </c>
      <c r="K1497" s="6">
        <f>IFERROR((J1497-I1497)/I1497,"--")</f>
        <v>-8.553654743390357E-3</v>
      </c>
      <c r="L1497" s="6">
        <v>2.8846153846153848E-2</v>
      </c>
      <c r="M1497" s="7">
        <v>82715</v>
      </c>
      <c r="N1497" s="10" t="str">
        <f>IF(K1497&lt;Criteria!$D$4,"Yes","No")</f>
        <v>Yes</v>
      </c>
      <c r="O1497" s="10" t="str">
        <f>IF(L1497&gt;Criteria!$D$5,"Yes","No")</f>
        <v>No</v>
      </c>
      <c r="P1497" s="10" t="str">
        <f>IF(M1497&lt;Criteria!$D$6,"Yes","No")</f>
        <v>No</v>
      </c>
      <c r="Q1497" s="11">
        <f>COUNTIF(N1497:P1497,"Yes")</f>
        <v>1</v>
      </c>
      <c r="R1497" s="12" t="str">
        <f>IF(Q1497&gt;0,"Yes","No")</f>
        <v>Yes</v>
      </c>
    </row>
    <row r="1498" spans="1:18" x14ac:dyDescent="0.35">
      <c r="A1498" s="1">
        <v>80310004024</v>
      </c>
      <c r="B1498" s="33" t="s">
        <v>2240</v>
      </c>
      <c r="C1498" s="4" t="s">
        <v>6</v>
      </c>
      <c r="D1498" s="4" t="s">
        <v>483</v>
      </c>
      <c r="E1498" s="4" t="s">
        <v>2</v>
      </c>
      <c r="F1498" s="3">
        <v>4.0199999999999996</v>
      </c>
      <c r="G1498" s="3">
        <v>4</v>
      </c>
      <c r="H1498" s="4" t="s">
        <v>2</v>
      </c>
      <c r="I1498" s="5">
        <v>759</v>
      </c>
      <c r="J1498" s="5">
        <v>751</v>
      </c>
      <c r="K1498" s="6">
        <f>IFERROR((J1498-I1498)/I1498,"--")</f>
        <v>-1.0540184453227932E-2</v>
      </c>
      <c r="L1498" s="6">
        <v>3.2840722495894911E-2</v>
      </c>
      <c r="M1498" s="7">
        <v>51452</v>
      </c>
      <c r="N1498" s="10" t="str">
        <f>IF(K1498&lt;Criteria!$D$4,"Yes","No")</f>
        <v>Yes</v>
      </c>
      <c r="O1498" s="10" t="str">
        <f>IF(L1498&gt;Criteria!$D$5,"Yes","No")</f>
        <v>No</v>
      </c>
      <c r="P1498" s="10" t="str">
        <f>IF(M1498&lt;Criteria!$D$6,"Yes","No")</f>
        <v>No</v>
      </c>
      <c r="Q1498" s="11">
        <f>COUNTIF(N1498:P1498,"Yes")</f>
        <v>1</v>
      </c>
      <c r="R1498" s="12" t="str">
        <f>IF(Q1498&gt;0,"Yes","No")</f>
        <v>Yes</v>
      </c>
    </row>
    <row r="1499" spans="1:18" x14ac:dyDescent="0.35">
      <c r="A1499" s="1">
        <v>80310004025</v>
      </c>
      <c r="B1499" s="33" t="s">
        <v>2241</v>
      </c>
      <c r="C1499" s="4" t="s">
        <v>6</v>
      </c>
      <c r="D1499" s="4" t="s">
        <v>483</v>
      </c>
      <c r="E1499" s="4" t="s">
        <v>2</v>
      </c>
      <c r="F1499" s="3">
        <v>4.0199999999999996</v>
      </c>
      <c r="G1499" s="3">
        <v>5</v>
      </c>
      <c r="H1499" s="4" t="s">
        <v>2</v>
      </c>
      <c r="I1499" s="5">
        <v>663</v>
      </c>
      <c r="J1499" s="5">
        <v>843</v>
      </c>
      <c r="K1499" s="6">
        <f>IFERROR((J1499-I1499)/I1499,"--")</f>
        <v>0.27149321266968324</v>
      </c>
      <c r="L1499" s="6">
        <v>0</v>
      </c>
      <c r="M1499" s="7">
        <v>42199</v>
      </c>
      <c r="N1499" s="10" t="str">
        <f>IF(K1499&lt;Criteria!$D$4,"Yes","No")</f>
        <v>No</v>
      </c>
      <c r="O1499" s="10" t="str">
        <f>IF(L1499&gt;Criteria!$D$5,"Yes","No")</f>
        <v>No</v>
      </c>
      <c r="P1499" s="10" t="str">
        <f>IF(M1499&lt;Criteria!$D$6,"Yes","No")</f>
        <v>No</v>
      </c>
      <c r="Q1499" s="11">
        <f>COUNTIF(N1499:P1499,"Yes")</f>
        <v>0</v>
      </c>
      <c r="R1499" s="12" t="str">
        <f>IF(Q1499&gt;0,"Yes","No")</f>
        <v>No</v>
      </c>
    </row>
    <row r="1500" spans="1:18" x14ac:dyDescent="0.35">
      <c r="A1500" s="1">
        <v>80310004026</v>
      </c>
      <c r="B1500" s="33" t="s">
        <v>2242</v>
      </c>
      <c r="C1500" s="4" t="s">
        <v>6</v>
      </c>
      <c r="D1500" s="4" t="s">
        <v>483</v>
      </c>
      <c r="E1500" s="4" t="s">
        <v>2</v>
      </c>
      <c r="F1500" s="3">
        <v>4.0199999999999996</v>
      </c>
      <c r="G1500" s="3">
        <v>6</v>
      </c>
      <c r="H1500" s="4" t="s">
        <v>2</v>
      </c>
      <c r="I1500" s="5">
        <v>508</v>
      </c>
      <c r="J1500" s="5">
        <v>481</v>
      </c>
      <c r="K1500" s="6">
        <f>IFERROR((J1500-I1500)/I1500,"--")</f>
        <v>-5.3149606299212601E-2</v>
      </c>
      <c r="L1500" s="6">
        <v>0</v>
      </c>
      <c r="M1500" s="7">
        <v>65306</v>
      </c>
      <c r="N1500" s="10" t="str">
        <f>IF(K1500&lt;Criteria!$D$4,"Yes","No")</f>
        <v>Yes</v>
      </c>
      <c r="O1500" s="10" t="str">
        <f>IF(L1500&gt;Criteria!$D$5,"Yes","No")</f>
        <v>No</v>
      </c>
      <c r="P1500" s="10" t="str">
        <f>IF(M1500&lt;Criteria!$D$6,"Yes","No")</f>
        <v>No</v>
      </c>
      <c r="Q1500" s="11">
        <f>COUNTIF(N1500:P1500,"Yes")</f>
        <v>1</v>
      </c>
      <c r="R1500" s="12" t="str">
        <f>IF(Q1500&gt;0,"Yes","No")</f>
        <v>Yes</v>
      </c>
    </row>
    <row r="1501" spans="1:18" x14ac:dyDescent="0.35">
      <c r="A1501" s="1">
        <v>80310005010</v>
      </c>
      <c r="B1501" s="33" t="s">
        <v>2243</v>
      </c>
      <c r="C1501" s="4" t="s">
        <v>7</v>
      </c>
      <c r="D1501" s="4" t="s">
        <v>483</v>
      </c>
      <c r="E1501" s="4" t="s">
        <v>2</v>
      </c>
      <c r="F1501" s="3">
        <v>5.01</v>
      </c>
      <c r="G1501" s="3" t="s">
        <v>2</v>
      </c>
      <c r="H1501" s="4" t="s">
        <v>2</v>
      </c>
      <c r="I1501" s="5">
        <v>1977</v>
      </c>
      <c r="J1501" s="5">
        <v>2018</v>
      </c>
      <c r="K1501" s="6">
        <f>IFERROR((J1501-I1501)/I1501,"--")</f>
        <v>2.0738492665655032E-2</v>
      </c>
      <c r="L1501" s="6">
        <v>2.7819548872180452E-2</v>
      </c>
      <c r="M1501" s="7">
        <v>62830</v>
      </c>
      <c r="N1501" s="10" t="str">
        <f>IF(K1501&lt;Criteria!$D$4,"Yes","No")</f>
        <v>No</v>
      </c>
      <c r="O1501" s="10" t="str">
        <f>IF(L1501&gt;Criteria!$D$5,"Yes","No")</f>
        <v>No</v>
      </c>
      <c r="P1501" s="10" t="str">
        <f>IF(M1501&lt;Criteria!$D$6,"Yes","No")</f>
        <v>No</v>
      </c>
      <c r="Q1501" s="11">
        <f>COUNTIF(N1501:P1501,"Yes")</f>
        <v>0</v>
      </c>
      <c r="R1501" s="12" t="str">
        <f>IF(Q1501&gt;0,"Yes","No")</f>
        <v>No</v>
      </c>
    </row>
    <row r="1502" spans="1:18" x14ac:dyDescent="0.35">
      <c r="A1502" s="1">
        <v>80310005011</v>
      </c>
      <c r="B1502" s="33" t="s">
        <v>2244</v>
      </c>
      <c r="C1502" s="4" t="s">
        <v>6</v>
      </c>
      <c r="D1502" s="4" t="s">
        <v>483</v>
      </c>
      <c r="E1502" s="4" t="s">
        <v>2</v>
      </c>
      <c r="F1502" s="3">
        <v>5.01</v>
      </c>
      <c r="G1502" s="3">
        <v>1</v>
      </c>
      <c r="H1502" s="4" t="s">
        <v>2</v>
      </c>
      <c r="I1502" s="5">
        <v>1251</v>
      </c>
      <c r="J1502" s="5">
        <v>1103</v>
      </c>
      <c r="K1502" s="6">
        <f>IFERROR((J1502-I1502)/I1502,"--")</f>
        <v>-0.11830535571542766</v>
      </c>
      <c r="L1502" s="6">
        <v>3.4013605442176874E-2</v>
      </c>
      <c r="M1502" s="7">
        <v>58415</v>
      </c>
      <c r="N1502" s="10" t="str">
        <f>IF(K1502&lt;Criteria!$D$4,"Yes","No")</f>
        <v>Yes</v>
      </c>
      <c r="O1502" s="10" t="str">
        <f>IF(L1502&gt;Criteria!$D$5,"Yes","No")</f>
        <v>No</v>
      </c>
      <c r="P1502" s="10" t="str">
        <f>IF(M1502&lt;Criteria!$D$6,"Yes","No")</f>
        <v>No</v>
      </c>
      <c r="Q1502" s="11">
        <f>COUNTIF(N1502:P1502,"Yes")</f>
        <v>1</v>
      </c>
      <c r="R1502" s="12" t="str">
        <f>IF(Q1502&gt;0,"Yes","No")</f>
        <v>Yes</v>
      </c>
    </row>
    <row r="1503" spans="1:18" x14ac:dyDescent="0.35">
      <c r="A1503" s="1">
        <v>80310005012</v>
      </c>
      <c r="B1503" s="33" t="s">
        <v>2245</v>
      </c>
      <c r="C1503" s="4" t="s">
        <v>6</v>
      </c>
      <c r="D1503" s="4" t="s">
        <v>483</v>
      </c>
      <c r="E1503" s="4" t="s">
        <v>2</v>
      </c>
      <c r="F1503" s="3">
        <v>5.01</v>
      </c>
      <c r="G1503" s="3">
        <v>2</v>
      </c>
      <c r="H1503" s="4" t="s">
        <v>2</v>
      </c>
      <c r="I1503" s="5">
        <v>726</v>
      </c>
      <c r="J1503" s="5">
        <v>915</v>
      </c>
      <c r="K1503" s="6">
        <f>IFERROR((J1503-I1503)/I1503,"--")</f>
        <v>0.26033057851239672</v>
      </c>
      <c r="L1503" s="6">
        <v>2.0168067226890758E-2</v>
      </c>
      <c r="M1503" s="7">
        <v>68152</v>
      </c>
      <c r="N1503" s="10" t="str">
        <f>IF(K1503&lt;Criteria!$D$4,"Yes","No")</f>
        <v>No</v>
      </c>
      <c r="O1503" s="10" t="str">
        <f>IF(L1503&gt;Criteria!$D$5,"Yes","No")</f>
        <v>No</v>
      </c>
      <c r="P1503" s="10" t="str">
        <f>IF(M1503&lt;Criteria!$D$6,"Yes","No")</f>
        <v>No</v>
      </c>
      <c r="Q1503" s="11">
        <f>COUNTIF(N1503:P1503,"Yes")</f>
        <v>0</v>
      </c>
      <c r="R1503" s="12" t="str">
        <f>IF(Q1503&gt;0,"Yes","No")</f>
        <v>No</v>
      </c>
    </row>
    <row r="1504" spans="1:18" x14ac:dyDescent="0.35">
      <c r="A1504" s="1">
        <v>80310005020</v>
      </c>
      <c r="B1504" s="33" t="s">
        <v>2246</v>
      </c>
      <c r="C1504" s="4" t="s">
        <v>7</v>
      </c>
      <c r="D1504" s="4" t="s">
        <v>483</v>
      </c>
      <c r="E1504" s="4" t="s">
        <v>2</v>
      </c>
      <c r="F1504" s="3">
        <v>5.0199999999999996</v>
      </c>
      <c r="G1504" s="3" t="s">
        <v>2</v>
      </c>
      <c r="H1504" s="4" t="s">
        <v>2</v>
      </c>
      <c r="I1504" s="5">
        <v>5517</v>
      </c>
      <c r="J1504" s="5">
        <v>5916</v>
      </c>
      <c r="K1504" s="6">
        <f>IFERROR((J1504-I1504)/I1504,"--")</f>
        <v>7.2321914083741168E-2</v>
      </c>
      <c r="L1504" s="6">
        <v>5.5995475113122174E-2</v>
      </c>
      <c r="M1504" s="7">
        <v>44243</v>
      </c>
      <c r="N1504" s="10" t="str">
        <f>IF(K1504&lt;Criteria!$D$4,"Yes","No")</f>
        <v>No</v>
      </c>
      <c r="O1504" s="10" t="str">
        <f>IF(L1504&gt;Criteria!$D$5,"Yes","No")</f>
        <v>No</v>
      </c>
      <c r="P1504" s="10" t="str">
        <f>IF(M1504&lt;Criteria!$D$6,"Yes","No")</f>
        <v>No</v>
      </c>
      <c r="Q1504" s="11">
        <f>COUNTIF(N1504:P1504,"Yes")</f>
        <v>0</v>
      </c>
      <c r="R1504" s="12" t="str">
        <f>IF(Q1504&gt;0,"Yes","No")</f>
        <v>No</v>
      </c>
    </row>
    <row r="1505" spans="1:18" x14ac:dyDescent="0.35">
      <c r="A1505" s="1">
        <v>80310005021</v>
      </c>
      <c r="B1505" s="33" t="s">
        <v>2247</v>
      </c>
      <c r="C1505" s="4" t="s">
        <v>6</v>
      </c>
      <c r="D1505" s="4" t="s">
        <v>483</v>
      </c>
      <c r="E1505" s="4" t="s">
        <v>2</v>
      </c>
      <c r="F1505" s="3">
        <v>5.0199999999999996</v>
      </c>
      <c r="G1505" s="3">
        <v>1</v>
      </c>
      <c r="H1505" s="4" t="s">
        <v>2</v>
      </c>
      <c r="I1505" s="5">
        <v>1411</v>
      </c>
      <c r="J1505" s="5">
        <v>1152</v>
      </c>
      <c r="K1505" s="6">
        <f>IFERROR((J1505-I1505)/I1505,"--")</f>
        <v>-0.18355776045357902</v>
      </c>
      <c r="L1505" s="6">
        <v>0.13027295285359802</v>
      </c>
      <c r="M1505" s="7">
        <v>52413</v>
      </c>
      <c r="N1505" s="10" t="str">
        <f>IF(K1505&lt;Criteria!$D$4,"Yes","No")</f>
        <v>Yes</v>
      </c>
      <c r="O1505" s="10" t="str">
        <f>IF(L1505&gt;Criteria!$D$5,"Yes","No")</f>
        <v>Yes</v>
      </c>
      <c r="P1505" s="10" t="str">
        <f>IF(M1505&lt;Criteria!$D$6,"Yes","No")</f>
        <v>No</v>
      </c>
      <c r="Q1505" s="11">
        <f>COUNTIF(N1505:P1505,"Yes")</f>
        <v>2</v>
      </c>
      <c r="R1505" s="12" t="str">
        <f>IF(Q1505&gt;0,"Yes","No")</f>
        <v>Yes</v>
      </c>
    </row>
    <row r="1506" spans="1:18" x14ac:dyDescent="0.35">
      <c r="A1506" s="1">
        <v>80310005022</v>
      </c>
      <c r="B1506" s="33" t="s">
        <v>2248</v>
      </c>
      <c r="C1506" s="4" t="s">
        <v>6</v>
      </c>
      <c r="D1506" s="4" t="s">
        <v>483</v>
      </c>
      <c r="E1506" s="4" t="s">
        <v>2</v>
      </c>
      <c r="F1506" s="3">
        <v>5.0199999999999996</v>
      </c>
      <c r="G1506" s="3">
        <v>2</v>
      </c>
      <c r="H1506" s="4" t="s">
        <v>2</v>
      </c>
      <c r="I1506" s="5">
        <v>1335</v>
      </c>
      <c r="J1506" s="5">
        <v>1241</v>
      </c>
      <c r="K1506" s="6">
        <f>IFERROR((J1506-I1506)/I1506,"--")</f>
        <v>-7.0411985018726586E-2</v>
      </c>
      <c r="L1506" s="6">
        <v>0</v>
      </c>
      <c r="M1506" s="7">
        <v>55606</v>
      </c>
      <c r="N1506" s="10" t="str">
        <f>IF(K1506&lt;Criteria!$D$4,"Yes","No")</f>
        <v>Yes</v>
      </c>
      <c r="O1506" s="10" t="str">
        <f>IF(L1506&gt;Criteria!$D$5,"Yes","No")</f>
        <v>No</v>
      </c>
      <c r="P1506" s="10" t="str">
        <f>IF(M1506&lt;Criteria!$D$6,"Yes","No")</f>
        <v>No</v>
      </c>
      <c r="Q1506" s="11">
        <f>COUNTIF(N1506:P1506,"Yes")</f>
        <v>1</v>
      </c>
      <c r="R1506" s="12" t="str">
        <f>IF(Q1506&gt;0,"Yes","No")</f>
        <v>Yes</v>
      </c>
    </row>
    <row r="1507" spans="1:18" x14ac:dyDescent="0.35">
      <c r="A1507" s="1">
        <v>80310005023</v>
      </c>
      <c r="B1507" s="33" t="s">
        <v>2249</v>
      </c>
      <c r="C1507" s="4" t="s">
        <v>6</v>
      </c>
      <c r="D1507" s="4" t="s">
        <v>483</v>
      </c>
      <c r="E1507" s="4" t="s">
        <v>2</v>
      </c>
      <c r="F1507" s="3">
        <v>5.0199999999999996</v>
      </c>
      <c r="G1507" s="3">
        <v>3</v>
      </c>
      <c r="H1507" s="4" t="s">
        <v>2</v>
      </c>
      <c r="I1507" s="5">
        <v>751</v>
      </c>
      <c r="J1507" s="5">
        <v>1069</v>
      </c>
      <c r="K1507" s="6">
        <f>IFERROR((J1507-I1507)/I1507,"--")</f>
        <v>0.4234354194407457</v>
      </c>
      <c r="L1507" s="6">
        <v>7.6779026217228458E-2</v>
      </c>
      <c r="M1507" s="7">
        <v>29191</v>
      </c>
      <c r="N1507" s="10" t="str">
        <f>IF(K1507&lt;Criteria!$D$4,"Yes","No")</f>
        <v>No</v>
      </c>
      <c r="O1507" s="10" t="str">
        <f>IF(L1507&gt;Criteria!$D$5,"Yes","No")</f>
        <v>Yes</v>
      </c>
      <c r="P1507" s="10" t="str">
        <f>IF(M1507&lt;Criteria!$D$6,"Yes","No")</f>
        <v>No</v>
      </c>
      <c r="Q1507" s="11">
        <f>COUNTIF(N1507:P1507,"Yes")</f>
        <v>1</v>
      </c>
      <c r="R1507" s="12" t="str">
        <f>IF(Q1507&gt;0,"Yes","No")</f>
        <v>Yes</v>
      </c>
    </row>
    <row r="1508" spans="1:18" x14ac:dyDescent="0.35">
      <c r="A1508" s="1">
        <v>80310005024</v>
      </c>
      <c r="B1508" s="33" t="s">
        <v>2250</v>
      </c>
      <c r="C1508" s="4" t="s">
        <v>6</v>
      </c>
      <c r="D1508" s="4" t="s">
        <v>483</v>
      </c>
      <c r="E1508" s="4" t="s">
        <v>2</v>
      </c>
      <c r="F1508" s="3">
        <v>5.0199999999999996</v>
      </c>
      <c r="G1508" s="3">
        <v>4</v>
      </c>
      <c r="H1508" s="4" t="s">
        <v>2</v>
      </c>
      <c r="I1508" s="5">
        <v>1241</v>
      </c>
      <c r="J1508" s="5">
        <v>1391</v>
      </c>
      <c r="K1508" s="6">
        <f>IFERROR((J1508-I1508)/I1508,"--")</f>
        <v>0.12087026591458501</v>
      </c>
      <c r="L1508" s="6">
        <v>6.3492063492063489E-2</v>
      </c>
      <c r="M1508" s="7">
        <v>23822</v>
      </c>
      <c r="N1508" s="10" t="str">
        <f>IF(K1508&lt;Criteria!$D$4,"Yes","No")</f>
        <v>No</v>
      </c>
      <c r="O1508" s="10" t="str">
        <f>IF(L1508&gt;Criteria!$D$5,"Yes","No")</f>
        <v>No</v>
      </c>
      <c r="P1508" s="10" t="str">
        <f>IF(M1508&lt;Criteria!$D$6,"Yes","No")</f>
        <v>Yes</v>
      </c>
      <c r="Q1508" s="11">
        <f>COUNTIF(N1508:P1508,"Yes")</f>
        <v>1</v>
      </c>
      <c r="R1508" s="12" t="str">
        <f>IF(Q1508&gt;0,"Yes","No")</f>
        <v>Yes</v>
      </c>
    </row>
    <row r="1509" spans="1:18" x14ac:dyDescent="0.35">
      <c r="A1509" s="1">
        <v>80310005025</v>
      </c>
      <c r="B1509" s="33" t="s">
        <v>2251</v>
      </c>
      <c r="C1509" s="4" t="s">
        <v>6</v>
      </c>
      <c r="D1509" s="4" t="s">
        <v>483</v>
      </c>
      <c r="E1509" s="4" t="s">
        <v>2</v>
      </c>
      <c r="F1509" s="3">
        <v>5.0199999999999996</v>
      </c>
      <c r="G1509" s="3">
        <v>5</v>
      </c>
      <c r="H1509" s="4" t="s">
        <v>2</v>
      </c>
      <c r="I1509" s="5">
        <v>779</v>
      </c>
      <c r="J1509" s="5">
        <v>1063</v>
      </c>
      <c r="K1509" s="6">
        <f>IFERROR((J1509-I1509)/I1509,"--")</f>
        <v>0.3645699614890886</v>
      </c>
      <c r="L1509" s="6">
        <v>2.1505376344086023E-2</v>
      </c>
      <c r="M1509" s="7">
        <v>63981</v>
      </c>
      <c r="N1509" s="10" t="str">
        <f>IF(K1509&lt;Criteria!$D$4,"Yes","No")</f>
        <v>No</v>
      </c>
      <c r="O1509" s="10" t="str">
        <f>IF(L1509&gt;Criteria!$D$5,"Yes","No")</f>
        <v>No</v>
      </c>
      <c r="P1509" s="10" t="str">
        <f>IF(M1509&lt;Criteria!$D$6,"Yes","No")</f>
        <v>No</v>
      </c>
      <c r="Q1509" s="11">
        <f>COUNTIF(N1509:P1509,"Yes")</f>
        <v>0</v>
      </c>
      <c r="R1509" s="12" t="str">
        <f>IF(Q1509&gt;0,"Yes","No")</f>
        <v>No</v>
      </c>
    </row>
    <row r="1510" spans="1:18" x14ac:dyDescent="0.35">
      <c r="A1510" s="1">
        <v>80310006000</v>
      </c>
      <c r="B1510" s="33" t="s">
        <v>2252</v>
      </c>
      <c r="C1510" s="4" t="s">
        <v>7</v>
      </c>
      <c r="D1510" s="4" t="s">
        <v>483</v>
      </c>
      <c r="E1510" s="4" t="s">
        <v>2</v>
      </c>
      <c r="F1510" s="3">
        <v>6</v>
      </c>
      <c r="G1510" s="3" t="s">
        <v>2</v>
      </c>
      <c r="H1510" s="4" t="s">
        <v>2</v>
      </c>
      <c r="I1510" s="5">
        <v>2626</v>
      </c>
      <c r="J1510" s="5">
        <v>3248</v>
      </c>
      <c r="K1510" s="6">
        <f>IFERROR((J1510-I1510)/I1510,"--")</f>
        <v>0.23686214775323686</v>
      </c>
      <c r="L1510" s="6">
        <v>6.1910619106191063E-2</v>
      </c>
      <c r="M1510" s="7">
        <v>49988</v>
      </c>
      <c r="N1510" s="10" t="str">
        <f>IF(K1510&lt;Criteria!$D$4,"Yes","No")</f>
        <v>No</v>
      </c>
      <c r="O1510" s="10" t="str">
        <f>IF(L1510&gt;Criteria!$D$5,"Yes","No")</f>
        <v>No</v>
      </c>
      <c r="P1510" s="10" t="str">
        <f>IF(M1510&lt;Criteria!$D$6,"Yes","No")</f>
        <v>No</v>
      </c>
      <c r="Q1510" s="11">
        <f>COUNTIF(N1510:P1510,"Yes")</f>
        <v>0</v>
      </c>
      <c r="R1510" s="12" t="str">
        <f>IF(Q1510&gt;0,"Yes","No")</f>
        <v>No</v>
      </c>
    </row>
    <row r="1511" spans="1:18" x14ac:dyDescent="0.35">
      <c r="A1511" s="1">
        <v>80310006001</v>
      </c>
      <c r="B1511" s="33" t="s">
        <v>2253</v>
      </c>
      <c r="C1511" s="4" t="s">
        <v>6</v>
      </c>
      <c r="D1511" s="4" t="s">
        <v>483</v>
      </c>
      <c r="E1511" s="4" t="s">
        <v>2</v>
      </c>
      <c r="F1511" s="3">
        <v>6</v>
      </c>
      <c r="G1511" s="3">
        <v>1</v>
      </c>
      <c r="H1511" s="4" t="s">
        <v>2</v>
      </c>
      <c r="I1511" s="5">
        <v>1253</v>
      </c>
      <c r="J1511" s="5">
        <v>1388</v>
      </c>
      <c r="K1511" s="6">
        <f>IFERROR((J1511-I1511)/I1511,"--")</f>
        <v>0.1077414205905826</v>
      </c>
      <c r="L1511" s="6">
        <v>3.4965034965034968E-2</v>
      </c>
      <c r="M1511" s="7">
        <v>48530</v>
      </c>
      <c r="N1511" s="10" t="str">
        <f>IF(K1511&lt;Criteria!$D$4,"Yes","No")</f>
        <v>No</v>
      </c>
      <c r="O1511" s="10" t="str">
        <f>IF(L1511&gt;Criteria!$D$5,"Yes","No")</f>
        <v>No</v>
      </c>
      <c r="P1511" s="10" t="str">
        <f>IF(M1511&lt;Criteria!$D$6,"Yes","No")</f>
        <v>No</v>
      </c>
      <c r="Q1511" s="11">
        <f>COUNTIF(N1511:P1511,"Yes")</f>
        <v>0</v>
      </c>
      <c r="R1511" s="12" t="str">
        <f>IF(Q1511&gt;0,"Yes","No")</f>
        <v>No</v>
      </c>
    </row>
    <row r="1512" spans="1:18" x14ac:dyDescent="0.35">
      <c r="A1512" s="1">
        <v>80310006002</v>
      </c>
      <c r="B1512" s="33" t="s">
        <v>2254</v>
      </c>
      <c r="C1512" s="4" t="s">
        <v>6</v>
      </c>
      <c r="D1512" s="4" t="s">
        <v>483</v>
      </c>
      <c r="E1512" s="4" t="s">
        <v>2</v>
      </c>
      <c r="F1512" s="3">
        <v>6</v>
      </c>
      <c r="G1512" s="3">
        <v>2</v>
      </c>
      <c r="H1512" s="4" t="s">
        <v>2</v>
      </c>
      <c r="I1512" s="5">
        <v>1373</v>
      </c>
      <c r="J1512" s="5">
        <v>1860</v>
      </c>
      <c r="K1512" s="6">
        <f>IFERROR((J1512-I1512)/I1512,"--")</f>
        <v>0.35469774217042971</v>
      </c>
      <c r="L1512" s="6">
        <v>8.5714285714285715E-2</v>
      </c>
      <c r="M1512" s="7">
        <v>51076</v>
      </c>
      <c r="N1512" s="10" t="str">
        <f>IF(K1512&lt;Criteria!$D$4,"Yes","No")</f>
        <v>No</v>
      </c>
      <c r="O1512" s="10" t="str">
        <f>IF(L1512&gt;Criteria!$D$5,"Yes","No")</f>
        <v>Yes</v>
      </c>
      <c r="P1512" s="10" t="str">
        <f>IF(M1512&lt;Criteria!$D$6,"Yes","No")</f>
        <v>No</v>
      </c>
      <c r="Q1512" s="11">
        <f>COUNTIF(N1512:P1512,"Yes")</f>
        <v>1</v>
      </c>
      <c r="R1512" s="12" t="str">
        <f>IF(Q1512&gt;0,"Yes","No")</f>
        <v>Yes</v>
      </c>
    </row>
    <row r="1513" spans="1:18" x14ac:dyDescent="0.35">
      <c r="A1513" s="1">
        <v>80310007010</v>
      </c>
      <c r="B1513" s="33" t="s">
        <v>2255</v>
      </c>
      <c r="C1513" s="4" t="s">
        <v>7</v>
      </c>
      <c r="D1513" s="4" t="s">
        <v>483</v>
      </c>
      <c r="E1513" s="4" t="s">
        <v>2</v>
      </c>
      <c r="F1513" s="3">
        <v>7.01</v>
      </c>
      <c r="G1513" s="3" t="s">
        <v>2</v>
      </c>
      <c r="H1513" s="4" t="s">
        <v>2</v>
      </c>
      <c r="I1513" s="5">
        <v>3844</v>
      </c>
      <c r="J1513" s="5">
        <v>4351</v>
      </c>
      <c r="K1513" s="6">
        <f>IFERROR((J1513-I1513)/I1513,"--")</f>
        <v>0.13189386056191468</v>
      </c>
      <c r="L1513" s="6">
        <v>0.10260869565217391</v>
      </c>
      <c r="M1513" s="7">
        <v>26653</v>
      </c>
      <c r="N1513" s="10" t="str">
        <f>IF(K1513&lt;Criteria!$D$4,"Yes","No")</f>
        <v>No</v>
      </c>
      <c r="O1513" s="10" t="str">
        <f>IF(L1513&gt;Criteria!$D$5,"Yes","No")</f>
        <v>Yes</v>
      </c>
      <c r="P1513" s="10" t="str">
        <f>IF(M1513&lt;Criteria!$D$6,"Yes","No")</f>
        <v>No</v>
      </c>
      <c r="Q1513" s="11">
        <f>COUNTIF(N1513:P1513,"Yes")</f>
        <v>1</v>
      </c>
      <c r="R1513" s="12" t="str">
        <f>IF(Q1513&gt;0,"Yes","No")</f>
        <v>Yes</v>
      </c>
    </row>
    <row r="1514" spans="1:18" x14ac:dyDescent="0.35">
      <c r="A1514" s="1">
        <v>80310007011</v>
      </c>
      <c r="B1514" s="33" t="s">
        <v>2256</v>
      </c>
      <c r="C1514" s="4" t="s">
        <v>6</v>
      </c>
      <c r="D1514" s="4" t="s">
        <v>483</v>
      </c>
      <c r="E1514" s="4" t="s">
        <v>2</v>
      </c>
      <c r="F1514" s="3">
        <v>7.01</v>
      </c>
      <c r="G1514" s="3">
        <v>1</v>
      </c>
      <c r="H1514" s="4" t="s">
        <v>2</v>
      </c>
      <c r="I1514" s="5">
        <v>1608</v>
      </c>
      <c r="J1514" s="5">
        <v>1678</v>
      </c>
      <c r="K1514" s="6">
        <f>IFERROR((J1514-I1514)/I1514,"--")</f>
        <v>4.3532338308457715E-2</v>
      </c>
      <c r="L1514" s="6">
        <v>6.1302681992337162E-2</v>
      </c>
      <c r="M1514" s="7">
        <v>33792</v>
      </c>
      <c r="N1514" s="10" t="str">
        <f>IF(K1514&lt;Criteria!$D$4,"Yes","No")</f>
        <v>No</v>
      </c>
      <c r="O1514" s="10" t="str">
        <f>IF(L1514&gt;Criteria!$D$5,"Yes","No")</f>
        <v>No</v>
      </c>
      <c r="P1514" s="10" t="str">
        <f>IF(M1514&lt;Criteria!$D$6,"Yes","No")</f>
        <v>No</v>
      </c>
      <c r="Q1514" s="11">
        <f>COUNTIF(N1514:P1514,"Yes")</f>
        <v>0</v>
      </c>
      <c r="R1514" s="12" t="str">
        <f>IF(Q1514&gt;0,"Yes","No")</f>
        <v>No</v>
      </c>
    </row>
    <row r="1515" spans="1:18" x14ac:dyDescent="0.35">
      <c r="A1515" s="1">
        <v>80310007012</v>
      </c>
      <c r="B1515" s="33" t="s">
        <v>2257</v>
      </c>
      <c r="C1515" s="4" t="s">
        <v>6</v>
      </c>
      <c r="D1515" s="4" t="s">
        <v>483</v>
      </c>
      <c r="E1515" s="4" t="s">
        <v>2</v>
      </c>
      <c r="F1515" s="3">
        <v>7.01</v>
      </c>
      <c r="G1515" s="3">
        <v>2</v>
      </c>
      <c r="H1515" s="4" t="s">
        <v>2</v>
      </c>
      <c r="I1515" s="5">
        <v>860</v>
      </c>
      <c r="J1515" s="5">
        <v>1128</v>
      </c>
      <c r="K1515" s="6">
        <f>IFERROR((J1515-I1515)/I1515,"--")</f>
        <v>0.3116279069767442</v>
      </c>
      <c r="L1515" s="6">
        <v>9.3902439024390244E-2</v>
      </c>
      <c r="M1515" s="7">
        <v>29005</v>
      </c>
      <c r="N1515" s="10" t="str">
        <f>IF(K1515&lt;Criteria!$D$4,"Yes","No")</f>
        <v>No</v>
      </c>
      <c r="O1515" s="10" t="str">
        <f>IF(L1515&gt;Criteria!$D$5,"Yes","No")</f>
        <v>Yes</v>
      </c>
      <c r="P1515" s="10" t="str">
        <f>IF(M1515&lt;Criteria!$D$6,"Yes","No")</f>
        <v>No</v>
      </c>
      <c r="Q1515" s="11">
        <f>COUNTIF(N1515:P1515,"Yes")</f>
        <v>1</v>
      </c>
      <c r="R1515" s="12" t="str">
        <f>IF(Q1515&gt;0,"Yes","No")</f>
        <v>Yes</v>
      </c>
    </row>
    <row r="1516" spans="1:18" x14ac:dyDescent="0.35">
      <c r="A1516" s="1">
        <v>80310007013</v>
      </c>
      <c r="B1516" s="33" t="s">
        <v>2258</v>
      </c>
      <c r="C1516" s="4" t="s">
        <v>6</v>
      </c>
      <c r="D1516" s="4" t="s">
        <v>483</v>
      </c>
      <c r="E1516" s="4" t="s">
        <v>2</v>
      </c>
      <c r="F1516" s="3">
        <v>7.01</v>
      </c>
      <c r="G1516" s="3">
        <v>3</v>
      </c>
      <c r="H1516" s="4" t="s">
        <v>2</v>
      </c>
      <c r="I1516" s="5">
        <v>1376</v>
      </c>
      <c r="J1516" s="5">
        <v>1545</v>
      </c>
      <c r="K1516" s="6">
        <f>IFERROR((J1516-I1516)/I1516,"--")</f>
        <v>0.12281976744186046</v>
      </c>
      <c r="L1516" s="6">
        <v>0.15925394548063126</v>
      </c>
      <c r="M1516" s="7">
        <v>17181</v>
      </c>
      <c r="N1516" s="10" t="str">
        <f>IF(K1516&lt;Criteria!$D$4,"Yes","No")</f>
        <v>No</v>
      </c>
      <c r="O1516" s="10" t="str">
        <f>IF(L1516&gt;Criteria!$D$5,"Yes","No")</f>
        <v>Yes</v>
      </c>
      <c r="P1516" s="10" t="str">
        <f>IF(M1516&lt;Criteria!$D$6,"Yes","No")</f>
        <v>Yes</v>
      </c>
      <c r="Q1516" s="11">
        <f>COUNTIF(N1516:P1516,"Yes")</f>
        <v>2</v>
      </c>
      <c r="R1516" s="12" t="str">
        <f>IF(Q1516&gt;0,"Yes","No")</f>
        <v>Yes</v>
      </c>
    </row>
    <row r="1517" spans="1:18" x14ac:dyDescent="0.35">
      <c r="A1517" s="1">
        <v>80310007020</v>
      </c>
      <c r="B1517" s="33" t="s">
        <v>2259</v>
      </c>
      <c r="C1517" s="4" t="s">
        <v>7</v>
      </c>
      <c r="D1517" s="4" t="s">
        <v>483</v>
      </c>
      <c r="E1517" s="4" t="s">
        <v>2</v>
      </c>
      <c r="F1517" s="3">
        <v>7.02</v>
      </c>
      <c r="G1517" s="3" t="s">
        <v>2</v>
      </c>
      <c r="H1517" s="4" t="s">
        <v>2</v>
      </c>
      <c r="I1517" s="5">
        <v>5349</v>
      </c>
      <c r="J1517" s="5">
        <v>5128</v>
      </c>
      <c r="K1517" s="6">
        <f>IFERROR((J1517-I1517)/I1517,"--")</f>
        <v>-4.131613385679566E-2</v>
      </c>
      <c r="L1517" s="6">
        <v>5.4263565891472867E-2</v>
      </c>
      <c r="M1517" s="7">
        <v>19698</v>
      </c>
      <c r="N1517" s="10" t="str">
        <f>IF(K1517&lt;Criteria!$D$4,"Yes","No")</f>
        <v>Yes</v>
      </c>
      <c r="O1517" s="10" t="str">
        <f>IF(L1517&gt;Criteria!$D$5,"Yes","No")</f>
        <v>No</v>
      </c>
      <c r="P1517" s="10" t="str">
        <f>IF(M1517&lt;Criteria!$D$6,"Yes","No")</f>
        <v>Yes</v>
      </c>
      <c r="Q1517" s="11">
        <f>COUNTIF(N1517:P1517,"Yes")</f>
        <v>2</v>
      </c>
      <c r="R1517" s="12" t="str">
        <f>IF(Q1517&gt;0,"Yes","No")</f>
        <v>Yes</v>
      </c>
    </row>
    <row r="1518" spans="1:18" x14ac:dyDescent="0.35">
      <c r="A1518" s="1">
        <v>80310007021</v>
      </c>
      <c r="B1518" s="33" t="s">
        <v>2260</v>
      </c>
      <c r="C1518" s="4" t="s">
        <v>6</v>
      </c>
      <c r="D1518" s="4" t="s">
        <v>483</v>
      </c>
      <c r="E1518" s="4" t="s">
        <v>2</v>
      </c>
      <c r="F1518" s="3">
        <v>7.02</v>
      </c>
      <c r="G1518" s="3">
        <v>1</v>
      </c>
      <c r="H1518" s="4" t="s">
        <v>2</v>
      </c>
      <c r="I1518" s="5">
        <v>945</v>
      </c>
      <c r="J1518" s="5">
        <v>901</v>
      </c>
      <c r="K1518" s="6">
        <f>IFERROR((J1518-I1518)/I1518,"--")</f>
        <v>-4.656084656084656E-2</v>
      </c>
      <c r="L1518" s="6">
        <v>0.10483870967741936</v>
      </c>
      <c r="M1518" s="7">
        <v>30986</v>
      </c>
      <c r="N1518" s="10" t="str">
        <f>IF(K1518&lt;Criteria!$D$4,"Yes","No")</f>
        <v>Yes</v>
      </c>
      <c r="O1518" s="10" t="str">
        <f>IF(L1518&gt;Criteria!$D$5,"Yes","No")</f>
        <v>Yes</v>
      </c>
      <c r="P1518" s="10" t="str">
        <f>IF(M1518&lt;Criteria!$D$6,"Yes","No")</f>
        <v>No</v>
      </c>
      <c r="Q1518" s="11">
        <f>COUNTIF(N1518:P1518,"Yes")</f>
        <v>2</v>
      </c>
      <c r="R1518" s="12" t="str">
        <f>IF(Q1518&gt;0,"Yes","No")</f>
        <v>Yes</v>
      </c>
    </row>
    <row r="1519" spans="1:18" x14ac:dyDescent="0.35">
      <c r="A1519" s="1">
        <v>80310007022</v>
      </c>
      <c r="B1519" s="33" t="s">
        <v>2261</v>
      </c>
      <c r="C1519" s="4" t="s">
        <v>6</v>
      </c>
      <c r="D1519" s="4" t="s">
        <v>483</v>
      </c>
      <c r="E1519" s="4" t="s">
        <v>2</v>
      </c>
      <c r="F1519" s="3">
        <v>7.02</v>
      </c>
      <c r="G1519" s="3">
        <v>2</v>
      </c>
      <c r="H1519" s="4" t="s">
        <v>2</v>
      </c>
      <c r="I1519" s="5">
        <v>2017</v>
      </c>
      <c r="J1519" s="5">
        <v>1572</v>
      </c>
      <c r="K1519" s="6">
        <f>IFERROR((J1519-I1519)/I1519,"--")</f>
        <v>-0.22062469013386218</v>
      </c>
      <c r="L1519" s="6">
        <v>1.6519823788546256E-2</v>
      </c>
      <c r="M1519" s="7">
        <v>17680</v>
      </c>
      <c r="N1519" s="10" t="str">
        <f>IF(K1519&lt;Criteria!$D$4,"Yes","No")</f>
        <v>Yes</v>
      </c>
      <c r="O1519" s="10" t="str">
        <f>IF(L1519&gt;Criteria!$D$5,"Yes","No")</f>
        <v>No</v>
      </c>
      <c r="P1519" s="10" t="str">
        <f>IF(M1519&lt;Criteria!$D$6,"Yes","No")</f>
        <v>Yes</v>
      </c>
      <c r="Q1519" s="11">
        <f>COUNTIF(N1519:P1519,"Yes")</f>
        <v>2</v>
      </c>
      <c r="R1519" s="12" t="str">
        <f>IF(Q1519&gt;0,"Yes","No")</f>
        <v>Yes</v>
      </c>
    </row>
    <row r="1520" spans="1:18" x14ac:dyDescent="0.35">
      <c r="A1520" s="1">
        <v>80310007023</v>
      </c>
      <c r="B1520" s="33" t="s">
        <v>2262</v>
      </c>
      <c r="C1520" s="4" t="s">
        <v>6</v>
      </c>
      <c r="D1520" s="4" t="s">
        <v>483</v>
      </c>
      <c r="E1520" s="4" t="s">
        <v>2</v>
      </c>
      <c r="F1520" s="3">
        <v>7.02</v>
      </c>
      <c r="G1520" s="3">
        <v>3</v>
      </c>
      <c r="H1520" s="4" t="s">
        <v>2</v>
      </c>
      <c r="I1520" s="5">
        <v>1143</v>
      </c>
      <c r="J1520" s="5">
        <v>1478</v>
      </c>
      <c r="K1520" s="6">
        <f>IFERROR((J1520-I1520)/I1520,"--")</f>
        <v>0.29308836395450566</v>
      </c>
      <c r="L1520" s="6">
        <v>0</v>
      </c>
      <c r="M1520" s="7">
        <v>7463</v>
      </c>
      <c r="N1520" s="10" t="str">
        <f>IF(K1520&lt;Criteria!$D$4,"Yes","No")</f>
        <v>No</v>
      </c>
      <c r="O1520" s="10" t="str">
        <f>IF(L1520&gt;Criteria!$D$5,"Yes","No")</f>
        <v>No</v>
      </c>
      <c r="P1520" s="10" t="str">
        <f>IF(M1520&lt;Criteria!$D$6,"Yes","No")</f>
        <v>Yes</v>
      </c>
      <c r="Q1520" s="11">
        <f>COUNTIF(N1520:P1520,"Yes")</f>
        <v>1</v>
      </c>
      <c r="R1520" s="12" t="str">
        <f>IF(Q1520&gt;0,"Yes","No")</f>
        <v>Yes</v>
      </c>
    </row>
    <row r="1521" spans="1:18" x14ac:dyDescent="0.35">
      <c r="A1521" s="1">
        <v>80310007024</v>
      </c>
      <c r="B1521" s="33" t="s">
        <v>2263</v>
      </c>
      <c r="C1521" s="4" t="s">
        <v>6</v>
      </c>
      <c r="D1521" s="4" t="s">
        <v>483</v>
      </c>
      <c r="E1521" s="4" t="s">
        <v>2</v>
      </c>
      <c r="F1521" s="3">
        <v>7.02</v>
      </c>
      <c r="G1521" s="3">
        <v>4</v>
      </c>
      <c r="H1521" s="4" t="s">
        <v>2</v>
      </c>
      <c r="I1521" s="5">
        <v>603</v>
      </c>
      <c r="J1521" s="5">
        <v>584</v>
      </c>
      <c r="K1521" s="6">
        <f>IFERROR((J1521-I1521)/I1521,"--")</f>
        <v>-3.150912106135987E-2</v>
      </c>
      <c r="L1521" s="6">
        <v>0.10032362459546926</v>
      </c>
      <c r="M1521" s="7">
        <v>33139</v>
      </c>
      <c r="N1521" s="10" t="str">
        <f>IF(K1521&lt;Criteria!$D$4,"Yes","No")</f>
        <v>Yes</v>
      </c>
      <c r="O1521" s="10" t="str">
        <f>IF(L1521&gt;Criteria!$D$5,"Yes","No")</f>
        <v>Yes</v>
      </c>
      <c r="P1521" s="10" t="str">
        <f>IF(M1521&lt;Criteria!$D$6,"Yes","No")</f>
        <v>No</v>
      </c>
      <c r="Q1521" s="11">
        <f>COUNTIF(N1521:P1521,"Yes")</f>
        <v>2</v>
      </c>
      <c r="R1521" s="12" t="str">
        <f>IF(Q1521&gt;0,"Yes","No")</f>
        <v>Yes</v>
      </c>
    </row>
    <row r="1522" spans="1:18" x14ac:dyDescent="0.35">
      <c r="A1522" s="1">
        <v>80310007025</v>
      </c>
      <c r="B1522" s="33" t="s">
        <v>2264</v>
      </c>
      <c r="C1522" s="4" t="s">
        <v>6</v>
      </c>
      <c r="D1522" s="4" t="s">
        <v>483</v>
      </c>
      <c r="E1522" s="4" t="s">
        <v>2</v>
      </c>
      <c r="F1522" s="3">
        <v>7.02</v>
      </c>
      <c r="G1522" s="3">
        <v>5</v>
      </c>
      <c r="H1522" s="4" t="s">
        <v>2</v>
      </c>
      <c r="I1522" s="5">
        <v>641</v>
      </c>
      <c r="J1522" s="5">
        <v>593</v>
      </c>
      <c r="K1522" s="6">
        <f>IFERROR((J1522-I1522)/I1522,"--")</f>
        <v>-7.4882995319812795E-2</v>
      </c>
      <c r="L1522" s="6">
        <v>0.10416666666666667</v>
      </c>
      <c r="M1522" s="7">
        <v>25153</v>
      </c>
      <c r="N1522" s="10" t="str">
        <f>IF(K1522&lt;Criteria!$D$4,"Yes","No")</f>
        <v>Yes</v>
      </c>
      <c r="O1522" s="10" t="str">
        <f>IF(L1522&gt;Criteria!$D$5,"Yes","No")</f>
        <v>Yes</v>
      </c>
      <c r="P1522" s="10" t="str">
        <f>IF(M1522&lt;Criteria!$D$6,"Yes","No")</f>
        <v>Yes</v>
      </c>
      <c r="Q1522" s="11">
        <f>COUNTIF(N1522:P1522,"Yes")</f>
        <v>3</v>
      </c>
      <c r="R1522" s="12" t="str">
        <f>IF(Q1522&gt;0,"Yes","No")</f>
        <v>Yes</v>
      </c>
    </row>
    <row r="1523" spans="1:18" x14ac:dyDescent="0.35">
      <c r="A1523" s="1">
        <v>80310008000</v>
      </c>
      <c r="B1523" s="33" t="s">
        <v>2265</v>
      </c>
      <c r="C1523" s="4" t="s">
        <v>7</v>
      </c>
      <c r="D1523" s="4" t="s">
        <v>483</v>
      </c>
      <c r="E1523" s="4" t="s">
        <v>2</v>
      </c>
      <c r="F1523" s="3">
        <v>8</v>
      </c>
      <c r="G1523" s="3" t="s">
        <v>2</v>
      </c>
      <c r="H1523" s="4" t="s">
        <v>2</v>
      </c>
      <c r="I1523" s="5">
        <v>1413</v>
      </c>
      <c r="J1523" s="5">
        <v>1441</v>
      </c>
      <c r="K1523" s="6">
        <f>IFERROR((J1523-I1523)/I1523,"--")</f>
        <v>1.9815994338287332E-2</v>
      </c>
      <c r="L1523" s="6">
        <v>0.35051546391752575</v>
      </c>
      <c r="M1523" s="7">
        <v>4854</v>
      </c>
      <c r="N1523" s="10" t="str">
        <f>IF(K1523&lt;Criteria!$D$4,"Yes","No")</f>
        <v>No</v>
      </c>
      <c r="O1523" s="10" t="str">
        <f>IF(L1523&gt;Criteria!$D$5,"Yes","No")</f>
        <v>Yes</v>
      </c>
      <c r="P1523" s="10" t="str">
        <f>IF(M1523&lt;Criteria!$D$6,"Yes","No")</f>
        <v>Yes</v>
      </c>
      <c r="Q1523" s="11">
        <f>COUNTIF(N1523:P1523,"Yes")</f>
        <v>2</v>
      </c>
      <c r="R1523" s="12" t="str">
        <f>IF(Q1523&gt;0,"Yes","No")</f>
        <v>Yes</v>
      </c>
    </row>
    <row r="1524" spans="1:18" x14ac:dyDescent="0.35">
      <c r="A1524" s="1">
        <v>80310008001</v>
      </c>
      <c r="B1524" s="33" t="s">
        <v>2266</v>
      </c>
      <c r="C1524" s="4" t="s">
        <v>6</v>
      </c>
      <c r="D1524" s="4" t="s">
        <v>483</v>
      </c>
      <c r="E1524" s="4" t="s">
        <v>2</v>
      </c>
      <c r="F1524" s="3">
        <v>8</v>
      </c>
      <c r="G1524" s="3">
        <v>1</v>
      </c>
      <c r="H1524" s="4" t="s">
        <v>2</v>
      </c>
      <c r="I1524" s="5">
        <v>1413</v>
      </c>
      <c r="J1524" s="5">
        <v>1441</v>
      </c>
      <c r="K1524" s="6">
        <f>IFERROR((J1524-I1524)/I1524,"--")</f>
        <v>1.9815994338287332E-2</v>
      </c>
      <c r="L1524" s="6">
        <v>0.35051546391752575</v>
      </c>
      <c r="M1524" s="7">
        <v>4854</v>
      </c>
      <c r="N1524" s="10" t="str">
        <f>IF(K1524&lt;Criteria!$D$4,"Yes","No")</f>
        <v>No</v>
      </c>
      <c r="O1524" s="10" t="str">
        <f>IF(L1524&gt;Criteria!$D$5,"Yes","No")</f>
        <v>Yes</v>
      </c>
      <c r="P1524" s="10" t="str">
        <f>IF(M1524&lt;Criteria!$D$6,"Yes","No")</f>
        <v>Yes</v>
      </c>
      <c r="Q1524" s="11">
        <f>COUNTIF(N1524:P1524,"Yes")</f>
        <v>2</v>
      </c>
      <c r="R1524" s="12" t="str">
        <f>IF(Q1524&gt;0,"Yes","No")</f>
        <v>Yes</v>
      </c>
    </row>
    <row r="1525" spans="1:18" x14ac:dyDescent="0.35">
      <c r="A1525" s="1">
        <v>80310009020</v>
      </c>
      <c r="B1525" s="33" t="s">
        <v>2267</v>
      </c>
      <c r="C1525" s="4" t="s">
        <v>7</v>
      </c>
      <c r="D1525" s="4" t="s">
        <v>483</v>
      </c>
      <c r="E1525" s="4" t="s">
        <v>2</v>
      </c>
      <c r="F1525" s="3">
        <v>9.02</v>
      </c>
      <c r="G1525" s="3" t="s">
        <v>2</v>
      </c>
      <c r="H1525" s="4" t="s">
        <v>2</v>
      </c>
      <c r="I1525" s="5">
        <v>5107</v>
      </c>
      <c r="J1525" s="5">
        <v>6248</v>
      </c>
      <c r="K1525" s="6">
        <f>IFERROR((J1525-I1525)/I1525,"--")</f>
        <v>0.2234188368905424</v>
      </c>
      <c r="L1525" s="6">
        <v>3.8233355306526037E-2</v>
      </c>
      <c r="M1525" s="7">
        <v>20076</v>
      </c>
      <c r="N1525" s="10" t="str">
        <f>IF(K1525&lt;Criteria!$D$4,"Yes","No")</f>
        <v>No</v>
      </c>
      <c r="O1525" s="10" t="str">
        <f>IF(L1525&gt;Criteria!$D$5,"Yes","No")</f>
        <v>No</v>
      </c>
      <c r="P1525" s="10" t="str">
        <f>IF(M1525&lt;Criteria!$D$6,"Yes","No")</f>
        <v>Yes</v>
      </c>
      <c r="Q1525" s="11">
        <f>COUNTIF(N1525:P1525,"Yes")</f>
        <v>1</v>
      </c>
      <c r="R1525" s="12" t="str">
        <f>IF(Q1525&gt;0,"Yes","No")</f>
        <v>Yes</v>
      </c>
    </row>
    <row r="1526" spans="1:18" x14ac:dyDescent="0.35">
      <c r="A1526" s="1">
        <v>80310009021</v>
      </c>
      <c r="B1526" s="33" t="s">
        <v>2268</v>
      </c>
      <c r="C1526" s="4" t="s">
        <v>6</v>
      </c>
      <c r="D1526" s="4" t="s">
        <v>483</v>
      </c>
      <c r="E1526" s="4" t="s">
        <v>2</v>
      </c>
      <c r="F1526" s="3">
        <v>9.02</v>
      </c>
      <c r="G1526" s="3">
        <v>1</v>
      </c>
      <c r="H1526" s="4" t="s">
        <v>2</v>
      </c>
      <c r="I1526" s="5">
        <v>303</v>
      </c>
      <c r="J1526" s="5">
        <v>540</v>
      </c>
      <c r="K1526" s="6">
        <f>IFERROR((J1526-I1526)/I1526,"--")</f>
        <v>0.78217821782178221</v>
      </c>
      <c r="L1526" s="6">
        <v>1.8656716417910446E-2</v>
      </c>
      <c r="M1526" s="7">
        <v>27534</v>
      </c>
      <c r="N1526" s="10" t="str">
        <f>IF(K1526&lt;Criteria!$D$4,"Yes","No")</f>
        <v>No</v>
      </c>
      <c r="O1526" s="10" t="str">
        <f>IF(L1526&gt;Criteria!$D$5,"Yes","No")</f>
        <v>No</v>
      </c>
      <c r="P1526" s="10" t="str">
        <f>IF(M1526&lt;Criteria!$D$6,"Yes","No")</f>
        <v>No</v>
      </c>
      <c r="Q1526" s="11">
        <f>COUNTIF(N1526:P1526,"Yes")</f>
        <v>0</v>
      </c>
      <c r="R1526" s="12" t="str">
        <f>IF(Q1526&gt;0,"Yes","No")</f>
        <v>No</v>
      </c>
    </row>
    <row r="1527" spans="1:18" x14ac:dyDescent="0.35">
      <c r="A1527" s="1">
        <v>80310009022</v>
      </c>
      <c r="B1527" s="33" t="s">
        <v>2269</v>
      </c>
      <c r="C1527" s="4" t="s">
        <v>6</v>
      </c>
      <c r="D1527" s="4" t="s">
        <v>483</v>
      </c>
      <c r="E1527" s="4" t="s">
        <v>2</v>
      </c>
      <c r="F1527" s="3">
        <v>9.02</v>
      </c>
      <c r="G1527" s="3">
        <v>2</v>
      </c>
      <c r="H1527" s="4" t="s">
        <v>2</v>
      </c>
      <c r="I1527" s="5">
        <v>781</v>
      </c>
      <c r="J1527" s="5">
        <v>1117</v>
      </c>
      <c r="K1527" s="6">
        <f>IFERROR((J1527-I1527)/I1527,"--")</f>
        <v>0.43021766965428937</v>
      </c>
      <c r="L1527" s="6">
        <v>4.5977011494252873E-2</v>
      </c>
      <c r="M1527" s="7">
        <v>18482</v>
      </c>
      <c r="N1527" s="10" t="str">
        <f>IF(K1527&lt;Criteria!$D$4,"Yes","No")</f>
        <v>No</v>
      </c>
      <c r="O1527" s="10" t="str">
        <f>IF(L1527&gt;Criteria!$D$5,"Yes","No")</f>
        <v>No</v>
      </c>
      <c r="P1527" s="10" t="str">
        <f>IF(M1527&lt;Criteria!$D$6,"Yes","No")</f>
        <v>Yes</v>
      </c>
      <c r="Q1527" s="11">
        <f>COUNTIF(N1527:P1527,"Yes")</f>
        <v>1</v>
      </c>
      <c r="R1527" s="12" t="str">
        <f>IF(Q1527&gt;0,"Yes","No")</f>
        <v>Yes</v>
      </c>
    </row>
    <row r="1528" spans="1:18" x14ac:dyDescent="0.35">
      <c r="A1528" s="1">
        <v>80310009023</v>
      </c>
      <c r="B1528" s="33" t="s">
        <v>2270</v>
      </c>
      <c r="C1528" s="4" t="s">
        <v>6</v>
      </c>
      <c r="D1528" s="4" t="s">
        <v>483</v>
      </c>
      <c r="E1528" s="4" t="s">
        <v>2</v>
      </c>
      <c r="F1528" s="3">
        <v>9.02</v>
      </c>
      <c r="G1528" s="3">
        <v>3</v>
      </c>
      <c r="H1528" s="4" t="s">
        <v>2</v>
      </c>
      <c r="I1528" s="5">
        <v>836</v>
      </c>
      <c r="J1528" s="5">
        <v>1187</v>
      </c>
      <c r="K1528" s="6">
        <f>IFERROR((J1528-I1528)/I1528,"--")</f>
        <v>0.41985645933014354</v>
      </c>
      <c r="L1528" s="6">
        <v>5.7692307692307696E-2</v>
      </c>
      <c r="M1528" s="7">
        <v>21077</v>
      </c>
      <c r="N1528" s="10" t="str">
        <f>IF(K1528&lt;Criteria!$D$4,"Yes","No")</f>
        <v>No</v>
      </c>
      <c r="O1528" s="10" t="str">
        <f>IF(L1528&gt;Criteria!$D$5,"Yes","No")</f>
        <v>No</v>
      </c>
      <c r="P1528" s="10" t="str">
        <f>IF(M1528&lt;Criteria!$D$6,"Yes","No")</f>
        <v>Yes</v>
      </c>
      <c r="Q1528" s="11">
        <f>COUNTIF(N1528:P1528,"Yes")</f>
        <v>1</v>
      </c>
      <c r="R1528" s="12" t="str">
        <f>IF(Q1528&gt;0,"Yes","No")</f>
        <v>Yes</v>
      </c>
    </row>
    <row r="1529" spans="1:18" x14ac:dyDescent="0.35">
      <c r="A1529" s="1">
        <v>80310009024</v>
      </c>
      <c r="B1529" s="33" t="s">
        <v>2271</v>
      </c>
      <c r="C1529" s="4" t="s">
        <v>6</v>
      </c>
      <c r="D1529" s="4" t="s">
        <v>483</v>
      </c>
      <c r="E1529" s="4" t="s">
        <v>2</v>
      </c>
      <c r="F1529" s="3">
        <v>9.02</v>
      </c>
      <c r="G1529" s="3">
        <v>4</v>
      </c>
      <c r="H1529" s="4" t="s">
        <v>2</v>
      </c>
      <c r="I1529" s="5">
        <v>2031</v>
      </c>
      <c r="J1529" s="5">
        <v>1830</v>
      </c>
      <c r="K1529" s="6">
        <f>IFERROR((J1529-I1529)/I1529,"--")</f>
        <v>-9.8966026587887737E-2</v>
      </c>
      <c r="L1529" s="6">
        <v>2.3781212841854936E-2</v>
      </c>
      <c r="M1529" s="7">
        <v>21035</v>
      </c>
      <c r="N1529" s="10" t="str">
        <f>IF(K1529&lt;Criteria!$D$4,"Yes","No")</f>
        <v>Yes</v>
      </c>
      <c r="O1529" s="10" t="str">
        <f>IF(L1529&gt;Criteria!$D$5,"Yes","No")</f>
        <v>No</v>
      </c>
      <c r="P1529" s="10" t="str">
        <f>IF(M1529&lt;Criteria!$D$6,"Yes","No")</f>
        <v>Yes</v>
      </c>
      <c r="Q1529" s="11">
        <f>COUNTIF(N1529:P1529,"Yes")</f>
        <v>2</v>
      </c>
      <c r="R1529" s="12" t="str">
        <f>IF(Q1529&gt;0,"Yes","No")</f>
        <v>Yes</v>
      </c>
    </row>
    <row r="1530" spans="1:18" x14ac:dyDescent="0.35">
      <c r="A1530" s="1">
        <v>80310009025</v>
      </c>
      <c r="B1530" s="33" t="s">
        <v>2272</v>
      </c>
      <c r="C1530" s="4" t="s">
        <v>6</v>
      </c>
      <c r="D1530" s="4" t="s">
        <v>483</v>
      </c>
      <c r="E1530" s="4" t="s">
        <v>2</v>
      </c>
      <c r="F1530" s="3">
        <v>9.02</v>
      </c>
      <c r="G1530" s="3">
        <v>5</v>
      </c>
      <c r="H1530" s="4" t="s">
        <v>2</v>
      </c>
      <c r="I1530" s="5">
        <v>1156</v>
      </c>
      <c r="J1530" s="5">
        <v>1574</v>
      </c>
      <c r="K1530" s="6">
        <f>IFERROR((J1530-I1530)/I1530,"--")</f>
        <v>0.36159169550173009</v>
      </c>
      <c r="L1530" s="6">
        <v>4.0322580645161289E-2</v>
      </c>
      <c r="M1530" s="7">
        <v>16778</v>
      </c>
      <c r="N1530" s="10" t="str">
        <f>IF(K1530&lt;Criteria!$D$4,"Yes","No")</f>
        <v>No</v>
      </c>
      <c r="O1530" s="10" t="str">
        <f>IF(L1530&gt;Criteria!$D$5,"Yes","No")</f>
        <v>No</v>
      </c>
      <c r="P1530" s="10" t="str">
        <f>IF(M1530&lt;Criteria!$D$6,"Yes","No")</f>
        <v>Yes</v>
      </c>
      <c r="Q1530" s="11">
        <f>COUNTIF(N1530:P1530,"Yes")</f>
        <v>1</v>
      </c>
      <c r="R1530" s="12" t="str">
        <f>IF(Q1530&gt;0,"Yes","No")</f>
        <v>Yes</v>
      </c>
    </row>
    <row r="1531" spans="1:18" x14ac:dyDescent="0.35">
      <c r="A1531" s="1">
        <v>80310009030</v>
      </c>
      <c r="B1531" s="33" t="s">
        <v>2273</v>
      </c>
      <c r="C1531" s="4" t="s">
        <v>7</v>
      </c>
      <c r="D1531" s="4" t="s">
        <v>483</v>
      </c>
      <c r="E1531" s="4" t="s">
        <v>2</v>
      </c>
      <c r="F1531" s="3">
        <v>9.0299999999999994</v>
      </c>
      <c r="G1531" s="3" t="s">
        <v>2</v>
      </c>
      <c r="H1531" s="4" t="s">
        <v>2</v>
      </c>
      <c r="I1531" s="5">
        <v>5829</v>
      </c>
      <c r="J1531" s="5">
        <v>6453</v>
      </c>
      <c r="K1531" s="6">
        <f>IFERROR((J1531-I1531)/I1531,"--")</f>
        <v>0.10705095213587236</v>
      </c>
      <c r="L1531" s="6">
        <v>3.6647438072616223E-2</v>
      </c>
      <c r="M1531" s="7">
        <v>14758</v>
      </c>
      <c r="N1531" s="10" t="str">
        <f>IF(K1531&lt;Criteria!$D$4,"Yes","No")</f>
        <v>No</v>
      </c>
      <c r="O1531" s="10" t="str">
        <f>IF(L1531&gt;Criteria!$D$5,"Yes","No")</f>
        <v>No</v>
      </c>
      <c r="P1531" s="10" t="str">
        <f>IF(M1531&lt;Criteria!$D$6,"Yes","No")</f>
        <v>Yes</v>
      </c>
      <c r="Q1531" s="11">
        <f>COUNTIF(N1531:P1531,"Yes")</f>
        <v>1</v>
      </c>
      <c r="R1531" s="12" t="str">
        <f>IF(Q1531&gt;0,"Yes","No")</f>
        <v>Yes</v>
      </c>
    </row>
    <row r="1532" spans="1:18" x14ac:dyDescent="0.35">
      <c r="A1532" s="1">
        <v>80310009031</v>
      </c>
      <c r="B1532" s="33" t="s">
        <v>2274</v>
      </c>
      <c r="C1532" s="4" t="s">
        <v>6</v>
      </c>
      <c r="D1532" s="4" t="s">
        <v>483</v>
      </c>
      <c r="E1532" s="4" t="s">
        <v>2</v>
      </c>
      <c r="F1532" s="3">
        <v>9.0299999999999994</v>
      </c>
      <c r="G1532" s="3">
        <v>1</v>
      </c>
      <c r="H1532" s="4" t="s">
        <v>2</v>
      </c>
      <c r="I1532" s="5">
        <v>934</v>
      </c>
      <c r="J1532" s="5">
        <v>1498</v>
      </c>
      <c r="K1532" s="6">
        <f>IFERROR((J1532-I1532)/I1532,"--")</f>
        <v>0.60385438972162742</v>
      </c>
      <c r="L1532" s="6">
        <v>3.2564450474898234E-2</v>
      </c>
      <c r="M1532" s="7">
        <v>15756</v>
      </c>
      <c r="N1532" s="10" t="str">
        <f>IF(K1532&lt;Criteria!$D$4,"Yes","No")</f>
        <v>No</v>
      </c>
      <c r="O1532" s="10" t="str">
        <f>IF(L1532&gt;Criteria!$D$5,"Yes","No")</f>
        <v>No</v>
      </c>
      <c r="P1532" s="10" t="str">
        <f>IF(M1532&lt;Criteria!$D$6,"Yes","No")</f>
        <v>Yes</v>
      </c>
      <c r="Q1532" s="11">
        <f>COUNTIF(N1532:P1532,"Yes")</f>
        <v>1</v>
      </c>
      <c r="R1532" s="12" t="str">
        <f>IF(Q1532&gt;0,"Yes","No")</f>
        <v>Yes</v>
      </c>
    </row>
    <row r="1533" spans="1:18" x14ac:dyDescent="0.35">
      <c r="A1533" s="1">
        <v>80310009032</v>
      </c>
      <c r="B1533" s="33" t="s">
        <v>2275</v>
      </c>
      <c r="C1533" s="4" t="s">
        <v>6</v>
      </c>
      <c r="D1533" s="4" t="s">
        <v>483</v>
      </c>
      <c r="E1533" s="4" t="s">
        <v>2</v>
      </c>
      <c r="F1533" s="3">
        <v>9.0299999999999994</v>
      </c>
      <c r="G1533" s="3">
        <v>2</v>
      </c>
      <c r="H1533" s="4" t="s">
        <v>2</v>
      </c>
      <c r="I1533" s="5">
        <v>1241</v>
      </c>
      <c r="J1533" s="5">
        <v>1332</v>
      </c>
      <c r="K1533" s="6">
        <f>IFERROR((J1533-I1533)/I1533,"--")</f>
        <v>7.3327961321514909E-2</v>
      </c>
      <c r="L1533" s="6">
        <v>6.9444444444444448E-2</v>
      </c>
      <c r="M1533" s="7">
        <v>11186</v>
      </c>
      <c r="N1533" s="10" t="str">
        <f>IF(K1533&lt;Criteria!$D$4,"Yes","No")</f>
        <v>No</v>
      </c>
      <c r="O1533" s="10" t="str">
        <f>IF(L1533&gt;Criteria!$D$5,"Yes","No")</f>
        <v>Yes</v>
      </c>
      <c r="P1533" s="10" t="str">
        <f>IF(M1533&lt;Criteria!$D$6,"Yes","No")</f>
        <v>Yes</v>
      </c>
      <c r="Q1533" s="11">
        <f>COUNTIF(N1533:P1533,"Yes")</f>
        <v>2</v>
      </c>
      <c r="R1533" s="12" t="str">
        <f>IF(Q1533&gt;0,"Yes","No")</f>
        <v>Yes</v>
      </c>
    </row>
    <row r="1534" spans="1:18" x14ac:dyDescent="0.35">
      <c r="A1534" s="1">
        <v>80310009033</v>
      </c>
      <c r="B1534" s="33" t="s">
        <v>2276</v>
      </c>
      <c r="C1534" s="4" t="s">
        <v>6</v>
      </c>
      <c r="D1534" s="4" t="s">
        <v>483</v>
      </c>
      <c r="E1534" s="4" t="s">
        <v>2</v>
      </c>
      <c r="F1534" s="3">
        <v>9.0299999999999994</v>
      </c>
      <c r="G1534" s="3">
        <v>3</v>
      </c>
      <c r="H1534" s="4" t="s">
        <v>2</v>
      </c>
      <c r="I1534" s="5">
        <v>1016</v>
      </c>
      <c r="J1534" s="5">
        <v>1106</v>
      </c>
      <c r="K1534" s="6">
        <f>IFERROR((J1534-I1534)/I1534,"--")</f>
        <v>8.8582677165354326E-2</v>
      </c>
      <c r="L1534" s="6">
        <v>3.7996545768566495E-2</v>
      </c>
      <c r="M1534" s="7">
        <v>18234</v>
      </c>
      <c r="N1534" s="10" t="str">
        <f>IF(K1534&lt;Criteria!$D$4,"Yes","No")</f>
        <v>No</v>
      </c>
      <c r="O1534" s="10" t="str">
        <f>IF(L1534&gt;Criteria!$D$5,"Yes","No")</f>
        <v>No</v>
      </c>
      <c r="P1534" s="10" t="str">
        <f>IF(M1534&lt;Criteria!$D$6,"Yes","No")</f>
        <v>Yes</v>
      </c>
      <c r="Q1534" s="11">
        <f>COUNTIF(N1534:P1534,"Yes")</f>
        <v>1</v>
      </c>
      <c r="R1534" s="12" t="str">
        <f>IF(Q1534&gt;0,"Yes","No")</f>
        <v>Yes</v>
      </c>
    </row>
    <row r="1535" spans="1:18" x14ac:dyDescent="0.35">
      <c r="A1535" s="1">
        <v>80310009034</v>
      </c>
      <c r="B1535" s="33" t="s">
        <v>2277</v>
      </c>
      <c r="C1535" s="4" t="s">
        <v>6</v>
      </c>
      <c r="D1535" s="4" t="s">
        <v>483</v>
      </c>
      <c r="E1535" s="4" t="s">
        <v>2</v>
      </c>
      <c r="F1535" s="3">
        <v>9.0299999999999994</v>
      </c>
      <c r="G1535" s="3">
        <v>4</v>
      </c>
      <c r="H1535" s="4" t="s">
        <v>2</v>
      </c>
      <c r="I1535" s="5">
        <v>1833</v>
      </c>
      <c r="J1535" s="5">
        <v>1761</v>
      </c>
      <c r="K1535" s="6">
        <f>IFERROR((J1535-I1535)/I1535,"--")</f>
        <v>-3.927986906710311E-2</v>
      </c>
      <c r="L1535" s="6">
        <v>2.4096385542168676E-2</v>
      </c>
      <c r="M1535" s="7">
        <v>11826</v>
      </c>
      <c r="N1535" s="10" t="str">
        <f>IF(K1535&lt;Criteria!$D$4,"Yes","No")</f>
        <v>Yes</v>
      </c>
      <c r="O1535" s="10" t="str">
        <f>IF(L1535&gt;Criteria!$D$5,"Yes","No")</f>
        <v>No</v>
      </c>
      <c r="P1535" s="10" t="str">
        <f>IF(M1535&lt;Criteria!$D$6,"Yes","No")</f>
        <v>Yes</v>
      </c>
      <c r="Q1535" s="11">
        <f>COUNTIF(N1535:P1535,"Yes")</f>
        <v>2</v>
      </c>
      <c r="R1535" s="12" t="str">
        <f>IF(Q1535&gt;0,"Yes","No")</f>
        <v>Yes</v>
      </c>
    </row>
    <row r="1536" spans="1:18" x14ac:dyDescent="0.35">
      <c r="A1536" s="1">
        <v>80310009035</v>
      </c>
      <c r="B1536" s="33" t="s">
        <v>2278</v>
      </c>
      <c r="C1536" s="4" t="s">
        <v>6</v>
      </c>
      <c r="D1536" s="4" t="s">
        <v>483</v>
      </c>
      <c r="E1536" s="4" t="s">
        <v>2</v>
      </c>
      <c r="F1536" s="3">
        <v>9.0299999999999994</v>
      </c>
      <c r="G1536" s="3">
        <v>5</v>
      </c>
      <c r="H1536" s="4" t="s">
        <v>2</v>
      </c>
      <c r="I1536" s="5">
        <v>805</v>
      </c>
      <c r="J1536" s="5">
        <v>756</v>
      </c>
      <c r="K1536" s="6">
        <f>IFERROR((J1536-I1536)/I1536,"--")</f>
        <v>-6.0869565217391307E-2</v>
      </c>
      <c r="L1536" s="6">
        <v>1.5345268542199489E-2</v>
      </c>
      <c r="M1536" s="7">
        <v>20821</v>
      </c>
      <c r="N1536" s="10" t="str">
        <f>IF(K1536&lt;Criteria!$D$4,"Yes","No")</f>
        <v>Yes</v>
      </c>
      <c r="O1536" s="10" t="str">
        <f>IF(L1536&gt;Criteria!$D$5,"Yes","No")</f>
        <v>No</v>
      </c>
      <c r="P1536" s="10" t="str">
        <f>IF(M1536&lt;Criteria!$D$6,"Yes","No")</f>
        <v>Yes</v>
      </c>
      <c r="Q1536" s="11">
        <f>COUNTIF(N1536:P1536,"Yes")</f>
        <v>2</v>
      </c>
      <c r="R1536" s="12" t="str">
        <f>IF(Q1536&gt;0,"Yes","No")</f>
        <v>Yes</v>
      </c>
    </row>
    <row r="1537" spans="1:18" x14ac:dyDescent="0.35">
      <c r="A1537" s="1">
        <v>80310009040</v>
      </c>
      <c r="B1537" s="33" t="s">
        <v>2279</v>
      </c>
      <c r="C1537" s="4" t="s">
        <v>7</v>
      </c>
      <c r="D1537" s="4" t="s">
        <v>483</v>
      </c>
      <c r="E1537" s="4" t="s">
        <v>2</v>
      </c>
      <c r="F1537" s="3">
        <v>9.0399999999999991</v>
      </c>
      <c r="G1537" s="3" t="s">
        <v>2</v>
      </c>
      <c r="H1537" s="4" t="s">
        <v>2</v>
      </c>
      <c r="I1537" s="5">
        <v>4844</v>
      </c>
      <c r="J1537" s="5">
        <v>5179</v>
      </c>
      <c r="K1537" s="6">
        <f>IFERROR((J1537-I1537)/I1537,"--")</f>
        <v>6.9157720891824939E-2</v>
      </c>
      <c r="L1537" s="6">
        <v>7.0892018779342716E-2</v>
      </c>
      <c r="M1537" s="7">
        <v>15559</v>
      </c>
      <c r="N1537" s="10" t="str">
        <f>IF(K1537&lt;Criteria!$D$4,"Yes","No")</f>
        <v>No</v>
      </c>
      <c r="O1537" s="10" t="str">
        <f>IF(L1537&gt;Criteria!$D$5,"Yes","No")</f>
        <v>Yes</v>
      </c>
      <c r="P1537" s="10" t="str">
        <f>IF(M1537&lt;Criteria!$D$6,"Yes","No")</f>
        <v>Yes</v>
      </c>
      <c r="Q1537" s="11">
        <f>COUNTIF(N1537:P1537,"Yes")</f>
        <v>2</v>
      </c>
      <c r="R1537" s="12" t="str">
        <f>IF(Q1537&gt;0,"Yes","No")</f>
        <v>Yes</v>
      </c>
    </row>
    <row r="1538" spans="1:18" x14ac:dyDescent="0.35">
      <c r="A1538" s="1">
        <v>80310009041</v>
      </c>
      <c r="B1538" s="33" t="s">
        <v>2280</v>
      </c>
      <c r="C1538" s="4" t="s">
        <v>6</v>
      </c>
      <c r="D1538" s="4" t="s">
        <v>483</v>
      </c>
      <c r="E1538" s="4" t="s">
        <v>2</v>
      </c>
      <c r="F1538" s="3">
        <v>9.0399999999999991</v>
      </c>
      <c r="G1538" s="3">
        <v>1</v>
      </c>
      <c r="H1538" s="4" t="s">
        <v>2</v>
      </c>
      <c r="I1538" s="5">
        <v>1469</v>
      </c>
      <c r="J1538" s="5">
        <v>1072</v>
      </c>
      <c r="K1538" s="6">
        <f>IFERROR((J1538-I1538)/I1538,"--")</f>
        <v>-0.27025187202178352</v>
      </c>
      <c r="L1538" s="6">
        <v>1.2658227848101266E-2</v>
      </c>
      <c r="M1538" s="7">
        <v>21286</v>
      </c>
      <c r="N1538" s="10" t="str">
        <f>IF(K1538&lt;Criteria!$D$4,"Yes","No")</f>
        <v>Yes</v>
      </c>
      <c r="O1538" s="10" t="str">
        <f>IF(L1538&gt;Criteria!$D$5,"Yes","No")</f>
        <v>No</v>
      </c>
      <c r="P1538" s="10" t="str">
        <f>IF(M1538&lt;Criteria!$D$6,"Yes","No")</f>
        <v>Yes</v>
      </c>
      <c r="Q1538" s="11">
        <f>COUNTIF(N1538:P1538,"Yes")</f>
        <v>2</v>
      </c>
      <c r="R1538" s="12" t="str">
        <f>IF(Q1538&gt;0,"Yes","No")</f>
        <v>Yes</v>
      </c>
    </row>
    <row r="1539" spans="1:18" x14ac:dyDescent="0.35">
      <c r="A1539" s="1">
        <v>80310009042</v>
      </c>
      <c r="B1539" s="33" t="s">
        <v>2281</v>
      </c>
      <c r="C1539" s="4" t="s">
        <v>6</v>
      </c>
      <c r="D1539" s="4" t="s">
        <v>483</v>
      </c>
      <c r="E1539" s="4" t="s">
        <v>2</v>
      </c>
      <c r="F1539" s="3">
        <v>9.0399999999999991</v>
      </c>
      <c r="G1539" s="3">
        <v>2</v>
      </c>
      <c r="H1539" s="4" t="s">
        <v>2</v>
      </c>
      <c r="I1539" s="5">
        <v>1353</v>
      </c>
      <c r="J1539" s="5">
        <v>1650</v>
      </c>
      <c r="K1539" s="6">
        <f>IFERROR((J1539-I1539)/I1539,"--")</f>
        <v>0.21951219512195122</v>
      </c>
      <c r="L1539" s="6">
        <v>5.2013422818791948E-2</v>
      </c>
      <c r="M1539" s="7">
        <v>14104</v>
      </c>
      <c r="N1539" s="10" t="str">
        <f>IF(K1539&lt;Criteria!$D$4,"Yes","No")</f>
        <v>No</v>
      </c>
      <c r="O1539" s="10" t="str">
        <f>IF(L1539&gt;Criteria!$D$5,"Yes","No")</f>
        <v>No</v>
      </c>
      <c r="P1539" s="10" t="str">
        <f>IF(M1539&lt;Criteria!$D$6,"Yes","No")</f>
        <v>Yes</v>
      </c>
      <c r="Q1539" s="11">
        <f>COUNTIF(N1539:P1539,"Yes")</f>
        <v>1</v>
      </c>
      <c r="R1539" s="12" t="str">
        <f>IF(Q1539&gt;0,"Yes","No")</f>
        <v>Yes</v>
      </c>
    </row>
    <row r="1540" spans="1:18" x14ac:dyDescent="0.35">
      <c r="A1540" s="1">
        <v>80310009043</v>
      </c>
      <c r="B1540" s="33" t="s">
        <v>2282</v>
      </c>
      <c r="C1540" s="4" t="s">
        <v>6</v>
      </c>
      <c r="D1540" s="4" t="s">
        <v>483</v>
      </c>
      <c r="E1540" s="4" t="s">
        <v>2</v>
      </c>
      <c r="F1540" s="3">
        <v>9.0399999999999991</v>
      </c>
      <c r="G1540" s="3">
        <v>3</v>
      </c>
      <c r="H1540" s="4" t="s">
        <v>2</v>
      </c>
      <c r="I1540" s="5">
        <v>420</v>
      </c>
      <c r="J1540" s="5">
        <v>770</v>
      </c>
      <c r="K1540" s="6">
        <f>IFERROR((J1540-I1540)/I1540,"--")</f>
        <v>0.83333333333333337</v>
      </c>
      <c r="L1540" s="6">
        <v>0.16923076923076924</v>
      </c>
      <c r="M1540" s="7">
        <v>13584</v>
      </c>
      <c r="N1540" s="10" t="str">
        <f>IF(K1540&lt;Criteria!$D$4,"Yes","No")</f>
        <v>No</v>
      </c>
      <c r="O1540" s="10" t="str">
        <f>IF(L1540&gt;Criteria!$D$5,"Yes","No")</f>
        <v>Yes</v>
      </c>
      <c r="P1540" s="10" t="str">
        <f>IF(M1540&lt;Criteria!$D$6,"Yes","No")</f>
        <v>Yes</v>
      </c>
      <c r="Q1540" s="11">
        <f>COUNTIF(N1540:P1540,"Yes")</f>
        <v>2</v>
      </c>
      <c r="R1540" s="12" t="str">
        <f>IF(Q1540&gt;0,"Yes","No")</f>
        <v>Yes</v>
      </c>
    </row>
    <row r="1541" spans="1:18" x14ac:dyDescent="0.35">
      <c r="A1541" s="1">
        <v>80310009044</v>
      </c>
      <c r="B1541" s="33" t="s">
        <v>2283</v>
      </c>
      <c r="C1541" s="4" t="s">
        <v>6</v>
      </c>
      <c r="D1541" s="4" t="s">
        <v>483</v>
      </c>
      <c r="E1541" s="4" t="s">
        <v>2</v>
      </c>
      <c r="F1541" s="3">
        <v>9.0399999999999991</v>
      </c>
      <c r="G1541" s="3">
        <v>4</v>
      </c>
      <c r="H1541" s="4" t="s">
        <v>2</v>
      </c>
      <c r="I1541" s="5">
        <v>1602</v>
      </c>
      <c r="J1541" s="5">
        <v>1687</v>
      </c>
      <c r="K1541" s="6">
        <f>IFERROR((J1541-I1541)/I1541,"--")</f>
        <v>5.305867665418227E-2</v>
      </c>
      <c r="L1541" s="6">
        <v>7.1641791044776124E-2</v>
      </c>
      <c r="M1541" s="7">
        <v>14243</v>
      </c>
      <c r="N1541" s="10" t="str">
        <f>IF(K1541&lt;Criteria!$D$4,"Yes","No")</f>
        <v>No</v>
      </c>
      <c r="O1541" s="10" t="str">
        <f>IF(L1541&gt;Criteria!$D$5,"Yes","No")</f>
        <v>Yes</v>
      </c>
      <c r="P1541" s="10" t="str">
        <f>IF(M1541&lt;Criteria!$D$6,"Yes","No")</f>
        <v>Yes</v>
      </c>
      <c r="Q1541" s="11">
        <f>COUNTIF(N1541:P1541,"Yes")</f>
        <v>2</v>
      </c>
      <c r="R1541" s="12" t="str">
        <f>IF(Q1541&gt;0,"Yes","No")</f>
        <v>Yes</v>
      </c>
    </row>
    <row r="1542" spans="1:18" x14ac:dyDescent="0.35">
      <c r="A1542" s="1">
        <v>80310009050</v>
      </c>
      <c r="B1542" s="33" t="s">
        <v>2284</v>
      </c>
      <c r="C1542" s="4" t="s">
        <v>7</v>
      </c>
      <c r="D1542" s="4" t="s">
        <v>483</v>
      </c>
      <c r="E1542" s="4" t="s">
        <v>2</v>
      </c>
      <c r="F1542" s="3">
        <v>9.0500000000000007</v>
      </c>
      <c r="G1542" s="3" t="s">
        <v>2</v>
      </c>
      <c r="H1542" s="4" t="s">
        <v>2</v>
      </c>
      <c r="I1542" s="5">
        <v>3721</v>
      </c>
      <c r="J1542" s="5">
        <v>4221</v>
      </c>
      <c r="K1542" s="6">
        <f>IFERROR((J1542-I1542)/I1542,"--")</f>
        <v>0.13437248051599032</v>
      </c>
      <c r="L1542" s="6">
        <v>4.3965903992821895E-2</v>
      </c>
      <c r="M1542" s="7">
        <v>20809</v>
      </c>
      <c r="N1542" s="10" t="str">
        <f>IF(K1542&lt;Criteria!$D$4,"Yes","No")</f>
        <v>No</v>
      </c>
      <c r="O1542" s="10" t="str">
        <f>IF(L1542&gt;Criteria!$D$5,"Yes","No")</f>
        <v>No</v>
      </c>
      <c r="P1542" s="10" t="str">
        <f>IF(M1542&lt;Criteria!$D$6,"Yes","No")</f>
        <v>Yes</v>
      </c>
      <c r="Q1542" s="11">
        <f>COUNTIF(N1542:P1542,"Yes")</f>
        <v>1</v>
      </c>
      <c r="R1542" s="12" t="str">
        <f>IF(Q1542&gt;0,"Yes","No")</f>
        <v>Yes</v>
      </c>
    </row>
    <row r="1543" spans="1:18" x14ac:dyDescent="0.35">
      <c r="A1543" s="1">
        <v>80310009051</v>
      </c>
      <c r="B1543" s="33" t="s">
        <v>2285</v>
      </c>
      <c r="C1543" s="4" t="s">
        <v>6</v>
      </c>
      <c r="D1543" s="4" t="s">
        <v>483</v>
      </c>
      <c r="E1543" s="4" t="s">
        <v>2</v>
      </c>
      <c r="F1543" s="3">
        <v>9.0500000000000007</v>
      </c>
      <c r="G1543" s="3">
        <v>1</v>
      </c>
      <c r="H1543" s="4" t="s">
        <v>2</v>
      </c>
      <c r="I1543" s="5">
        <v>503</v>
      </c>
      <c r="J1543" s="5">
        <v>1003</v>
      </c>
      <c r="K1543" s="6">
        <f>IFERROR((J1543-I1543)/I1543,"--")</f>
        <v>0.99403578528827041</v>
      </c>
      <c r="L1543" s="6">
        <v>2.9574861367837338E-2</v>
      </c>
      <c r="M1543" s="7">
        <v>21446</v>
      </c>
      <c r="N1543" s="10" t="str">
        <f>IF(K1543&lt;Criteria!$D$4,"Yes","No")</f>
        <v>No</v>
      </c>
      <c r="O1543" s="10" t="str">
        <f>IF(L1543&gt;Criteria!$D$5,"Yes","No")</f>
        <v>No</v>
      </c>
      <c r="P1543" s="10" t="str">
        <f>IF(M1543&lt;Criteria!$D$6,"Yes","No")</f>
        <v>Yes</v>
      </c>
      <c r="Q1543" s="11">
        <f>COUNTIF(N1543:P1543,"Yes")</f>
        <v>1</v>
      </c>
      <c r="R1543" s="12" t="str">
        <f>IF(Q1543&gt;0,"Yes","No")</f>
        <v>Yes</v>
      </c>
    </row>
    <row r="1544" spans="1:18" x14ac:dyDescent="0.35">
      <c r="A1544" s="1">
        <v>80310009052</v>
      </c>
      <c r="B1544" s="33" t="s">
        <v>2286</v>
      </c>
      <c r="C1544" s="4" t="s">
        <v>6</v>
      </c>
      <c r="D1544" s="4" t="s">
        <v>483</v>
      </c>
      <c r="E1544" s="4" t="s">
        <v>2</v>
      </c>
      <c r="F1544" s="3">
        <v>9.0500000000000007</v>
      </c>
      <c r="G1544" s="3">
        <v>2</v>
      </c>
      <c r="H1544" s="4" t="s">
        <v>2</v>
      </c>
      <c r="I1544" s="5">
        <v>862</v>
      </c>
      <c r="J1544" s="5">
        <v>1008</v>
      </c>
      <c r="K1544" s="6">
        <f>IFERROR((J1544-I1544)/I1544,"--")</f>
        <v>0.16937354988399073</v>
      </c>
      <c r="L1544" s="6">
        <v>2.6365348399246705E-2</v>
      </c>
      <c r="M1544" s="7">
        <v>17453</v>
      </c>
      <c r="N1544" s="10" t="str">
        <f>IF(K1544&lt;Criteria!$D$4,"Yes","No")</f>
        <v>No</v>
      </c>
      <c r="O1544" s="10" t="str">
        <f>IF(L1544&gt;Criteria!$D$5,"Yes","No")</f>
        <v>No</v>
      </c>
      <c r="P1544" s="10" t="str">
        <f>IF(M1544&lt;Criteria!$D$6,"Yes","No")</f>
        <v>Yes</v>
      </c>
      <c r="Q1544" s="11">
        <f>COUNTIF(N1544:P1544,"Yes")</f>
        <v>1</v>
      </c>
      <c r="R1544" s="12" t="str">
        <f>IF(Q1544&gt;0,"Yes","No")</f>
        <v>Yes</v>
      </c>
    </row>
    <row r="1545" spans="1:18" x14ac:dyDescent="0.35">
      <c r="A1545" s="1">
        <v>80310009053</v>
      </c>
      <c r="B1545" s="33" t="s">
        <v>2287</v>
      </c>
      <c r="C1545" s="4" t="s">
        <v>6</v>
      </c>
      <c r="D1545" s="4" t="s">
        <v>483</v>
      </c>
      <c r="E1545" s="4" t="s">
        <v>2</v>
      </c>
      <c r="F1545" s="3">
        <v>9.0500000000000007</v>
      </c>
      <c r="G1545" s="3">
        <v>3</v>
      </c>
      <c r="H1545" s="4" t="s">
        <v>2</v>
      </c>
      <c r="I1545" s="5">
        <v>1107</v>
      </c>
      <c r="J1545" s="5">
        <v>826</v>
      </c>
      <c r="K1545" s="6">
        <f>IFERROR((J1545-I1545)/I1545,"--")</f>
        <v>-0.25383920505871727</v>
      </c>
      <c r="L1545" s="6">
        <v>0</v>
      </c>
      <c r="M1545" s="7">
        <v>17989</v>
      </c>
      <c r="N1545" s="10" t="str">
        <f>IF(K1545&lt;Criteria!$D$4,"Yes","No")</f>
        <v>Yes</v>
      </c>
      <c r="O1545" s="10" t="str">
        <f>IF(L1545&gt;Criteria!$D$5,"Yes","No")</f>
        <v>No</v>
      </c>
      <c r="P1545" s="10" t="str">
        <f>IF(M1545&lt;Criteria!$D$6,"Yes","No")</f>
        <v>Yes</v>
      </c>
      <c r="Q1545" s="11">
        <f>COUNTIF(N1545:P1545,"Yes")</f>
        <v>2</v>
      </c>
      <c r="R1545" s="12" t="str">
        <f>IF(Q1545&gt;0,"Yes","No")</f>
        <v>Yes</v>
      </c>
    </row>
    <row r="1546" spans="1:18" x14ac:dyDescent="0.35">
      <c r="A1546" s="1">
        <v>80310009054</v>
      </c>
      <c r="B1546" s="33" t="s">
        <v>2288</v>
      </c>
      <c r="C1546" s="4" t="s">
        <v>6</v>
      </c>
      <c r="D1546" s="4" t="s">
        <v>483</v>
      </c>
      <c r="E1546" s="4" t="s">
        <v>2</v>
      </c>
      <c r="F1546" s="3">
        <v>9.0500000000000007</v>
      </c>
      <c r="G1546" s="3">
        <v>4</v>
      </c>
      <c r="H1546" s="4" t="s">
        <v>2</v>
      </c>
      <c r="I1546" s="5">
        <v>1249</v>
      </c>
      <c r="J1546" s="5">
        <v>1384</v>
      </c>
      <c r="K1546" s="6">
        <f>IFERROR((J1546-I1546)/I1546,"--")</f>
        <v>0.10808646917534027</v>
      </c>
      <c r="L1546" s="6">
        <v>9.0425531914893623E-2</v>
      </c>
      <c r="M1546" s="7">
        <v>24474</v>
      </c>
      <c r="N1546" s="10" t="str">
        <f>IF(K1546&lt;Criteria!$D$4,"Yes","No")</f>
        <v>No</v>
      </c>
      <c r="O1546" s="10" t="str">
        <f>IF(L1546&gt;Criteria!$D$5,"Yes","No")</f>
        <v>Yes</v>
      </c>
      <c r="P1546" s="10" t="str">
        <f>IF(M1546&lt;Criteria!$D$6,"Yes","No")</f>
        <v>Yes</v>
      </c>
      <c r="Q1546" s="11">
        <f>COUNTIF(N1546:P1546,"Yes")</f>
        <v>2</v>
      </c>
      <c r="R1546" s="12" t="str">
        <f>IF(Q1546&gt;0,"Yes","No")</f>
        <v>Yes</v>
      </c>
    </row>
    <row r="1547" spans="1:18" x14ac:dyDescent="0.35">
      <c r="A1547" s="1">
        <v>80310010000</v>
      </c>
      <c r="B1547" s="33" t="s">
        <v>2289</v>
      </c>
      <c r="C1547" s="4" t="s">
        <v>7</v>
      </c>
      <c r="D1547" s="4" t="s">
        <v>483</v>
      </c>
      <c r="E1547" s="4" t="s">
        <v>2</v>
      </c>
      <c r="F1547" s="3">
        <v>10</v>
      </c>
      <c r="G1547" s="3" t="s">
        <v>2</v>
      </c>
      <c r="H1547" s="4" t="s">
        <v>2</v>
      </c>
      <c r="I1547" s="5">
        <v>3633</v>
      </c>
      <c r="J1547" s="5">
        <v>4238</v>
      </c>
      <c r="K1547" s="6">
        <f>IFERROR((J1547-I1547)/I1547,"--")</f>
        <v>0.16652903936140931</v>
      </c>
      <c r="L1547" s="6">
        <v>2.4175824175824177E-2</v>
      </c>
      <c r="M1547" s="7">
        <v>15842</v>
      </c>
      <c r="N1547" s="10" t="str">
        <f>IF(K1547&lt;Criteria!$D$4,"Yes","No")</f>
        <v>No</v>
      </c>
      <c r="O1547" s="10" t="str">
        <f>IF(L1547&gt;Criteria!$D$5,"Yes","No")</f>
        <v>No</v>
      </c>
      <c r="P1547" s="10" t="str">
        <f>IF(M1547&lt;Criteria!$D$6,"Yes","No")</f>
        <v>Yes</v>
      </c>
      <c r="Q1547" s="11">
        <f>COUNTIF(N1547:P1547,"Yes")</f>
        <v>1</v>
      </c>
      <c r="R1547" s="12" t="str">
        <f>IF(Q1547&gt;0,"Yes","No")</f>
        <v>Yes</v>
      </c>
    </row>
    <row r="1548" spans="1:18" x14ac:dyDescent="0.35">
      <c r="A1548" s="1">
        <v>80310010001</v>
      </c>
      <c r="B1548" s="33" t="s">
        <v>2290</v>
      </c>
      <c r="C1548" s="4" t="s">
        <v>6</v>
      </c>
      <c r="D1548" s="4" t="s">
        <v>483</v>
      </c>
      <c r="E1548" s="4" t="s">
        <v>2</v>
      </c>
      <c r="F1548" s="3">
        <v>10</v>
      </c>
      <c r="G1548" s="3">
        <v>1</v>
      </c>
      <c r="H1548" s="4" t="s">
        <v>2</v>
      </c>
      <c r="I1548" s="5">
        <v>1307</v>
      </c>
      <c r="J1548" s="5">
        <v>1390</v>
      </c>
      <c r="K1548" s="6">
        <f>IFERROR((J1548-I1548)/I1548,"--")</f>
        <v>6.3504208110175972E-2</v>
      </c>
      <c r="L1548" s="6">
        <v>4.2780748663101602E-2</v>
      </c>
      <c r="M1548" s="7">
        <v>12905</v>
      </c>
      <c r="N1548" s="10" t="str">
        <f>IF(K1548&lt;Criteria!$D$4,"Yes","No")</f>
        <v>No</v>
      </c>
      <c r="O1548" s="10" t="str">
        <f>IF(L1548&gt;Criteria!$D$5,"Yes","No")</f>
        <v>No</v>
      </c>
      <c r="P1548" s="10" t="str">
        <f>IF(M1548&lt;Criteria!$D$6,"Yes","No")</f>
        <v>Yes</v>
      </c>
      <c r="Q1548" s="11">
        <f>COUNTIF(N1548:P1548,"Yes")</f>
        <v>1</v>
      </c>
      <c r="R1548" s="12" t="str">
        <f>IF(Q1548&gt;0,"Yes","No")</f>
        <v>Yes</v>
      </c>
    </row>
    <row r="1549" spans="1:18" x14ac:dyDescent="0.35">
      <c r="A1549" s="1">
        <v>80310010002</v>
      </c>
      <c r="B1549" s="33" t="s">
        <v>2291</v>
      </c>
      <c r="C1549" s="4" t="s">
        <v>6</v>
      </c>
      <c r="D1549" s="4" t="s">
        <v>483</v>
      </c>
      <c r="E1549" s="4" t="s">
        <v>2</v>
      </c>
      <c r="F1549" s="3">
        <v>10</v>
      </c>
      <c r="G1549" s="3">
        <v>2</v>
      </c>
      <c r="H1549" s="4" t="s">
        <v>2</v>
      </c>
      <c r="I1549" s="5">
        <v>1161</v>
      </c>
      <c r="J1549" s="5">
        <v>944</v>
      </c>
      <c r="K1549" s="6">
        <f>IFERROR((J1549-I1549)/I1549,"--")</f>
        <v>-0.18690783807062877</v>
      </c>
      <c r="L1549" s="6">
        <v>4.784688995215311E-2</v>
      </c>
      <c r="M1549" s="7">
        <v>17527</v>
      </c>
      <c r="N1549" s="10" t="str">
        <f>IF(K1549&lt;Criteria!$D$4,"Yes","No")</f>
        <v>Yes</v>
      </c>
      <c r="O1549" s="10" t="str">
        <f>IF(L1549&gt;Criteria!$D$5,"Yes","No")</f>
        <v>No</v>
      </c>
      <c r="P1549" s="10" t="str">
        <f>IF(M1549&lt;Criteria!$D$6,"Yes","No")</f>
        <v>Yes</v>
      </c>
      <c r="Q1549" s="11">
        <f>COUNTIF(N1549:P1549,"Yes")</f>
        <v>2</v>
      </c>
      <c r="R1549" s="12" t="str">
        <f>IF(Q1549&gt;0,"Yes","No")</f>
        <v>Yes</v>
      </c>
    </row>
    <row r="1550" spans="1:18" x14ac:dyDescent="0.35">
      <c r="A1550" s="1">
        <v>80310010003</v>
      </c>
      <c r="B1550" s="33" t="s">
        <v>2292</v>
      </c>
      <c r="C1550" s="4" t="s">
        <v>6</v>
      </c>
      <c r="D1550" s="4" t="s">
        <v>483</v>
      </c>
      <c r="E1550" s="4" t="s">
        <v>2</v>
      </c>
      <c r="F1550" s="3">
        <v>10</v>
      </c>
      <c r="G1550" s="3">
        <v>3</v>
      </c>
      <c r="H1550" s="4" t="s">
        <v>2</v>
      </c>
      <c r="I1550" s="5">
        <v>1165</v>
      </c>
      <c r="J1550" s="5">
        <v>1904</v>
      </c>
      <c r="K1550" s="6">
        <f>IFERROR((J1550-I1550)/I1550,"--")</f>
        <v>0.63433476394849786</v>
      </c>
      <c r="L1550" s="6">
        <v>0</v>
      </c>
      <c r="M1550" s="7">
        <v>17150</v>
      </c>
      <c r="N1550" s="10" t="str">
        <f>IF(K1550&lt;Criteria!$D$4,"Yes","No")</f>
        <v>No</v>
      </c>
      <c r="O1550" s="10" t="str">
        <f>IF(L1550&gt;Criteria!$D$5,"Yes","No")</f>
        <v>No</v>
      </c>
      <c r="P1550" s="10" t="str">
        <f>IF(M1550&lt;Criteria!$D$6,"Yes","No")</f>
        <v>Yes</v>
      </c>
      <c r="Q1550" s="11">
        <f>COUNTIF(N1550:P1550,"Yes")</f>
        <v>1</v>
      </c>
      <c r="R1550" s="12" t="str">
        <f>IF(Q1550&gt;0,"Yes","No")</f>
        <v>Yes</v>
      </c>
    </row>
    <row r="1551" spans="1:18" x14ac:dyDescent="0.35">
      <c r="A1551" s="1">
        <v>80310011010</v>
      </c>
      <c r="B1551" s="33" t="s">
        <v>2293</v>
      </c>
      <c r="C1551" s="4" t="s">
        <v>7</v>
      </c>
      <c r="D1551" s="4" t="s">
        <v>483</v>
      </c>
      <c r="E1551" s="4" t="s">
        <v>2</v>
      </c>
      <c r="F1551" s="3">
        <v>11.01</v>
      </c>
      <c r="G1551" s="3" t="s">
        <v>2</v>
      </c>
      <c r="H1551" s="4" t="s">
        <v>2</v>
      </c>
      <c r="I1551" s="5">
        <v>2770</v>
      </c>
      <c r="J1551" s="5">
        <v>2626</v>
      </c>
      <c r="K1551" s="6">
        <f>IFERROR((J1551-I1551)/I1551,"--")</f>
        <v>-5.1985559566787007E-2</v>
      </c>
      <c r="L1551" s="6">
        <v>2.5282767797737856E-2</v>
      </c>
      <c r="M1551" s="7">
        <v>26874</v>
      </c>
      <c r="N1551" s="10" t="str">
        <f>IF(K1551&lt;Criteria!$D$4,"Yes","No")</f>
        <v>Yes</v>
      </c>
      <c r="O1551" s="10" t="str">
        <f>IF(L1551&gt;Criteria!$D$5,"Yes","No")</f>
        <v>No</v>
      </c>
      <c r="P1551" s="10" t="str">
        <f>IF(M1551&lt;Criteria!$D$6,"Yes","No")</f>
        <v>No</v>
      </c>
      <c r="Q1551" s="11">
        <f>COUNTIF(N1551:P1551,"Yes")</f>
        <v>1</v>
      </c>
      <c r="R1551" s="12" t="str">
        <f>IF(Q1551&gt;0,"Yes","No")</f>
        <v>Yes</v>
      </c>
    </row>
    <row r="1552" spans="1:18" x14ac:dyDescent="0.35">
      <c r="A1552" s="1">
        <v>80310011011</v>
      </c>
      <c r="B1552" s="33" t="s">
        <v>2294</v>
      </c>
      <c r="C1552" s="4" t="s">
        <v>6</v>
      </c>
      <c r="D1552" s="4" t="s">
        <v>483</v>
      </c>
      <c r="E1552" s="4" t="s">
        <v>2</v>
      </c>
      <c r="F1552" s="3">
        <v>11.01</v>
      </c>
      <c r="G1552" s="3">
        <v>1</v>
      </c>
      <c r="H1552" s="4" t="s">
        <v>2</v>
      </c>
      <c r="I1552" s="5">
        <v>375</v>
      </c>
      <c r="J1552" s="5">
        <v>291</v>
      </c>
      <c r="K1552" s="6">
        <f>IFERROR((J1552-I1552)/I1552,"--")</f>
        <v>-0.224</v>
      </c>
      <c r="L1552" s="6">
        <v>0</v>
      </c>
      <c r="M1552" s="7">
        <v>38415</v>
      </c>
      <c r="N1552" s="10" t="str">
        <f>IF(K1552&lt;Criteria!$D$4,"Yes","No")</f>
        <v>Yes</v>
      </c>
      <c r="O1552" s="10" t="str">
        <f>IF(L1552&gt;Criteria!$D$5,"Yes","No")</f>
        <v>No</v>
      </c>
      <c r="P1552" s="10" t="str">
        <f>IF(M1552&lt;Criteria!$D$6,"Yes","No")</f>
        <v>No</v>
      </c>
      <c r="Q1552" s="11">
        <f>COUNTIF(N1552:P1552,"Yes")</f>
        <v>1</v>
      </c>
      <c r="R1552" s="12" t="str">
        <f>IF(Q1552&gt;0,"Yes","No")</f>
        <v>Yes</v>
      </c>
    </row>
    <row r="1553" spans="1:18" x14ac:dyDescent="0.35">
      <c r="A1553" s="1">
        <v>80310011012</v>
      </c>
      <c r="B1553" s="33" t="s">
        <v>2295</v>
      </c>
      <c r="C1553" s="4" t="s">
        <v>6</v>
      </c>
      <c r="D1553" s="4" t="s">
        <v>483</v>
      </c>
      <c r="E1553" s="4" t="s">
        <v>2</v>
      </c>
      <c r="F1553" s="3">
        <v>11.01</v>
      </c>
      <c r="G1553" s="3">
        <v>2</v>
      </c>
      <c r="H1553" s="4" t="s">
        <v>2</v>
      </c>
      <c r="I1553" s="5">
        <v>788</v>
      </c>
      <c r="J1553" s="5">
        <v>619</v>
      </c>
      <c r="K1553" s="6">
        <f>IFERROR((J1553-I1553)/I1553,"--")</f>
        <v>-0.21446700507614214</v>
      </c>
      <c r="L1553" s="6">
        <v>5.4901960784313725E-2</v>
      </c>
      <c r="M1553" s="7">
        <v>9996</v>
      </c>
      <c r="N1553" s="10" t="str">
        <f>IF(K1553&lt;Criteria!$D$4,"Yes","No")</f>
        <v>Yes</v>
      </c>
      <c r="O1553" s="10" t="str">
        <f>IF(L1553&gt;Criteria!$D$5,"Yes","No")</f>
        <v>No</v>
      </c>
      <c r="P1553" s="10" t="str">
        <f>IF(M1553&lt;Criteria!$D$6,"Yes","No")</f>
        <v>Yes</v>
      </c>
      <c r="Q1553" s="11">
        <f>COUNTIF(N1553:P1553,"Yes")</f>
        <v>2</v>
      </c>
      <c r="R1553" s="12" t="str">
        <f>IF(Q1553&gt;0,"Yes","No")</f>
        <v>Yes</v>
      </c>
    </row>
    <row r="1554" spans="1:18" x14ac:dyDescent="0.35">
      <c r="A1554" s="1">
        <v>80310011013</v>
      </c>
      <c r="B1554" s="33" t="s">
        <v>2296</v>
      </c>
      <c r="C1554" s="4" t="s">
        <v>6</v>
      </c>
      <c r="D1554" s="4" t="s">
        <v>483</v>
      </c>
      <c r="E1554" s="4" t="s">
        <v>2</v>
      </c>
      <c r="F1554" s="3">
        <v>11.01</v>
      </c>
      <c r="G1554" s="3">
        <v>3</v>
      </c>
      <c r="H1554" s="4" t="s">
        <v>2</v>
      </c>
      <c r="I1554" s="5">
        <v>878</v>
      </c>
      <c r="J1554" s="5">
        <v>758</v>
      </c>
      <c r="K1554" s="6">
        <f>IFERROR((J1554-I1554)/I1554,"--")</f>
        <v>-0.1366742596810934</v>
      </c>
      <c r="L1554" s="6">
        <v>3.1809145129224649E-2</v>
      </c>
      <c r="M1554" s="7">
        <v>35947</v>
      </c>
      <c r="N1554" s="10" t="str">
        <f>IF(K1554&lt;Criteria!$D$4,"Yes","No")</f>
        <v>Yes</v>
      </c>
      <c r="O1554" s="10" t="str">
        <f>IF(L1554&gt;Criteria!$D$5,"Yes","No")</f>
        <v>No</v>
      </c>
      <c r="P1554" s="10" t="str">
        <f>IF(M1554&lt;Criteria!$D$6,"Yes","No")</f>
        <v>No</v>
      </c>
      <c r="Q1554" s="11">
        <f>COUNTIF(N1554:P1554,"Yes")</f>
        <v>1</v>
      </c>
      <c r="R1554" s="12" t="str">
        <f>IF(Q1554&gt;0,"Yes","No")</f>
        <v>Yes</v>
      </c>
    </row>
    <row r="1555" spans="1:18" x14ac:dyDescent="0.35">
      <c r="A1555" s="1">
        <v>80310011014</v>
      </c>
      <c r="B1555" s="33" t="s">
        <v>2297</v>
      </c>
      <c r="C1555" s="4" t="s">
        <v>6</v>
      </c>
      <c r="D1555" s="4" t="s">
        <v>483</v>
      </c>
      <c r="E1555" s="4" t="s">
        <v>2</v>
      </c>
      <c r="F1555" s="3">
        <v>11.01</v>
      </c>
      <c r="G1555" s="3">
        <v>4</v>
      </c>
      <c r="H1555" s="4" t="s">
        <v>2</v>
      </c>
      <c r="I1555" s="5">
        <v>729</v>
      </c>
      <c r="J1555" s="5">
        <v>958</v>
      </c>
      <c r="K1555" s="6">
        <f>IFERROR((J1555-I1555)/I1555,"--")</f>
        <v>0.31412894375857336</v>
      </c>
      <c r="L1555" s="6">
        <v>1.5655577299412915E-2</v>
      </c>
      <c r="M1555" s="7">
        <v>27095</v>
      </c>
      <c r="N1555" s="10" t="str">
        <f>IF(K1555&lt;Criteria!$D$4,"Yes","No")</f>
        <v>No</v>
      </c>
      <c r="O1555" s="10" t="str">
        <f>IF(L1555&gt;Criteria!$D$5,"Yes","No")</f>
        <v>No</v>
      </c>
      <c r="P1555" s="10" t="str">
        <f>IF(M1555&lt;Criteria!$D$6,"Yes","No")</f>
        <v>No</v>
      </c>
      <c r="Q1555" s="11">
        <f>COUNTIF(N1555:P1555,"Yes")</f>
        <v>0</v>
      </c>
      <c r="R1555" s="12" t="str">
        <f>IF(Q1555&gt;0,"Yes","No")</f>
        <v>No</v>
      </c>
    </row>
    <row r="1556" spans="1:18" x14ac:dyDescent="0.35">
      <c r="A1556" s="1">
        <v>80310011020</v>
      </c>
      <c r="B1556" s="33" t="s">
        <v>2298</v>
      </c>
      <c r="C1556" s="4" t="s">
        <v>7</v>
      </c>
      <c r="D1556" s="4" t="s">
        <v>483</v>
      </c>
      <c r="E1556" s="4" t="s">
        <v>2</v>
      </c>
      <c r="F1556" s="3">
        <v>11.02</v>
      </c>
      <c r="G1556" s="3" t="s">
        <v>2</v>
      </c>
      <c r="H1556" s="4" t="s">
        <v>2</v>
      </c>
      <c r="I1556" s="5">
        <v>3096</v>
      </c>
      <c r="J1556" s="5">
        <v>3827</v>
      </c>
      <c r="K1556" s="6">
        <f>IFERROR((J1556-I1556)/I1556,"--")</f>
        <v>0.2361111111111111</v>
      </c>
      <c r="L1556" s="6">
        <v>4.3790109475273689E-2</v>
      </c>
      <c r="M1556" s="7">
        <v>52445</v>
      </c>
      <c r="N1556" s="10" t="str">
        <f>IF(K1556&lt;Criteria!$D$4,"Yes","No")</f>
        <v>No</v>
      </c>
      <c r="O1556" s="10" t="str">
        <f>IF(L1556&gt;Criteria!$D$5,"Yes","No")</f>
        <v>No</v>
      </c>
      <c r="P1556" s="10" t="str">
        <f>IF(M1556&lt;Criteria!$D$6,"Yes","No")</f>
        <v>No</v>
      </c>
      <c r="Q1556" s="11">
        <f>COUNTIF(N1556:P1556,"Yes")</f>
        <v>0</v>
      </c>
      <c r="R1556" s="12" t="str">
        <f>IF(Q1556&gt;0,"Yes","No")</f>
        <v>No</v>
      </c>
    </row>
    <row r="1557" spans="1:18" x14ac:dyDescent="0.35">
      <c r="A1557" s="1">
        <v>80310011021</v>
      </c>
      <c r="B1557" s="33" t="s">
        <v>2299</v>
      </c>
      <c r="C1557" s="4" t="s">
        <v>6</v>
      </c>
      <c r="D1557" s="4" t="s">
        <v>483</v>
      </c>
      <c r="E1557" s="4" t="s">
        <v>2</v>
      </c>
      <c r="F1557" s="3">
        <v>11.02</v>
      </c>
      <c r="G1557" s="3">
        <v>1</v>
      </c>
      <c r="H1557" s="4" t="s">
        <v>2</v>
      </c>
      <c r="I1557" s="5">
        <v>790</v>
      </c>
      <c r="J1557" s="5">
        <v>1075</v>
      </c>
      <c r="K1557" s="6">
        <f>IFERROR((J1557-I1557)/I1557,"--")</f>
        <v>0.36075949367088606</v>
      </c>
      <c r="L1557" s="6">
        <v>5.826771653543307E-2</v>
      </c>
      <c r="M1557" s="7">
        <v>30920</v>
      </c>
      <c r="N1557" s="10" t="str">
        <f>IF(K1557&lt;Criteria!$D$4,"Yes","No")</f>
        <v>No</v>
      </c>
      <c r="O1557" s="10" t="str">
        <f>IF(L1557&gt;Criteria!$D$5,"Yes","No")</f>
        <v>No</v>
      </c>
      <c r="P1557" s="10" t="str">
        <f>IF(M1557&lt;Criteria!$D$6,"Yes","No")</f>
        <v>No</v>
      </c>
      <c r="Q1557" s="11">
        <f>COUNTIF(N1557:P1557,"Yes")</f>
        <v>0</v>
      </c>
      <c r="R1557" s="12" t="str">
        <f>IF(Q1557&gt;0,"Yes","No")</f>
        <v>No</v>
      </c>
    </row>
    <row r="1558" spans="1:18" x14ac:dyDescent="0.35">
      <c r="A1558" s="1">
        <v>80310011022</v>
      </c>
      <c r="B1558" s="33" t="s">
        <v>2300</v>
      </c>
      <c r="C1558" s="4" t="s">
        <v>6</v>
      </c>
      <c r="D1558" s="4" t="s">
        <v>483</v>
      </c>
      <c r="E1558" s="4" t="s">
        <v>2</v>
      </c>
      <c r="F1558" s="3">
        <v>11.02</v>
      </c>
      <c r="G1558" s="3">
        <v>2</v>
      </c>
      <c r="H1558" s="4" t="s">
        <v>2</v>
      </c>
      <c r="I1558" s="5">
        <v>642</v>
      </c>
      <c r="J1558" s="5">
        <v>745</v>
      </c>
      <c r="K1558" s="6">
        <f>IFERROR((J1558-I1558)/I1558,"--")</f>
        <v>0.16043613707165108</v>
      </c>
      <c r="L1558" s="6">
        <v>1.9650655021834062E-2</v>
      </c>
      <c r="M1558" s="7">
        <v>33544</v>
      </c>
      <c r="N1558" s="10" t="str">
        <f>IF(K1558&lt;Criteria!$D$4,"Yes","No")</f>
        <v>No</v>
      </c>
      <c r="O1558" s="10" t="str">
        <f>IF(L1558&gt;Criteria!$D$5,"Yes","No")</f>
        <v>No</v>
      </c>
      <c r="P1558" s="10" t="str">
        <f>IF(M1558&lt;Criteria!$D$6,"Yes","No")</f>
        <v>No</v>
      </c>
      <c r="Q1558" s="11">
        <f>COUNTIF(N1558:P1558,"Yes")</f>
        <v>0</v>
      </c>
      <c r="R1558" s="12" t="str">
        <f>IF(Q1558&gt;0,"Yes","No")</f>
        <v>No</v>
      </c>
    </row>
    <row r="1559" spans="1:18" x14ac:dyDescent="0.35">
      <c r="A1559" s="1">
        <v>80310011023</v>
      </c>
      <c r="B1559" s="33" t="s">
        <v>2301</v>
      </c>
      <c r="C1559" s="4" t="s">
        <v>6</v>
      </c>
      <c r="D1559" s="4" t="s">
        <v>483</v>
      </c>
      <c r="E1559" s="4" t="s">
        <v>2</v>
      </c>
      <c r="F1559" s="3">
        <v>11.02</v>
      </c>
      <c r="G1559" s="3">
        <v>3</v>
      </c>
      <c r="H1559" s="4" t="s">
        <v>2</v>
      </c>
      <c r="I1559" s="5">
        <v>1664</v>
      </c>
      <c r="J1559" s="5">
        <v>2007</v>
      </c>
      <c r="K1559" s="6">
        <f>IFERROR((J1559-I1559)/I1559,"--")</f>
        <v>0.20612980769230768</v>
      </c>
      <c r="L1559" s="6">
        <v>4.4987146529562982E-2</v>
      </c>
      <c r="M1559" s="7">
        <v>70990</v>
      </c>
      <c r="N1559" s="10" t="str">
        <f>IF(K1559&lt;Criteria!$D$4,"Yes","No")</f>
        <v>No</v>
      </c>
      <c r="O1559" s="10" t="str">
        <f>IF(L1559&gt;Criteria!$D$5,"Yes","No")</f>
        <v>No</v>
      </c>
      <c r="P1559" s="10" t="str">
        <f>IF(M1559&lt;Criteria!$D$6,"Yes","No")</f>
        <v>No</v>
      </c>
      <c r="Q1559" s="11">
        <f>COUNTIF(N1559:P1559,"Yes")</f>
        <v>0</v>
      </c>
      <c r="R1559" s="12" t="str">
        <f>IF(Q1559&gt;0,"Yes","No")</f>
        <v>No</v>
      </c>
    </row>
    <row r="1560" spans="1:18" x14ac:dyDescent="0.35">
      <c r="A1560" s="1">
        <v>80310013010</v>
      </c>
      <c r="B1560" s="33" t="s">
        <v>2302</v>
      </c>
      <c r="C1560" s="4" t="s">
        <v>7</v>
      </c>
      <c r="D1560" s="4" t="s">
        <v>483</v>
      </c>
      <c r="E1560" s="4" t="s">
        <v>2</v>
      </c>
      <c r="F1560" s="3">
        <v>13.01</v>
      </c>
      <c r="G1560" s="3" t="s">
        <v>2</v>
      </c>
      <c r="H1560" s="4" t="s">
        <v>2</v>
      </c>
      <c r="I1560" s="5">
        <v>4566</v>
      </c>
      <c r="J1560" s="5">
        <v>5451</v>
      </c>
      <c r="K1560" s="6">
        <f>IFERROR((J1560-I1560)/I1560,"--")</f>
        <v>0.1938239159001314</v>
      </c>
      <c r="L1560" s="6">
        <v>2.5686764181234393E-2</v>
      </c>
      <c r="M1560" s="7">
        <v>22233</v>
      </c>
      <c r="N1560" s="10" t="str">
        <f>IF(K1560&lt;Criteria!$D$4,"Yes","No")</f>
        <v>No</v>
      </c>
      <c r="O1560" s="10" t="str">
        <f>IF(L1560&gt;Criteria!$D$5,"Yes","No")</f>
        <v>No</v>
      </c>
      <c r="P1560" s="10" t="str">
        <f>IF(M1560&lt;Criteria!$D$6,"Yes","No")</f>
        <v>Yes</v>
      </c>
      <c r="Q1560" s="11">
        <f>COUNTIF(N1560:P1560,"Yes")</f>
        <v>1</v>
      </c>
      <c r="R1560" s="12" t="str">
        <f>IF(Q1560&gt;0,"Yes","No")</f>
        <v>Yes</v>
      </c>
    </row>
    <row r="1561" spans="1:18" x14ac:dyDescent="0.35">
      <c r="A1561" s="1">
        <v>80310013011</v>
      </c>
      <c r="B1561" s="33" t="s">
        <v>2303</v>
      </c>
      <c r="C1561" s="4" t="s">
        <v>6</v>
      </c>
      <c r="D1561" s="4" t="s">
        <v>483</v>
      </c>
      <c r="E1561" s="4" t="s">
        <v>2</v>
      </c>
      <c r="F1561" s="3">
        <v>13.01</v>
      </c>
      <c r="G1561" s="3">
        <v>1</v>
      </c>
      <c r="H1561" s="4" t="s">
        <v>2</v>
      </c>
      <c r="I1561" s="5">
        <v>880</v>
      </c>
      <c r="J1561" s="5">
        <v>1100</v>
      </c>
      <c r="K1561" s="6">
        <f>IFERROR((J1561-I1561)/I1561,"--")</f>
        <v>0.25</v>
      </c>
      <c r="L1561" s="6">
        <v>5.2173913043478265E-3</v>
      </c>
      <c r="M1561" s="7">
        <v>25778</v>
      </c>
      <c r="N1561" s="10" t="str">
        <f>IF(K1561&lt;Criteria!$D$4,"Yes","No")</f>
        <v>No</v>
      </c>
      <c r="O1561" s="10" t="str">
        <f>IF(L1561&gt;Criteria!$D$5,"Yes","No")</f>
        <v>No</v>
      </c>
      <c r="P1561" s="10" t="str">
        <f>IF(M1561&lt;Criteria!$D$6,"Yes","No")</f>
        <v>Yes</v>
      </c>
      <c r="Q1561" s="11">
        <f>COUNTIF(N1561:P1561,"Yes")</f>
        <v>1</v>
      </c>
      <c r="R1561" s="12" t="str">
        <f>IF(Q1561&gt;0,"Yes","No")</f>
        <v>Yes</v>
      </c>
    </row>
    <row r="1562" spans="1:18" x14ac:dyDescent="0.35">
      <c r="A1562" s="1">
        <v>80310013012</v>
      </c>
      <c r="B1562" s="33" t="s">
        <v>2304</v>
      </c>
      <c r="C1562" s="4" t="s">
        <v>6</v>
      </c>
      <c r="D1562" s="4" t="s">
        <v>483</v>
      </c>
      <c r="E1562" s="4" t="s">
        <v>2</v>
      </c>
      <c r="F1562" s="3">
        <v>13.01</v>
      </c>
      <c r="G1562" s="3">
        <v>2</v>
      </c>
      <c r="H1562" s="4" t="s">
        <v>2</v>
      </c>
      <c r="I1562" s="5">
        <v>1017</v>
      </c>
      <c r="J1562" s="5">
        <v>1274</v>
      </c>
      <c r="K1562" s="6">
        <f>IFERROR((J1562-I1562)/I1562,"--")</f>
        <v>0.2527040314650934</v>
      </c>
      <c r="L1562" s="6">
        <v>4.2042042042042045E-2</v>
      </c>
      <c r="M1562" s="7">
        <v>19819</v>
      </c>
      <c r="N1562" s="10" t="str">
        <f>IF(K1562&lt;Criteria!$D$4,"Yes","No")</f>
        <v>No</v>
      </c>
      <c r="O1562" s="10" t="str">
        <f>IF(L1562&gt;Criteria!$D$5,"Yes","No")</f>
        <v>No</v>
      </c>
      <c r="P1562" s="10" t="str">
        <f>IF(M1562&lt;Criteria!$D$6,"Yes","No")</f>
        <v>Yes</v>
      </c>
      <c r="Q1562" s="11">
        <f>COUNTIF(N1562:P1562,"Yes")</f>
        <v>1</v>
      </c>
      <c r="R1562" s="12" t="str">
        <f>IF(Q1562&gt;0,"Yes","No")</f>
        <v>Yes</v>
      </c>
    </row>
    <row r="1563" spans="1:18" x14ac:dyDescent="0.35">
      <c r="A1563" s="1">
        <v>80310013013</v>
      </c>
      <c r="B1563" s="33" t="s">
        <v>2305</v>
      </c>
      <c r="C1563" s="4" t="s">
        <v>6</v>
      </c>
      <c r="D1563" s="4" t="s">
        <v>483</v>
      </c>
      <c r="E1563" s="4" t="s">
        <v>2</v>
      </c>
      <c r="F1563" s="3">
        <v>13.01</v>
      </c>
      <c r="G1563" s="3">
        <v>3</v>
      </c>
      <c r="H1563" s="4" t="s">
        <v>2</v>
      </c>
      <c r="I1563" s="5">
        <v>1035</v>
      </c>
      <c r="J1563" s="5">
        <v>1345</v>
      </c>
      <c r="K1563" s="6">
        <f>IFERROR((J1563-I1563)/I1563,"--")</f>
        <v>0.29951690821256038</v>
      </c>
      <c r="L1563" s="6">
        <v>2.2071307300509338E-2</v>
      </c>
      <c r="M1563" s="7">
        <v>18228</v>
      </c>
      <c r="N1563" s="10" t="str">
        <f>IF(K1563&lt;Criteria!$D$4,"Yes","No")</f>
        <v>No</v>
      </c>
      <c r="O1563" s="10" t="str">
        <f>IF(L1563&gt;Criteria!$D$5,"Yes","No")</f>
        <v>No</v>
      </c>
      <c r="P1563" s="10" t="str">
        <f>IF(M1563&lt;Criteria!$D$6,"Yes","No")</f>
        <v>Yes</v>
      </c>
      <c r="Q1563" s="11">
        <f>COUNTIF(N1563:P1563,"Yes")</f>
        <v>1</v>
      </c>
      <c r="R1563" s="12" t="str">
        <f>IF(Q1563&gt;0,"Yes","No")</f>
        <v>Yes</v>
      </c>
    </row>
    <row r="1564" spans="1:18" x14ac:dyDescent="0.35">
      <c r="A1564" s="1">
        <v>80310013014</v>
      </c>
      <c r="B1564" s="33" t="s">
        <v>2306</v>
      </c>
      <c r="C1564" s="4" t="s">
        <v>6</v>
      </c>
      <c r="D1564" s="4" t="s">
        <v>483</v>
      </c>
      <c r="E1564" s="4" t="s">
        <v>2</v>
      </c>
      <c r="F1564" s="3">
        <v>13.01</v>
      </c>
      <c r="G1564" s="3">
        <v>4</v>
      </c>
      <c r="H1564" s="4" t="s">
        <v>2</v>
      </c>
      <c r="I1564" s="5">
        <v>891</v>
      </c>
      <c r="J1564" s="5">
        <v>947</v>
      </c>
      <c r="K1564" s="6">
        <f>IFERROR((J1564-I1564)/I1564,"--")</f>
        <v>6.2850729517396189E-2</v>
      </c>
      <c r="L1564" s="6">
        <v>3.3027522935779818E-2</v>
      </c>
      <c r="M1564" s="7">
        <v>22056</v>
      </c>
      <c r="N1564" s="10" t="str">
        <f>IF(K1564&lt;Criteria!$D$4,"Yes","No")</f>
        <v>No</v>
      </c>
      <c r="O1564" s="10" t="str">
        <f>IF(L1564&gt;Criteria!$D$5,"Yes","No")</f>
        <v>No</v>
      </c>
      <c r="P1564" s="10" t="str">
        <f>IF(M1564&lt;Criteria!$D$6,"Yes","No")</f>
        <v>Yes</v>
      </c>
      <c r="Q1564" s="11">
        <f>COUNTIF(N1564:P1564,"Yes")</f>
        <v>1</v>
      </c>
      <c r="R1564" s="12" t="str">
        <f>IF(Q1564&gt;0,"Yes","No")</f>
        <v>Yes</v>
      </c>
    </row>
    <row r="1565" spans="1:18" x14ac:dyDescent="0.35">
      <c r="A1565" s="1">
        <v>80310013015</v>
      </c>
      <c r="B1565" s="33" t="s">
        <v>2307</v>
      </c>
      <c r="C1565" s="4" t="s">
        <v>6</v>
      </c>
      <c r="D1565" s="4" t="s">
        <v>483</v>
      </c>
      <c r="E1565" s="4" t="s">
        <v>2</v>
      </c>
      <c r="F1565" s="3">
        <v>13.01</v>
      </c>
      <c r="G1565" s="3">
        <v>5</v>
      </c>
      <c r="H1565" s="4" t="s">
        <v>2</v>
      </c>
      <c r="I1565" s="5">
        <v>743</v>
      </c>
      <c r="J1565" s="5">
        <v>785</v>
      </c>
      <c r="K1565" s="6">
        <f>IFERROR((J1565-I1565)/I1565,"--")</f>
        <v>5.652759084791386E-2</v>
      </c>
      <c r="L1565" s="6">
        <v>2.336448598130841E-2</v>
      </c>
      <c r="M1565" s="7">
        <v>28262</v>
      </c>
      <c r="N1565" s="10" t="str">
        <f>IF(K1565&lt;Criteria!$D$4,"Yes","No")</f>
        <v>No</v>
      </c>
      <c r="O1565" s="10" t="str">
        <f>IF(L1565&gt;Criteria!$D$5,"Yes","No")</f>
        <v>No</v>
      </c>
      <c r="P1565" s="10" t="str">
        <f>IF(M1565&lt;Criteria!$D$6,"Yes","No")</f>
        <v>No</v>
      </c>
      <c r="Q1565" s="11">
        <f>COUNTIF(N1565:P1565,"Yes")</f>
        <v>0</v>
      </c>
      <c r="R1565" s="12" t="str">
        <f>IF(Q1565&gt;0,"Yes","No")</f>
        <v>No</v>
      </c>
    </row>
    <row r="1566" spans="1:18" x14ac:dyDescent="0.35">
      <c r="A1566" s="1">
        <v>80310013020</v>
      </c>
      <c r="B1566" s="33" t="s">
        <v>2308</v>
      </c>
      <c r="C1566" s="4" t="s">
        <v>7</v>
      </c>
      <c r="D1566" s="4" t="s">
        <v>483</v>
      </c>
      <c r="E1566" s="4" t="s">
        <v>2</v>
      </c>
      <c r="F1566" s="3">
        <v>13.02</v>
      </c>
      <c r="G1566" s="3" t="s">
        <v>2</v>
      </c>
      <c r="H1566" s="4" t="s">
        <v>2</v>
      </c>
      <c r="I1566" s="5">
        <v>4023</v>
      </c>
      <c r="J1566" s="5">
        <v>4295</v>
      </c>
      <c r="K1566" s="6">
        <f>IFERROR((J1566-I1566)/I1566,"--")</f>
        <v>6.7611235396470293E-2</v>
      </c>
      <c r="L1566" s="6">
        <v>3.7827352085354024E-2</v>
      </c>
      <c r="M1566" s="7">
        <v>18134</v>
      </c>
      <c r="N1566" s="10" t="str">
        <f>IF(K1566&lt;Criteria!$D$4,"Yes","No")</f>
        <v>No</v>
      </c>
      <c r="O1566" s="10" t="str">
        <f>IF(L1566&gt;Criteria!$D$5,"Yes","No")</f>
        <v>No</v>
      </c>
      <c r="P1566" s="10" t="str">
        <f>IF(M1566&lt;Criteria!$D$6,"Yes","No")</f>
        <v>Yes</v>
      </c>
      <c r="Q1566" s="11">
        <f>COUNTIF(N1566:P1566,"Yes")</f>
        <v>1</v>
      </c>
      <c r="R1566" s="12" t="str">
        <f>IF(Q1566&gt;0,"Yes","No")</f>
        <v>Yes</v>
      </c>
    </row>
    <row r="1567" spans="1:18" x14ac:dyDescent="0.35">
      <c r="A1567" s="1">
        <v>80310013021</v>
      </c>
      <c r="B1567" s="33" t="s">
        <v>2309</v>
      </c>
      <c r="C1567" s="4" t="s">
        <v>6</v>
      </c>
      <c r="D1567" s="4" t="s">
        <v>483</v>
      </c>
      <c r="E1567" s="4" t="s">
        <v>2</v>
      </c>
      <c r="F1567" s="3">
        <v>13.02</v>
      </c>
      <c r="G1567" s="3">
        <v>1</v>
      </c>
      <c r="H1567" s="4" t="s">
        <v>2</v>
      </c>
      <c r="I1567" s="5">
        <v>1827</v>
      </c>
      <c r="J1567" s="5">
        <v>1736</v>
      </c>
      <c r="K1567" s="6">
        <f>IFERROR((J1567-I1567)/I1567,"--")</f>
        <v>-4.9808429118773943E-2</v>
      </c>
      <c r="L1567" s="6">
        <v>3.0624263839811542E-2</v>
      </c>
      <c r="M1567" s="7">
        <v>18031</v>
      </c>
      <c r="N1567" s="10" t="str">
        <f>IF(K1567&lt;Criteria!$D$4,"Yes","No")</f>
        <v>Yes</v>
      </c>
      <c r="O1567" s="10" t="str">
        <f>IF(L1567&gt;Criteria!$D$5,"Yes","No")</f>
        <v>No</v>
      </c>
      <c r="P1567" s="10" t="str">
        <f>IF(M1567&lt;Criteria!$D$6,"Yes","No")</f>
        <v>Yes</v>
      </c>
      <c r="Q1567" s="11">
        <f>COUNTIF(N1567:P1567,"Yes")</f>
        <v>2</v>
      </c>
      <c r="R1567" s="12" t="str">
        <f>IF(Q1567&gt;0,"Yes","No")</f>
        <v>Yes</v>
      </c>
    </row>
    <row r="1568" spans="1:18" x14ac:dyDescent="0.35">
      <c r="A1568" s="1">
        <v>80310013022</v>
      </c>
      <c r="B1568" s="33" t="s">
        <v>2310</v>
      </c>
      <c r="C1568" s="4" t="s">
        <v>6</v>
      </c>
      <c r="D1568" s="4" t="s">
        <v>483</v>
      </c>
      <c r="E1568" s="4" t="s">
        <v>2</v>
      </c>
      <c r="F1568" s="3">
        <v>13.02</v>
      </c>
      <c r="G1568" s="3">
        <v>2</v>
      </c>
      <c r="H1568" s="4" t="s">
        <v>2</v>
      </c>
      <c r="I1568" s="5">
        <v>1129</v>
      </c>
      <c r="J1568" s="5">
        <v>1174</v>
      </c>
      <c r="K1568" s="6">
        <f>IFERROR((J1568-I1568)/I1568,"--")</f>
        <v>3.9858281665190433E-2</v>
      </c>
      <c r="L1568" s="6">
        <v>1.4469453376205787E-2</v>
      </c>
      <c r="M1568" s="7">
        <v>18458</v>
      </c>
      <c r="N1568" s="10" t="str">
        <f>IF(K1568&lt;Criteria!$D$4,"Yes","No")</f>
        <v>No</v>
      </c>
      <c r="O1568" s="10" t="str">
        <f>IF(L1568&gt;Criteria!$D$5,"Yes","No")</f>
        <v>No</v>
      </c>
      <c r="P1568" s="10" t="str">
        <f>IF(M1568&lt;Criteria!$D$6,"Yes","No")</f>
        <v>Yes</v>
      </c>
      <c r="Q1568" s="11">
        <f>COUNTIF(N1568:P1568,"Yes")</f>
        <v>1</v>
      </c>
      <c r="R1568" s="12" t="str">
        <f>IF(Q1568&gt;0,"Yes","No")</f>
        <v>Yes</v>
      </c>
    </row>
    <row r="1569" spans="1:18" x14ac:dyDescent="0.35">
      <c r="A1569" s="1">
        <v>80310013023</v>
      </c>
      <c r="B1569" s="33" t="s">
        <v>2311</v>
      </c>
      <c r="C1569" s="4" t="s">
        <v>6</v>
      </c>
      <c r="D1569" s="4" t="s">
        <v>483</v>
      </c>
      <c r="E1569" s="4" t="s">
        <v>2</v>
      </c>
      <c r="F1569" s="3">
        <v>13.02</v>
      </c>
      <c r="G1569" s="3">
        <v>3</v>
      </c>
      <c r="H1569" s="4" t="s">
        <v>2</v>
      </c>
      <c r="I1569" s="5">
        <v>1067</v>
      </c>
      <c r="J1569" s="5">
        <v>1385</v>
      </c>
      <c r="K1569" s="6">
        <f>IFERROR((J1569-I1569)/I1569,"--")</f>
        <v>0.29803186504217433</v>
      </c>
      <c r="L1569" s="6">
        <v>7.2758037225042302E-2</v>
      </c>
      <c r="M1569" s="7">
        <v>17988</v>
      </c>
      <c r="N1569" s="10" t="str">
        <f>IF(K1569&lt;Criteria!$D$4,"Yes","No")</f>
        <v>No</v>
      </c>
      <c r="O1569" s="10" t="str">
        <f>IF(L1569&gt;Criteria!$D$5,"Yes","No")</f>
        <v>Yes</v>
      </c>
      <c r="P1569" s="10" t="str">
        <f>IF(M1569&lt;Criteria!$D$6,"Yes","No")</f>
        <v>Yes</v>
      </c>
      <c r="Q1569" s="11">
        <f>COUNTIF(N1569:P1569,"Yes")</f>
        <v>2</v>
      </c>
      <c r="R1569" s="12" t="str">
        <f>IF(Q1569&gt;0,"Yes","No")</f>
        <v>Yes</v>
      </c>
    </row>
    <row r="1570" spans="1:18" x14ac:dyDescent="0.35">
      <c r="A1570" s="1">
        <v>80310014010</v>
      </c>
      <c r="B1570" s="33" t="s">
        <v>2312</v>
      </c>
      <c r="C1570" s="4" t="s">
        <v>7</v>
      </c>
      <c r="D1570" s="4" t="s">
        <v>483</v>
      </c>
      <c r="E1570" s="4" t="s">
        <v>2</v>
      </c>
      <c r="F1570" s="3">
        <v>14.01</v>
      </c>
      <c r="G1570" s="3" t="s">
        <v>2</v>
      </c>
      <c r="H1570" s="4" t="s">
        <v>2</v>
      </c>
      <c r="I1570" s="5">
        <v>5898</v>
      </c>
      <c r="J1570" s="5">
        <v>6461</v>
      </c>
      <c r="K1570" s="6">
        <f>IFERROR((J1570-I1570)/I1570,"--")</f>
        <v>9.545608680908782E-2</v>
      </c>
      <c r="L1570" s="6">
        <v>5.9435862995298856E-2</v>
      </c>
      <c r="M1570" s="7">
        <v>19877</v>
      </c>
      <c r="N1570" s="10" t="str">
        <f>IF(K1570&lt;Criteria!$D$4,"Yes","No")</f>
        <v>No</v>
      </c>
      <c r="O1570" s="10" t="str">
        <f>IF(L1570&gt;Criteria!$D$5,"Yes","No")</f>
        <v>No</v>
      </c>
      <c r="P1570" s="10" t="str">
        <f>IF(M1570&lt;Criteria!$D$6,"Yes","No")</f>
        <v>Yes</v>
      </c>
      <c r="Q1570" s="11">
        <f>COUNTIF(N1570:P1570,"Yes")</f>
        <v>1</v>
      </c>
      <c r="R1570" s="12" t="str">
        <f>IF(Q1570&gt;0,"Yes","No")</f>
        <v>Yes</v>
      </c>
    </row>
    <row r="1571" spans="1:18" x14ac:dyDescent="0.35">
      <c r="A1571" s="1">
        <v>80310014011</v>
      </c>
      <c r="B1571" s="33" t="s">
        <v>2313</v>
      </c>
      <c r="C1571" s="4" t="s">
        <v>6</v>
      </c>
      <c r="D1571" s="4" t="s">
        <v>483</v>
      </c>
      <c r="E1571" s="4" t="s">
        <v>2</v>
      </c>
      <c r="F1571" s="3">
        <v>14.01</v>
      </c>
      <c r="G1571" s="3">
        <v>1</v>
      </c>
      <c r="H1571" s="4" t="s">
        <v>2</v>
      </c>
      <c r="I1571" s="5">
        <v>948</v>
      </c>
      <c r="J1571" s="5">
        <v>1172</v>
      </c>
      <c r="K1571" s="6">
        <f>IFERROR((J1571-I1571)/I1571,"--")</f>
        <v>0.23628691983122363</v>
      </c>
      <c r="L1571" s="6">
        <v>8.6058519793459548E-2</v>
      </c>
      <c r="M1571" s="7">
        <v>21916</v>
      </c>
      <c r="N1571" s="10" t="str">
        <f>IF(K1571&lt;Criteria!$D$4,"Yes","No")</f>
        <v>No</v>
      </c>
      <c r="O1571" s="10" t="str">
        <f>IF(L1571&gt;Criteria!$D$5,"Yes","No")</f>
        <v>Yes</v>
      </c>
      <c r="P1571" s="10" t="str">
        <f>IF(M1571&lt;Criteria!$D$6,"Yes","No")</f>
        <v>Yes</v>
      </c>
      <c r="Q1571" s="11">
        <f>COUNTIF(N1571:P1571,"Yes")</f>
        <v>2</v>
      </c>
      <c r="R1571" s="12" t="str">
        <f>IF(Q1571&gt;0,"Yes","No")</f>
        <v>Yes</v>
      </c>
    </row>
    <row r="1572" spans="1:18" x14ac:dyDescent="0.35">
      <c r="A1572" s="1">
        <v>80310014012</v>
      </c>
      <c r="B1572" s="33" t="s">
        <v>2314</v>
      </c>
      <c r="C1572" s="4" t="s">
        <v>6</v>
      </c>
      <c r="D1572" s="4" t="s">
        <v>483</v>
      </c>
      <c r="E1572" s="4" t="s">
        <v>2</v>
      </c>
      <c r="F1572" s="3">
        <v>14.01</v>
      </c>
      <c r="G1572" s="3">
        <v>2</v>
      </c>
      <c r="H1572" s="4" t="s">
        <v>2</v>
      </c>
      <c r="I1572" s="5">
        <v>573</v>
      </c>
      <c r="J1572" s="5">
        <v>580</v>
      </c>
      <c r="K1572" s="6">
        <f>IFERROR((J1572-I1572)/I1572,"--")</f>
        <v>1.2216404886561954E-2</v>
      </c>
      <c r="L1572" s="6">
        <v>0.10126582278481013</v>
      </c>
      <c r="M1572" s="7">
        <v>24318</v>
      </c>
      <c r="N1572" s="10" t="str">
        <f>IF(K1572&lt;Criteria!$D$4,"Yes","No")</f>
        <v>Yes</v>
      </c>
      <c r="O1572" s="10" t="str">
        <f>IF(L1572&gt;Criteria!$D$5,"Yes","No")</f>
        <v>Yes</v>
      </c>
      <c r="P1572" s="10" t="str">
        <f>IF(M1572&lt;Criteria!$D$6,"Yes","No")</f>
        <v>Yes</v>
      </c>
      <c r="Q1572" s="11">
        <f>COUNTIF(N1572:P1572,"Yes")</f>
        <v>3</v>
      </c>
      <c r="R1572" s="12" t="str">
        <f>IF(Q1572&gt;0,"Yes","No")</f>
        <v>Yes</v>
      </c>
    </row>
    <row r="1573" spans="1:18" x14ac:dyDescent="0.35">
      <c r="A1573" s="1">
        <v>80310014013</v>
      </c>
      <c r="B1573" s="33" t="s">
        <v>2315</v>
      </c>
      <c r="C1573" s="4" t="s">
        <v>6</v>
      </c>
      <c r="D1573" s="4" t="s">
        <v>483</v>
      </c>
      <c r="E1573" s="4" t="s">
        <v>2</v>
      </c>
      <c r="F1573" s="3">
        <v>14.01</v>
      </c>
      <c r="G1573" s="3">
        <v>3</v>
      </c>
      <c r="H1573" s="4" t="s">
        <v>2</v>
      </c>
      <c r="I1573" s="5">
        <v>1478</v>
      </c>
      <c r="J1573" s="5">
        <v>1767</v>
      </c>
      <c r="K1573" s="6">
        <f>IFERROR((J1573-I1573)/I1573,"--")</f>
        <v>0.19553450608930989</v>
      </c>
      <c r="L1573" s="6">
        <v>4.1769041769041768E-2</v>
      </c>
      <c r="M1573" s="7">
        <v>19588</v>
      </c>
      <c r="N1573" s="10" t="str">
        <f>IF(K1573&lt;Criteria!$D$4,"Yes","No")</f>
        <v>No</v>
      </c>
      <c r="O1573" s="10" t="str">
        <f>IF(L1573&gt;Criteria!$D$5,"Yes","No")</f>
        <v>No</v>
      </c>
      <c r="P1573" s="10" t="str">
        <f>IF(M1573&lt;Criteria!$D$6,"Yes","No")</f>
        <v>Yes</v>
      </c>
      <c r="Q1573" s="11">
        <f>COUNTIF(N1573:P1573,"Yes")</f>
        <v>1</v>
      </c>
      <c r="R1573" s="12" t="str">
        <f>IF(Q1573&gt;0,"Yes","No")</f>
        <v>Yes</v>
      </c>
    </row>
    <row r="1574" spans="1:18" x14ac:dyDescent="0.35">
      <c r="A1574" s="1">
        <v>80310014014</v>
      </c>
      <c r="B1574" s="33" t="s">
        <v>2316</v>
      </c>
      <c r="C1574" s="4" t="s">
        <v>6</v>
      </c>
      <c r="D1574" s="4" t="s">
        <v>483</v>
      </c>
      <c r="E1574" s="4" t="s">
        <v>2</v>
      </c>
      <c r="F1574" s="3">
        <v>14.01</v>
      </c>
      <c r="G1574" s="3">
        <v>4</v>
      </c>
      <c r="H1574" s="4" t="s">
        <v>2</v>
      </c>
      <c r="I1574" s="5">
        <v>1258</v>
      </c>
      <c r="J1574" s="5">
        <v>1650</v>
      </c>
      <c r="K1574" s="6">
        <f>IFERROR((J1574-I1574)/I1574,"--")</f>
        <v>0.31160572337042924</v>
      </c>
      <c r="L1574" s="6">
        <v>2.6086956521739129E-2</v>
      </c>
      <c r="M1574" s="7">
        <v>16658</v>
      </c>
      <c r="N1574" s="10" t="str">
        <f>IF(K1574&lt;Criteria!$D$4,"Yes","No")</f>
        <v>No</v>
      </c>
      <c r="O1574" s="10" t="str">
        <f>IF(L1574&gt;Criteria!$D$5,"Yes","No")</f>
        <v>No</v>
      </c>
      <c r="P1574" s="10" t="str">
        <f>IF(M1574&lt;Criteria!$D$6,"Yes","No")</f>
        <v>Yes</v>
      </c>
      <c r="Q1574" s="11">
        <f>COUNTIF(N1574:P1574,"Yes")</f>
        <v>1</v>
      </c>
      <c r="R1574" s="12" t="str">
        <f>IF(Q1574&gt;0,"Yes","No")</f>
        <v>Yes</v>
      </c>
    </row>
    <row r="1575" spans="1:18" x14ac:dyDescent="0.35">
      <c r="A1575" s="1">
        <v>80310014015</v>
      </c>
      <c r="B1575" s="33" t="s">
        <v>2317</v>
      </c>
      <c r="C1575" s="4" t="s">
        <v>6</v>
      </c>
      <c r="D1575" s="4" t="s">
        <v>483</v>
      </c>
      <c r="E1575" s="4" t="s">
        <v>2</v>
      </c>
      <c r="F1575" s="3">
        <v>14.01</v>
      </c>
      <c r="G1575" s="3">
        <v>5</v>
      </c>
      <c r="H1575" s="4" t="s">
        <v>2</v>
      </c>
      <c r="I1575" s="5">
        <v>1641</v>
      </c>
      <c r="J1575" s="5">
        <v>1292</v>
      </c>
      <c r="K1575" s="6">
        <f>IFERROR((J1575-I1575)/I1575,"--")</f>
        <v>-0.21267519804996954</v>
      </c>
      <c r="L1575" s="6">
        <v>7.452339688041594E-2</v>
      </c>
      <c r="M1575" s="7">
        <v>20539</v>
      </c>
      <c r="N1575" s="10" t="str">
        <f>IF(K1575&lt;Criteria!$D$4,"Yes","No")</f>
        <v>Yes</v>
      </c>
      <c r="O1575" s="10" t="str">
        <f>IF(L1575&gt;Criteria!$D$5,"Yes","No")</f>
        <v>Yes</v>
      </c>
      <c r="P1575" s="10" t="str">
        <f>IF(M1575&lt;Criteria!$D$6,"Yes","No")</f>
        <v>Yes</v>
      </c>
      <c r="Q1575" s="11">
        <f>COUNTIF(N1575:P1575,"Yes")</f>
        <v>3</v>
      </c>
      <c r="R1575" s="12" t="str">
        <f>IF(Q1575&gt;0,"Yes","No")</f>
        <v>Yes</v>
      </c>
    </row>
    <row r="1576" spans="1:18" x14ac:dyDescent="0.35">
      <c r="A1576" s="1">
        <v>80310014020</v>
      </c>
      <c r="B1576" s="33" t="s">
        <v>2318</v>
      </c>
      <c r="C1576" s="4" t="s">
        <v>7</v>
      </c>
      <c r="D1576" s="4" t="s">
        <v>483</v>
      </c>
      <c r="E1576" s="4" t="s">
        <v>2</v>
      </c>
      <c r="F1576" s="3">
        <v>14.02</v>
      </c>
      <c r="G1576" s="3" t="s">
        <v>2</v>
      </c>
      <c r="H1576" s="4" t="s">
        <v>2</v>
      </c>
      <c r="I1576" s="5">
        <v>4136</v>
      </c>
      <c r="J1576" s="5">
        <v>4941</v>
      </c>
      <c r="K1576" s="6">
        <f>IFERROR((J1576-I1576)/I1576,"--")</f>
        <v>0.19463249516441006</v>
      </c>
      <c r="L1576" s="6">
        <v>9.5011876484560574E-3</v>
      </c>
      <c r="M1576" s="7">
        <v>16320</v>
      </c>
      <c r="N1576" s="10" t="str">
        <f>IF(K1576&lt;Criteria!$D$4,"Yes","No")</f>
        <v>No</v>
      </c>
      <c r="O1576" s="10" t="str">
        <f>IF(L1576&gt;Criteria!$D$5,"Yes","No")</f>
        <v>No</v>
      </c>
      <c r="P1576" s="10" t="str">
        <f>IF(M1576&lt;Criteria!$D$6,"Yes","No")</f>
        <v>Yes</v>
      </c>
      <c r="Q1576" s="11">
        <f>COUNTIF(N1576:P1576,"Yes")</f>
        <v>1</v>
      </c>
      <c r="R1576" s="12" t="str">
        <f>IF(Q1576&gt;0,"Yes","No")</f>
        <v>Yes</v>
      </c>
    </row>
    <row r="1577" spans="1:18" x14ac:dyDescent="0.35">
      <c r="A1577" s="1">
        <v>80310014021</v>
      </c>
      <c r="B1577" s="33" t="s">
        <v>2319</v>
      </c>
      <c r="C1577" s="4" t="s">
        <v>6</v>
      </c>
      <c r="D1577" s="4" t="s">
        <v>483</v>
      </c>
      <c r="E1577" s="4" t="s">
        <v>2</v>
      </c>
      <c r="F1577" s="3">
        <v>14.02</v>
      </c>
      <c r="G1577" s="3">
        <v>1</v>
      </c>
      <c r="H1577" s="4" t="s">
        <v>2</v>
      </c>
      <c r="I1577" s="5">
        <v>882</v>
      </c>
      <c r="J1577" s="5">
        <v>1420</v>
      </c>
      <c r="K1577" s="6">
        <f>IFERROR((J1577-I1577)/I1577,"--")</f>
        <v>0.60997732426303852</v>
      </c>
      <c r="L1577" s="6">
        <v>1.0512483574244415E-2</v>
      </c>
      <c r="M1577" s="7">
        <v>15647</v>
      </c>
      <c r="N1577" s="10" t="str">
        <f>IF(K1577&lt;Criteria!$D$4,"Yes","No")</f>
        <v>No</v>
      </c>
      <c r="O1577" s="10" t="str">
        <f>IF(L1577&gt;Criteria!$D$5,"Yes","No")</f>
        <v>No</v>
      </c>
      <c r="P1577" s="10" t="str">
        <f>IF(M1577&lt;Criteria!$D$6,"Yes","No")</f>
        <v>Yes</v>
      </c>
      <c r="Q1577" s="11">
        <f>COUNTIF(N1577:P1577,"Yes")</f>
        <v>1</v>
      </c>
      <c r="R1577" s="12" t="str">
        <f>IF(Q1577&gt;0,"Yes","No")</f>
        <v>Yes</v>
      </c>
    </row>
    <row r="1578" spans="1:18" x14ac:dyDescent="0.35">
      <c r="A1578" s="1">
        <v>80310014022</v>
      </c>
      <c r="B1578" s="33" t="s">
        <v>2320</v>
      </c>
      <c r="C1578" s="4" t="s">
        <v>6</v>
      </c>
      <c r="D1578" s="4" t="s">
        <v>483</v>
      </c>
      <c r="E1578" s="4" t="s">
        <v>2</v>
      </c>
      <c r="F1578" s="3">
        <v>14.02</v>
      </c>
      <c r="G1578" s="3">
        <v>2</v>
      </c>
      <c r="H1578" s="4" t="s">
        <v>2</v>
      </c>
      <c r="I1578" s="5">
        <v>870</v>
      </c>
      <c r="J1578" s="5">
        <v>857</v>
      </c>
      <c r="K1578" s="6">
        <f>IFERROR((J1578-I1578)/I1578,"--")</f>
        <v>-1.4942528735632184E-2</v>
      </c>
      <c r="L1578" s="6">
        <v>0</v>
      </c>
      <c r="M1578" s="7">
        <v>17820</v>
      </c>
      <c r="N1578" s="10" t="str">
        <f>IF(K1578&lt;Criteria!$D$4,"Yes","No")</f>
        <v>Yes</v>
      </c>
      <c r="O1578" s="10" t="str">
        <f>IF(L1578&gt;Criteria!$D$5,"Yes","No")</f>
        <v>No</v>
      </c>
      <c r="P1578" s="10" t="str">
        <f>IF(M1578&lt;Criteria!$D$6,"Yes","No")</f>
        <v>Yes</v>
      </c>
      <c r="Q1578" s="11">
        <f>COUNTIF(N1578:P1578,"Yes")</f>
        <v>2</v>
      </c>
      <c r="R1578" s="12" t="str">
        <f>IF(Q1578&gt;0,"Yes","No")</f>
        <v>Yes</v>
      </c>
    </row>
    <row r="1579" spans="1:18" x14ac:dyDescent="0.35">
      <c r="A1579" s="1">
        <v>80310014023</v>
      </c>
      <c r="B1579" s="33" t="s">
        <v>2321</v>
      </c>
      <c r="C1579" s="4" t="s">
        <v>6</v>
      </c>
      <c r="D1579" s="4" t="s">
        <v>483</v>
      </c>
      <c r="E1579" s="4" t="s">
        <v>2</v>
      </c>
      <c r="F1579" s="3">
        <v>14.02</v>
      </c>
      <c r="G1579" s="3">
        <v>3</v>
      </c>
      <c r="H1579" s="4" t="s">
        <v>2</v>
      </c>
      <c r="I1579" s="5">
        <v>1337</v>
      </c>
      <c r="J1579" s="5">
        <v>1129</v>
      </c>
      <c r="K1579" s="6">
        <f>IFERROR((J1579-I1579)/I1579,"--")</f>
        <v>-0.15557217651458488</v>
      </c>
      <c r="L1579" s="6">
        <v>5.2816901408450703E-3</v>
      </c>
      <c r="M1579" s="7">
        <v>15652</v>
      </c>
      <c r="N1579" s="10" t="str">
        <f>IF(K1579&lt;Criteria!$D$4,"Yes","No")</f>
        <v>Yes</v>
      </c>
      <c r="O1579" s="10" t="str">
        <f>IF(L1579&gt;Criteria!$D$5,"Yes","No")</f>
        <v>No</v>
      </c>
      <c r="P1579" s="10" t="str">
        <f>IF(M1579&lt;Criteria!$D$6,"Yes","No")</f>
        <v>Yes</v>
      </c>
      <c r="Q1579" s="11">
        <f>COUNTIF(N1579:P1579,"Yes")</f>
        <v>2</v>
      </c>
      <c r="R1579" s="12" t="str">
        <f>IF(Q1579&gt;0,"Yes","No")</f>
        <v>Yes</v>
      </c>
    </row>
    <row r="1580" spans="1:18" x14ac:dyDescent="0.35">
      <c r="A1580" s="1">
        <v>80310014024</v>
      </c>
      <c r="B1580" s="33" t="s">
        <v>2322</v>
      </c>
      <c r="C1580" s="4" t="s">
        <v>6</v>
      </c>
      <c r="D1580" s="4" t="s">
        <v>483</v>
      </c>
      <c r="E1580" s="4" t="s">
        <v>2</v>
      </c>
      <c r="F1580" s="3">
        <v>14.02</v>
      </c>
      <c r="G1580" s="3">
        <v>4</v>
      </c>
      <c r="H1580" s="4" t="s">
        <v>2</v>
      </c>
      <c r="I1580" s="5">
        <v>1047</v>
      </c>
      <c r="J1580" s="5">
        <v>1535</v>
      </c>
      <c r="K1580" s="6">
        <f>IFERROR((J1580-I1580)/I1580,"--")</f>
        <v>0.46609360076408785</v>
      </c>
      <c r="L1580" s="6">
        <v>1.7759562841530054E-2</v>
      </c>
      <c r="M1580" s="7">
        <v>16597</v>
      </c>
      <c r="N1580" s="10" t="str">
        <f>IF(K1580&lt;Criteria!$D$4,"Yes","No")</f>
        <v>No</v>
      </c>
      <c r="O1580" s="10" t="str">
        <f>IF(L1580&gt;Criteria!$D$5,"Yes","No")</f>
        <v>No</v>
      </c>
      <c r="P1580" s="10" t="str">
        <f>IF(M1580&lt;Criteria!$D$6,"Yes","No")</f>
        <v>Yes</v>
      </c>
      <c r="Q1580" s="11">
        <f>COUNTIF(N1580:P1580,"Yes")</f>
        <v>1</v>
      </c>
      <c r="R1580" s="12" t="str">
        <f>IF(Q1580&gt;0,"Yes","No")</f>
        <v>Yes</v>
      </c>
    </row>
    <row r="1581" spans="1:18" x14ac:dyDescent="0.35">
      <c r="A1581" s="1">
        <v>80310014030</v>
      </c>
      <c r="B1581" s="33" t="s">
        <v>2323</v>
      </c>
      <c r="C1581" s="4" t="s">
        <v>7</v>
      </c>
      <c r="D1581" s="4" t="s">
        <v>483</v>
      </c>
      <c r="E1581" s="4" t="s">
        <v>2</v>
      </c>
      <c r="F1581" s="3">
        <v>14.03</v>
      </c>
      <c r="G1581" s="3" t="s">
        <v>2</v>
      </c>
      <c r="H1581" s="4" t="s">
        <v>2</v>
      </c>
      <c r="I1581" s="5">
        <v>2542</v>
      </c>
      <c r="J1581" s="5">
        <v>3458</v>
      </c>
      <c r="K1581" s="6">
        <f>IFERROR((J1581-I1581)/I1581,"--")</f>
        <v>0.36034618410700237</v>
      </c>
      <c r="L1581" s="6">
        <v>2.8368794326241134E-2</v>
      </c>
      <c r="M1581" s="7">
        <v>33456</v>
      </c>
      <c r="N1581" s="10" t="str">
        <f>IF(K1581&lt;Criteria!$D$4,"Yes","No")</f>
        <v>No</v>
      </c>
      <c r="O1581" s="10" t="str">
        <f>IF(L1581&gt;Criteria!$D$5,"Yes","No")</f>
        <v>No</v>
      </c>
      <c r="P1581" s="10" t="str">
        <f>IF(M1581&lt;Criteria!$D$6,"Yes","No")</f>
        <v>No</v>
      </c>
      <c r="Q1581" s="11">
        <f>COUNTIF(N1581:P1581,"Yes")</f>
        <v>0</v>
      </c>
      <c r="R1581" s="12" t="str">
        <f>IF(Q1581&gt;0,"Yes","No")</f>
        <v>No</v>
      </c>
    </row>
    <row r="1582" spans="1:18" x14ac:dyDescent="0.35">
      <c r="A1582" s="1">
        <v>80310014031</v>
      </c>
      <c r="B1582" s="33" t="s">
        <v>2324</v>
      </c>
      <c r="C1582" s="4" t="s">
        <v>6</v>
      </c>
      <c r="D1582" s="4" t="s">
        <v>483</v>
      </c>
      <c r="E1582" s="4" t="s">
        <v>2</v>
      </c>
      <c r="F1582" s="3">
        <v>14.03</v>
      </c>
      <c r="G1582" s="3">
        <v>1</v>
      </c>
      <c r="H1582" s="4" t="s">
        <v>2</v>
      </c>
      <c r="I1582" s="5">
        <v>1273</v>
      </c>
      <c r="J1582" s="5">
        <v>2012</v>
      </c>
      <c r="K1582" s="6">
        <f>IFERROR((J1582-I1582)/I1582,"--")</f>
        <v>0.58051846032992926</v>
      </c>
      <c r="L1582" s="6">
        <v>2.1072796934865901E-2</v>
      </c>
      <c r="M1582" s="7">
        <v>38196</v>
      </c>
      <c r="N1582" s="10" t="str">
        <f>IF(K1582&lt;Criteria!$D$4,"Yes","No")</f>
        <v>No</v>
      </c>
      <c r="O1582" s="10" t="str">
        <f>IF(L1582&gt;Criteria!$D$5,"Yes","No")</f>
        <v>No</v>
      </c>
      <c r="P1582" s="10" t="str">
        <f>IF(M1582&lt;Criteria!$D$6,"Yes","No")</f>
        <v>No</v>
      </c>
      <c r="Q1582" s="11">
        <f>COUNTIF(N1582:P1582,"Yes")</f>
        <v>0</v>
      </c>
      <c r="R1582" s="12" t="str">
        <f>IF(Q1582&gt;0,"Yes","No")</f>
        <v>No</v>
      </c>
    </row>
    <row r="1583" spans="1:18" x14ac:dyDescent="0.35">
      <c r="A1583" s="1">
        <v>80310014032</v>
      </c>
      <c r="B1583" s="33" t="s">
        <v>2325</v>
      </c>
      <c r="C1583" s="4" t="s">
        <v>6</v>
      </c>
      <c r="D1583" s="4" t="s">
        <v>483</v>
      </c>
      <c r="E1583" s="4" t="s">
        <v>2</v>
      </c>
      <c r="F1583" s="3">
        <v>14.03</v>
      </c>
      <c r="G1583" s="3">
        <v>2</v>
      </c>
      <c r="H1583" s="4" t="s">
        <v>2</v>
      </c>
      <c r="I1583" s="5">
        <v>1269</v>
      </c>
      <c r="J1583" s="5">
        <v>1446</v>
      </c>
      <c r="K1583" s="6">
        <f>IFERROR((J1583-I1583)/I1583,"--")</f>
        <v>0.13947990543735225</v>
      </c>
      <c r="L1583" s="6">
        <v>4.2117930204572801E-2</v>
      </c>
      <c r="M1583" s="7">
        <v>26860</v>
      </c>
      <c r="N1583" s="10" t="str">
        <f>IF(K1583&lt;Criteria!$D$4,"Yes","No")</f>
        <v>No</v>
      </c>
      <c r="O1583" s="10" t="str">
        <f>IF(L1583&gt;Criteria!$D$5,"Yes","No")</f>
        <v>No</v>
      </c>
      <c r="P1583" s="10" t="str">
        <f>IF(M1583&lt;Criteria!$D$6,"Yes","No")</f>
        <v>No</v>
      </c>
      <c r="Q1583" s="11">
        <f>COUNTIF(N1583:P1583,"Yes")</f>
        <v>0</v>
      </c>
      <c r="R1583" s="12" t="str">
        <f>IF(Q1583&gt;0,"Yes","No")</f>
        <v>No</v>
      </c>
    </row>
    <row r="1584" spans="1:18" x14ac:dyDescent="0.35">
      <c r="A1584" s="1">
        <v>80310015000</v>
      </c>
      <c r="B1584" s="33" t="s">
        <v>2326</v>
      </c>
      <c r="C1584" s="4" t="s">
        <v>7</v>
      </c>
      <c r="D1584" s="4" t="s">
        <v>483</v>
      </c>
      <c r="E1584" s="4" t="s">
        <v>2</v>
      </c>
      <c r="F1584" s="3">
        <v>15</v>
      </c>
      <c r="G1584" s="3" t="s">
        <v>2</v>
      </c>
      <c r="H1584" s="4" t="s">
        <v>2</v>
      </c>
      <c r="I1584" s="5">
        <v>3355</v>
      </c>
      <c r="J1584" s="5">
        <v>4225</v>
      </c>
      <c r="K1584" s="6">
        <f>IFERROR((J1584-I1584)/I1584,"--")</f>
        <v>0.25931445603576753</v>
      </c>
      <c r="L1584" s="6">
        <v>7.8539269634817402E-2</v>
      </c>
      <c r="M1584" s="7">
        <v>14745</v>
      </c>
      <c r="N1584" s="10" t="str">
        <f>IF(K1584&lt;Criteria!$D$4,"Yes","No")</f>
        <v>No</v>
      </c>
      <c r="O1584" s="10" t="str">
        <f>IF(L1584&gt;Criteria!$D$5,"Yes","No")</f>
        <v>Yes</v>
      </c>
      <c r="P1584" s="10" t="str">
        <f>IF(M1584&lt;Criteria!$D$6,"Yes","No")</f>
        <v>Yes</v>
      </c>
      <c r="Q1584" s="11">
        <f>COUNTIF(N1584:P1584,"Yes")</f>
        <v>2</v>
      </c>
      <c r="R1584" s="12" t="str">
        <f>IF(Q1584&gt;0,"Yes","No")</f>
        <v>Yes</v>
      </c>
    </row>
    <row r="1585" spans="1:18" x14ac:dyDescent="0.35">
      <c r="A1585" s="1">
        <v>80310015001</v>
      </c>
      <c r="B1585" s="33" t="s">
        <v>2327</v>
      </c>
      <c r="C1585" s="4" t="s">
        <v>6</v>
      </c>
      <c r="D1585" s="4" t="s">
        <v>483</v>
      </c>
      <c r="E1585" s="4" t="s">
        <v>2</v>
      </c>
      <c r="F1585" s="3">
        <v>15</v>
      </c>
      <c r="G1585" s="3">
        <v>1</v>
      </c>
      <c r="H1585" s="4" t="s">
        <v>2</v>
      </c>
      <c r="I1585" s="5">
        <v>894</v>
      </c>
      <c r="J1585" s="5">
        <v>998</v>
      </c>
      <c r="K1585" s="6">
        <f>IFERROR((J1585-I1585)/I1585,"--")</f>
        <v>0.116331096196868</v>
      </c>
      <c r="L1585" s="6">
        <v>4.398826979472141E-2</v>
      </c>
      <c r="M1585" s="7">
        <v>11417</v>
      </c>
      <c r="N1585" s="10" t="str">
        <f>IF(K1585&lt;Criteria!$D$4,"Yes","No")</f>
        <v>No</v>
      </c>
      <c r="O1585" s="10" t="str">
        <f>IF(L1585&gt;Criteria!$D$5,"Yes","No")</f>
        <v>No</v>
      </c>
      <c r="P1585" s="10" t="str">
        <f>IF(M1585&lt;Criteria!$D$6,"Yes","No")</f>
        <v>Yes</v>
      </c>
      <c r="Q1585" s="11">
        <f>COUNTIF(N1585:P1585,"Yes")</f>
        <v>1</v>
      </c>
      <c r="R1585" s="12" t="str">
        <f>IF(Q1585&gt;0,"Yes","No")</f>
        <v>Yes</v>
      </c>
    </row>
    <row r="1586" spans="1:18" x14ac:dyDescent="0.35">
      <c r="A1586" s="1">
        <v>80310015002</v>
      </c>
      <c r="B1586" s="33" t="s">
        <v>2328</v>
      </c>
      <c r="C1586" s="4" t="s">
        <v>6</v>
      </c>
      <c r="D1586" s="4" t="s">
        <v>483</v>
      </c>
      <c r="E1586" s="4" t="s">
        <v>2</v>
      </c>
      <c r="F1586" s="3">
        <v>15</v>
      </c>
      <c r="G1586" s="3">
        <v>2</v>
      </c>
      <c r="H1586" s="4" t="s">
        <v>2</v>
      </c>
      <c r="I1586" s="5">
        <v>1323</v>
      </c>
      <c r="J1586" s="5">
        <v>1318</v>
      </c>
      <c r="K1586" s="6">
        <f>IFERROR((J1586-I1586)/I1586,"--")</f>
        <v>-3.779289493575208E-3</v>
      </c>
      <c r="L1586" s="6">
        <v>0.10576923076923077</v>
      </c>
      <c r="M1586" s="7">
        <v>17417</v>
      </c>
      <c r="N1586" s="10" t="str">
        <f>IF(K1586&lt;Criteria!$D$4,"Yes","No")</f>
        <v>Yes</v>
      </c>
      <c r="O1586" s="10" t="str">
        <f>IF(L1586&gt;Criteria!$D$5,"Yes","No")</f>
        <v>Yes</v>
      </c>
      <c r="P1586" s="10" t="str">
        <f>IF(M1586&lt;Criteria!$D$6,"Yes","No")</f>
        <v>Yes</v>
      </c>
      <c r="Q1586" s="11">
        <f>COUNTIF(N1586:P1586,"Yes")</f>
        <v>3</v>
      </c>
      <c r="R1586" s="12" t="str">
        <f>IF(Q1586&gt;0,"Yes","No")</f>
        <v>Yes</v>
      </c>
    </row>
    <row r="1587" spans="1:18" x14ac:dyDescent="0.35">
      <c r="A1587" s="1">
        <v>80310015003</v>
      </c>
      <c r="B1587" s="33" t="s">
        <v>2329</v>
      </c>
      <c r="C1587" s="4" t="s">
        <v>6</v>
      </c>
      <c r="D1587" s="4" t="s">
        <v>483</v>
      </c>
      <c r="E1587" s="4" t="s">
        <v>2</v>
      </c>
      <c r="F1587" s="3">
        <v>15</v>
      </c>
      <c r="G1587" s="3">
        <v>3</v>
      </c>
      <c r="H1587" s="4" t="s">
        <v>2</v>
      </c>
      <c r="I1587" s="5">
        <v>1138</v>
      </c>
      <c r="J1587" s="5">
        <v>1909</v>
      </c>
      <c r="K1587" s="6">
        <f>IFERROR((J1587-I1587)/I1587,"--")</f>
        <v>0.67750439367311077</v>
      </c>
      <c r="L1587" s="6">
        <v>6.9892473118279563E-2</v>
      </c>
      <c r="M1587" s="7">
        <v>14640</v>
      </c>
      <c r="N1587" s="10" t="str">
        <f>IF(K1587&lt;Criteria!$D$4,"Yes","No")</f>
        <v>No</v>
      </c>
      <c r="O1587" s="10" t="str">
        <f>IF(L1587&gt;Criteria!$D$5,"Yes","No")</f>
        <v>Yes</v>
      </c>
      <c r="P1587" s="10" t="str">
        <f>IF(M1587&lt;Criteria!$D$6,"Yes","No")</f>
        <v>Yes</v>
      </c>
      <c r="Q1587" s="11">
        <f>COUNTIF(N1587:P1587,"Yes")</f>
        <v>2</v>
      </c>
      <c r="R1587" s="12" t="str">
        <f>IF(Q1587&gt;0,"Yes","No")</f>
        <v>Yes</v>
      </c>
    </row>
    <row r="1588" spans="1:18" x14ac:dyDescent="0.35">
      <c r="A1588" s="1">
        <v>80310016000</v>
      </c>
      <c r="B1588" s="33" t="s">
        <v>2330</v>
      </c>
      <c r="C1588" s="4" t="s">
        <v>7</v>
      </c>
      <c r="D1588" s="4" t="s">
        <v>483</v>
      </c>
      <c r="E1588" s="4" t="s">
        <v>2</v>
      </c>
      <c r="F1588" s="3">
        <v>16</v>
      </c>
      <c r="G1588" s="3" t="s">
        <v>2</v>
      </c>
      <c r="H1588" s="4" t="s">
        <v>2</v>
      </c>
      <c r="I1588" s="5">
        <v>7997</v>
      </c>
      <c r="J1588" s="5">
        <v>10639</v>
      </c>
      <c r="K1588" s="6">
        <f>IFERROR((J1588-I1588)/I1588,"--")</f>
        <v>0.33037389020882829</v>
      </c>
      <c r="L1588" s="6">
        <v>2.5498205223418741E-2</v>
      </c>
      <c r="M1588" s="7">
        <v>49593</v>
      </c>
      <c r="N1588" s="10" t="str">
        <f>IF(K1588&lt;Criteria!$D$4,"Yes","No")</f>
        <v>No</v>
      </c>
      <c r="O1588" s="10" t="str">
        <f>IF(L1588&gt;Criteria!$D$5,"Yes","No")</f>
        <v>No</v>
      </c>
      <c r="P1588" s="10" t="str">
        <f>IF(M1588&lt;Criteria!$D$6,"Yes","No")</f>
        <v>No</v>
      </c>
      <c r="Q1588" s="11">
        <f>COUNTIF(N1588:P1588,"Yes")</f>
        <v>0</v>
      </c>
      <c r="R1588" s="12" t="str">
        <f>IF(Q1588&gt;0,"Yes","No")</f>
        <v>No</v>
      </c>
    </row>
    <row r="1589" spans="1:18" x14ac:dyDescent="0.35">
      <c r="A1589" s="1">
        <v>80310016001</v>
      </c>
      <c r="B1589" s="33" t="s">
        <v>2331</v>
      </c>
      <c r="C1589" s="4" t="s">
        <v>6</v>
      </c>
      <c r="D1589" s="4" t="s">
        <v>483</v>
      </c>
      <c r="E1589" s="4" t="s">
        <v>2</v>
      </c>
      <c r="F1589" s="3">
        <v>16</v>
      </c>
      <c r="G1589" s="3">
        <v>1</v>
      </c>
      <c r="H1589" s="4" t="s">
        <v>2</v>
      </c>
      <c r="I1589" s="5">
        <v>1879</v>
      </c>
      <c r="J1589" s="5">
        <v>2530</v>
      </c>
      <c r="K1589" s="6">
        <f>IFERROR((J1589-I1589)/I1589,"--")</f>
        <v>0.3464608834486429</v>
      </c>
      <c r="L1589" s="6">
        <v>2.895871842267406E-2</v>
      </c>
      <c r="M1589" s="7">
        <v>41609</v>
      </c>
      <c r="N1589" s="10" t="str">
        <f>IF(K1589&lt;Criteria!$D$4,"Yes","No")</f>
        <v>No</v>
      </c>
      <c r="O1589" s="10" t="str">
        <f>IF(L1589&gt;Criteria!$D$5,"Yes","No")</f>
        <v>No</v>
      </c>
      <c r="P1589" s="10" t="str">
        <f>IF(M1589&lt;Criteria!$D$6,"Yes","No")</f>
        <v>No</v>
      </c>
      <c r="Q1589" s="11">
        <f>COUNTIF(N1589:P1589,"Yes")</f>
        <v>0</v>
      </c>
      <c r="R1589" s="12" t="str">
        <f>IF(Q1589&gt;0,"Yes","No")</f>
        <v>No</v>
      </c>
    </row>
    <row r="1590" spans="1:18" x14ac:dyDescent="0.35">
      <c r="A1590" s="1">
        <v>80310016002</v>
      </c>
      <c r="B1590" s="33" t="s">
        <v>2332</v>
      </c>
      <c r="C1590" s="4" t="s">
        <v>6</v>
      </c>
      <c r="D1590" s="4" t="s">
        <v>483</v>
      </c>
      <c r="E1590" s="4" t="s">
        <v>2</v>
      </c>
      <c r="F1590" s="3">
        <v>16</v>
      </c>
      <c r="G1590" s="3">
        <v>2</v>
      </c>
      <c r="H1590" s="4" t="s">
        <v>2</v>
      </c>
      <c r="I1590" s="5">
        <v>4247</v>
      </c>
      <c r="J1590" s="5">
        <v>6019</v>
      </c>
      <c r="K1590" s="6">
        <f>IFERROR((J1590-I1590)/I1590,"--")</f>
        <v>0.41723569578526021</v>
      </c>
      <c r="L1590" s="6">
        <v>2.4298696167522719E-2</v>
      </c>
      <c r="M1590" s="7">
        <v>55243</v>
      </c>
      <c r="N1590" s="10" t="str">
        <f>IF(K1590&lt;Criteria!$D$4,"Yes","No")</f>
        <v>No</v>
      </c>
      <c r="O1590" s="10" t="str">
        <f>IF(L1590&gt;Criteria!$D$5,"Yes","No")</f>
        <v>No</v>
      </c>
      <c r="P1590" s="10" t="str">
        <f>IF(M1590&lt;Criteria!$D$6,"Yes","No")</f>
        <v>No</v>
      </c>
      <c r="Q1590" s="11">
        <f>COUNTIF(N1590:P1590,"Yes")</f>
        <v>0</v>
      </c>
      <c r="R1590" s="12" t="str">
        <f>IF(Q1590&gt;0,"Yes","No")</f>
        <v>No</v>
      </c>
    </row>
    <row r="1591" spans="1:18" x14ac:dyDescent="0.35">
      <c r="A1591" s="1">
        <v>80310016003</v>
      </c>
      <c r="B1591" s="33" t="s">
        <v>2333</v>
      </c>
      <c r="C1591" s="4" t="s">
        <v>6</v>
      </c>
      <c r="D1591" s="4" t="s">
        <v>483</v>
      </c>
      <c r="E1591" s="4" t="s">
        <v>2</v>
      </c>
      <c r="F1591" s="3">
        <v>16</v>
      </c>
      <c r="G1591" s="3">
        <v>3</v>
      </c>
      <c r="H1591" s="4" t="s">
        <v>2</v>
      </c>
      <c r="I1591" s="5">
        <v>1871</v>
      </c>
      <c r="J1591" s="5">
        <v>2090</v>
      </c>
      <c r="K1591" s="6">
        <f>IFERROR((J1591-I1591)/I1591,"--")</f>
        <v>0.11704970603955105</v>
      </c>
      <c r="L1591" s="6">
        <v>2.5824964131994262E-2</v>
      </c>
      <c r="M1591" s="7">
        <v>42987</v>
      </c>
      <c r="N1591" s="10" t="str">
        <f>IF(K1591&lt;Criteria!$D$4,"Yes","No")</f>
        <v>No</v>
      </c>
      <c r="O1591" s="10" t="str">
        <f>IF(L1591&gt;Criteria!$D$5,"Yes","No")</f>
        <v>No</v>
      </c>
      <c r="P1591" s="10" t="str">
        <f>IF(M1591&lt;Criteria!$D$6,"Yes","No")</f>
        <v>No</v>
      </c>
      <c r="Q1591" s="11">
        <f>COUNTIF(N1591:P1591,"Yes")</f>
        <v>0</v>
      </c>
      <c r="R1591" s="12" t="str">
        <f>IF(Q1591&gt;0,"Yes","No")</f>
        <v>No</v>
      </c>
    </row>
    <row r="1592" spans="1:18" x14ac:dyDescent="0.35">
      <c r="A1592" s="1">
        <v>80310017010</v>
      </c>
      <c r="B1592" s="33" t="s">
        <v>2334</v>
      </c>
      <c r="C1592" s="4" t="s">
        <v>7</v>
      </c>
      <c r="D1592" s="4" t="s">
        <v>483</v>
      </c>
      <c r="E1592" s="4" t="s">
        <v>2</v>
      </c>
      <c r="F1592" s="3">
        <v>17.010000000000002</v>
      </c>
      <c r="G1592" s="3" t="s">
        <v>2</v>
      </c>
      <c r="H1592" s="4" t="s">
        <v>2</v>
      </c>
      <c r="I1592" s="5">
        <v>4587</v>
      </c>
      <c r="J1592" s="5">
        <v>5878</v>
      </c>
      <c r="K1592" s="6">
        <f>IFERROR((J1592-I1592)/I1592,"--")</f>
        <v>0.28144756921735337</v>
      </c>
      <c r="L1592" s="6">
        <v>2.5659133709981168E-2</v>
      </c>
      <c r="M1592" s="7">
        <v>93564</v>
      </c>
      <c r="N1592" s="10" t="str">
        <f>IF(K1592&lt;Criteria!$D$4,"Yes","No")</f>
        <v>No</v>
      </c>
      <c r="O1592" s="10" t="str">
        <f>IF(L1592&gt;Criteria!$D$5,"Yes","No")</f>
        <v>No</v>
      </c>
      <c r="P1592" s="10" t="str">
        <f>IF(M1592&lt;Criteria!$D$6,"Yes","No")</f>
        <v>No</v>
      </c>
      <c r="Q1592" s="11">
        <f>COUNTIF(N1592:P1592,"Yes")</f>
        <v>0</v>
      </c>
      <c r="R1592" s="12" t="str">
        <f>IF(Q1592&gt;0,"Yes","No")</f>
        <v>No</v>
      </c>
    </row>
    <row r="1593" spans="1:18" x14ac:dyDescent="0.35">
      <c r="A1593" s="1">
        <v>80310017011</v>
      </c>
      <c r="B1593" s="33" t="s">
        <v>2335</v>
      </c>
      <c r="C1593" s="4" t="s">
        <v>6</v>
      </c>
      <c r="D1593" s="4" t="s">
        <v>483</v>
      </c>
      <c r="E1593" s="4" t="s">
        <v>2</v>
      </c>
      <c r="F1593" s="3">
        <v>17.010000000000002</v>
      </c>
      <c r="G1593" s="3">
        <v>1</v>
      </c>
      <c r="H1593" s="4" t="s">
        <v>2</v>
      </c>
      <c r="I1593" s="5">
        <v>1735</v>
      </c>
      <c r="J1593" s="5">
        <v>2394</v>
      </c>
      <c r="K1593" s="6">
        <f>IFERROR((J1593-I1593)/I1593,"--")</f>
        <v>0.37982708933717579</v>
      </c>
      <c r="L1593" s="6">
        <v>3.3481043820777941E-2</v>
      </c>
      <c r="M1593" s="7">
        <v>116098</v>
      </c>
      <c r="N1593" s="10" t="str">
        <f>IF(K1593&lt;Criteria!$D$4,"Yes","No")</f>
        <v>No</v>
      </c>
      <c r="O1593" s="10" t="str">
        <f>IF(L1593&gt;Criteria!$D$5,"Yes","No")</f>
        <v>No</v>
      </c>
      <c r="P1593" s="10" t="str">
        <f>IF(M1593&lt;Criteria!$D$6,"Yes","No")</f>
        <v>No</v>
      </c>
      <c r="Q1593" s="11">
        <f>COUNTIF(N1593:P1593,"Yes")</f>
        <v>0</v>
      </c>
      <c r="R1593" s="12" t="str">
        <f>IF(Q1593&gt;0,"Yes","No")</f>
        <v>No</v>
      </c>
    </row>
    <row r="1594" spans="1:18" x14ac:dyDescent="0.35">
      <c r="A1594" s="1">
        <v>80310017012</v>
      </c>
      <c r="B1594" s="33" t="s">
        <v>2336</v>
      </c>
      <c r="C1594" s="4" t="s">
        <v>6</v>
      </c>
      <c r="D1594" s="4" t="s">
        <v>483</v>
      </c>
      <c r="E1594" s="4" t="s">
        <v>2</v>
      </c>
      <c r="F1594" s="3">
        <v>17.010000000000002</v>
      </c>
      <c r="G1594" s="3">
        <v>2</v>
      </c>
      <c r="H1594" s="4" t="s">
        <v>2</v>
      </c>
      <c r="I1594" s="5">
        <v>955</v>
      </c>
      <c r="J1594" s="5">
        <v>986</v>
      </c>
      <c r="K1594" s="6">
        <f>IFERROR((J1594-I1594)/I1594,"--")</f>
        <v>3.2460732984293195E-2</v>
      </c>
      <c r="L1594" s="6">
        <v>4.5054945054945054E-2</v>
      </c>
      <c r="M1594" s="7">
        <v>86121</v>
      </c>
      <c r="N1594" s="10" t="str">
        <f>IF(K1594&lt;Criteria!$D$4,"Yes","No")</f>
        <v>No</v>
      </c>
      <c r="O1594" s="10" t="str">
        <f>IF(L1594&gt;Criteria!$D$5,"Yes","No")</f>
        <v>No</v>
      </c>
      <c r="P1594" s="10" t="str">
        <f>IF(M1594&lt;Criteria!$D$6,"Yes","No")</f>
        <v>No</v>
      </c>
      <c r="Q1594" s="11">
        <f>COUNTIF(N1594:P1594,"Yes")</f>
        <v>0</v>
      </c>
      <c r="R1594" s="12" t="str">
        <f>IF(Q1594&gt;0,"Yes","No")</f>
        <v>No</v>
      </c>
    </row>
    <row r="1595" spans="1:18" x14ac:dyDescent="0.35">
      <c r="A1595" s="1">
        <v>80310017013</v>
      </c>
      <c r="B1595" s="33" t="s">
        <v>2337</v>
      </c>
      <c r="C1595" s="4" t="s">
        <v>6</v>
      </c>
      <c r="D1595" s="4" t="s">
        <v>483</v>
      </c>
      <c r="E1595" s="4" t="s">
        <v>2</v>
      </c>
      <c r="F1595" s="3">
        <v>17.010000000000002</v>
      </c>
      <c r="G1595" s="3">
        <v>3</v>
      </c>
      <c r="H1595" s="4" t="s">
        <v>2</v>
      </c>
      <c r="I1595" s="5">
        <v>223</v>
      </c>
      <c r="J1595" s="5">
        <v>398</v>
      </c>
      <c r="K1595" s="6">
        <f>IFERROR((J1595-I1595)/I1595,"--")</f>
        <v>0.7847533632286996</v>
      </c>
      <c r="L1595" s="6">
        <v>0</v>
      </c>
      <c r="M1595" s="7">
        <v>135284</v>
      </c>
      <c r="N1595" s="10" t="str">
        <f>IF(K1595&lt;Criteria!$D$4,"Yes","No")</f>
        <v>No</v>
      </c>
      <c r="O1595" s="10" t="str">
        <f>IF(L1595&gt;Criteria!$D$5,"Yes","No")</f>
        <v>No</v>
      </c>
      <c r="P1595" s="10" t="str">
        <f>IF(M1595&lt;Criteria!$D$6,"Yes","No")</f>
        <v>No</v>
      </c>
      <c r="Q1595" s="11">
        <f>COUNTIF(N1595:P1595,"Yes")</f>
        <v>0</v>
      </c>
      <c r="R1595" s="12" t="str">
        <f>IF(Q1595&gt;0,"Yes","No")</f>
        <v>No</v>
      </c>
    </row>
    <row r="1596" spans="1:18" x14ac:dyDescent="0.35">
      <c r="A1596" s="1">
        <v>80310017014</v>
      </c>
      <c r="B1596" s="33" t="s">
        <v>2338</v>
      </c>
      <c r="C1596" s="4" t="s">
        <v>6</v>
      </c>
      <c r="D1596" s="4" t="s">
        <v>483</v>
      </c>
      <c r="E1596" s="4" t="s">
        <v>2</v>
      </c>
      <c r="F1596" s="3">
        <v>17.010000000000002</v>
      </c>
      <c r="G1596" s="3">
        <v>4</v>
      </c>
      <c r="H1596" s="4" t="s">
        <v>2</v>
      </c>
      <c r="I1596" s="5">
        <v>920</v>
      </c>
      <c r="J1596" s="5">
        <v>1306</v>
      </c>
      <c r="K1596" s="6">
        <f>IFERROR((J1596-I1596)/I1596,"--")</f>
        <v>0.41956521739130437</v>
      </c>
      <c r="L1596" s="6">
        <v>0</v>
      </c>
      <c r="M1596" s="7">
        <v>42726</v>
      </c>
      <c r="N1596" s="10" t="str">
        <f>IF(K1596&lt;Criteria!$D$4,"Yes","No")</f>
        <v>No</v>
      </c>
      <c r="O1596" s="10" t="str">
        <f>IF(L1596&gt;Criteria!$D$5,"Yes","No")</f>
        <v>No</v>
      </c>
      <c r="P1596" s="10" t="str">
        <f>IF(M1596&lt;Criteria!$D$6,"Yes","No")</f>
        <v>No</v>
      </c>
      <c r="Q1596" s="11">
        <f>COUNTIF(N1596:P1596,"Yes")</f>
        <v>0</v>
      </c>
      <c r="R1596" s="12" t="str">
        <f>IF(Q1596&gt;0,"Yes","No")</f>
        <v>No</v>
      </c>
    </row>
    <row r="1597" spans="1:18" x14ac:dyDescent="0.35">
      <c r="A1597" s="1">
        <v>80310017015</v>
      </c>
      <c r="B1597" s="33" t="s">
        <v>2339</v>
      </c>
      <c r="C1597" s="4" t="s">
        <v>6</v>
      </c>
      <c r="D1597" s="4" t="s">
        <v>483</v>
      </c>
      <c r="E1597" s="4" t="s">
        <v>2</v>
      </c>
      <c r="F1597" s="3">
        <v>17.010000000000002</v>
      </c>
      <c r="G1597" s="3">
        <v>5</v>
      </c>
      <c r="H1597" s="4" t="s">
        <v>2</v>
      </c>
      <c r="I1597" s="5">
        <v>754</v>
      </c>
      <c r="J1597" s="5">
        <v>794</v>
      </c>
      <c r="K1597" s="6">
        <f>IFERROR((J1597-I1597)/I1597,"--")</f>
        <v>5.3050397877984087E-2</v>
      </c>
      <c r="L1597" s="6">
        <v>0</v>
      </c>
      <c r="M1597" s="7">
        <v>97573</v>
      </c>
      <c r="N1597" s="10" t="str">
        <f>IF(K1597&lt;Criteria!$D$4,"Yes","No")</f>
        <v>No</v>
      </c>
      <c r="O1597" s="10" t="str">
        <f>IF(L1597&gt;Criteria!$D$5,"Yes","No")</f>
        <v>No</v>
      </c>
      <c r="P1597" s="10" t="str">
        <f>IF(M1597&lt;Criteria!$D$6,"Yes","No")</f>
        <v>No</v>
      </c>
      <c r="Q1597" s="11">
        <f>COUNTIF(N1597:P1597,"Yes")</f>
        <v>0</v>
      </c>
      <c r="R1597" s="12" t="str">
        <f>IF(Q1597&gt;0,"Yes","No")</f>
        <v>No</v>
      </c>
    </row>
    <row r="1598" spans="1:18" x14ac:dyDescent="0.35">
      <c r="A1598" s="1">
        <v>80310017020</v>
      </c>
      <c r="B1598" s="33" t="s">
        <v>2340</v>
      </c>
      <c r="C1598" s="4" t="s">
        <v>7</v>
      </c>
      <c r="D1598" s="4" t="s">
        <v>483</v>
      </c>
      <c r="E1598" s="4" t="s">
        <v>2</v>
      </c>
      <c r="F1598" s="3">
        <v>17.02</v>
      </c>
      <c r="G1598" s="3" t="s">
        <v>2</v>
      </c>
      <c r="H1598" s="4" t="s">
        <v>2</v>
      </c>
      <c r="I1598" s="5">
        <v>3385</v>
      </c>
      <c r="J1598" s="5">
        <v>4107</v>
      </c>
      <c r="K1598" s="6">
        <f>IFERROR((J1598-I1598)/I1598,"--")</f>
        <v>0.21329394387001477</v>
      </c>
      <c r="L1598" s="6">
        <v>3.6284016265248673E-2</v>
      </c>
      <c r="M1598" s="7">
        <v>66464</v>
      </c>
      <c r="N1598" s="10" t="str">
        <f>IF(K1598&lt;Criteria!$D$4,"Yes","No")</f>
        <v>No</v>
      </c>
      <c r="O1598" s="10" t="str">
        <f>IF(L1598&gt;Criteria!$D$5,"Yes","No")</f>
        <v>No</v>
      </c>
      <c r="P1598" s="10" t="str">
        <f>IF(M1598&lt;Criteria!$D$6,"Yes","No")</f>
        <v>No</v>
      </c>
      <c r="Q1598" s="11">
        <f>COUNTIF(N1598:P1598,"Yes")</f>
        <v>0</v>
      </c>
      <c r="R1598" s="12" t="str">
        <f>IF(Q1598&gt;0,"Yes","No")</f>
        <v>No</v>
      </c>
    </row>
    <row r="1599" spans="1:18" x14ac:dyDescent="0.35">
      <c r="A1599" s="1">
        <v>80310017021</v>
      </c>
      <c r="B1599" s="33" t="s">
        <v>2341</v>
      </c>
      <c r="C1599" s="4" t="s">
        <v>6</v>
      </c>
      <c r="D1599" s="4" t="s">
        <v>483</v>
      </c>
      <c r="E1599" s="4" t="s">
        <v>2</v>
      </c>
      <c r="F1599" s="3">
        <v>17.02</v>
      </c>
      <c r="G1599" s="3">
        <v>1</v>
      </c>
      <c r="H1599" s="4" t="s">
        <v>2</v>
      </c>
      <c r="I1599" s="5">
        <v>1386</v>
      </c>
      <c r="J1599" s="5">
        <v>1584</v>
      </c>
      <c r="K1599" s="6">
        <f>IFERROR((J1599-I1599)/I1599,"--")</f>
        <v>0.14285714285714285</v>
      </c>
      <c r="L1599" s="6">
        <v>7.8402366863905323E-2</v>
      </c>
      <c r="M1599" s="7">
        <v>68523</v>
      </c>
      <c r="N1599" s="10" t="str">
        <f>IF(K1599&lt;Criteria!$D$4,"Yes","No")</f>
        <v>No</v>
      </c>
      <c r="O1599" s="10" t="str">
        <f>IF(L1599&gt;Criteria!$D$5,"Yes","No")</f>
        <v>Yes</v>
      </c>
      <c r="P1599" s="10" t="str">
        <f>IF(M1599&lt;Criteria!$D$6,"Yes","No")</f>
        <v>No</v>
      </c>
      <c r="Q1599" s="11">
        <f>COUNTIF(N1599:P1599,"Yes")</f>
        <v>1</v>
      </c>
      <c r="R1599" s="12" t="str">
        <f>IF(Q1599&gt;0,"Yes","No")</f>
        <v>Yes</v>
      </c>
    </row>
    <row r="1600" spans="1:18" x14ac:dyDescent="0.35">
      <c r="A1600" s="1">
        <v>80310017022</v>
      </c>
      <c r="B1600" s="33" t="s">
        <v>2342</v>
      </c>
      <c r="C1600" s="4" t="s">
        <v>6</v>
      </c>
      <c r="D1600" s="4" t="s">
        <v>483</v>
      </c>
      <c r="E1600" s="4" t="s">
        <v>2</v>
      </c>
      <c r="F1600" s="3">
        <v>17.02</v>
      </c>
      <c r="G1600" s="3">
        <v>2</v>
      </c>
      <c r="H1600" s="4" t="s">
        <v>2</v>
      </c>
      <c r="I1600" s="5">
        <v>1999</v>
      </c>
      <c r="J1600" s="5">
        <v>2523</v>
      </c>
      <c r="K1600" s="6">
        <f>IFERROR((J1600-I1600)/I1600,"--")</f>
        <v>0.26213106553276638</v>
      </c>
      <c r="L1600" s="6">
        <v>5.4200542005420054E-3</v>
      </c>
      <c r="M1600" s="7">
        <v>65171</v>
      </c>
      <c r="N1600" s="10" t="str">
        <f>IF(K1600&lt;Criteria!$D$4,"Yes","No")</f>
        <v>No</v>
      </c>
      <c r="O1600" s="10" t="str">
        <f>IF(L1600&gt;Criteria!$D$5,"Yes","No")</f>
        <v>No</v>
      </c>
      <c r="P1600" s="10" t="str">
        <f>IF(M1600&lt;Criteria!$D$6,"Yes","No")</f>
        <v>No</v>
      </c>
      <c r="Q1600" s="11">
        <f>COUNTIF(N1600:P1600,"Yes")</f>
        <v>0</v>
      </c>
      <c r="R1600" s="12" t="str">
        <f>IF(Q1600&gt;0,"Yes","No")</f>
        <v>No</v>
      </c>
    </row>
    <row r="1601" spans="1:18" x14ac:dyDescent="0.35">
      <c r="A1601" s="1">
        <v>80310018000</v>
      </c>
      <c r="B1601" s="33" t="s">
        <v>2343</v>
      </c>
      <c r="C1601" s="4" t="s">
        <v>7</v>
      </c>
      <c r="D1601" s="4" t="s">
        <v>483</v>
      </c>
      <c r="E1601" s="4" t="s">
        <v>2</v>
      </c>
      <c r="F1601" s="3">
        <v>18</v>
      </c>
      <c r="G1601" s="3" t="s">
        <v>2</v>
      </c>
      <c r="H1601" s="4" t="s">
        <v>2</v>
      </c>
      <c r="I1601" s="5">
        <v>3260</v>
      </c>
      <c r="J1601" s="5">
        <v>3417</v>
      </c>
      <c r="K1601" s="6">
        <f>IFERROR((J1601-I1601)/I1601,"--")</f>
        <v>4.8159509202453987E-2</v>
      </c>
      <c r="L1601" s="6">
        <v>5.9599636032757052E-2</v>
      </c>
      <c r="M1601" s="7">
        <v>30848</v>
      </c>
      <c r="N1601" s="10" t="str">
        <f>IF(K1601&lt;Criteria!$D$4,"Yes","No")</f>
        <v>No</v>
      </c>
      <c r="O1601" s="10" t="str">
        <f>IF(L1601&gt;Criteria!$D$5,"Yes","No")</f>
        <v>No</v>
      </c>
      <c r="P1601" s="10" t="str">
        <f>IF(M1601&lt;Criteria!$D$6,"Yes","No")</f>
        <v>No</v>
      </c>
      <c r="Q1601" s="11">
        <f>COUNTIF(N1601:P1601,"Yes")</f>
        <v>0</v>
      </c>
      <c r="R1601" s="12" t="str">
        <f>IF(Q1601&gt;0,"Yes","No")</f>
        <v>No</v>
      </c>
    </row>
    <row r="1602" spans="1:18" x14ac:dyDescent="0.35">
      <c r="A1602" s="1">
        <v>80310018001</v>
      </c>
      <c r="B1602" s="33" t="s">
        <v>2344</v>
      </c>
      <c r="C1602" s="4" t="s">
        <v>6</v>
      </c>
      <c r="D1602" s="4" t="s">
        <v>483</v>
      </c>
      <c r="E1602" s="4" t="s">
        <v>2</v>
      </c>
      <c r="F1602" s="3">
        <v>18</v>
      </c>
      <c r="G1602" s="3">
        <v>1</v>
      </c>
      <c r="H1602" s="4" t="s">
        <v>2</v>
      </c>
      <c r="I1602" s="5">
        <v>1786</v>
      </c>
      <c r="J1602" s="5">
        <v>1950</v>
      </c>
      <c r="K1602" s="6">
        <f>IFERROR((J1602-I1602)/I1602,"--")</f>
        <v>9.182530795072788E-2</v>
      </c>
      <c r="L1602" s="6">
        <v>4.5487364620938629E-2</v>
      </c>
      <c r="M1602" s="7">
        <v>36681</v>
      </c>
      <c r="N1602" s="10" t="str">
        <f>IF(K1602&lt;Criteria!$D$4,"Yes","No")</f>
        <v>No</v>
      </c>
      <c r="O1602" s="10" t="str">
        <f>IF(L1602&gt;Criteria!$D$5,"Yes","No")</f>
        <v>No</v>
      </c>
      <c r="P1602" s="10" t="str">
        <f>IF(M1602&lt;Criteria!$D$6,"Yes","No")</f>
        <v>No</v>
      </c>
      <c r="Q1602" s="11">
        <f>COUNTIF(N1602:P1602,"Yes")</f>
        <v>0</v>
      </c>
      <c r="R1602" s="12" t="str">
        <f>IF(Q1602&gt;0,"Yes","No")</f>
        <v>No</v>
      </c>
    </row>
    <row r="1603" spans="1:18" x14ac:dyDescent="0.35">
      <c r="A1603" s="1">
        <v>80310018002</v>
      </c>
      <c r="B1603" s="33" t="s">
        <v>2345</v>
      </c>
      <c r="C1603" s="4" t="s">
        <v>6</v>
      </c>
      <c r="D1603" s="4" t="s">
        <v>483</v>
      </c>
      <c r="E1603" s="4" t="s">
        <v>2</v>
      </c>
      <c r="F1603" s="3">
        <v>18</v>
      </c>
      <c r="G1603" s="3">
        <v>2</v>
      </c>
      <c r="H1603" s="4" t="s">
        <v>2</v>
      </c>
      <c r="I1603" s="5">
        <v>1474</v>
      </c>
      <c r="J1603" s="5">
        <v>1467</v>
      </c>
      <c r="K1603" s="6">
        <f>IFERROR((J1603-I1603)/I1603,"--")</f>
        <v>-4.7489823609226595E-3</v>
      </c>
      <c r="L1603" s="6">
        <v>8.3640836408364089E-2</v>
      </c>
      <c r="M1603" s="7">
        <v>23095</v>
      </c>
      <c r="N1603" s="10" t="str">
        <f>IF(K1603&lt;Criteria!$D$4,"Yes","No")</f>
        <v>Yes</v>
      </c>
      <c r="O1603" s="10" t="str">
        <f>IF(L1603&gt;Criteria!$D$5,"Yes","No")</f>
        <v>Yes</v>
      </c>
      <c r="P1603" s="10" t="str">
        <f>IF(M1603&lt;Criteria!$D$6,"Yes","No")</f>
        <v>Yes</v>
      </c>
      <c r="Q1603" s="11">
        <f>COUNTIF(N1603:P1603,"Yes")</f>
        <v>3</v>
      </c>
      <c r="R1603" s="12" t="str">
        <f>IF(Q1603&gt;0,"Yes","No")</f>
        <v>Yes</v>
      </c>
    </row>
    <row r="1604" spans="1:18" x14ac:dyDescent="0.35">
      <c r="A1604" s="1">
        <v>80310019010</v>
      </c>
      <c r="B1604" s="33" t="s">
        <v>2346</v>
      </c>
      <c r="C1604" s="4" t="s">
        <v>7</v>
      </c>
      <c r="D1604" s="4" t="s">
        <v>483</v>
      </c>
      <c r="E1604" s="4" t="s">
        <v>2</v>
      </c>
      <c r="F1604" s="3">
        <v>19.010000000000002</v>
      </c>
      <c r="G1604" s="3" t="s">
        <v>2</v>
      </c>
      <c r="H1604" s="4" t="s">
        <v>2</v>
      </c>
      <c r="I1604" s="5">
        <v>2751</v>
      </c>
      <c r="J1604" s="5">
        <v>2787</v>
      </c>
      <c r="K1604" s="6">
        <f>IFERROR((J1604-I1604)/I1604,"--")</f>
        <v>1.3086150490730643E-2</v>
      </c>
      <c r="L1604" s="6">
        <v>0.20099255583126552</v>
      </c>
      <c r="M1604" s="7">
        <v>16706</v>
      </c>
      <c r="N1604" s="10" t="str">
        <f>IF(K1604&lt;Criteria!$D$4,"Yes","No")</f>
        <v>Yes</v>
      </c>
      <c r="O1604" s="10" t="str">
        <f>IF(L1604&gt;Criteria!$D$5,"Yes","No")</f>
        <v>Yes</v>
      </c>
      <c r="P1604" s="10" t="str">
        <f>IF(M1604&lt;Criteria!$D$6,"Yes","No")</f>
        <v>Yes</v>
      </c>
      <c r="Q1604" s="11">
        <f>COUNTIF(N1604:P1604,"Yes")</f>
        <v>3</v>
      </c>
      <c r="R1604" s="12" t="str">
        <f>IF(Q1604&gt;0,"Yes","No")</f>
        <v>Yes</v>
      </c>
    </row>
    <row r="1605" spans="1:18" x14ac:dyDescent="0.35">
      <c r="A1605" s="1">
        <v>80310019011</v>
      </c>
      <c r="B1605" s="33" t="s">
        <v>2347</v>
      </c>
      <c r="C1605" s="4" t="s">
        <v>6</v>
      </c>
      <c r="D1605" s="4" t="s">
        <v>483</v>
      </c>
      <c r="E1605" s="4" t="s">
        <v>2</v>
      </c>
      <c r="F1605" s="3">
        <v>19.010000000000002</v>
      </c>
      <c r="G1605" s="3">
        <v>1</v>
      </c>
      <c r="H1605" s="4" t="s">
        <v>2</v>
      </c>
      <c r="I1605" s="5">
        <v>1023</v>
      </c>
      <c r="J1605" s="5">
        <v>851</v>
      </c>
      <c r="K1605" s="6">
        <f>IFERROR((J1605-I1605)/I1605,"--")</f>
        <v>-0.1681329423264907</v>
      </c>
      <c r="L1605" s="6">
        <v>0.38392857142857145</v>
      </c>
      <c r="M1605" s="7">
        <v>7711</v>
      </c>
      <c r="N1605" s="10" t="str">
        <f>IF(K1605&lt;Criteria!$D$4,"Yes","No")</f>
        <v>Yes</v>
      </c>
      <c r="O1605" s="10" t="str">
        <f>IF(L1605&gt;Criteria!$D$5,"Yes","No")</f>
        <v>Yes</v>
      </c>
      <c r="P1605" s="10" t="str">
        <f>IF(M1605&lt;Criteria!$D$6,"Yes","No")</f>
        <v>Yes</v>
      </c>
      <c r="Q1605" s="11">
        <f>COUNTIF(N1605:P1605,"Yes")</f>
        <v>3</v>
      </c>
      <c r="R1605" s="12" t="str">
        <f>IF(Q1605&gt;0,"Yes","No")</f>
        <v>Yes</v>
      </c>
    </row>
    <row r="1606" spans="1:18" x14ac:dyDescent="0.35">
      <c r="A1606" s="1">
        <v>80310019012</v>
      </c>
      <c r="B1606" s="33" t="s">
        <v>2348</v>
      </c>
      <c r="C1606" s="4" t="s">
        <v>6</v>
      </c>
      <c r="D1606" s="4" t="s">
        <v>483</v>
      </c>
      <c r="E1606" s="4" t="s">
        <v>2</v>
      </c>
      <c r="F1606" s="3">
        <v>19.010000000000002</v>
      </c>
      <c r="G1606" s="3">
        <v>2</v>
      </c>
      <c r="H1606" s="4" t="s">
        <v>2</v>
      </c>
      <c r="I1606" s="5">
        <v>1728</v>
      </c>
      <c r="J1606" s="5">
        <v>1936</v>
      </c>
      <c r="K1606" s="6">
        <f>IFERROR((J1606-I1606)/I1606,"--")</f>
        <v>0.12037037037037036</v>
      </c>
      <c r="L1606" s="6">
        <v>0.15939086294416244</v>
      </c>
      <c r="M1606" s="7">
        <v>20660</v>
      </c>
      <c r="N1606" s="10" t="str">
        <f>IF(K1606&lt;Criteria!$D$4,"Yes","No")</f>
        <v>No</v>
      </c>
      <c r="O1606" s="10" t="str">
        <f>IF(L1606&gt;Criteria!$D$5,"Yes","No")</f>
        <v>Yes</v>
      </c>
      <c r="P1606" s="10" t="str">
        <f>IF(M1606&lt;Criteria!$D$6,"Yes","No")</f>
        <v>Yes</v>
      </c>
      <c r="Q1606" s="11">
        <f>COUNTIF(N1606:P1606,"Yes")</f>
        <v>2</v>
      </c>
      <c r="R1606" s="12" t="str">
        <f>IF(Q1606&gt;0,"Yes","No")</f>
        <v>Yes</v>
      </c>
    </row>
    <row r="1607" spans="1:18" x14ac:dyDescent="0.35">
      <c r="A1607" s="1">
        <v>80310019020</v>
      </c>
      <c r="B1607" s="33" t="s">
        <v>2349</v>
      </c>
      <c r="C1607" s="4" t="s">
        <v>7</v>
      </c>
      <c r="D1607" s="4" t="s">
        <v>483</v>
      </c>
      <c r="E1607" s="4" t="s">
        <v>2</v>
      </c>
      <c r="F1607" s="3">
        <v>19.02</v>
      </c>
      <c r="G1607" s="3" t="s">
        <v>2</v>
      </c>
      <c r="H1607" s="4" t="s">
        <v>2</v>
      </c>
      <c r="I1607" s="5">
        <v>646</v>
      </c>
      <c r="J1607" s="5">
        <v>798</v>
      </c>
      <c r="K1607" s="6">
        <f>IFERROR((J1607-I1607)/I1607,"--")</f>
        <v>0.23529411764705882</v>
      </c>
      <c r="L1607" s="6">
        <v>6.8571428571428575E-2</v>
      </c>
      <c r="M1607" s="7">
        <v>9992</v>
      </c>
      <c r="N1607" s="10" t="str">
        <f>IF(K1607&lt;Criteria!$D$4,"Yes","No")</f>
        <v>No</v>
      </c>
      <c r="O1607" s="10" t="str">
        <f>IF(L1607&gt;Criteria!$D$5,"Yes","No")</f>
        <v>Yes</v>
      </c>
      <c r="P1607" s="10" t="str">
        <f>IF(M1607&lt;Criteria!$D$6,"Yes","No")</f>
        <v>Yes</v>
      </c>
      <c r="Q1607" s="11">
        <f>COUNTIF(N1607:P1607,"Yes")</f>
        <v>2</v>
      </c>
      <c r="R1607" s="12" t="str">
        <f>IF(Q1607&gt;0,"Yes","No")</f>
        <v>Yes</v>
      </c>
    </row>
    <row r="1608" spans="1:18" x14ac:dyDescent="0.35">
      <c r="A1608" s="1">
        <v>80310019021</v>
      </c>
      <c r="B1608" s="33" t="s">
        <v>2350</v>
      </c>
      <c r="C1608" s="4" t="s">
        <v>6</v>
      </c>
      <c r="D1608" s="4" t="s">
        <v>483</v>
      </c>
      <c r="E1608" s="4" t="s">
        <v>2</v>
      </c>
      <c r="F1608" s="3">
        <v>19.02</v>
      </c>
      <c r="G1608" s="3">
        <v>1</v>
      </c>
      <c r="H1608" s="4" t="s">
        <v>2</v>
      </c>
      <c r="I1608" s="5">
        <v>646</v>
      </c>
      <c r="J1608" s="5">
        <v>798</v>
      </c>
      <c r="K1608" s="6">
        <f>IFERROR((J1608-I1608)/I1608,"--")</f>
        <v>0.23529411764705882</v>
      </c>
      <c r="L1608" s="6">
        <v>6.8571428571428575E-2</v>
      </c>
      <c r="M1608" s="7">
        <v>9992</v>
      </c>
      <c r="N1608" s="10" t="str">
        <f>IF(K1608&lt;Criteria!$D$4,"Yes","No")</f>
        <v>No</v>
      </c>
      <c r="O1608" s="10" t="str">
        <f>IF(L1608&gt;Criteria!$D$5,"Yes","No")</f>
        <v>Yes</v>
      </c>
      <c r="P1608" s="10" t="str">
        <f>IF(M1608&lt;Criteria!$D$6,"Yes","No")</f>
        <v>Yes</v>
      </c>
      <c r="Q1608" s="11">
        <f>COUNTIF(N1608:P1608,"Yes")</f>
        <v>2</v>
      </c>
      <c r="R1608" s="12" t="str">
        <f>IF(Q1608&gt;0,"Yes","No")</f>
        <v>Yes</v>
      </c>
    </row>
    <row r="1609" spans="1:18" x14ac:dyDescent="0.35">
      <c r="A1609" s="1">
        <v>80310020000</v>
      </c>
      <c r="B1609" s="33" t="s">
        <v>2351</v>
      </c>
      <c r="C1609" s="4" t="s">
        <v>7</v>
      </c>
      <c r="D1609" s="4" t="s">
        <v>483</v>
      </c>
      <c r="E1609" s="4" t="s">
        <v>2</v>
      </c>
      <c r="F1609" s="3">
        <v>20</v>
      </c>
      <c r="G1609" s="3" t="s">
        <v>2</v>
      </c>
      <c r="H1609" s="4" t="s">
        <v>2</v>
      </c>
      <c r="I1609" s="5">
        <v>1562</v>
      </c>
      <c r="J1609" s="5">
        <v>1962</v>
      </c>
      <c r="K1609" s="6">
        <f>IFERROR((J1609-I1609)/I1609,"--")</f>
        <v>0.25608194622279129</v>
      </c>
      <c r="L1609" s="6">
        <v>2.3588277340957826E-2</v>
      </c>
      <c r="M1609" s="7">
        <v>72673</v>
      </c>
      <c r="N1609" s="10" t="str">
        <f>IF(K1609&lt;Criteria!$D$4,"Yes","No")</f>
        <v>No</v>
      </c>
      <c r="O1609" s="10" t="str">
        <f>IF(L1609&gt;Criteria!$D$5,"Yes","No")</f>
        <v>No</v>
      </c>
      <c r="P1609" s="10" t="str">
        <f>IF(M1609&lt;Criteria!$D$6,"Yes","No")</f>
        <v>No</v>
      </c>
      <c r="Q1609" s="11">
        <f>COUNTIF(N1609:P1609,"Yes")</f>
        <v>0</v>
      </c>
      <c r="R1609" s="12" t="str">
        <f>IF(Q1609&gt;0,"Yes","No")</f>
        <v>No</v>
      </c>
    </row>
    <row r="1610" spans="1:18" x14ac:dyDescent="0.35">
      <c r="A1610" s="1">
        <v>80310020001</v>
      </c>
      <c r="B1610" s="33" t="s">
        <v>2352</v>
      </c>
      <c r="C1610" s="4" t="s">
        <v>6</v>
      </c>
      <c r="D1610" s="4" t="s">
        <v>483</v>
      </c>
      <c r="E1610" s="4" t="s">
        <v>2</v>
      </c>
      <c r="F1610" s="3">
        <v>20</v>
      </c>
      <c r="G1610" s="3">
        <v>1</v>
      </c>
      <c r="H1610" s="4" t="s">
        <v>2</v>
      </c>
      <c r="I1610" s="5">
        <v>1562</v>
      </c>
      <c r="J1610" s="5">
        <v>1962</v>
      </c>
      <c r="K1610" s="6">
        <f>IFERROR((J1610-I1610)/I1610,"--")</f>
        <v>0.25608194622279129</v>
      </c>
      <c r="L1610" s="6">
        <v>2.3588277340957826E-2</v>
      </c>
      <c r="M1610" s="7">
        <v>72673</v>
      </c>
      <c r="N1610" s="10" t="str">
        <f>IF(K1610&lt;Criteria!$D$4,"Yes","No")</f>
        <v>No</v>
      </c>
      <c r="O1610" s="10" t="str">
        <f>IF(L1610&gt;Criteria!$D$5,"Yes","No")</f>
        <v>No</v>
      </c>
      <c r="P1610" s="10" t="str">
        <f>IF(M1610&lt;Criteria!$D$6,"Yes","No")</f>
        <v>No</v>
      </c>
      <c r="Q1610" s="11">
        <f>COUNTIF(N1610:P1610,"Yes")</f>
        <v>0</v>
      </c>
      <c r="R1610" s="12" t="str">
        <f>IF(Q1610&gt;0,"Yes","No")</f>
        <v>No</v>
      </c>
    </row>
    <row r="1611" spans="1:18" x14ac:dyDescent="0.35">
      <c r="A1611" s="1">
        <v>80310021000</v>
      </c>
      <c r="B1611" s="33" t="s">
        <v>2353</v>
      </c>
      <c r="C1611" s="4" t="s">
        <v>7</v>
      </c>
      <c r="D1611" s="4" t="s">
        <v>483</v>
      </c>
      <c r="E1611" s="4" t="s">
        <v>2</v>
      </c>
      <c r="F1611" s="3">
        <v>21</v>
      </c>
      <c r="G1611" s="3" t="s">
        <v>2</v>
      </c>
      <c r="H1611" s="4" t="s">
        <v>2</v>
      </c>
      <c r="I1611" s="5">
        <v>5309</v>
      </c>
      <c r="J1611" s="5">
        <v>6136</v>
      </c>
      <c r="K1611" s="6">
        <f>IFERROR((J1611-I1611)/I1611,"--")</f>
        <v>0.15577321529478244</v>
      </c>
      <c r="L1611" s="6">
        <v>2.1991598715097604E-2</v>
      </c>
      <c r="M1611" s="7">
        <v>41564</v>
      </c>
      <c r="N1611" s="10" t="str">
        <f>IF(K1611&lt;Criteria!$D$4,"Yes","No")</f>
        <v>No</v>
      </c>
      <c r="O1611" s="10" t="str">
        <f>IF(L1611&gt;Criteria!$D$5,"Yes","No")</f>
        <v>No</v>
      </c>
      <c r="P1611" s="10" t="str">
        <f>IF(M1611&lt;Criteria!$D$6,"Yes","No")</f>
        <v>No</v>
      </c>
      <c r="Q1611" s="11">
        <f>COUNTIF(N1611:P1611,"Yes")</f>
        <v>0</v>
      </c>
      <c r="R1611" s="12" t="str">
        <f>IF(Q1611&gt;0,"Yes","No")</f>
        <v>No</v>
      </c>
    </row>
    <row r="1612" spans="1:18" x14ac:dyDescent="0.35">
      <c r="A1612" s="1">
        <v>80310021001</v>
      </c>
      <c r="B1612" s="33" t="s">
        <v>2354</v>
      </c>
      <c r="C1612" s="4" t="s">
        <v>6</v>
      </c>
      <c r="D1612" s="4" t="s">
        <v>483</v>
      </c>
      <c r="E1612" s="4" t="s">
        <v>2</v>
      </c>
      <c r="F1612" s="3">
        <v>21</v>
      </c>
      <c r="G1612" s="3">
        <v>1</v>
      </c>
      <c r="H1612" s="4" t="s">
        <v>2</v>
      </c>
      <c r="I1612" s="5">
        <v>1090</v>
      </c>
      <c r="J1612" s="5">
        <v>1116</v>
      </c>
      <c r="K1612" s="6">
        <f>IFERROR((J1612-I1612)/I1612,"--")</f>
        <v>2.3853211009174313E-2</v>
      </c>
      <c r="L1612" s="6">
        <v>2.7964205816554809E-2</v>
      </c>
      <c r="M1612" s="7">
        <v>63741</v>
      </c>
      <c r="N1612" s="10" t="str">
        <f>IF(K1612&lt;Criteria!$D$4,"Yes","No")</f>
        <v>No</v>
      </c>
      <c r="O1612" s="10" t="str">
        <f>IF(L1612&gt;Criteria!$D$5,"Yes","No")</f>
        <v>No</v>
      </c>
      <c r="P1612" s="10" t="str">
        <f>IF(M1612&lt;Criteria!$D$6,"Yes","No")</f>
        <v>No</v>
      </c>
      <c r="Q1612" s="11">
        <f>COUNTIF(N1612:P1612,"Yes")</f>
        <v>0</v>
      </c>
      <c r="R1612" s="12" t="str">
        <f>IF(Q1612&gt;0,"Yes","No")</f>
        <v>No</v>
      </c>
    </row>
    <row r="1613" spans="1:18" x14ac:dyDescent="0.35">
      <c r="A1613" s="1">
        <v>80310021002</v>
      </c>
      <c r="B1613" s="33" t="s">
        <v>2355</v>
      </c>
      <c r="C1613" s="4" t="s">
        <v>6</v>
      </c>
      <c r="D1613" s="4" t="s">
        <v>483</v>
      </c>
      <c r="E1613" s="4" t="s">
        <v>2</v>
      </c>
      <c r="F1613" s="3">
        <v>21</v>
      </c>
      <c r="G1613" s="3">
        <v>2</v>
      </c>
      <c r="H1613" s="4" t="s">
        <v>2</v>
      </c>
      <c r="I1613" s="5">
        <v>1320</v>
      </c>
      <c r="J1613" s="5">
        <v>1166</v>
      </c>
      <c r="K1613" s="6">
        <f>IFERROR((J1613-I1613)/I1613,"--")</f>
        <v>-0.11666666666666667</v>
      </c>
      <c r="L1613" s="6">
        <v>3.8231780167264036E-2</v>
      </c>
      <c r="M1613" s="7">
        <v>43692</v>
      </c>
      <c r="N1613" s="10" t="str">
        <f>IF(K1613&lt;Criteria!$D$4,"Yes","No")</f>
        <v>Yes</v>
      </c>
      <c r="O1613" s="10" t="str">
        <f>IF(L1613&gt;Criteria!$D$5,"Yes","No")</f>
        <v>No</v>
      </c>
      <c r="P1613" s="10" t="str">
        <f>IF(M1613&lt;Criteria!$D$6,"Yes","No")</f>
        <v>No</v>
      </c>
      <c r="Q1613" s="11">
        <f>COUNTIF(N1613:P1613,"Yes")</f>
        <v>1</v>
      </c>
      <c r="R1613" s="12" t="str">
        <f>IF(Q1613&gt;0,"Yes","No")</f>
        <v>Yes</v>
      </c>
    </row>
    <row r="1614" spans="1:18" x14ac:dyDescent="0.35">
      <c r="A1614" s="1">
        <v>80310021003</v>
      </c>
      <c r="B1614" s="33" t="s">
        <v>2356</v>
      </c>
      <c r="C1614" s="4" t="s">
        <v>6</v>
      </c>
      <c r="D1614" s="4" t="s">
        <v>483</v>
      </c>
      <c r="E1614" s="4" t="s">
        <v>2</v>
      </c>
      <c r="F1614" s="3">
        <v>21</v>
      </c>
      <c r="G1614" s="3">
        <v>3</v>
      </c>
      <c r="H1614" s="4" t="s">
        <v>2</v>
      </c>
      <c r="I1614" s="5">
        <v>996</v>
      </c>
      <c r="J1614" s="5">
        <v>1227</v>
      </c>
      <c r="K1614" s="6">
        <f>IFERROR((J1614-I1614)/I1614,"--")</f>
        <v>0.23192771084337349</v>
      </c>
      <c r="L1614" s="6">
        <v>3.8461538461538464E-2</v>
      </c>
      <c r="M1614" s="7">
        <v>46167</v>
      </c>
      <c r="N1614" s="10" t="str">
        <f>IF(K1614&lt;Criteria!$D$4,"Yes","No")</f>
        <v>No</v>
      </c>
      <c r="O1614" s="10" t="str">
        <f>IF(L1614&gt;Criteria!$D$5,"Yes","No")</f>
        <v>No</v>
      </c>
      <c r="P1614" s="10" t="str">
        <f>IF(M1614&lt;Criteria!$D$6,"Yes","No")</f>
        <v>No</v>
      </c>
      <c r="Q1614" s="11">
        <f>COUNTIF(N1614:P1614,"Yes")</f>
        <v>0</v>
      </c>
      <c r="R1614" s="12" t="str">
        <f>IF(Q1614&gt;0,"Yes","No")</f>
        <v>No</v>
      </c>
    </row>
    <row r="1615" spans="1:18" x14ac:dyDescent="0.35">
      <c r="A1615" s="1">
        <v>80310021004</v>
      </c>
      <c r="B1615" s="33" t="s">
        <v>2357</v>
      </c>
      <c r="C1615" s="4" t="s">
        <v>6</v>
      </c>
      <c r="D1615" s="4" t="s">
        <v>483</v>
      </c>
      <c r="E1615" s="4" t="s">
        <v>2</v>
      </c>
      <c r="F1615" s="3">
        <v>21</v>
      </c>
      <c r="G1615" s="3">
        <v>4</v>
      </c>
      <c r="H1615" s="4" t="s">
        <v>2</v>
      </c>
      <c r="I1615" s="5">
        <v>390</v>
      </c>
      <c r="J1615" s="5">
        <v>478</v>
      </c>
      <c r="K1615" s="6">
        <f>IFERROR((J1615-I1615)/I1615,"--")</f>
        <v>0.22564102564102564</v>
      </c>
      <c r="L1615" s="6">
        <v>0</v>
      </c>
      <c r="M1615" s="7">
        <v>46758</v>
      </c>
      <c r="N1615" s="10" t="str">
        <f>IF(K1615&lt;Criteria!$D$4,"Yes","No")</f>
        <v>No</v>
      </c>
      <c r="O1615" s="10" t="str">
        <f>IF(L1615&gt;Criteria!$D$5,"Yes","No")</f>
        <v>No</v>
      </c>
      <c r="P1615" s="10" t="str">
        <f>IF(M1615&lt;Criteria!$D$6,"Yes","No")</f>
        <v>No</v>
      </c>
      <c r="Q1615" s="11">
        <f>COUNTIF(N1615:P1615,"Yes")</f>
        <v>0</v>
      </c>
      <c r="R1615" s="12" t="str">
        <f>IF(Q1615&gt;0,"Yes","No")</f>
        <v>No</v>
      </c>
    </row>
    <row r="1616" spans="1:18" x14ac:dyDescent="0.35">
      <c r="A1616" s="1">
        <v>80310021005</v>
      </c>
      <c r="B1616" s="33" t="s">
        <v>2358</v>
      </c>
      <c r="C1616" s="4" t="s">
        <v>6</v>
      </c>
      <c r="D1616" s="4" t="s">
        <v>483</v>
      </c>
      <c r="E1616" s="4" t="s">
        <v>2</v>
      </c>
      <c r="F1616" s="3">
        <v>21</v>
      </c>
      <c r="G1616" s="3">
        <v>5</v>
      </c>
      <c r="H1616" s="4" t="s">
        <v>2</v>
      </c>
      <c r="I1616" s="5">
        <v>1513</v>
      </c>
      <c r="J1616" s="5">
        <v>2149</v>
      </c>
      <c r="K1616" s="6">
        <f>IFERROR((J1616-I1616)/I1616,"--")</f>
        <v>0.42035690680766691</v>
      </c>
      <c r="L1616" s="6">
        <v>0</v>
      </c>
      <c r="M1616" s="7">
        <v>25110</v>
      </c>
      <c r="N1616" s="10" t="str">
        <f>IF(K1616&lt;Criteria!$D$4,"Yes","No")</f>
        <v>No</v>
      </c>
      <c r="O1616" s="10" t="str">
        <f>IF(L1616&gt;Criteria!$D$5,"Yes","No")</f>
        <v>No</v>
      </c>
      <c r="P1616" s="10" t="str">
        <f>IF(M1616&lt;Criteria!$D$6,"Yes","No")</f>
        <v>Yes</v>
      </c>
      <c r="Q1616" s="11">
        <f>COUNTIF(N1616:P1616,"Yes")</f>
        <v>1</v>
      </c>
      <c r="R1616" s="12" t="str">
        <f>IF(Q1616&gt;0,"Yes","No")</f>
        <v>Yes</v>
      </c>
    </row>
    <row r="1617" spans="1:18" x14ac:dyDescent="0.35">
      <c r="A1617" s="1">
        <v>80310023000</v>
      </c>
      <c r="B1617" s="33" t="s">
        <v>2359</v>
      </c>
      <c r="C1617" s="4" t="s">
        <v>7</v>
      </c>
      <c r="D1617" s="4" t="s">
        <v>483</v>
      </c>
      <c r="E1617" s="4" t="s">
        <v>2</v>
      </c>
      <c r="F1617" s="3">
        <v>23</v>
      </c>
      <c r="G1617" s="3" t="s">
        <v>2</v>
      </c>
      <c r="H1617" s="4" t="s">
        <v>2</v>
      </c>
      <c r="I1617" s="5">
        <v>6108</v>
      </c>
      <c r="J1617" s="5">
        <v>5801</v>
      </c>
      <c r="K1617" s="6">
        <f>IFERROR((J1617-I1617)/I1617,"--")</f>
        <v>-5.0261951538965288E-2</v>
      </c>
      <c r="L1617" s="6">
        <v>3.3701806416823944E-2</v>
      </c>
      <c r="M1617" s="7">
        <v>35019</v>
      </c>
      <c r="N1617" s="10" t="str">
        <f>IF(K1617&lt;Criteria!$D$4,"Yes","No")</f>
        <v>Yes</v>
      </c>
      <c r="O1617" s="10" t="str">
        <f>IF(L1617&gt;Criteria!$D$5,"Yes","No")</f>
        <v>No</v>
      </c>
      <c r="P1617" s="10" t="str">
        <f>IF(M1617&lt;Criteria!$D$6,"Yes","No")</f>
        <v>No</v>
      </c>
      <c r="Q1617" s="11">
        <f>COUNTIF(N1617:P1617,"Yes")</f>
        <v>1</v>
      </c>
      <c r="R1617" s="12" t="str">
        <f>IF(Q1617&gt;0,"Yes","No")</f>
        <v>Yes</v>
      </c>
    </row>
    <row r="1618" spans="1:18" x14ac:dyDescent="0.35">
      <c r="A1618" s="1">
        <v>80310023001</v>
      </c>
      <c r="B1618" s="33" t="s">
        <v>2360</v>
      </c>
      <c r="C1618" s="4" t="s">
        <v>6</v>
      </c>
      <c r="D1618" s="4" t="s">
        <v>483</v>
      </c>
      <c r="E1618" s="4" t="s">
        <v>2</v>
      </c>
      <c r="F1618" s="3">
        <v>23</v>
      </c>
      <c r="G1618" s="3">
        <v>1</v>
      </c>
      <c r="H1618" s="4" t="s">
        <v>2</v>
      </c>
      <c r="I1618" s="5">
        <v>2667</v>
      </c>
      <c r="J1618" s="5">
        <v>2122</v>
      </c>
      <c r="K1618" s="6">
        <f>IFERROR((J1618-I1618)/I1618,"--")</f>
        <v>-0.20434945631796025</v>
      </c>
      <c r="L1618" s="6">
        <v>3.8071065989847719E-2</v>
      </c>
      <c r="M1618" s="7">
        <v>28144</v>
      </c>
      <c r="N1618" s="10" t="str">
        <f>IF(K1618&lt;Criteria!$D$4,"Yes","No")</f>
        <v>Yes</v>
      </c>
      <c r="O1618" s="10" t="str">
        <f>IF(L1618&gt;Criteria!$D$5,"Yes","No")</f>
        <v>No</v>
      </c>
      <c r="P1618" s="10" t="str">
        <f>IF(M1618&lt;Criteria!$D$6,"Yes","No")</f>
        <v>No</v>
      </c>
      <c r="Q1618" s="11">
        <f>COUNTIF(N1618:P1618,"Yes")</f>
        <v>1</v>
      </c>
      <c r="R1618" s="12" t="str">
        <f>IF(Q1618&gt;0,"Yes","No")</f>
        <v>Yes</v>
      </c>
    </row>
    <row r="1619" spans="1:18" x14ac:dyDescent="0.35">
      <c r="A1619" s="1">
        <v>80310023002</v>
      </c>
      <c r="B1619" s="33" t="s">
        <v>2361</v>
      </c>
      <c r="C1619" s="4" t="s">
        <v>6</v>
      </c>
      <c r="D1619" s="4" t="s">
        <v>483</v>
      </c>
      <c r="E1619" s="4" t="s">
        <v>2</v>
      </c>
      <c r="F1619" s="3">
        <v>23</v>
      </c>
      <c r="G1619" s="3">
        <v>2</v>
      </c>
      <c r="H1619" s="4" t="s">
        <v>2</v>
      </c>
      <c r="I1619" s="5">
        <v>1184</v>
      </c>
      <c r="J1619" s="5">
        <v>1212</v>
      </c>
      <c r="K1619" s="6">
        <f>IFERROR((J1619-I1619)/I1619,"--")</f>
        <v>2.364864864864865E-2</v>
      </c>
      <c r="L1619" s="6">
        <v>2.2222222222222223E-2</v>
      </c>
      <c r="M1619" s="7">
        <v>39234</v>
      </c>
      <c r="N1619" s="10" t="str">
        <f>IF(K1619&lt;Criteria!$D$4,"Yes","No")</f>
        <v>No</v>
      </c>
      <c r="O1619" s="10" t="str">
        <f>IF(L1619&gt;Criteria!$D$5,"Yes","No")</f>
        <v>No</v>
      </c>
      <c r="P1619" s="10" t="str">
        <f>IF(M1619&lt;Criteria!$D$6,"Yes","No")</f>
        <v>No</v>
      </c>
      <c r="Q1619" s="11">
        <f>COUNTIF(N1619:P1619,"Yes")</f>
        <v>0</v>
      </c>
      <c r="R1619" s="12" t="str">
        <f>IF(Q1619&gt;0,"Yes","No")</f>
        <v>No</v>
      </c>
    </row>
    <row r="1620" spans="1:18" x14ac:dyDescent="0.35">
      <c r="A1620" s="1">
        <v>80310023003</v>
      </c>
      <c r="B1620" s="33" t="s">
        <v>2362</v>
      </c>
      <c r="C1620" s="4" t="s">
        <v>6</v>
      </c>
      <c r="D1620" s="4" t="s">
        <v>483</v>
      </c>
      <c r="E1620" s="4" t="s">
        <v>2</v>
      </c>
      <c r="F1620" s="3">
        <v>23</v>
      </c>
      <c r="G1620" s="3">
        <v>3</v>
      </c>
      <c r="H1620" s="4" t="s">
        <v>2</v>
      </c>
      <c r="I1620" s="5">
        <v>2257</v>
      </c>
      <c r="J1620" s="5">
        <v>2467</v>
      </c>
      <c r="K1620" s="6">
        <f>IFERROR((J1620-I1620)/I1620,"--")</f>
        <v>9.3043863535666821E-2</v>
      </c>
      <c r="L1620" s="6">
        <v>3.5754824063564131E-2</v>
      </c>
      <c r="M1620" s="7">
        <v>38862</v>
      </c>
      <c r="N1620" s="10" t="str">
        <f>IF(K1620&lt;Criteria!$D$4,"Yes","No")</f>
        <v>No</v>
      </c>
      <c r="O1620" s="10" t="str">
        <f>IF(L1620&gt;Criteria!$D$5,"Yes","No")</f>
        <v>No</v>
      </c>
      <c r="P1620" s="10" t="str">
        <f>IF(M1620&lt;Criteria!$D$6,"Yes","No")</f>
        <v>No</v>
      </c>
      <c r="Q1620" s="11">
        <f>COUNTIF(N1620:P1620,"Yes")</f>
        <v>0</v>
      </c>
      <c r="R1620" s="12" t="str">
        <f>IF(Q1620&gt;0,"Yes","No")</f>
        <v>No</v>
      </c>
    </row>
    <row r="1621" spans="1:18" x14ac:dyDescent="0.35">
      <c r="A1621" s="1">
        <v>80310024020</v>
      </c>
      <c r="B1621" s="33" t="s">
        <v>2363</v>
      </c>
      <c r="C1621" s="4" t="s">
        <v>7</v>
      </c>
      <c r="D1621" s="4" t="s">
        <v>483</v>
      </c>
      <c r="E1621" s="4" t="s">
        <v>2</v>
      </c>
      <c r="F1621" s="3">
        <v>24.02</v>
      </c>
      <c r="G1621" s="3" t="s">
        <v>2</v>
      </c>
      <c r="H1621" s="4" t="s">
        <v>2</v>
      </c>
      <c r="I1621" s="5">
        <v>1867</v>
      </c>
      <c r="J1621" s="5">
        <v>1988</v>
      </c>
      <c r="K1621" s="6">
        <f>IFERROR((J1621-I1621)/I1621,"--")</f>
        <v>6.4809855382967324E-2</v>
      </c>
      <c r="L1621" s="6">
        <v>4.3929712460063899E-2</v>
      </c>
      <c r="M1621" s="7">
        <v>48733</v>
      </c>
      <c r="N1621" s="10" t="str">
        <f>IF(K1621&lt;Criteria!$D$4,"Yes","No")</f>
        <v>No</v>
      </c>
      <c r="O1621" s="10" t="str">
        <f>IF(L1621&gt;Criteria!$D$5,"Yes","No")</f>
        <v>No</v>
      </c>
      <c r="P1621" s="10" t="str">
        <f>IF(M1621&lt;Criteria!$D$6,"Yes","No")</f>
        <v>No</v>
      </c>
      <c r="Q1621" s="11">
        <f>COUNTIF(N1621:P1621,"Yes")</f>
        <v>0</v>
      </c>
      <c r="R1621" s="12" t="str">
        <f>IF(Q1621&gt;0,"Yes","No")</f>
        <v>No</v>
      </c>
    </row>
    <row r="1622" spans="1:18" x14ac:dyDescent="0.35">
      <c r="A1622" s="1">
        <v>80310024021</v>
      </c>
      <c r="B1622" s="33" t="s">
        <v>2364</v>
      </c>
      <c r="C1622" s="4" t="s">
        <v>6</v>
      </c>
      <c r="D1622" s="4" t="s">
        <v>483</v>
      </c>
      <c r="E1622" s="4" t="s">
        <v>2</v>
      </c>
      <c r="F1622" s="3">
        <v>24.02</v>
      </c>
      <c r="G1622" s="3">
        <v>1</v>
      </c>
      <c r="H1622" s="4" t="s">
        <v>2</v>
      </c>
      <c r="I1622" s="5">
        <v>1045</v>
      </c>
      <c r="J1622" s="5">
        <v>1071</v>
      </c>
      <c r="K1622" s="6">
        <f>IFERROR((J1622-I1622)/I1622,"--")</f>
        <v>2.4880382775119617E-2</v>
      </c>
      <c r="L1622" s="6">
        <v>4.6089385474860335E-2</v>
      </c>
      <c r="M1622" s="7">
        <v>40637</v>
      </c>
      <c r="N1622" s="10" t="str">
        <f>IF(K1622&lt;Criteria!$D$4,"Yes","No")</f>
        <v>No</v>
      </c>
      <c r="O1622" s="10" t="str">
        <f>IF(L1622&gt;Criteria!$D$5,"Yes","No")</f>
        <v>No</v>
      </c>
      <c r="P1622" s="10" t="str">
        <f>IF(M1622&lt;Criteria!$D$6,"Yes","No")</f>
        <v>No</v>
      </c>
      <c r="Q1622" s="11">
        <f>COUNTIF(N1622:P1622,"Yes")</f>
        <v>0</v>
      </c>
      <c r="R1622" s="12" t="str">
        <f>IF(Q1622&gt;0,"Yes","No")</f>
        <v>No</v>
      </c>
    </row>
    <row r="1623" spans="1:18" x14ac:dyDescent="0.35">
      <c r="A1623" s="1">
        <v>80310024022</v>
      </c>
      <c r="B1623" s="33" t="s">
        <v>2365</v>
      </c>
      <c r="C1623" s="4" t="s">
        <v>6</v>
      </c>
      <c r="D1623" s="4" t="s">
        <v>483</v>
      </c>
      <c r="E1623" s="4" t="s">
        <v>2</v>
      </c>
      <c r="F1623" s="3">
        <v>24.02</v>
      </c>
      <c r="G1623" s="3">
        <v>2</v>
      </c>
      <c r="H1623" s="4" t="s">
        <v>2</v>
      </c>
      <c r="I1623" s="5">
        <v>822</v>
      </c>
      <c r="J1623" s="5">
        <v>917</v>
      </c>
      <c r="K1623" s="6">
        <f>IFERROR((J1623-I1623)/I1623,"--")</f>
        <v>0.11557177615571776</v>
      </c>
      <c r="L1623" s="6">
        <v>4.1044776119402986E-2</v>
      </c>
      <c r="M1623" s="7">
        <v>58189</v>
      </c>
      <c r="N1623" s="10" t="str">
        <f>IF(K1623&lt;Criteria!$D$4,"Yes","No")</f>
        <v>No</v>
      </c>
      <c r="O1623" s="10" t="str">
        <f>IF(L1623&gt;Criteria!$D$5,"Yes","No")</f>
        <v>No</v>
      </c>
      <c r="P1623" s="10" t="str">
        <f>IF(M1623&lt;Criteria!$D$6,"Yes","No")</f>
        <v>No</v>
      </c>
      <c r="Q1623" s="11">
        <f>COUNTIF(N1623:P1623,"Yes")</f>
        <v>0</v>
      </c>
      <c r="R1623" s="12" t="str">
        <f>IF(Q1623&gt;0,"Yes","No")</f>
        <v>No</v>
      </c>
    </row>
    <row r="1624" spans="1:18" x14ac:dyDescent="0.35">
      <c r="A1624" s="1">
        <v>80310024030</v>
      </c>
      <c r="B1624" s="33" t="s">
        <v>2366</v>
      </c>
      <c r="C1624" s="4" t="s">
        <v>7</v>
      </c>
      <c r="D1624" s="4" t="s">
        <v>483</v>
      </c>
      <c r="E1624" s="4" t="s">
        <v>2</v>
      </c>
      <c r="F1624" s="3">
        <v>24.03</v>
      </c>
      <c r="G1624" s="3" t="s">
        <v>2</v>
      </c>
      <c r="H1624" s="4" t="s">
        <v>2</v>
      </c>
      <c r="I1624" s="5">
        <v>2994</v>
      </c>
      <c r="J1624" s="5">
        <v>3685</v>
      </c>
      <c r="K1624" s="6">
        <f>IFERROR((J1624-I1624)/I1624,"--")</f>
        <v>0.23079492317969272</v>
      </c>
      <c r="L1624" s="6">
        <v>8.9526292916123421E-2</v>
      </c>
      <c r="M1624" s="7">
        <v>39964</v>
      </c>
      <c r="N1624" s="10" t="str">
        <f>IF(K1624&lt;Criteria!$D$4,"Yes","No")</f>
        <v>No</v>
      </c>
      <c r="O1624" s="10" t="str">
        <f>IF(L1624&gt;Criteria!$D$5,"Yes","No")</f>
        <v>Yes</v>
      </c>
      <c r="P1624" s="10" t="str">
        <f>IF(M1624&lt;Criteria!$D$6,"Yes","No")</f>
        <v>No</v>
      </c>
      <c r="Q1624" s="11">
        <f>COUNTIF(N1624:P1624,"Yes")</f>
        <v>1</v>
      </c>
      <c r="R1624" s="12" t="str">
        <f>IF(Q1624&gt;0,"Yes","No")</f>
        <v>Yes</v>
      </c>
    </row>
    <row r="1625" spans="1:18" x14ac:dyDescent="0.35">
      <c r="A1625" s="1">
        <v>80310024031</v>
      </c>
      <c r="B1625" s="33" t="s">
        <v>2367</v>
      </c>
      <c r="C1625" s="4" t="s">
        <v>6</v>
      </c>
      <c r="D1625" s="4" t="s">
        <v>483</v>
      </c>
      <c r="E1625" s="4" t="s">
        <v>2</v>
      </c>
      <c r="F1625" s="3">
        <v>24.03</v>
      </c>
      <c r="G1625" s="3">
        <v>1</v>
      </c>
      <c r="H1625" s="4" t="s">
        <v>2</v>
      </c>
      <c r="I1625" s="5">
        <v>1078</v>
      </c>
      <c r="J1625" s="5">
        <v>1203</v>
      </c>
      <c r="K1625" s="6">
        <f>IFERROR((J1625-I1625)/I1625,"--")</f>
        <v>0.11595547309833024</v>
      </c>
      <c r="L1625" s="6">
        <v>4.5066991473812421E-2</v>
      </c>
      <c r="M1625" s="7">
        <v>34127</v>
      </c>
      <c r="N1625" s="10" t="str">
        <f>IF(K1625&lt;Criteria!$D$4,"Yes","No")</f>
        <v>No</v>
      </c>
      <c r="O1625" s="10" t="str">
        <f>IF(L1625&gt;Criteria!$D$5,"Yes","No")</f>
        <v>No</v>
      </c>
      <c r="P1625" s="10" t="str">
        <f>IF(M1625&lt;Criteria!$D$6,"Yes","No")</f>
        <v>No</v>
      </c>
      <c r="Q1625" s="11">
        <f>COUNTIF(N1625:P1625,"Yes")</f>
        <v>0</v>
      </c>
      <c r="R1625" s="12" t="str">
        <f>IF(Q1625&gt;0,"Yes","No")</f>
        <v>No</v>
      </c>
    </row>
    <row r="1626" spans="1:18" x14ac:dyDescent="0.35">
      <c r="A1626" s="1">
        <v>80310024032</v>
      </c>
      <c r="B1626" s="33" t="s">
        <v>2368</v>
      </c>
      <c r="C1626" s="4" t="s">
        <v>6</v>
      </c>
      <c r="D1626" s="4" t="s">
        <v>483</v>
      </c>
      <c r="E1626" s="4" t="s">
        <v>2</v>
      </c>
      <c r="F1626" s="3">
        <v>24.03</v>
      </c>
      <c r="G1626" s="3">
        <v>2</v>
      </c>
      <c r="H1626" s="4" t="s">
        <v>2</v>
      </c>
      <c r="I1626" s="5">
        <v>605</v>
      </c>
      <c r="J1626" s="5">
        <v>960</v>
      </c>
      <c r="K1626" s="6">
        <f>IFERROR((J1626-I1626)/I1626,"--")</f>
        <v>0.58677685950413228</v>
      </c>
      <c r="L1626" s="6">
        <v>0.12645590682196339</v>
      </c>
      <c r="M1626" s="7">
        <v>55104</v>
      </c>
      <c r="N1626" s="10" t="str">
        <f>IF(K1626&lt;Criteria!$D$4,"Yes","No")</f>
        <v>No</v>
      </c>
      <c r="O1626" s="10" t="str">
        <f>IF(L1626&gt;Criteria!$D$5,"Yes","No")</f>
        <v>Yes</v>
      </c>
      <c r="P1626" s="10" t="str">
        <f>IF(M1626&lt;Criteria!$D$6,"Yes","No")</f>
        <v>No</v>
      </c>
      <c r="Q1626" s="11">
        <f>COUNTIF(N1626:P1626,"Yes")</f>
        <v>1</v>
      </c>
      <c r="R1626" s="12" t="str">
        <f>IF(Q1626&gt;0,"Yes","No")</f>
        <v>Yes</v>
      </c>
    </row>
    <row r="1627" spans="1:18" x14ac:dyDescent="0.35">
      <c r="A1627" s="1">
        <v>80310024033</v>
      </c>
      <c r="B1627" s="33" t="s">
        <v>2369</v>
      </c>
      <c r="C1627" s="4" t="s">
        <v>6</v>
      </c>
      <c r="D1627" s="4" t="s">
        <v>483</v>
      </c>
      <c r="E1627" s="4" t="s">
        <v>2</v>
      </c>
      <c r="F1627" s="3">
        <v>24.03</v>
      </c>
      <c r="G1627" s="3">
        <v>3</v>
      </c>
      <c r="H1627" s="4" t="s">
        <v>2</v>
      </c>
      <c r="I1627" s="5">
        <v>1311</v>
      </c>
      <c r="J1627" s="5">
        <v>1522</v>
      </c>
      <c r="K1627" s="6">
        <f>IFERROR((J1627-I1627)/I1627,"--")</f>
        <v>0.16094584286803967</v>
      </c>
      <c r="L1627" s="6">
        <v>0.10580204778156997</v>
      </c>
      <c r="M1627" s="7">
        <v>35028</v>
      </c>
      <c r="N1627" s="10" t="str">
        <f>IF(K1627&lt;Criteria!$D$4,"Yes","No")</f>
        <v>No</v>
      </c>
      <c r="O1627" s="10" t="str">
        <f>IF(L1627&gt;Criteria!$D$5,"Yes","No")</f>
        <v>Yes</v>
      </c>
      <c r="P1627" s="10" t="str">
        <f>IF(M1627&lt;Criteria!$D$6,"Yes","No")</f>
        <v>No</v>
      </c>
      <c r="Q1627" s="11">
        <f>COUNTIF(N1627:P1627,"Yes")</f>
        <v>1</v>
      </c>
      <c r="R1627" s="12" t="str">
        <f>IF(Q1627&gt;0,"Yes","No")</f>
        <v>Yes</v>
      </c>
    </row>
    <row r="1628" spans="1:18" x14ac:dyDescent="0.35">
      <c r="A1628" s="1">
        <v>80310026010</v>
      </c>
      <c r="B1628" s="33" t="s">
        <v>2370</v>
      </c>
      <c r="C1628" s="4" t="s">
        <v>7</v>
      </c>
      <c r="D1628" s="4" t="s">
        <v>483</v>
      </c>
      <c r="E1628" s="4" t="s">
        <v>2</v>
      </c>
      <c r="F1628" s="3">
        <v>26.01</v>
      </c>
      <c r="G1628" s="3" t="s">
        <v>2</v>
      </c>
      <c r="H1628" s="4" t="s">
        <v>2</v>
      </c>
      <c r="I1628" s="5">
        <v>3141</v>
      </c>
      <c r="J1628" s="5">
        <v>3316</v>
      </c>
      <c r="K1628" s="6">
        <f>IFERROR((J1628-I1628)/I1628,"--")</f>
        <v>5.5714740528494108E-2</v>
      </c>
      <c r="L1628" s="6">
        <v>8.0207501995211497E-2</v>
      </c>
      <c r="M1628" s="7">
        <v>45172</v>
      </c>
      <c r="N1628" s="10" t="str">
        <f>IF(K1628&lt;Criteria!$D$4,"Yes","No")</f>
        <v>No</v>
      </c>
      <c r="O1628" s="10" t="str">
        <f>IF(L1628&gt;Criteria!$D$5,"Yes","No")</f>
        <v>Yes</v>
      </c>
      <c r="P1628" s="10" t="str">
        <f>IF(M1628&lt;Criteria!$D$6,"Yes","No")</f>
        <v>No</v>
      </c>
      <c r="Q1628" s="11">
        <f>COUNTIF(N1628:P1628,"Yes")</f>
        <v>1</v>
      </c>
      <c r="R1628" s="12" t="str">
        <f>IF(Q1628&gt;0,"Yes","No")</f>
        <v>Yes</v>
      </c>
    </row>
    <row r="1629" spans="1:18" x14ac:dyDescent="0.35">
      <c r="A1629" s="1">
        <v>80310026011</v>
      </c>
      <c r="B1629" s="33" t="s">
        <v>2371</v>
      </c>
      <c r="C1629" s="4" t="s">
        <v>6</v>
      </c>
      <c r="D1629" s="4" t="s">
        <v>483</v>
      </c>
      <c r="E1629" s="4" t="s">
        <v>2</v>
      </c>
      <c r="F1629" s="3">
        <v>26.01</v>
      </c>
      <c r="G1629" s="3">
        <v>1</v>
      </c>
      <c r="H1629" s="4" t="s">
        <v>2</v>
      </c>
      <c r="I1629" s="5">
        <v>1338</v>
      </c>
      <c r="J1629" s="5">
        <v>1608</v>
      </c>
      <c r="K1629" s="6">
        <f>IFERROR((J1629-I1629)/I1629,"--")</f>
        <v>0.20179372197309417</v>
      </c>
      <c r="L1629" s="6">
        <v>4.341427520235467E-2</v>
      </c>
      <c r="M1629" s="7">
        <v>61043</v>
      </c>
      <c r="N1629" s="10" t="str">
        <f>IF(K1629&lt;Criteria!$D$4,"Yes","No")</f>
        <v>No</v>
      </c>
      <c r="O1629" s="10" t="str">
        <f>IF(L1629&gt;Criteria!$D$5,"Yes","No")</f>
        <v>No</v>
      </c>
      <c r="P1629" s="10" t="str">
        <f>IF(M1629&lt;Criteria!$D$6,"Yes","No")</f>
        <v>No</v>
      </c>
      <c r="Q1629" s="11">
        <f>COUNTIF(N1629:P1629,"Yes")</f>
        <v>0</v>
      </c>
      <c r="R1629" s="12" t="str">
        <f>IF(Q1629&gt;0,"Yes","No")</f>
        <v>No</v>
      </c>
    </row>
    <row r="1630" spans="1:18" x14ac:dyDescent="0.35">
      <c r="A1630" s="1">
        <v>80310026012</v>
      </c>
      <c r="B1630" s="33" t="s">
        <v>2372</v>
      </c>
      <c r="C1630" s="4" t="s">
        <v>6</v>
      </c>
      <c r="D1630" s="4" t="s">
        <v>483</v>
      </c>
      <c r="E1630" s="4" t="s">
        <v>2</v>
      </c>
      <c r="F1630" s="3">
        <v>26.01</v>
      </c>
      <c r="G1630" s="3">
        <v>2</v>
      </c>
      <c r="H1630" s="4" t="s">
        <v>2</v>
      </c>
      <c r="I1630" s="5">
        <v>1803</v>
      </c>
      <c r="J1630" s="5">
        <v>1708</v>
      </c>
      <c r="K1630" s="6">
        <f>IFERROR((J1630-I1630)/I1630,"--")</f>
        <v>-5.2689961175818083E-2</v>
      </c>
      <c r="L1630" s="6">
        <v>0.12380122057541412</v>
      </c>
      <c r="M1630" s="7">
        <v>30230</v>
      </c>
      <c r="N1630" s="10" t="str">
        <f>IF(K1630&lt;Criteria!$D$4,"Yes","No")</f>
        <v>Yes</v>
      </c>
      <c r="O1630" s="10" t="str">
        <f>IF(L1630&gt;Criteria!$D$5,"Yes","No")</f>
        <v>Yes</v>
      </c>
      <c r="P1630" s="10" t="str">
        <f>IF(M1630&lt;Criteria!$D$6,"Yes","No")</f>
        <v>No</v>
      </c>
      <c r="Q1630" s="11">
        <f>COUNTIF(N1630:P1630,"Yes")</f>
        <v>2</v>
      </c>
      <c r="R1630" s="12" t="str">
        <f>IF(Q1630&gt;0,"Yes","No")</f>
        <v>Yes</v>
      </c>
    </row>
    <row r="1631" spans="1:18" x14ac:dyDescent="0.35">
      <c r="A1631" s="1">
        <v>80310026020</v>
      </c>
      <c r="B1631" s="33" t="s">
        <v>2373</v>
      </c>
      <c r="C1631" s="4" t="s">
        <v>7</v>
      </c>
      <c r="D1631" s="4" t="s">
        <v>483</v>
      </c>
      <c r="E1631" s="4" t="s">
        <v>2</v>
      </c>
      <c r="F1631" s="3">
        <v>26.02</v>
      </c>
      <c r="G1631" s="3" t="s">
        <v>2</v>
      </c>
      <c r="H1631" s="4" t="s">
        <v>2</v>
      </c>
      <c r="I1631" s="5">
        <v>2394</v>
      </c>
      <c r="J1631" s="5">
        <v>2724</v>
      </c>
      <c r="K1631" s="6">
        <f>IFERROR((J1631-I1631)/I1631,"--")</f>
        <v>0.13784461152882205</v>
      </c>
      <c r="L1631" s="6">
        <v>1.9677996422182469E-2</v>
      </c>
      <c r="M1631" s="7">
        <v>58438</v>
      </c>
      <c r="N1631" s="10" t="str">
        <f>IF(K1631&lt;Criteria!$D$4,"Yes","No")</f>
        <v>No</v>
      </c>
      <c r="O1631" s="10" t="str">
        <f>IF(L1631&gt;Criteria!$D$5,"Yes","No")</f>
        <v>No</v>
      </c>
      <c r="P1631" s="10" t="str">
        <f>IF(M1631&lt;Criteria!$D$6,"Yes","No")</f>
        <v>No</v>
      </c>
      <c r="Q1631" s="11">
        <f>COUNTIF(N1631:P1631,"Yes")</f>
        <v>0</v>
      </c>
      <c r="R1631" s="12" t="str">
        <f>IF(Q1631&gt;0,"Yes","No")</f>
        <v>No</v>
      </c>
    </row>
    <row r="1632" spans="1:18" x14ac:dyDescent="0.35">
      <c r="A1632" s="1">
        <v>80310026021</v>
      </c>
      <c r="B1632" s="33" t="s">
        <v>2374</v>
      </c>
      <c r="C1632" s="4" t="s">
        <v>6</v>
      </c>
      <c r="D1632" s="4" t="s">
        <v>483</v>
      </c>
      <c r="E1632" s="4" t="s">
        <v>2</v>
      </c>
      <c r="F1632" s="3">
        <v>26.02</v>
      </c>
      <c r="G1632" s="3">
        <v>1</v>
      </c>
      <c r="H1632" s="4" t="s">
        <v>2</v>
      </c>
      <c r="I1632" s="5">
        <v>2394</v>
      </c>
      <c r="J1632" s="5">
        <v>2724</v>
      </c>
      <c r="K1632" s="6">
        <f>IFERROR((J1632-I1632)/I1632,"--")</f>
        <v>0.13784461152882205</v>
      </c>
      <c r="L1632" s="6">
        <v>1.9677996422182469E-2</v>
      </c>
      <c r="M1632" s="7">
        <v>58438</v>
      </c>
      <c r="N1632" s="10" t="str">
        <f>IF(K1632&lt;Criteria!$D$4,"Yes","No")</f>
        <v>No</v>
      </c>
      <c r="O1632" s="10" t="str">
        <f>IF(L1632&gt;Criteria!$D$5,"Yes","No")</f>
        <v>No</v>
      </c>
      <c r="P1632" s="10" t="str">
        <f>IF(M1632&lt;Criteria!$D$6,"Yes","No")</f>
        <v>No</v>
      </c>
      <c r="Q1632" s="11">
        <f>COUNTIF(N1632:P1632,"Yes")</f>
        <v>0</v>
      </c>
      <c r="R1632" s="12" t="str">
        <f>IF(Q1632&gt;0,"Yes","No")</f>
        <v>No</v>
      </c>
    </row>
    <row r="1633" spans="1:18" x14ac:dyDescent="0.35">
      <c r="A1633" s="1">
        <v>80310027010</v>
      </c>
      <c r="B1633" s="33" t="s">
        <v>2375</v>
      </c>
      <c r="C1633" s="4" t="s">
        <v>7</v>
      </c>
      <c r="D1633" s="4" t="s">
        <v>483</v>
      </c>
      <c r="E1633" s="4" t="s">
        <v>2</v>
      </c>
      <c r="F1633" s="3">
        <v>27.01</v>
      </c>
      <c r="G1633" s="3" t="s">
        <v>2</v>
      </c>
      <c r="H1633" s="4" t="s">
        <v>2</v>
      </c>
      <c r="I1633" s="5">
        <v>4434</v>
      </c>
      <c r="J1633" s="5">
        <v>4721</v>
      </c>
      <c r="K1633" s="6">
        <f>IFERROR((J1633-I1633)/I1633,"--")</f>
        <v>6.4727108705457823E-2</v>
      </c>
      <c r="L1633" s="6">
        <v>5.992704533611256E-2</v>
      </c>
      <c r="M1633" s="7">
        <v>38691</v>
      </c>
      <c r="N1633" s="10" t="str">
        <f>IF(K1633&lt;Criteria!$D$4,"Yes","No")</f>
        <v>No</v>
      </c>
      <c r="O1633" s="10" t="str">
        <f>IF(L1633&gt;Criteria!$D$5,"Yes","No")</f>
        <v>No</v>
      </c>
      <c r="P1633" s="10" t="str">
        <f>IF(M1633&lt;Criteria!$D$6,"Yes","No")</f>
        <v>No</v>
      </c>
      <c r="Q1633" s="11">
        <f>COUNTIF(N1633:P1633,"Yes")</f>
        <v>0</v>
      </c>
      <c r="R1633" s="12" t="str">
        <f>IF(Q1633&gt;0,"Yes","No")</f>
        <v>No</v>
      </c>
    </row>
    <row r="1634" spans="1:18" x14ac:dyDescent="0.35">
      <c r="A1634" s="1">
        <v>80310027011</v>
      </c>
      <c r="B1634" s="33" t="s">
        <v>2376</v>
      </c>
      <c r="C1634" s="4" t="s">
        <v>6</v>
      </c>
      <c r="D1634" s="4" t="s">
        <v>483</v>
      </c>
      <c r="E1634" s="4" t="s">
        <v>2</v>
      </c>
      <c r="F1634" s="3">
        <v>27.01</v>
      </c>
      <c r="G1634" s="3">
        <v>1</v>
      </c>
      <c r="H1634" s="4" t="s">
        <v>2</v>
      </c>
      <c r="I1634" s="5">
        <v>1037</v>
      </c>
      <c r="J1634" s="5">
        <v>1083</v>
      </c>
      <c r="K1634" s="6">
        <f>IFERROR((J1634-I1634)/I1634,"--")</f>
        <v>4.4358727097396335E-2</v>
      </c>
      <c r="L1634" s="6">
        <v>8.3832335329341312E-2</v>
      </c>
      <c r="M1634" s="7">
        <v>32126</v>
      </c>
      <c r="N1634" s="10" t="str">
        <f>IF(K1634&lt;Criteria!$D$4,"Yes","No")</f>
        <v>No</v>
      </c>
      <c r="O1634" s="10" t="str">
        <f>IF(L1634&gt;Criteria!$D$5,"Yes","No")</f>
        <v>Yes</v>
      </c>
      <c r="P1634" s="10" t="str">
        <f>IF(M1634&lt;Criteria!$D$6,"Yes","No")</f>
        <v>No</v>
      </c>
      <c r="Q1634" s="11">
        <f>COUNTIF(N1634:P1634,"Yes")</f>
        <v>1</v>
      </c>
      <c r="R1634" s="12" t="str">
        <f>IF(Q1634&gt;0,"Yes","No")</f>
        <v>Yes</v>
      </c>
    </row>
    <row r="1635" spans="1:18" x14ac:dyDescent="0.35">
      <c r="A1635" s="1">
        <v>80310027012</v>
      </c>
      <c r="B1635" s="33" t="s">
        <v>2377</v>
      </c>
      <c r="C1635" s="4" t="s">
        <v>6</v>
      </c>
      <c r="D1635" s="4" t="s">
        <v>483</v>
      </c>
      <c r="E1635" s="4" t="s">
        <v>2</v>
      </c>
      <c r="F1635" s="3">
        <v>27.01</v>
      </c>
      <c r="G1635" s="3">
        <v>2</v>
      </c>
      <c r="H1635" s="4" t="s">
        <v>2</v>
      </c>
      <c r="I1635" s="5">
        <v>1276</v>
      </c>
      <c r="J1635" s="5">
        <v>1128</v>
      </c>
      <c r="K1635" s="6">
        <f>IFERROR((J1635-I1635)/I1635,"--")</f>
        <v>-0.11598746081504702</v>
      </c>
      <c r="L1635" s="6">
        <v>3.2520325203252036E-2</v>
      </c>
      <c r="M1635" s="7">
        <v>46056</v>
      </c>
      <c r="N1635" s="10" t="str">
        <f>IF(K1635&lt;Criteria!$D$4,"Yes","No")</f>
        <v>Yes</v>
      </c>
      <c r="O1635" s="10" t="str">
        <f>IF(L1635&gt;Criteria!$D$5,"Yes","No")</f>
        <v>No</v>
      </c>
      <c r="P1635" s="10" t="str">
        <f>IF(M1635&lt;Criteria!$D$6,"Yes","No")</f>
        <v>No</v>
      </c>
      <c r="Q1635" s="11">
        <f>COUNTIF(N1635:P1635,"Yes")</f>
        <v>1</v>
      </c>
      <c r="R1635" s="12" t="str">
        <f>IF(Q1635&gt;0,"Yes","No")</f>
        <v>Yes</v>
      </c>
    </row>
    <row r="1636" spans="1:18" x14ac:dyDescent="0.35">
      <c r="A1636" s="1">
        <v>80310027013</v>
      </c>
      <c r="B1636" s="33" t="s">
        <v>2378</v>
      </c>
      <c r="C1636" s="4" t="s">
        <v>6</v>
      </c>
      <c r="D1636" s="4" t="s">
        <v>483</v>
      </c>
      <c r="E1636" s="4" t="s">
        <v>2</v>
      </c>
      <c r="F1636" s="3">
        <v>27.01</v>
      </c>
      <c r="G1636" s="3">
        <v>3</v>
      </c>
      <c r="H1636" s="4" t="s">
        <v>2</v>
      </c>
      <c r="I1636" s="5">
        <v>1388</v>
      </c>
      <c r="J1636" s="5">
        <v>1597</v>
      </c>
      <c r="K1636" s="6">
        <f>IFERROR((J1636-I1636)/I1636,"--")</f>
        <v>0.1505763688760807</v>
      </c>
      <c r="L1636" s="6">
        <v>9.0083270249810748E-2</v>
      </c>
      <c r="M1636" s="7">
        <v>39524</v>
      </c>
      <c r="N1636" s="10" t="str">
        <f>IF(K1636&lt;Criteria!$D$4,"Yes","No")</f>
        <v>No</v>
      </c>
      <c r="O1636" s="10" t="str">
        <f>IF(L1636&gt;Criteria!$D$5,"Yes","No")</f>
        <v>Yes</v>
      </c>
      <c r="P1636" s="10" t="str">
        <f>IF(M1636&lt;Criteria!$D$6,"Yes","No")</f>
        <v>No</v>
      </c>
      <c r="Q1636" s="11">
        <f>COUNTIF(N1636:P1636,"Yes")</f>
        <v>1</v>
      </c>
      <c r="R1636" s="12" t="str">
        <f>IF(Q1636&gt;0,"Yes","No")</f>
        <v>Yes</v>
      </c>
    </row>
    <row r="1637" spans="1:18" x14ac:dyDescent="0.35">
      <c r="A1637" s="1">
        <v>80310027014</v>
      </c>
      <c r="B1637" s="33" t="s">
        <v>2379</v>
      </c>
      <c r="C1637" s="4" t="s">
        <v>6</v>
      </c>
      <c r="D1637" s="4" t="s">
        <v>483</v>
      </c>
      <c r="E1637" s="4" t="s">
        <v>2</v>
      </c>
      <c r="F1637" s="3">
        <v>27.01</v>
      </c>
      <c r="G1637" s="3">
        <v>4</v>
      </c>
      <c r="H1637" s="4" t="s">
        <v>2</v>
      </c>
      <c r="I1637" s="5">
        <v>733</v>
      </c>
      <c r="J1637" s="5">
        <v>913</v>
      </c>
      <c r="K1637" s="6">
        <f>IFERROR((J1637-I1637)/I1637,"--")</f>
        <v>0.24556616643929058</v>
      </c>
      <c r="L1637" s="6">
        <v>1.5834348355663823E-2</v>
      </c>
      <c r="M1637" s="7">
        <v>35922</v>
      </c>
      <c r="N1637" s="10" t="str">
        <f>IF(K1637&lt;Criteria!$D$4,"Yes","No")</f>
        <v>No</v>
      </c>
      <c r="O1637" s="10" t="str">
        <f>IF(L1637&gt;Criteria!$D$5,"Yes","No")</f>
        <v>No</v>
      </c>
      <c r="P1637" s="10" t="str">
        <f>IF(M1637&lt;Criteria!$D$6,"Yes","No")</f>
        <v>No</v>
      </c>
      <c r="Q1637" s="11">
        <f>COUNTIF(N1637:P1637,"Yes")</f>
        <v>0</v>
      </c>
      <c r="R1637" s="12" t="str">
        <f>IF(Q1637&gt;0,"Yes","No")</f>
        <v>No</v>
      </c>
    </row>
    <row r="1638" spans="1:18" x14ac:dyDescent="0.35">
      <c r="A1638" s="1">
        <v>80310027020</v>
      </c>
      <c r="B1638" s="33" t="s">
        <v>2380</v>
      </c>
      <c r="C1638" s="4" t="s">
        <v>7</v>
      </c>
      <c r="D1638" s="4" t="s">
        <v>483</v>
      </c>
      <c r="E1638" s="4" t="s">
        <v>2</v>
      </c>
      <c r="F1638" s="3">
        <v>27.02</v>
      </c>
      <c r="G1638" s="3" t="s">
        <v>2</v>
      </c>
      <c r="H1638" s="4" t="s">
        <v>2</v>
      </c>
      <c r="I1638" s="5">
        <v>5602</v>
      </c>
      <c r="J1638" s="5">
        <v>5913</v>
      </c>
      <c r="K1638" s="6">
        <f>IFERROR((J1638-I1638)/I1638,"--")</f>
        <v>5.5515887183148878E-2</v>
      </c>
      <c r="L1638" s="6">
        <v>4.7203160740278645E-2</v>
      </c>
      <c r="M1638" s="7">
        <v>49786</v>
      </c>
      <c r="N1638" s="10" t="str">
        <f>IF(K1638&lt;Criteria!$D$4,"Yes","No")</f>
        <v>No</v>
      </c>
      <c r="O1638" s="10" t="str">
        <f>IF(L1638&gt;Criteria!$D$5,"Yes","No")</f>
        <v>No</v>
      </c>
      <c r="P1638" s="10" t="str">
        <f>IF(M1638&lt;Criteria!$D$6,"Yes","No")</f>
        <v>No</v>
      </c>
      <c r="Q1638" s="11">
        <f>COUNTIF(N1638:P1638,"Yes")</f>
        <v>0</v>
      </c>
      <c r="R1638" s="12" t="str">
        <f>IF(Q1638&gt;0,"Yes","No")</f>
        <v>No</v>
      </c>
    </row>
    <row r="1639" spans="1:18" x14ac:dyDescent="0.35">
      <c r="A1639" s="1">
        <v>80310027021</v>
      </c>
      <c r="B1639" s="33" t="s">
        <v>2381</v>
      </c>
      <c r="C1639" s="4" t="s">
        <v>6</v>
      </c>
      <c r="D1639" s="4" t="s">
        <v>483</v>
      </c>
      <c r="E1639" s="4" t="s">
        <v>2</v>
      </c>
      <c r="F1639" s="3">
        <v>27.02</v>
      </c>
      <c r="G1639" s="3">
        <v>1</v>
      </c>
      <c r="H1639" s="4" t="s">
        <v>2</v>
      </c>
      <c r="I1639" s="5">
        <v>1169</v>
      </c>
      <c r="J1639" s="5">
        <v>1425</v>
      </c>
      <c r="K1639" s="6">
        <f>IFERROR((J1639-I1639)/I1639,"--")</f>
        <v>0.21899059024807527</v>
      </c>
      <c r="L1639" s="6">
        <v>6.8368277119416593E-2</v>
      </c>
      <c r="M1639" s="7">
        <v>47150</v>
      </c>
      <c r="N1639" s="10" t="str">
        <f>IF(K1639&lt;Criteria!$D$4,"Yes","No")</f>
        <v>No</v>
      </c>
      <c r="O1639" s="10" t="str">
        <f>IF(L1639&gt;Criteria!$D$5,"Yes","No")</f>
        <v>Yes</v>
      </c>
      <c r="P1639" s="10" t="str">
        <f>IF(M1639&lt;Criteria!$D$6,"Yes","No")</f>
        <v>No</v>
      </c>
      <c r="Q1639" s="11">
        <f>COUNTIF(N1639:P1639,"Yes")</f>
        <v>1</v>
      </c>
      <c r="R1639" s="12" t="str">
        <f>IF(Q1639&gt;0,"Yes","No")</f>
        <v>Yes</v>
      </c>
    </row>
    <row r="1640" spans="1:18" x14ac:dyDescent="0.35">
      <c r="A1640" s="1">
        <v>80310027022</v>
      </c>
      <c r="B1640" s="33" t="s">
        <v>2382</v>
      </c>
      <c r="C1640" s="4" t="s">
        <v>6</v>
      </c>
      <c r="D1640" s="4" t="s">
        <v>483</v>
      </c>
      <c r="E1640" s="4" t="s">
        <v>2</v>
      </c>
      <c r="F1640" s="3">
        <v>27.02</v>
      </c>
      <c r="G1640" s="3">
        <v>2</v>
      </c>
      <c r="H1640" s="4" t="s">
        <v>2</v>
      </c>
      <c r="I1640" s="5">
        <v>1523</v>
      </c>
      <c r="J1640" s="5">
        <v>1904</v>
      </c>
      <c r="K1640" s="6">
        <f>IFERROR((J1640-I1640)/I1640,"--")</f>
        <v>0.25016414970453055</v>
      </c>
      <c r="L1640" s="6">
        <v>8.7041884816753928E-2</v>
      </c>
      <c r="M1640" s="7">
        <v>55495</v>
      </c>
      <c r="N1640" s="10" t="str">
        <f>IF(K1640&lt;Criteria!$D$4,"Yes","No")</f>
        <v>No</v>
      </c>
      <c r="O1640" s="10" t="str">
        <f>IF(L1640&gt;Criteria!$D$5,"Yes","No")</f>
        <v>Yes</v>
      </c>
      <c r="P1640" s="10" t="str">
        <f>IF(M1640&lt;Criteria!$D$6,"Yes","No")</f>
        <v>No</v>
      </c>
      <c r="Q1640" s="11">
        <f>COUNTIF(N1640:P1640,"Yes")</f>
        <v>1</v>
      </c>
      <c r="R1640" s="12" t="str">
        <f>IF(Q1640&gt;0,"Yes","No")</f>
        <v>Yes</v>
      </c>
    </row>
    <row r="1641" spans="1:18" x14ac:dyDescent="0.35">
      <c r="A1641" s="1">
        <v>80310027023</v>
      </c>
      <c r="B1641" s="33" t="s">
        <v>2383</v>
      </c>
      <c r="C1641" s="4" t="s">
        <v>6</v>
      </c>
      <c r="D1641" s="4" t="s">
        <v>483</v>
      </c>
      <c r="E1641" s="4" t="s">
        <v>2</v>
      </c>
      <c r="F1641" s="3">
        <v>27.02</v>
      </c>
      <c r="G1641" s="3">
        <v>3</v>
      </c>
      <c r="H1641" s="4" t="s">
        <v>2</v>
      </c>
      <c r="I1641" s="5">
        <v>1034</v>
      </c>
      <c r="J1641" s="5">
        <v>995</v>
      </c>
      <c r="K1641" s="6">
        <f>IFERROR((J1641-I1641)/I1641,"--")</f>
        <v>-3.7717601547388784E-2</v>
      </c>
      <c r="L1641" s="6">
        <v>0</v>
      </c>
      <c r="M1641" s="7">
        <v>42573</v>
      </c>
      <c r="N1641" s="10" t="str">
        <f>IF(K1641&lt;Criteria!$D$4,"Yes","No")</f>
        <v>Yes</v>
      </c>
      <c r="O1641" s="10" t="str">
        <f>IF(L1641&gt;Criteria!$D$5,"Yes","No")</f>
        <v>No</v>
      </c>
      <c r="P1641" s="10" t="str">
        <f>IF(M1641&lt;Criteria!$D$6,"Yes","No")</f>
        <v>No</v>
      </c>
      <c r="Q1641" s="11">
        <f>COUNTIF(N1641:P1641,"Yes")</f>
        <v>1</v>
      </c>
      <c r="R1641" s="12" t="str">
        <f>IF(Q1641&gt;0,"Yes","No")</f>
        <v>Yes</v>
      </c>
    </row>
    <row r="1642" spans="1:18" x14ac:dyDescent="0.35">
      <c r="A1642" s="1">
        <v>80310027024</v>
      </c>
      <c r="B1642" s="33" t="s">
        <v>2384</v>
      </c>
      <c r="C1642" s="4" t="s">
        <v>6</v>
      </c>
      <c r="D1642" s="4" t="s">
        <v>483</v>
      </c>
      <c r="E1642" s="4" t="s">
        <v>2</v>
      </c>
      <c r="F1642" s="3">
        <v>27.02</v>
      </c>
      <c r="G1642" s="3">
        <v>4</v>
      </c>
      <c r="H1642" s="4" t="s">
        <v>2</v>
      </c>
      <c r="I1642" s="5">
        <v>718</v>
      </c>
      <c r="J1642" s="5">
        <v>819</v>
      </c>
      <c r="K1642" s="6">
        <f>IFERROR((J1642-I1642)/I1642,"--")</f>
        <v>0.14066852367688024</v>
      </c>
      <c r="L1642" s="6">
        <v>0</v>
      </c>
      <c r="M1642" s="7">
        <v>52545</v>
      </c>
      <c r="N1642" s="10" t="str">
        <f>IF(K1642&lt;Criteria!$D$4,"Yes","No")</f>
        <v>No</v>
      </c>
      <c r="O1642" s="10" t="str">
        <f>IF(L1642&gt;Criteria!$D$5,"Yes","No")</f>
        <v>No</v>
      </c>
      <c r="P1642" s="10" t="str">
        <f>IF(M1642&lt;Criteria!$D$6,"Yes","No")</f>
        <v>No</v>
      </c>
      <c r="Q1642" s="11">
        <f>COUNTIF(N1642:P1642,"Yes")</f>
        <v>0</v>
      </c>
      <c r="R1642" s="12" t="str">
        <f>IF(Q1642&gt;0,"Yes","No")</f>
        <v>No</v>
      </c>
    </row>
    <row r="1643" spans="1:18" x14ac:dyDescent="0.35">
      <c r="A1643" s="1">
        <v>80310027025</v>
      </c>
      <c r="B1643" s="33" t="s">
        <v>2385</v>
      </c>
      <c r="C1643" s="4" t="s">
        <v>6</v>
      </c>
      <c r="D1643" s="4" t="s">
        <v>483</v>
      </c>
      <c r="E1643" s="4" t="s">
        <v>2</v>
      </c>
      <c r="F1643" s="3">
        <v>27.02</v>
      </c>
      <c r="G1643" s="3">
        <v>5</v>
      </c>
      <c r="H1643" s="4" t="s">
        <v>2</v>
      </c>
      <c r="I1643" s="5">
        <v>1158</v>
      </c>
      <c r="J1643" s="5">
        <v>770</v>
      </c>
      <c r="K1643" s="6">
        <f>IFERROR((J1643-I1643)/I1643,"--")</f>
        <v>-0.33506044905008636</v>
      </c>
      <c r="L1643" s="6">
        <v>3.2646048109965638E-2</v>
      </c>
      <c r="M1643" s="7">
        <v>46936</v>
      </c>
      <c r="N1643" s="10" t="str">
        <f>IF(K1643&lt;Criteria!$D$4,"Yes","No")</f>
        <v>Yes</v>
      </c>
      <c r="O1643" s="10" t="str">
        <f>IF(L1643&gt;Criteria!$D$5,"Yes","No")</f>
        <v>No</v>
      </c>
      <c r="P1643" s="10" t="str">
        <f>IF(M1643&lt;Criteria!$D$6,"Yes","No")</f>
        <v>No</v>
      </c>
      <c r="Q1643" s="11">
        <f>COUNTIF(N1643:P1643,"Yes")</f>
        <v>1</v>
      </c>
      <c r="R1643" s="12" t="str">
        <f>IF(Q1643&gt;0,"Yes","No")</f>
        <v>Yes</v>
      </c>
    </row>
    <row r="1644" spans="1:18" x14ac:dyDescent="0.35">
      <c r="A1644" s="1">
        <v>80310027030</v>
      </c>
      <c r="B1644" s="33" t="s">
        <v>2386</v>
      </c>
      <c r="C1644" s="4" t="s">
        <v>7</v>
      </c>
      <c r="D1644" s="4" t="s">
        <v>483</v>
      </c>
      <c r="E1644" s="4" t="s">
        <v>2</v>
      </c>
      <c r="F1644" s="3">
        <v>27.03</v>
      </c>
      <c r="G1644" s="3" t="s">
        <v>2</v>
      </c>
      <c r="H1644" s="4" t="s">
        <v>2</v>
      </c>
      <c r="I1644" s="5">
        <v>4938</v>
      </c>
      <c r="J1644" s="5">
        <v>5219</v>
      </c>
      <c r="K1644" s="6">
        <f>IFERROR((J1644-I1644)/I1644,"--")</f>
        <v>5.6905629809639528E-2</v>
      </c>
      <c r="L1644" s="6">
        <v>4.93886358187485E-2</v>
      </c>
      <c r="M1644" s="7">
        <v>36085</v>
      </c>
      <c r="N1644" s="10" t="str">
        <f>IF(K1644&lt;Criteria!$D$4,"Yes","No")</f>
        <v>No</v>
      </c>
      <c r="O1644" s="10" t="str">
        <f>IF(L1644&gt;Criteria!$D$5,"Yes","No")</f>
        <v>No</v>
      </c>
      <c r="P1644" s="10" t="str">
        <f>IF(M1644&lt;Criteria!$D$6,"Yes","No")</f>
        <v>No</v>
      </c>
      <c r="Q1644" s="11">
        <f>COUNTIF(N1644:P1644,"Yes")</f>
        <v>0</v>
      </c>
      <c r="R1644" s="12" t="str">
        <f>IF(Q1644&gt;0,"Yes","No")</f>
        <v>No</v>
      </c>
    </row>
    <row r="1645" spans="1:18" x14ac:dyDescent="0.35">
      <c r="A1645" s="1">
        <v>80310027031</v>
      </c>
      <c r="B1645" s="33" t="s">
        <v>2387</v>
      </c>
      <c r="C1645" s="4" t="s">
        <v>6</v>
      </c>
      <c r="D1645" s="4" t="s">
        <v>483</v>
      </c>
      <c r="E1645" s="4" t="s">
        <v>2</v>
      </c>
      <c r="F1645" s="3">
        <v>27.03</v>
      </c>
      <c r="G1645" s="3">
        <v>1</v>
      </c>
      <c r="H1645" s="4" t="s">
        <v>2</v>
      </c>
      <c r="I1645" s="5">
        <v>1584</v>
      </c>
      <c r="J1645" s="5">
        <v>1607</v>
      </c>
      <c r="K1645" s="6">
        <f>IFERROR((J1645-I1645)/I1645,"--")</f>
        <v>1.452020202020202E-2</v>
      </c>
      <c r="L1645" s="6">
        <v>3.7463976945244955E-2</v>
      </c>
      <c r="M1645" s="7">
        <v>26555</v>
      </c>
      <c r="N1645" s="10" t="str">
        <f>IF(K1645&lt;Criteria!$D$4,"Yes","No")</f>
        <v>Yes</v>
      </c>
      <c r="O1645" s="10" t="str">
        <f>IF(L1645&gt;Criteria!$D$5,"Yes","No")</f>
        <v>No</v>
      </c>
      <c r="P1645" s="10" t="str">
        <f>IF(M1645&lt;Criteria!$D$6,"Yes","No")</f>
        <v>No</v>
      </c>
      <c r="Q1645" s="11">
        <f>COUNTIF(N1645:P1645,"Yes")</f>
        <v>1</v>
      </c>
      <c r="R1645" s="12" t="str">
        <f>IF(Q1645&gt;0,"Yes","No")</f>
        <v>Yes</v>
      </c>
    </row>
    <row r="1646" spans="1:18" x14ac:dyDescent="0.35">
      <c r="A1646" s="1">
        <v>80310027032</v>
      </c>
      <c r="B1646" s="33" t="s">
        <v>2388</v>
      </c>
      <c r="C1646" s="4" t="s">
        <v>6</v>
      </c>
      <c r="D1646" s="4" t="s">
        <v>483</v>
      </c>
      <c r="E1646" s="4" t="s">
        <v>2</v>
      </c>
      <c r="F1646" s="3">
        <v>27.03</v>
      </c>
      <c r="G1646" s="3">
        <v>2</v>
      </c>
      <c r="H1646" s="4" t="s">
        <v>2</v>
      </c>
      <c r="I1646" s="5">
        <v>1340</v>
      </c>
      <c r="J1646" s="5">
        <v>1284</v>
      </c>
      <c r="K1646" s="6">
        <f>IFERROR((J1646-I1646)/I1646,"--")</f>
        <v>-4.1791044776119404E-2</v>
      </c>
      <c r="L1646" s="6">
        <v>7.8632478632478631E-2</v>
      </c>
      <c r="M1646" s="7">
        <v>49458</v>
      </c>
      <c r="N1646" s="10" t="str">
        <f>IF(K1646&lt;Criteria!$D$4,"Yes","No")</f>
        <v>Yes</v>
      </c>
      <c r="O1646" s="10" t="str">
        <f>IF(L1646&gt;Criteria!$D$5,"Yes","No")</f>
        <v>Yes</v>
      </c>
      <c r="P1646" s="10" t="str">
        <f>IF(M1646&lt;Criteria!$D$6,"Yes","No")</f>
        <v>No</v>
      </c>
      <c r="Q1646" s="11">
        <f>COUNTIF(N1646:P1646,"Yes")</f>
        <v>2</v>
      </c>
      <c r="R1646" s="12" t="str">
        <f>IF(Q1646&gt;0,"Yes","No")</f>
        <v>Yes</v>
      </c>
    </row>
    <row r="1647" spans="1:18" x14ac:dyDescent="0.35">
      <c r="A1647" s="1">
        <v>80310027033</v>
      </c>
      <c r="B1647" s="33" t="s">
        <v>2389</v>
      </c>
      <c r="C1647" s="4" t="s">
        <v>6</v>
      </c>
      <c r="D1647" s="4" t="s">
        <v>483</v>
      </c>
      <c r="E1647" s="4" t="s">
        <v>2</v>
      </c>
      <c r="F1647" s="3">
        <v>27.03</v>
      </c>
      <c r="G1647" s="3">
        <v>3</v>
      </c>
      <c r="H1647" s="4" t="s">
        <v>2</v>
      </c>
      <c r="I1647" s="5">
        <v>1039</v>
      </c>
      <c r="J1647" s="5">
        <v>1167</v>
      </c>
      <c r="K1647" s="6">
        <f>IFERROR((J1647-I1647)/I1647,"--")</f>
        <v>0.12319538017324351</v>
      </c>
      <c r="L1647" s="6">
        <v>1.7874875868917579E-2</v>
      </c>
      <c r="M1647" s="7">
        <v>36307</v>
      </c>
      <c r="N1647" s="10" t="str">
        <f>IF(K1647&lt;Criteria!$D$4,"Yes","No")</f>
        <v>No</v>
      </c>
      <c r="O1647" s="10" t="str">
        <f>IF(L1647&gt;Criteria!$D$5,"Yes","No")</f>
        <v>No</v>
      </c>
      <c r="P1647" s="10" t="str">
        <f>IF(M1647&lt;Criteria!$D$6,"Yes","No")</f>
        <v>No</v>
      </c>
      <c r="Q1647" s="11">
        <f>COUNTIF(N1647:P1647,"Yes")</f>
        <v>0</v>
      </c>
      <c r="R1647" s="12" t="str">
        <f>IF(Q1647&gt;0,"Yes","No")</f>
        <v>No</v>
      </c>
    </row>
    <row r="1648" spans="1:18" x14ac:dyDescent="0.35">
      <c r="A1648" s="1">
        <v>80310027034</v>
      </c>
      <c r="B1648" s="33" t="s">
        <v>2390</v>
      </c>
      <c r="C1648" s="4" t="s">
        <v>6</v>
      </c>
      <c r="D1648" s="4" t="s">
        <v>483</v>
      </c>
      <c r="E1648" s="4" t="s">
        <v>2</v>
      </c>
      <c r="F1648" s="3">
        <v>27.03</v>
      </c>
      <c r="G1648" s="3">
        <v>4</v>
      </c>
      <c r="H1648" s="4" t="s">
        <v>2</v>
      </c>
      <c r="I1648" s="5">
        <v>975</v>
      </c>
      <c r="J1648" s="5">
        <v>1161</v>
      </c>
      <c r="K1648" s="6">
        <f>IFERROR((J1648-I1648)/I1648,"--")</f>
        <v>0.19076923076923077</v>
      </c>
      <c r="L1648" s="6">
        <v>5.9811122770199371E-2</v>
      </c>
      <c r="M1648" s="7">
        <v>34264</v>
      </c>
      <c r="N1648" s="10" t="str">
        <f>IF(K1648&lt;Criteria!$D$4,"Yes","No")</f>
        <v>No</v>
      </c>
      <c r="O1648" s="10" t="str">
        <f>IF(L1648&gt;Criteria!$D$5,"Yes","No")</f>
        <v>No</v>
      </c>
      <c r="P1648" s="10" t="str">
        <f>IF(M1648&lt;Criteria!$D$6,"Yes","No")</f>
        <v>No</v>
      </c>
      <c r="Q1648" s="11">
        <f>COUNTIF(N1648:P1648,"Yes")</f>
        <v>0</v>
      </c>
      <c r="R1648" s="12" t="str">
        <f>IF(Q1648&gt;0,"Yes","No")</f>
        <v>No</v>
      </c>
    </row>
    <row r="1649" spans="1:18" x14ac:dyDescent="0.35">
      <c r="A1649" s="1">
        <v>80310028010</v>
      </c>
      <c r="B1649" s="33" t="s">
        <v>2391</v>
      </c>
      <c r="C1649" s="4" t="s">
        <v>7</v>
      </c>
      <c r="D1649" s="4" t="s">
        <v>483</v>
      </c>
      <c r="E1649" s="4" t="s">
        <v>2</v>
      </c>
      <c r="F1649" s="3">
        <v>28.01</v>
      </c>
      <c r="G1649" s="3" t="s">
        <v>2</v>
      </c>
      <c r="H1649" s="4" t="s">
        <v>2</v>
      </c>
      <c r="I1649" s="5">
        <v>2879</v>
      </c>
      <c r="J1649" s="5">
        <v>2791</v>
      </c>
      <c r="K1649" s="6">
        <f>IFERROR((J1649-I1649)/I1649,"--")</f>
        <v>-3.05661688086141E-2</v>
      </c>
      <c r="L1649" s="6">
        <v>3.165735567970205E-2</v>
      </c>
      <c r="M1649" s="7">
        <v>55379</v>
      </c>
      <c r="N1649" s="10" t="str">
        <f>IF(K1649&lt;Criteria!$D$4,"Yes","No")</f>
        <v>Yes</v>
      </c>
      <c r="O1649" s="10" t="str">
        <f>IF(L1649&gt;Criteria!$D$5,"Yes","No")</f>
        <v>No</v>
      </c>
      <c r="P1649" s="10" t="str">
        <f>IF(M1649&lt;Criteria!$D$6,"Yes","No")</f>
        <v>No</v>
      </c>
      <c r="Q1649" s="11">
        <f>COUNTIF(N1649:P1649,"Yes")</f>
        <v>1</v>
      </c>
      <c r="R1649" s="12" t="str">
        <f>IF(Q1649&gt;0,"Yes","No")</f>
        <v>Yes</v>
      </c>
    </row>
    <row r="1650" spans="1:18" x14ac:dyDescent="0.35">
      <c r="A1650" s="1">
        <v>80310028011</v>
      </c>
      <c r="B1650" s="33" t="s">
        <v>2392</v>
      </c>
      <c r="C1650" s="4" t="s">
        <v>6</v>
      </c>
      <c r="D1650" s="4" t="s">
        <v>483</v>
      </c>
      <c r="E1650" s="4" t="s">
        <v>2</v>
      </c>
      <c r="F1650" s="3">
        <v>28.01</v>
      </c>
      <c r="G1650" s="3">
        <v>1</v>
      </c>
      <c r="H1650" s="4" t="s">
        <v>2</v>
      </c>
      <c r="I1650" s="5">
        <v>1127</v>
      </c>
      <c r="J1650" s="5">
        <v>966</v>
      </c>
      <c r="K1650" s="6">
        <f>IFERROR((J1650-I1650)/I1650,"--")</f>
        <v>-0.14285714285714285</v>
      </c>
      <c r="L1650" s="6">
        <v>0</v>
      </c>
      <c r="M1650" s="7">
        <v>54548</v>
      </c>
      <c r="N1650" s="10" t="str">
        <f>IF(K1650&lt;Criteria!$D$4,"Yes","No")</f>
        <v>Yes</v>
      </c>
      <c r="O1650" s="10" t="str">
        <f>IF(L1650&gt;Criteria!$D$5,"Yes","No")</f>
        <v>No</v>
      </c>
      <c r="P1650" s="10" t="str">
        <f>IF(M1650&lt;Criteria!$D$6,"Yes","No")</f>
        <v>No</v>
      </c>
      <c r="Q1650" s="11">
        <f>COUNTIF(N1650:P1650,"Yes")</f>
        <v>1</v>
      </c>
      <c r="R1650" s="12" t="str">
        <f>IF(Q1650&gt;0,"Yes","No")</f>
        <v>Yes</v>
      </c>
    </row>
    <row r="1651" spans="1:18" x14ac:dyDescent="0.35">
      <c r="A1651" s="1">
        <v>80310028012</v>
      </c>
      <c r="B1651" s="33" t="s">
        <v>2393</v>
      </c>
      <c r="C1651" s="4" t="s">
        <v>6</v>
      </c>
      <c r="D1651" s="4" t="s">
        <v>483</v>
      </c>
      <c r="E1651" s="4" t="s">
        <v>2</v>
      </c>
      <c r="F1651" s="3">
        <v>28.01</v>
      </c>
      <c r="G1651" s="3">
        <v>2</v>
      </c>
      <c r="H1651" s="4" t="s">
        <v>2</v>
      </c>
      <c r="I1651" s="5">
        <v>848</v>
      </c>
      <c r="J1651" s="5">
        <v>779</v>
      </c>
      <c r="K1651" s="6">
        <f>IFERROR((J1651-I1651)/I1651,"--")</f>
        <v>-8.1367924528301883E-2</v>
      </c>
      <c r="L1651" s="6">
        <v>1.3582342954159592E-2</v>
      </c>
      <c r="M1651" s="7">
        <v>64925</v>
      </c>
      <c r="N1651" s="10" t="str">
        <f>IF(K1651&lt;Criteria!$D$4,"Yes","No")</f>
        <v>Yes</v>
      </c>
      <c r="O1651" s="10" t="str">
        <f>IF(L1651&gt;Criteria!$D$5,"Yes","No")</f>
        <v>No</v>
      </c>
      <c r="P1651" s="10" t="str">
        <f>IF(M1651&lt;Criteria!$D$6,"Yes","No")</f>
        <v>No</v>
      </c>
      <c r="Q1651" s="11">
        <f>COUNTIF(N1651:P1651,"Yes")</f>
        <v>1</v>
      </c>
      <c r="R1651" s="12" t="str">
        <f>IF(Q1651&gt;0,"Yes","No")</f>
        <v>Yes</v>
      </c>
    </row>
    <row r="1652" spans="1:18" x14ac:dyDescent="0.35">
      <c r="A1652" s="1">
        <v>80310028013</v>
      </c>
      <c r="B1652" s="33" t="s">
        <v>2394</v>
      </c>
      <c r="C1652" s="4" t="s">
        <v>6</v>
      </c>
      <c r="D1652" s="4" t="s">
        <v>483</v>
      </c>
      <c r="E1652" s="4" t="s">
        <v>2</v>
      </c>
      <c r="F1652" s="3">
        <v>28.01</v>
      </c>
      <c r="G1652" s="3">
        <v>3</v>
      </c>
      <c r="H1652" s="4" t="s">
        <v>2</v>
      </c>
      <c r="I1652" s="5">
        <v>904</v>
      </c>
      <c r="J1652" s="5">
        <v>1046</v>
      </c>
      <c r="K1652" s="6">
        <f>IFERROR((J1652-I1652)/I1652,"--")</f>
        <v>0.15707964601769911</v>
      </c>
      <c r="L1652" s="6">
        <v>7.1005917159763315E-2</v>
      </c>
      <c r="M1652" s="7">
        <v>49036</v>
      </c>
      <c r="N1652" s="10" t="str">
        <f>IF(K1652&lt;Criteria!$D$4,"Yes","No")</f>
        <v>No</v>
      </c>
      <c r="O1652" s="10" t="str">
        <f>IF(L1652&gt;Criteria!$D$5,"Yes","No")</f>
        <v>Yes</v>
      </c>
      <c r="P1652" s="10" t="str">
        <f>IF(M1652&lt;Criteria!$D$6,"Yes","No")</f>
        <v>No</v>
      </c>
      <c r="Q1652" s="11">
        <f>COUNTIF(N1652:P1652,"Yes")</f>
        <v>1</v>
      </c>
      <c r="R1652" s="12" t="str">
        <f>IF(Q1652&gt;0,"Yes","No")</f>
        <v>Yes</v>
      </c>
    </row>
    <row r="1653" spans="1:18" x14ac:dyDescent="0.35">
      <c r="A1653" s="1">
        <v>80310028020</v>
      </c>
      <c r="B1653" s="33" t="s">
        <v>2395</v>
      </c>
      <c r="C1653" s="4" t="s">
        <v>7</v>
      </c>
      <c r="D1653" s="4" t="s">
        <v>483</v>
      </c>
      <c r="E1653" s="4" t="s">
        <v>2</v>
      </c>
      <c r="F1653" s="3">
        <v>28.02</v>
      </c>
      <c r="G1653" s="3" t="s">
        <v>2</v>
      </c>
      <c r="H1653" s="4" t="s">
        <v>2</v>
      </c>
      <c r="I1653" s="5">
        <v>4421</v>
      </c>
      <c r="J1653" s="5">
        <v>4347</v>
      </c>
      <c r="K1653" s="6">
        <f>IFERROR((J1653-I1653)/I1653,"--")</f>
        <v>-1.6738294503505995E-2</v>
      </c>
      <c r="L1653" s="6">
        <v>5.7272727272727274E-2</v>
      </c>
      <c r="M1653" s="7">
        <v>47769</v>
      </c>
      <c r="N1653" s="10" t="str">
        <f>IF(K1653&lt;Criteria!$D$4,"Yes","No")</f>
        <v>Yes</v>
      </c>
      <c r="O1653" s="10" t="str">
        <f>IF(L1653&gt;Criteria!$D$5,"Yes","No")</f>
        <v>No</v>
      </c>
      <c r="P1653" s="10" t="str">
        <f>IF(M1653&lt;Criteria!$D$6,"Yes","No")</f>
        <v>No</v>
      </c>
      <c r="Q1653" s="11">
        <f>COUNTIF(N1653:P1653,"Yes")</f>
        <v>1</v>
      </c>
      <c r="R1653" s="12" t="str">
        <f>IF(Q1653&gt;0,"Yes","No")</f>
        <v>Yes</v>
      </c>
    </row>
    <row r="1654" spans="1:18" x14ac:dyDescent="0.35">
      <c r="A1654" s="1">
        <v>80310028021</v>
      </c>
      <c r="B1654" s="33" t="s">
        <v>2396</v>
      </c>
      <c r="C1654" s="4" t="s">
        <v>6</v>
      </c>
      <c r="D1654" s="4" t="s">
        <v>483</v>
      </c>
      <c r="E1654" s="4" t="s">
        <v>2</v>
      </c>
      <c r="F1654" s="3">
        <v>28.02</v>
      </c>
      <c r="G1654" s="3">
        <v>1</v>
      </c>
      <c r="H1654" s="4" t="s">
        <v>2</v>
      </c>
      <c r="I1654" s="5">
        <v>1699</v>
      </c>
      <c r="J1654" s="5">
        <v>1566</v>
      </c>
      <c r="K1654" s="6">
        <f>IFERROR((J1654-I1654)/I1654,"--")</f>
        <v>-7.8281341965862269E-2</v>
      </c>
      <c r="L1654" s="6">
        <v>4.6431642304385214E-2</v>
      </c>
      <c r="M1654" s="7">
        <v>52349</v>
      </c>
      <c r="N1654" s="10" t="str">
        <f>IF(K1654&lt;Criteria!$D$4,"Yes","No")</f>
        <v>Yes</v>
      </c>
      <c r="O1654" s="10" t="str">
        <f>IF(L1654&gt;Criteria!$D$5,"Yes","No")</f>
        <v>No</v>
      </c>
      <c r="P1654" s="10" t="str">
        <f>IF(M1654&lt;Criteria!$D$6,"Yes","No")</f>
        <v>No</v>
      </c>
      <c r="Q1654" s="11">
        <f>COUNTIF(N1654:P1654,"Yes")</f>
        <v>1</v>
      </c>
      <c r="R1654" s="12" t="str">
        <f>IF(Q1654&gt;0,"Yes","No")</f>
        <v>Yes</v>
      </c>
    </row>
    <row r="1655" spans="1:18" x14ac:dyDescent="0.35">
      <c r="A1655" s="1">
        <v>80310028022</v>
      </c>
      <c r="B1655" s="33" t="s">
        <v>2397</v>
      </c>
      <c r="C1655" s="4" t="s">
        <v>6</v>
      </c>
      <c r="D1655" s="4" t="s">
        <v>483</v>
      </c>
      <c r="E1655" s="4" t="s">
        <v>2</v>
      </c>
      <c r="F1655" s="3">
        <v>28.02</v>
      </c>
      <c r="G1655" s="3">
        <v>2</v>
      </c>
      <c r="H1655" s="4" t="s">
        <v>2</v>
      </c>
      <c r="I1655" s="5">
        <v>675</v>
      </c>
      <c r="J1655" s="5">
        <v>883</v>
      </c>
      <c r="K1655" s="6">
        <f>IFERROR((J1655-I1655)/I1655,"--")</f>
        <v>0.30814814814814817</v>
      </c>
      <c r="L1655" s="6">
        <v>6.2176165803108807E-2</v>
      </c>
      <c r="M1655" s="7">
        <v>57301</v>
      </c>
      <c r="N1655" s="10" t="str">
        <f>IF(K1655&lt;Criteria!$D$4,"Yes","No")</f>
        <v>No</v>
      </c>
      <c r="O1655" s="10" t="str">
        <f>IF(L1655&gt;Criteria!$D$5,"Yes","No")</f>
        <v>No</v>
      </c>
      <c r="P1655" s="10" t="str">
        <f>IF(M1655&lt;Criteria!$D$6,"Yes","No")</f>
        <v>No</v>
      </c>
      <c r="Q1655" s="11">
        <f>COUNTIF(N1655:P1655,"Yes")</f>
        <v>0</v>
      </c>
      <c r="R1655" s="12" t="str">
        <f>IF(Q1655&gt;0,"Yes","No")</f>
        <v>No</v>
      </c>
    </row>
    <row r="1656" spans="1:18" x14ac:dyDescent="0.35">
      <c r="A1656" s="1">
        <v>80310028023</v>
      </c>
      <c r="B1656" s="33" t="s">
        <v>2398</v>
      </c>
      <c r="C1656" s="4" t="s">
        <v>6</v>
      </c>
      <c r="D1656" s="4" t="s">
        <v>483</v>
      </c>
      <c r="E1656" s="4" t="s">
        <v>2</v>
      </c>
      <c r="F1656" s="3">
        <v>28.02</v>
      </c>
      <c r="G1656" s="3">
        <v>3</v>
      </c>
      <c r="H1656" s="4" t="s">
        <v>2</v>
      </c>
      <c r="I1656" s="5">
        <v>964</v>
      </c>
      <c r="J1656" s="5">
        <v>1139</v>
      </c>
      <c r="K1656" s="6">
        <f>IFERROR((J1656-I1656)/I1656,"--")</f>
        <v>0.18153526970954356</v>
      </c>
      <c r="L1656" s="6">
        <v>9.4313453536754507E-2</v>
      </c>
      <c r="M1656" s="7">
        <v>34660</v>
      </c>
      <c r="N1656" s="10" t="str">
        <f>IF(K1656&lt;Criteria!$D$4,"Yes","No")</f>
        <v>No</v>
      </c>
      <c r="O1656" s="10" t="str">
        <f>IF(L1656&gt;Criteria!$D$5,"Yes","No")</f>
        <v>Yes</v>
      </c>
      <c r="P1656" s="10" t="str">
        <f>IF(M1656&lt;Criteria!$D$6,"Yes","No")</f>
        <v>No</v>
      </c>
      <c r="Q1656" s="11">
        <f>COUNTIF(N1656:P1656,"Yes")</f>
        <v>1</v>
      </c>
      <c r="R1656" s="12" t="str">
        <f>IF(Q1656&gt;0,"Yes","No")</f>
        <v>Yes</v>
      </c>
    </row>
    <row r="1657" spans="1:18" x14ac:dyDescent="0.35">
      <c r="A1657" s="1">
        <v>80310028024</v>
      </c>
      <c r="B1657" s="33" t="s">
        <v>2399</v>
      </c>
      <c r="C1657" s="4" t="s">
        <v>6</v>
      </c>
      <c r="D1657" s="4" t="s">
        <v>483</v>
      </c>
      <c r="E1657" s="4" t="s">
        <v>2</v>
      </c>
      <c r="F1657" s="3">
        <v>28.02</v>
      </c>
      <c r="G1657" s="3">
        <v>4</v>
      </c>
      <c r="H1657" s="4" t="s">
        <v>2</v>
      </c>
      <c r="I1657" s="5">
        <v>1083</v>
      </c>
      <c r="J1657" s="5">
        <v>759</v>
      </c>
      <c r="K1657" s="6">
        <f>IFERROR((J1657-I1657)/I1657,"--")</f>
        <v>-0.29916897506925205</v>
      </c>
      <c r="L1657" s="6">
        <v>2.9503105590062112E-2</v>
      </c>
      <c r="M1657" s="7">
        <v>46904</v>
      </c>
      <c r="N1657" s="10" t="str">
        <f>IF(K1657&lt;Criteria!$D$4,"Yes","No")</f>
        <v>Yes</v>
      </c>
      <c r="O1657" s="10" t="str">
        <f>IF(L1657&gt;Criteria!$D$5,"Yes","No")</f>
        <v>No</v>
      </c>
      <c r="P1657" s="10" t="str">
        <f>IF(M1657&lt;Criteria!$D$6,"Yes","No")</f>
        <v>No</v>
      </c>
      <c r="Q1657" s="11">
        <f>COUNTIF(N1657:P1657,"Yes")</f>
        <v>1</v>
      </c>
      <c r="R1657" s="12" t="str">
        <f>IF(Q1657&gt;0,"Yes","No")</f>
        <v>Yes</v>
      </c>
    </row>
    <row r="1658" spans="1:18" x14ac:dyDescent="0.35">
      <c r="A1658" s="1">
        <v>80310028030</v>
      </c>
      <c r="B1658" s="33" t="s">
        <v>2400</v>
      </c>
      <c r="C1658" s="4" t="s">
        <v>7</v>
      </c>
      <c r="D1658" s="4" t="s">
        <v>483</v>
      </c>
      <c r="E1658" s="4" t="s">
        <v>2</v>
      </c>
      <c r="F1658" s="3">
        <v>28.03</v>
      </c>
      <c r="G1658" s="3" t="s">
        <v>2</v>
      </c>
      <c r="H1658" s="4" t="s">
        <v>2</v>
      </c>
      <c r="I1658" s="5">
        <v>4333</v>
      </c>
      <c r="J1658" s="5">
        <v>4655</v>
      </c>
      <c r="K1658" s="6">
        <f>IFERROR((J1658-I1658)/I1658,"--")</f>
        <v>7.4313408723747976E-2</v>
      </c>
      <c r="L1658" s="6">
        <v>5.3487730907085744E-2</v>
      </c>
      <c r="M1658" s="7">
        <v>52279</v>
      </c>
      <c r="N1658" s="10" t="str">
        <f>IF(K1658&lt;Criteria!$D$4,"Yes","No")</f>
        <v>No</v>
      </c>
      <c r="O1658" s="10" t="str">
        <f>IF(L1658&gt;Criteria!$D$5,"Yes","No")</f>
        <v>No</v>
      </c>
      <c r="P1658" s="10" t="str">
        <f>IF(M1658&lt;Criteria!$D$6,"Yes","No")</f>
        <v>No</v>
      </c>
      <c r="Q1658" s="11">
        <f>COUNTIF(N1658:P1658,"Yes")</f>
        <v>0</v>
      </c>
      <c r="R1658" s="12" t="str">
        <f>IF(Q1658&gt;0,"Yes","No")</f>
        <v>No</v>
      </c>
    </row>
    <row r="1659" spans="1:18" x14ac:dyDescent="0.35">
      <c r="A1659" s="1">
        <v>80310028031</v>
      </c>
      <c r="B1659" s="33" t="s">
        <v>2401</v>
      </c>
      <c r="C1659" s="4" t="s">
        <v>6</v>
      </c>
      <c r="D1659" s="4" t="s">
        <v>483</v>
      </c>
      <c r="E1659" s="4" t="s">
        <v>2</v>
      </c>
      <c r="F1659" s="3">
        <v>28.03</v>
      </c>
      <c r="G1659" s="3">
        <v>1</v>
      </c>
      <c r="H1659" s="4" t="s">
        <v>2</v>
      </c>
      <c r="I1659" s="5">
        <v>796</v>
      </c>
      <c r="J1659" s="5">
        <v>880</v>
      </c>
      <c r="K1659" s="6">
        <f>IFERROR((J1659-I1659)/I1659,"--")</f>
        <v>0.10552763819095477</v>
      </c>
      <c r="L1659" s="6">
        <v>5.9701492537313432E-2</v>
      </c>
      <c r="M1659" s="7">
        <v>51525</v>
      </c>
      <c r="N1659" s="10" t="str">
        <f>IF(K1659&lt;Criteria!$D$4,"Yes","No")</f>
        <v>No</v>
      </c>
      <c r="O1659" s="10" t="str">
        <f>IF(L1659&gt;Criteria!$D$5,"Yes","No")</f>
        <v>No</v>
      </c>
      <c r="P1659" s="10" t="str">
        <f>IF(M1659&lt;Criteria!$D$6,"Yes","No")</f>
        <v>No</v>
      </c>
      <c r="Q1659" s="11">
        <f>COUNTIF(N1659:P1659,"Yes")</f>
        <v>0</v>
      </c>
      <c r="R1659" s="12" t="str">
        <f>IF(Q1659&gt;0,"Yes","No")</f>
        <v>No</v>
      </c>
    </row>
    <row r="1660" spans="1:18" x14ac:dyDescent="0.35">
      <c r="A1660" s="1">
        <v>80310028032</v>
      </c>
      <c r="B1660" s="33" t="s">
        <v>2402</v>
      </c>
      <c r="C1660" s="4" t="s">
        <v>6</v>
      </c>
      <c r="D1660" s="4" t="s">
        <v>483</v>
      </c>
      <c r="E1660" s="4" t="s">
        <v>2</v>
      </c>
      <c r="F1660" s="3">
        <v>28.03</v>
      </c>
      <c r="G1660" s="3">
        <v>2</v>
      </c>
      <c r="H1660" s="4" t="s">
        <v>2</v>
      </c>
      <c r="I1660" s="5">
        <v>998</v>
      </c>
      <c r="J1660" s="5">
        <v>1473</v>
      </c>
      <c r="K1660" s="6">
        <f>IFERROR((J1660-I1660)/I1660,"--")</f>
        <v>0.47595190380761521</v>
      </c>
      <c r="L1660" s="6">
        <v>5.7069846678023853E-2</v>
      </c>
      <c r="M1660" s="7">
        <v>46332</v>
      </c>
      <c r="N1660" s="10" t="str">
        <f>IF(K1660&lt;Criteria!$D$4,"Yes","No")</f>
        <v>No</v>
      </c>
      <c r="O1660" s="10" t="str">
        <f>IF(L1660&gt;Criteria!$D$5,"Yes","No")</f>
        <v>No</v>
      </c>
      <c r="P1660" s="10" t="str">
        <f>IF(M1660&lt;Criteria!$D$6,"Yes","No")</f>
        <v>No</v>
      </c>
      <c r="Q1660" s="11">
        <f>COUNTIF(N1660:P1660,"Yes")</f>
        <v>0</v>
      </c>
      <c r="R1660" s="12" t="str">
        <f>IF(Q1660&gt;0,"Yes","No")</f>
        <v>No</v>
      </c>
    </row>
    <row r="1661" spans="1:18" x14ac:dyDescent="0.35">
      <c r="A1661" s="1">
        <v>80310028033</v>
      </c>
      <c r="B1661" s="33" t="s">
        <v>2403</v>
      </c>
      <c r="C1661" s="4" t="s">
        <v>6</v>
      </c>
      <c r="D1661" s="4" t="s">
        <v>483</v>
      </c>
      <c r="E1661" s="4" t="s">
        <v>2</v>
      </c>
      <c r="F1661" s="3">
        <v>28.03</v>
      </c>
      <c r="G1661" s="3">
        <v>3</v>
      </c>
      <c r="H1661" s="4" t="s">
        <v>2</v>
      </c>
      <c r="I1661" s="5">
        <v>1238</v>
      </c>
      <c r="J1661" s="5">
        <v>1041</v>
      </c>
      <c r="K1661" s="6">
        <f>IFERROR((J1661-I1661)/I1661,"--")</f>
        <v>-0.1591276252019386</v>
      </c>
      <c r="L1661" s="6">
        <v>7.4441687344913146E-2</v>
      </c>
      <c r="M1661" s="7">
        <v>58402</v>
      </c>
      <c r="N1661" s="10" t="str">
        <f>IF(K1661&lt;Criteria!$D$4,"Yes","No")</f>
        <v>Yes</v>
      </c>
      <c r="O1661" s="10" t="str">
        <f>IF(L1661&gt;Criteria!$D$5,"Yes","No")</f>
        <v>Yes</v>
      </c>
      <c r="P1661" s="10" t="str">
        <f>IF(M1661&lt;Criteria!$D$6,"Yes","No")</f>
        <v>No</v>
      </c>
      <c r="Q1661" s="11">
        <f>COUNTIF(N1661:P1661,"Yes")</f>
        <v>2</v>
      </c>
      <c r="R1661" s="12" t="str">
        <f>IF(Q1661&gt;0,"Yes","No")</f>
        <v>Yes</v>
      </c>
    </row>
    <row r="1662" spans="1:18" x14ac:dyDescent="0.35">
      <c r="A1662" s="1">
        <v>80310028034</v>
      </c>
      <c r="B1662" s="33" t="s">
        <v>2404</v>
      </c>
      <c r="C1662" s="4" t="s">
        <v>6</v>
      </c>
      <c r="D1662" s="4" t="s">
        <v>483</v>
      </c>
      <c r="E1662" s="4" t="s">
        <v>2</v>
      </c>
      <c r="F1662" s="3">
        <v>28.03</v>
      </c>
      <c r="G1662" s="3">
        <v>4</v>
      </c>
      <c r="H1662" s="4" t="s">
        <v>2</v>
      </c>
      <c r="I1662" s="5">
        <v>1301</v>
      </c>
      <c r="J1662" s="5">
        <v>1261</v>
      </c>
      <c r="K1662" s="6">
        <f>IFERROR((J1662-I1662)/I1662,"--")</f>
        <v>-3.0745580322828592E-2</v>
      </c>
      <c r="L1662" s="6">
        <v>2.5274725274725275E-2</v>
      </c>
      <c r="M1662" s="7">
        <v>54699</v>
      </c>
      <c r="N1662" s="10" t="str">
        <f>IF(K1662&lt;Criteria!$D$4,"Yes","No")</f>
        <v>Yes</v>
      </c>
      <c r="O1662" s="10" t="str">
        <f>IF(L1662&gt;Criteria!$D$5,"Yes","No")</f>
        <v>No</v>
      </c>
      <c r="P1662" s="10" t="str">
        <f>IF(M1662&lt;Criteria!$D$6,"Yes","No")</f>
        <v>No</v>
      </c>
      <c r="Q1662" s="11">
        <f>COUNTIF(N1662:P1662,"Yes")</f>
        <v>1</v>
      </c>
      <c r="R1662" s="12" t="str">
        <f>IF(Q1662&gt;0,"Yes","No")</f>
        <v>Yes</v>
      </c>
    </row>
    <row r="1663" spans="1:18" x14ac:dyDescent="0.35">
      <c r="A1663" s="1">
        <v>80310029010</v>
      </c>
      <c r="B1663" s="33" t="s">
        <v>2405</v>
      </c>
      <c r="C1663" s="4" t="s">
        <v>7</v>
      </c>
      <c r="D1663" s="4" t="s">
        <v>483</v>
      </c>
      <c r="E1663" s="4" t="s">
        <v>2</v>
      </c>
      <c r="F1663" s="3">
        <v>29.01</v>
      </c>
      <c r="G1663" s="3" t="s">
        <v>2</v>
      </c>
      <c r="H1663" s="4" t="s">
        <v>2</v>
      </c>
      <c r="I1663" s="5">
        <v>2849</v>
      </c>
      <c r="J1663" s="5">
        <v>3310</v>
      </c>
      <c r="K1663" s="6">
        <f>IFERROR((J1663-I1663)/I1663,"--")</f>
        <v>0.16181116181116181</v>
      </c>
      <c r="L1663" s="6">
        <v>5.3174603174603173E-2</v>
      </c>
      <c r="M1663" s="7">
        <v>54357</v>
      </c>
      <c r="N1663" s="10" t="str">
        <f>IF(K1663&lt;Criteria!$D$4,"Yes","No")</f>
        <v>No</v>
      </c>
      <c r="O1663" s="10" t="str">
        <f>IF(L1663&gt;Criteria!$D$5,"Yes","No")</f>
        <v>No</v>
      </c>
      <c r="P1663" s="10" t="str">
        <f>IF(M1663&lt;Criteria!$D$6,"Yes","No")</f>
        <v>No</v>
      </c>
      <c r="Q1663" s="11">
        <f>COUNTIF(N1663:P1663,"Yes")</f>
        <v>0</v>
      </c>
      <c r="R1663" s="12" t="str">
        <f>IF(Q1663&gt;0,"Yes","No")</f>
        <v>No</v>
      </c>
    </row>
    <row r="1664" spans="1:18" x14ac:dyDescent="0.35">
      <c r="A1664" s="1">
        <v>80310029011</v>
      </c>
      <c r="B1664" s="33" t="s">
        <v>2406</v>
      </c>
      <c r="C1664" s="4" t="s">
        <v>6</v>
      </c>
      <c r="D1664" s="4" t="s">
        <v>483</v>
      </c>
      <c r="E1664" s="4" t="s">
        <v>2</v>
      </c>
      <c r="F1664" s="3">
        <v>29.01</v>
      </c>
      <c r="G1664" s="3">
        <v>1</v>
      </c>
      <c r="H1664" s="4" t="s">
        <v>2</v>
      </c>
      <c r="I1664" s="5">
        <v>832</v>
      </c>
      <c r="J1664" s="5">
        <v>854</v>
      </c>
      <c r="K1664" s="6">
        <f>IFERROR((J1664-I1664)/I1664,"--")</f>
        <v>2.6442307692307692E-2</v>
      </c>
      <c r="L1664" s="6">
        <v>9.9397590361445784E-2</v>
      </c>
      <c r="M1664" s="7">
        <v>57578</v>
      </c>
      <c r="N1664" s="10" t="str">
        <f>IF(K1664&lt;Criteria!$D$4,"Yes","No")</f>
        <v>No</v>
      </c>
      <c r="O1664" s="10" t="str">
        <f>IF(L1664&gt;Criteria!$D$5,"Yes","No")</f>
        <v>Yes</v>
      </c>
      <c r="P1664" s="10" t="str">
        <f>IF(M1664&lt;Criteria!$D$6,"Yes","No")</f>
        <v>No</v>
      </c>
      <c r="Q1664" s="11">
        <f>COUNTIF(N1664:P1664,"Yes")</f>
        <v>1</v>
      </c>
      <c r="R1664" s="12" t="str">
        <f>IF(Q1664&gt;0,"Yes","No")</f>
        <v>Yes</v>
      </c>
    </row>
    <row r="1665" spans="1:18" x14ac:dyDescent="0.35">
      <c r="A1665" s="1">
        <v>80310029012</v>
      </c>
      <c r="B1665" s="33" t="s">
        <v>2407</v>
      </c>
      <c r="C1665" s="4" t="s">
        <v>6</v>
      </c>
      <c r="D1665" s="4" t="s">
        <v>483</v>
      </c>
      <c r="E1665" s="4" t="s">
        <v>2</v>
      </c>
      <c r="F1665" s="3">
        <v>29.01</v>
      </c>
      <c r="G1665" s="3">
        <v>2</v>
      </c>
      <c r="H1665" s="4" t="s">
        <v>2</v>
      </c>
      <c r="I1665" s="5">
        <v>1045</v>
      </c>
      <c r="J1665" s="5">
        <v>1258</v>
      </c>
      <c r="K1665" s="6">
        <f>IFERROR((J1665-I1665)/I1665,"--")</f>
        <v>0.20382775119617225</v>
      </c>
      <c r="L1665" s="6">
        <v>4.4593088071348944E-2</v>
      </c>
      <c r="M1665" s="7">
        <v>53491</v>
      </c>
      <c r="N1665" s="10" t="str">
        <f>IF(K1665&lt;Criteria!$D$4,"Yes","No")</f>
        <v>No</v>
      </c>
      <c r="O1665" s="10" t="str">
        <f>IF(L1665&gt;Criteria!$D$5,"Yes","No")</f>
        <v>No</v>
      </c>
      <c r="P1665" s="10" t="str">
        <f>IF(M1665&lt;Criteria!$D$6,"Yes","No")</f>
        <v>No</v>
      </c>
      <c r="Q1665" s="11">
        <f>COUNTIF(N1665:P1665,"Yes")</f>
        <v>0</v>
      </c>
      <c r="R1665" s="12" t="str">
        <f>IF(Q1665&gt;0,"Yes","No")</f>
        <v>No</v>
      </c>
    </row>
    <row r="1666" spans="1:18" x14ac:dyDescent="0.35">
      <c r="A1666" s="1">
        <v>80310029013</v>
      </c>
      <c r="B1666" s="33" t="s">
        <v>2408</v>
      </c>
      <c r="C1666" s="4" t="s">
        <v>6</v>
      </c>
      <c r="D1666" s="4" t="s">
        <v>483</v>
      </c>
      <c r="E1666" s="4" t="s">
        <v>2</v>
      </c>
      <c r="F1666" s="3">
        <v>29.01</v>
      </c>
      <c r="G1666" s="3">
        <v>3</v>
      </c>
      <c r="H1666" s="4" t="s">
        <v>2</v>
      </c>
      <c r="I1666" s="5">
        <v>972</v>
      </c>
      <c r="J1666" s="5">
        <v>1198</v>
      </c>
      <c r="K1666" s="6">
        <f>IFERROR((J1666-I1666)/I1666,"--")</f>
        <v>0.23251028806584362</v>
      </c>
      <c r="L1666" s="6">
        <v>2.9197080291970802E-2</v>
      </c>
      <c r="M1666" s="7">
        <v>52971</v>
      </c>
      <c r="N1666" s="10" t="str">
        <f>IF(K1666&lt;Criteria!$D$4,"Yes","No")</f>
        <v>No</v>
      </c>
      <c r="O1666" s="10" t="str">
        <f>IF(L1666&gt;Criteria!$D$5,"Yes","No")</f>
        <v>No</v>
      </c>
      <c r="P1666" s="10" t="str">
        <f>IF(M1666&lt;Criteria!$D$6,"Yes","No")</f>
        <v>No</v>
      </c>
      <c r="Q1666" s="11">
        <f>COUNTIF(N1666:P1666,"Yes")</f>
        <v>0</v>
      </c>
      <c r="R1666" s="12" t="str">
        <f>IF(Q1666&gt;0,"Yes","No")</f>
        <v>No</v>
      </c>
    </row>
    <row r="1667" spans="1:18" x14ac:dyDescent="0.35">
      <c r="A1667" s="1">
        <v>80310029020</v>
      </c>
      <c r="B1667" s="33" t="s">
        <v>2409</v>
      </c>
      <c r="C1667" s="4" t="s">
        <v>7</v>
      </c>
      <c r="D1667" s="4" t="s">
        <v>483</v>
      </c>
      <c r="E1667" s="4" t="s">
        <v>2</v>
      </c>
      <c r="F1667" s="3">
        <v>29.02</v>
      </c>
      <c r="G1667" s="3" t="s">
        <v>2</v>
      </c>
      <c r="H1667" s="4" t="s">
        <v>2</v>
      </c>
      <c r="I1667" s="5">
        <v>3940</v>
      </c>
      <c r="J1667" s="5">
        <v>4387</v>
      </c>
      <c r="K1667" s="6">
        <f>IFERROR((J1667-I1667)/I1667,"--")</f>
        <v>0.11345177664974619</v>
      </c>
      <c r="L1667" s="6">
        <v>1.9491245457548729E-2</v>
      </c>
      <c r="M1667" s="7">
        <v>69309</v>
      </c>
      <c r="N1667" s="10" t="str">
        <f>IF(K1667&lt;Criteria!$D$4,"Yes","No")</f>
        <v>No</v>
      </c>
      <c r="O1667" s="10" t="str">
        <f>IF(L1667&gt;Criteria!$D$5,"Yes","No")</f>
        <v>No</v>
      </c>
      <c r="P1667" s="10" t="str">
        <f>IF(M1667&lt;Criteria!$D$6,"Yes","No")</f>
        <v>No</v>
      </c>
      <c r="Q1667" s="11">
        <f>COUNTIF(N1667:P1667,"Yes")</f>
        <v>0</v>
      </c>
      <c r="R1667" s="12" t="str">
        <f>IF(Q1667&gt;0,"Yes","No")</f>
        <v>No</v>
      </c>
    </row>
    <row r="1668" spans="1:18" x14ac:dyDescent="0.35">
      <c r="A1668" s="1">
        <v>80310029021</v>
      </c>
      <c r="B1668" s="33" t="s">
        <v>2410</v>
      </c>
      <c r="C1668" s="4" t="s">
        <v>6</v>
      </c>
      <c r="D1668" s="4" t="s">
        <v>483</v>
      </c>
      <c r="E1668" s="4" t="s">
        <v>2</v>
      </c>
      <c r="F1668" s="3">
        <v>29.02</v>
      </c>
      <c r="G1668" s="3">
        <v>1</v>
      </c>
      <c r="H1668" s="4" t="s">
        <v>2</v>
      </c>
      <c r="I1668" s="5">
        <v>1754</v>
      </c>
      <c r="J1668" s="5">
        <v>1960</v>
      </c>
      <c r="K1668" s="6">
        <f>IFERROR((J1668-I1668)/I1668,"--")</f>
        <v>0.11744583808437856</v>
      </c>
      <c r="L1668" s="6">
        <v>1.6858237547892719E-2</v>
      </c>
      <c r="M1668" s="7">
        <v>60939</v>
      </c>
      <c r="N1668" s="10" t="str">
        <f>IF(K1668&lt;Criteria!$D$4,"Yes","No")</f>
        <v>No</v>
      </c>
      <c r="O1668" s="10" t="str">
        <f>IF(L1668&gt;Criteria!$D$5,"Yes","No")</f>
        <v>No</v>
      </c>
      <c r="P1668" s="10" t="str">
        <f>IF(M1668&lt;Criteria!$D$6,"Yes","No")</f>
        <v>No</v>
      </c>
      <c r="Q1668" s="11">
        <f>COUNTIF(N1668:P1668,"Yes")</f>
        <v>0</v>
      </c>
      <c r="R1668" s="12" t="str">
        <f>IF(Q1668&gt;0,"Yes","No")</f>
        <v>No</v>
      </c>
    </row>
    <row r="1669" spans="1:18" x14ac:dyDescent="0.35">
      <c r="A1669" s="1">
        <v>80310029022</v>
      </c>
      <c r="B1669" s="33" t="s">
        <v>2411</v>
      </c>
      <c r="C1669" s="4" t="s">
        <v>6</v>
      </c>
      <c r="D1669" s="4" t="s">
        <v>483</v>
      </c>
      <c r="E1669" s="4" t="s">
        <v>2</v>
      </c>
      <c r="F1669" s="3">
        <v>29.02</v>
      </c>
      <c r="G1669" s="3">
        <v>2</v>
      </c>
      <c r="H1669" s="4" t="s">
        <v>2</v>
      </c>
      <c r="I1669" s="5">
        <v>1083</v>
      </c>
      <c r="J1669" s="5">
        <v>1365</v>
      </c>
      <c r="K1669" s="6">
        <f>IFERROR((J1669-I1669)/I1669,"--")</f>
        <v>0.26038781163434904</v>
      </c>
      <c r="L1669" s="6">
        <v>1.0706638115631691E-2</v>
      </c>
      <c r="M1669" s="7">
        <v>71122</v>
      </c>
      <c r="N1669" s="10" t="str">
        <f>IF(K1669&lt;Criteria!$D$4,"Yes","No")</f>
        <v>No</v>
      </c>
      <c r="O1669" s="10" t="str">
        <f>IF(L1669&gt;Criteria!$D$5,"Yes","No")</f>
        <v>No</v>
      </c>
      <c r="P1669" s="10" t="str">
        <f>IF(M1669&lt;Criteria!$D$6,"Yes","No")</f>
        <v>No</v>
      </c>
      <c r="Q1669" s="11">
        <f>COUNTIF(N1669:P1669,"Yes")</f>
        <v>0</v>
      </c>
      <c r="R1669" s="12" t="str">
        <f>IF(Q1669&gt;0,"Yes","No")</f>
        <v>No</v>
      </c>
    </row>
    <row r="1670" spans="1:18" x14ac:dyDescent="0.35">
      <c r="A1670" s="1">
        <v>80310029023</v>
      </c>
      <c r="B1670" s="33" t="s">
        <v>2412</v>
      </c>
      <c r="C1670" s="4" t="s">
        <v>6</v>
      </c>
      <c r="D1670" s="4" t="s">
        <v>483</v>
      </c>
      <c r="E1670" s="4" t="s">
        <v>2</v>
      </c>
      <c r="F1670" s="3">
        <v>29.02</v>
      </c>
      <c r="G1670" s="3">
        <v>3</v>
      </c>
      <c r="H1670" s="4" t="s">
        <v>2</v>
      </c>
      <c r="I1670" s="5">
        <v>1103</v>
      </c>
      <c r="J1670" s="5">
        <v>1062</v>
      </c>
      <c r="K1670" s="6">
        <f>IFERROR((J1670-I1670)/I1670,"--")</f>
        <v>-3.7171350861287401E-2</v>
      </c>
      <c r="L1670" s="6">
        <v>3.4263959390862943E-2</v>
      </c>
      <c r="M1670" s="7">
        <v>82426</v>
      </c>
      <c r="N1670" s="10" t="str">
        <f>IF(K1670&lt;Criteria!$D$4,"Yes","No")</f>
        <v>Yes</v>
      </c>
      <c r="O1670" s="10" t="str">
        <f>IF(L1670&gt;Criteria!$D$5,"Yes","No")</f>
        <v>No</v>
      </c>
      <c r="P1670" s="10" t="str">
        <f>IF(M1670&lt;Criteria!$D$6,"Yes","No")</f>
        <v>No</v>
      </c>
      <c r="Q1670" s="11">
        <f>COUNTIF(N1670:P1670,"Yes")</f>
        <v>1</v>
      </c>
      <c r="R1670" s="12" t="str">
        <f>IF(Q1670&gt;0,"Yes","No")</f>
        <v>Yes</v>
      </c>
    </row>
    <row r="1671" spans="1:18" x14ac:dyDescent="0.35">
      <c r="A1671" s="1">
        <v>80310030010</v>
      </c>
      <c r="B1671" s="33" t="s">
        <v>2413</v>
      </c>
      <c r="C1671" s="4" t="s">
        <v>7</v>
      </c>
      <c r="D1671" s="4" t="s">
        <v>483</v>
      </c>
      <c r="E1671" s="4" t="s">
        <v>2</v>
      </c>
      <c r="F1671" s="3">
        <v>30.01</v>
      </c>
      <c r="G1671" s="3" t="s">
        <v>2</v>
      </c>
      <c r="H1671" s="4" t="s">
        <v>2</v>
      </c>
      <c r="I1671" s="5">
        <v>5364</v>
      </c>
      <c r="J1671" s="5">
        <v>5722</v>
      </c>
      <c r="K1671" s="6">
        <f>IFERROR((J1671-I1671)/I1671,"--")</f>
        <v>6.6741237882177479E-2</v>
      </c>
      <c r="L1671" s="6">
        <v>2.4856596558317401E-2</v>
      </c>
      <c r="M1671" s="7">
        <v>59558</v>
      </c>
      <c r="N1671" s="10" t="str">
        <f>IF(K1671&lt;Criteria!$D$4,"Yes","No")</f>
        <v>No</v>
      </c>
      <c r="O1671" s="10" t="str">
        <f>IF(L1671&gt;Criteria!$D$5,"Yes","No")</f>
        <v>No</v>
      </c>
      <c r="P1671" s="10" t="str">
        <f>IF(M1671&lt;Criteria!$D$6,"Yes","No")</f>
        <v>No</v>
      </c>
      <c r="Q1671" s="11">
        <f>COUNTIF(N1671:P1671,"Yes")</f>
        <v>0</v>
      </c>
      <c r="R1671" s="12" t="str">
        <f>IF(Q1671&gt;0,"Yes","No")</f>
        <v>No</v>
      </c>
    </row>
    <row r="1672" spans="1:18" x14ac:dyDescent="0.35">
      <c r="A1672" s="1">
        <v>80310030011</v>
      </c>
      <c r="B1672" s="33" t="s">
        <v>2414</v>
      </c>
      <c r="C1672" s="4" t="s">
        <v>6</v>
      </c>
      <c r="D1672" s="4" t="s">
        <v>483</v>
      </c>
      <c r="E1672" s="4" t="s">
        <v>2</v>
      </c>
      <c r="F1672" s="3">
        <v>30.01</v>
      </c>
      <c r="G1672" s="3">
        <v>1</v>
      </c>
      <c r="H1672" s="4" t="s">
        <v>2</v>
      </c>
      <c r="I1672" s="5">
        <v>995</v>
      </c>
      <c r="J1672" s="5">
        <v>891</v>
      </c>
      <c r="K1672" s="6">
        <f>IFERROR((J1672-I1672)/I1672,"--")</f>
        <v>-0.10452261306532663</v>
      </c>
      <c r="L1672" s="6">
        <v>0</v>
      </c>
      <c r="M1672" s="7">
        <v>61690</v>
      </c>
      <c r="N1672" s="10" t="str">
        <f>IF(K1672&lt;Criteria!$D$4,"Yes","No")</f>
        <v>Yes</v>
      </c>
      <c r="O1672" s="10" t="str">
        <f>IF(L1672&gt;Criteria!$D$5,"Yes","No")</f>
        <v>No</v>
      </c>
      <c r="P1672" s="10" t="str">
        <f>IF(M1672&lt;Criteria!$D$6,"Yes","No")</f>
        <v>No</v>
      </c>
      <c r="Q1672" s="11">
        <f>COUNTIF(N1672:P1672,"Yes")</f>
        <v>1</v>
      </c>
      <c r="R1672" s="12" t="str">
        <f>IF(Q1672&gt;0,"Yes","No")</f>
        <v>Yes</v>
      </c>
    </row>
    <row r="1673" spans="1:18" x14ac:dyDescent="0.35">
      <c r="A1673" s="1">
        <v>80310030012</v>
      </c>
      <c r="B1673" s="33" t="s">
        <v>2415</v>
      </c>
      <c r="C1673" s="4" t="s">
        <v>6</v>
      </c>
      <c r="D1673" s="4" t="s">
        <v>483</v>
      </c>
      <c r="E1673" s="4" t="s">
        <v>2</v>
      </c>
      <c r="F1673" s="3">
        <v>30.01</v>
      </c>
      <c r="G1673" s="3">
        <v>2</v>
      </c>
      <c r="H1673" s="4" t="s">
        <v>2</v>
      </c>
      <c r="I1673" s="5">
        <v>1000</v>
      </c>
      <c r="J1673" s="5">
        <v>1234</v>
      </c>
      <c r="K1673" s="6">
        <f>IFERROR((J1673-I1673)/I1673,"--")</f>
        <v>0.23400000000000001</v>
      </c>
      <c r="L1673" s="6">
        <v>0</v>
      </c>
      <c r="M1673" s="7">
        <v>56303</v>
      </c>
      <c r="N1673" s="10" t="str">
        <f>IF(K1673&lt;Criteria!$D$4,"Yes","No")</f>
        <v>No</v>
      </c>
      <c r="O1673" s="10" t="str">
        <f>IF(L1673&gt;Criteria!$D$5,"Yes","No")</f>
        <v>No</v>
      </c>
      <c r="P1673" s="10" t="str">
        <f>IF(M1673&lt;Criteria!$D$6,"Yes","No")</f>
        <v>No</v>
      </c>
      <c r="Q1673" s="11">
        <f>COUNTIF(N1673:P1673,"Yes")</f>
        <v>0</v>
      </c>
      <c r="R1673" s="12" t="str">
        <f>IF(Q1673&gt;0,"Yes","No")</f>
        <v>No</v>
      </c>
    </row>
    <row r="1674" spans="1:18" x14ac:dyDescent="0.35">
      <c r="A1674" s="1">
        <v>80310030013</v>
      </c>
      <c r="B1674" s="33" t="s">
        <v>2416</v>
      </c>
      <c r="C1674" s="4" t="s">
        <v>6</v>
      </c>
      <c r="D1674" s="4" t="s">
        <v>483</v>
      </c>
      <c r="E1674" s="4" t="s">
        <v>2</v>
      </c>
      <c r="F1674" s="3">
        <v>30.01</v>
      </c>
      <c r="G1674" s="3">
        <v>3</v>
      </c>
      <c r="H1674" s="4" t="s">
        <v>2</v>
      </c>
      <c r="I1674" s="5">
        <v>1105</v>
      </c>
      <c r="J1674" s="5">
        <v>902</v>
      </c>
      <c r="K1674" s="6">
        <f>IFERROR((J1674-I1674)/I1674,"--")</f>
        <v>-0.18371040723981902</v>
      </c>
      <c r="L1674" s="6">
        <v>1.8675721561969439E-2</v>
      </c>
      <c r="M1674" s="7">
        <v>55823</v>
      </c>
      <c r="N1674" s="10" t="str">
        <f>IF(K1674&lt;Criteria!$D$4,"Yes","No")</f>
        <v>Yes</v>
      </c>
      <c r="O1674" s="10" t="str">
        <f>IF(L1674&gt;Criteria!$D$5,"Yes","No")</f>
        <v>No</v>
      </c>
      <c r="P1674" s="10" t="str">
        <f>IF(M1674&lt;Criteria!$D$6,"Yes","No")</f>
        <v>No</v>
      </c>
      <c r="Q1674" s="11">
        <f>COUNTIF(N1674:P1674,"Yes")</f>
        <v>1</v>
      </c>
      <c r="R1674" s="12" t="str">
        <f>IF(Q1674&gt;0,"Yes","No")</f>
        <v>Yes</v>
      </c>
    </row>
    <row r="1675" spans="1:18" x14ac:dyDescent="0.35">
      <c r="A1675" s="1">
        <v>80310030014</v>
      </c>
      <c r="B1675" s="33" t="s">
        <v>2417</v>
      </c>
      <c r="C1675" s="4" t="s">
        <v>6</v>
      </c>
      <c r="D1675" s="4" t="s">
        <v>483</v>
      </c>
      <c r="E1675" s="4" t="s">
        <v>2</v>
      </c>
      <c r="F1675" s="3">
        <v>30.01</v>
      </c>
      <c r="G1675" s="3">
        <v>4</v>
      </c>
      <c r="H1675" s="4" t="s">
        <v>2</v>
      </c>
      <c r="I1675" s="5">
        <v>1163</v>
      </c>
      <c r="J1675" s="5">
        <v>1291</v>
      </c>
      <c r="K1675" s="6">
        <f>IFERROR((J1675-I1675)/I1675,"--")</f>
        <v>0.11006018916595013</v>
      </c>
      <c r="L1675" s="6">
        <v>7.9787234042553196E-2</v>
      </c>
      <c r="M1675" s="7">
        <v>58492</v>
      </c>
      <c r="N1675" s="10" t="str">
        <f>IF(K1675&lt;Criteria!$D$4,"Yes","No")</f>
        <v>No</v>
      </c>
      <c r="O1675" s="10" t="str">
        <f>IF(L1675&gt;Criteria!$D$5,"Yes","No")</f>
        <v>Yes</v>
      </c>
      <c r="P1675" s="10" t="str">
        <f>IF(M1675&lt;Criteria!$D$6,"Yes","No")</f>
        <v>No</v>
      </c>
      <c r="Q1675" s="11">
        <f>COUNTIF(N1675:P1675,"Yes")</f>
        <v>1</v>
      </c>
      <c r="R1675" s="12" t="str">
        <f>IF(Q1675&gt;0,"Yes","No")</f>
        <v>Yes</v>
      </c>
    </row>
    <row r="1676" spans="1:18" x14ac:dyDescent="0.35">
      <c r="A1676" s="1">
        <v>80310030015</v>
      </c>
      <c r="B1676" s="33" t="s">
        <v>2418</v>
      </c>
      <c r="C1676" s="4" t="s">
        <v>6</v>
      </c>
      <c r="D1676" s="4" t="s">
        <v>483</v>
      </c>
      <c r="E1676" s="4" t="s">
        <v>2</v>
      </c>
      <c r="F1676" s="3">
        <v>30.01</v>
      </c>
      <c r="G1676" s="3">
        <v>5</v>
      </c>
      <c r="H1676" s="4" t="s">
        <v>2</v>
      </c>
      <c r="I1676" s="5">
        <v>1101</v>
      </c>
      <c r="J1676" s="5">
        <v>1404</v>
      </c>
      <c r="K1676" s="6">
        <f>IFERROR((J1676-I1676)/I1676,"--")</f>
        <v>0.27520435967302453</v>
      </c>
      <c r="L1676" s="6">
        <v>1.7291066282420751E-2</v>
      </c>
      <c r="M1676" s="7">
        <v>64447</v>
      </c>
      <c r="N1676" s="10" t="str">
        <f>IF(K1676&lt;Criteria!$D$4,"Yes","No")</f>
        <v>No</v>
      </c>
      <c r="O1676" s="10" t="str">
        <f>IF(L1676&gt;Criteria!$D$5,"Yes","No")</f>
        <v>No</v>
      </c>
      <c r="P1676" s="10" t="str">
        <f>IF(M1676&lt;Criteria!$D$6,"Yes","No")</f>
        <v>No</v>
      </c>
      <c r="Q1676" s="11">
        <f>COUNTIF(N1676:P1676,"Yes")</f>
        <v>0</v>
      </c>
      <c r="R1676" s="12" t="str">
        <f>IF(Q1676&gt;0,"Yes","No")</f>
        <v>No</v>
      </c>
    </row>
    <row r="1677" spans="1:18" x14ac:dyDescent="0.35">
      <c r="A1677" s="1">
        <v>80310030020</v>
      </c>
      <c r="B1677" s="33" t="s">
        <v>2419</v>
      </c>
      <c r="C1677" s="4" t="s">
        <v>7</v>
      </c>
      <c r="D1677" s="4" t="s">
        <v>483</v>
      </c>
      <c r="E1677" s="4" t="s">
        <v>2</v>
      </c>
      <c r="F1677" s="3">
        <v>30.02</v>
      </c>
      <c r="G1677" s="3" t="s">
        <v>2</v>
      </c>
      <c r="H1677" s="4" t="s">
        <v>2</v>
      </c>
      <c r="I1677" s="5">
        <v>2774</v>
      </c>
      <c r="J1677" s="5">
        <v>2498</v>
      </c>
      <c r="K1677" s="6">
        <f>IFERROR((J1677-I1677)/I1677,"--")</f>
        <v>-9.9495313626532078E-2</v>
      </c>
      <c r="L1677" s="6">
        <v>3.8357644516477579E-2</v>
      </c>
      <c r="M1677" s="7">
        <v>53643</v>
      </c>
      <c r="N1677" s="10" t="str">
        <f>IF(K1677&lt;Criteria!$D$4,"Yes","No")</f>
        <v>Yes</v>
      </c>
      <c r="O1677" s="10" t="str">
        <f>IF(L1677&gt;Criteria!$D$5,"Yes","No")</f>
        <v>No</v>
      </c>
      <c r="P1677" s="10" t="str">
        <f>IF(M1677&lt;Criteria!$D$6,"Yes","No")</f>
        <v>No</v>
      </c>
      <c r="Q1677" s="11">
        <f>COUNTIF(N1677:P1677,"Yes")</f>
        <v>1</v>
      </c>
      <c r="R1677" s="12" t="str">
        <f>IF(Q1677&gt;0,"Yes","No")</f>
        <v>Yes</v>
      </c>
    </row>
    <row r="1678" spans="1:18" x14ac:dyDescent="0.35">
      <c r="A1678" s="1">
        <v>80310030021</v>
      </c>
      <c r="B1678" s="33" t="s">
        <v>2420</v>
      </c>
      <c r="C1678" s="4" t="s">
        <v>6</v>
      </c>
      <c r="D1678" s="4" t="s">
        <v>483</v>
      </c>
      <c r="E1678" s="4" t="s">
        <v>2</v>
      </c>
      <c r="F1678" s="3">
        <v>30.02</v>
      </c>
      <c r="G1678" s="3">
        <v>1</v>
      </c>
      <c r="H1678" s="4" t="s">
        <v>2</v>
      </c>
      <c r="I1678" s="5">
        <v>468</v>
      </c>
      <c r="J1678" s="5">
        <v>559</v>
      </c>
      <c r="K1678" s="6">
        <f>IFERROR((J1678-I1678)/I1678,"--")</f>
        <v>0.19444444444444445</v>
      </c>
      <c r="L1678" s="6">
        <v>2.8871391076115485E-2</v>
      </c>
      <c r="M1678" s="7">
        <v>69404</v>
      </c>
      <c r="N1678" s="10" t="str">
        <f>IF(K1678&lt;Criteria!$D$4,"Yes","No")</f>
        <v>No</v>
      </c>
      <c r="O1678" s="10" t="str">
        <f>IF(L1678&gt;Criteria!$D$5,"Yes","No")</f>
        <v>No</v>
      </c>
      <c r="P1678" s="10" t="str">
        <f>IF(M1678&lt;Criteria!$D$6,"Yes","No")</f>
        <v>No</v>
      </c>
      <c r="Q1678" s="11">
        <f>COUNTIF(N1678:P1678,"Yes")</f>
        <v>0</v>
      </c>
      <c r="R1678" s="12" t="str">
        <f>IF(Q1678&gt;0,"Yes","No")</f>
        <v>No</v>
      </c>
    </row>
    <row r="1679" spans="1:18" x14ac:dyDescent="0.35">
      <c r="A1679" s="1">
        <v>80310030022</v>
      </c>
      <c r="B1679" s="33" t="s">
        <v>2421</v>
      </c>
      <c r="C1679" s="4" t="s">
        <v>6</v>
      </c>
      <c r="D1679" s="4" t="s">
        <v>483</v>
      </c>
      <c r="E1679" s="4" t="s">
        <v>2</v>
      </c>
      <c r="F1679" s="3">
        <v>30.02</v>
      </c>
      <c r="G1679" s="3">
        <v>2</v>
      </c>
      <c r="H1679" s="4" t="s">
        <v>2</v>
      </c>
      <c r="I1679" s="5">
        <v>1226</v>
      </c>
      <c r="J1679" s="5">
        <v>839</v>
      </c>
      <c r="K1679" s="6">
        <f>IFERROR((J1679-I1679)/I1679,"--")</f>
        <v>-0.31566068515497553</v>
      </c>
      <c r="L1679" s="6">
        <v>1.1111111111111112E-2</v>
      </c>
      <c r="M1679" s="7">
        <v>54118</v>
      </c>
      <c r="N1679" s="10" t="str">
        <f>IF(K1679&lt;Criteria!$D$4,"Yes","No")</f>
        <v>Yes</v>
      </c>
      <c r="O1679" s="10" t="str">
        <f>IF(L1679&gt;Criteria!$D$5,"Yes","No")</f>
        <v>No</v>
      </c>
      <c r="P1679" s="10" t="str">
        <f>IF(M1679&lt;Criteria!$D$6,"Yes","No")</f>
        <v>No</v>
      </c>
      <c r="Q1679" s="11">
        <f>COUNTIF(N1679:P1679,"Yes")</f>
        <v>1</v>
      </c>
      <c r="R1679" s="12" t="str">
        <f>IF(Q1679&gt;0,"Yes","No")</f>
        <v>Yes</v>
      </c>
    </row>
    <row r="1680" spans="1:18" x14ac:dyDescent="0.35">
      <c r="A1680" s="1">
        <v>80310030023</v>
      </c>
      <c r="B1680" s="33" t="s">
        <v>2422</v>
      </c>
      <c r="C1680" s="4" t="s">
        <v>6</v>
      </c>
      <c r="D1680" s="4" t="s">
        <v>483</v>
      </c>
      <c r="E1680" s="4" t="s">
        <v>2</v>
      </c>
      <c r="F1680" s="3">
        <v>30.02</v>
      </c>
      <c r="G1680" s="3">
        <v>3</v>
      </c>
      <c r="H1680" s="4" t="s">
        <v>2</v>
      </c>
      <c r="I1680" s="5">
        <v>1080</v>
      </c>
      <c r="J1680" s="5">
        <v>1100</v>
      </c>
      <c r="K1680" s="6">
        <f>IFERROR((J1680-I1680)/I1680,"--")</f>
        <v>1.8518518518518517E-2</v>
      </c>
      <c r="L1680" s="6">
        <v>6.3095238095238093E-2</v>
      </c>
      <c r="M1680" s="7">
        <v>45271</v>
      </c>
      <c r="N1680" s="10" t="str">
        <f>IF(K1680&lt;Criteria!$D$4,"Yes","No")</f>
        <v>No</v>
      </c>
      <c r="O1680" s="10" t="str">
        <f>IF(L1680&gt;Criteria!$D$5,"Yes","No")</f>
        <v>No</v>
      </c>
      <c r="P1680" s="10" t="str">
        <f>IF(M1680&lt;Criteria!$D$6,"Yes","No")</f>
        <v>No</v>
      </c>
      <c r="Q1680" s="11">
        <f>COUNTIF(N1680:P1680,"Yes")</f>
        <v>0</v>
      </c>
      <c r="R1680" s="12" t="str">
        <f>IF(Q1680&gt;0,"Yes","No")</f>
        <v>No</v>
      </c>
    </row>
    <row r="1681" spans="1:18" x14ac:dyDescent="0.35">
      <c r="A1681" s="1">
        <v>80310030030</v>
      </c>
      <c r="B1681" s="33" t="s">
        <v>2423</v>
      </c>
      <c r="C1681" s="4" t="s">
        <v>7</v>
      </c>
      <c r="D1681" s="4" t="s">
        <v>483</v>
      </c>
      <c r="E1681" s="4" t="s">
        <v>2</v>
      </c>
      <c r="F1681" s="3">
        <v>30.03</v>
      </c>
      <c r="G1681" s="3" t="s">
        <v>2</v>
      </c>
      <c r="H1681" s="4" t="s">
        <v>2</v>
      </c>
      <c r="I1681" s="5">
        <v>3243</v>
      </c>
      <c r="J1681" s="5">
        <v>3386</v>
      </c>
      <c r="K1681" s="6">
        <f>IFERROR((J1681-I1681)/I1681,"--")</f>
        <v>4.4094973789700898E-2</v>
      </c>
      <c r="L1681" s="6">
        <v>7.536076964190272E-2</v>
      </c>
      <c r="M1681" s="7">
        <v>32055</v>
      </c>
      <c r="N1681" s="10" t="str">
        <f>IF(K1681&lt;Criteria!$D$4,"Yes","No")</f>
        <v>No</v>
      </c>
      <c r="O1681" s="10" t="str">
        <f>IF(L1681&gt;Criteria!$D$5,"Yes","No")</f>
        <v>Yes</v>
      </c>
      <c r="P1681" s="10" t="str">
        <f>IF(M1681&lt;Criteria!$D$6,"Yes","No")</f>
        <v>No</v>
      </c>
      <c r="Q1681" s="11">
        <f>COUNTIF(N1681:P1681,"Yes")</f>
        <v>1</v>
      </c>
      <c r="R1681" s="12" t="str">
        <f>IF(Q1681&gt;0,"Yes","No")</f>
        <v>Yes</v>
      </c>
    </row>
    <row r="1682" spans="1:18" x14ac:dyDescent="0.35">
      <c r="A1682" s="1">
        <v>80310030031</v>
      </c>
      <c r="B1682" s="33" t="s">
        <v>2424</v>
      </c>
      <c r="C1682" s="4" t="s">
        <v>6</v>
      </c>
      <c r="D1682" s="4" t="s">
        <v>483</v>
      </c>
      <c r="E1682" s="4" t="s">
        <v>2</v>
      </c>
      <c r="F1682" s="3">
        <v>30.03</v>
      </c>
      <c r="G1682" s="3">
        <v>1</v>
      </c>
      <c r="H1682" s="4" t="s">
        <v>2</v>
      </c>
      <c r="I1682" s="5">
        <v>1492</v>
      </c>
      <c r="J1682" s="5">
        <v>1743</v>
      </c>
      <c r="K1682" s="6">
        <f>IFERROR((J1682-I1682)/I1682,"--")</f>
        <v>0.16823056300268097</v>
      </c>
      <c r="L1682" s="6">
        <v>3.1171019376579612E-2</v>
      </c>
      <c r="M1682" s="7">
        <v>55032</v>
      </c>
      <c r="N1682" s="10" t="str">
        <f>IF(K1682&lt;Criteria!$D$4,"Yes","No")</f>
        <v>No</v>
      </c>
      <c r="O1682" s="10" t="str">
        <f>IF(L1682&gt;Criteria!$D$5,"Yes","No")</f>
        <v>No</v>
      </c>
      <c r="P1682" s="10" t="str">
        <f>IF(M1682&lt;Criteria!$D$6,"Yes","No")</f>
        <v>No</v>
      </c>
      <c r="Q1682" s="11">
        <f>COUNTIF(N1682:P1682,"Yes")</f>
        <v>0</v>
      </c>
      <c r="R1682" s="12" t="str">
        <f>IF(Q1682&gt;0,"Yes","No")</f>
        <v>No</v>
      </c>
    </row>
    <row r="1683" spans="1:18" x14ac:dyDescent="0.35">
      <c r="A1683" s="1">
        <v>80310030032</v>
      </c>
      <c r="B1683" s="33" t="s">
        <v>2425</v>
      </c>
      <c r="C1683" s="4" t="s">
        <v>6</v>
      </c>
      <c r="D1683" s="4" t="s">
        <v>483</v>
      </c>
      <c r="E1683" s="4" t="s">
        <v>2</v>
      </c>
      <c r="F1683" s="3">
        <v>30.03</v>
      </c>
      <c r="G1683" s="3">
        <v>2</v>
      </c>
      <c r="H1683" s="4" t="s">
        <v>2</v>
      </c>
      <c r="I1683" s="5">
        <v>1751</v>
      </c>
      <c r="J1683" s="5">
        <v>1643</v>
      </c>
      <c r="K1683" s="6">
        <f>IFERROR((J1683-I1683)/I1683,"--")</f>
        <v>-6.1679040548258138E-2</v>
      </c>
      <c r="L1683" s="6">
        <v>0.15204678362573099</v>
      </c>
      <c r="M1683" s="7">
        <v>7681</v>
      </c>
      <c r="N1683" s="10" t="str">
        <f>IF(K1683&lt;Criteria!$D$4,"Yes","No")</f>
        <v>Yes</v>
      </c>
      <c r="O1683" s="10" t="str">
        <f>IF(L1683&gt;Criteria!$D$5,"Yes","No")</f>
        <v>Yes</v>
      </c>
      <c r="P1683" s="10" t="str">
        <f>IF(M1683&lt;Criteria!$D$6,"Yes","No")</f>
        <v>Yes</v>
      </c>
      <c r="Q1683" s="11">
        <f>COUNTIF(N1683:P1683,"Yes")</f>
        <v>3</v>
      </c>
      <c r="R1683" s="12" t="str">
        <f>IF(Q1683&gt;0,"Yes","No")</f>
        <v>Yes</v>
      </c>
    </row>
    <row r="1684" spans="1:18" x14ac:dyDescent="0.35">
      <c r="A1684" s="1">
        <v>80310030040</v>
      </c>
      <c r="B1684" s="33" t="s">
        <v>2426</v>
      </c>
      <c r="C1684" s="4" t="s">
        <v>7</v>
      </c>
      <c r="D1684" s="4" t="s">
        <v>483</v>
      </c>
      <c r="E1684" s="4" t="s">
        <v>2</v>
      </c>
      <c r="F1684" s="3">
        <v>30.04</v>
      </c>
      <c r="G1684" s="3" t="s">
        <v>2</v>
      </c>
      <c r="H1684" s="4" t="s">
        <v>2</v>
      </c>
      <c r="I1684" s="5">
        <v>6105</v>
      </c>
      <c r="J1684" s="5">
        <v>6190</v>
      </c>
      <c r="K1684" s="6">
        <f>IFERROR((J1684-I1684)/I1684,"--")</f>
        <v>1.3923013923013924E-2</v>
      </c>
      <c r="L1684" s="6">
        <v>5.7304964539007089E-2</v>
      </c>
      <c r="M1684" s="7">
        <v>36241</v>
      </c>
      <c r="N1684" s="10" t="str">
        <f>IF(K1684&lt;Criteria!$D$4,"Yes","No")</f>
        <v>Yes</v>
      </c>
      <c r="O1684" s="10" t="str">
        <f>IF(L1684&gt;Criteria!$D$5,"Yes","No")</f>
        <v>No</v>
      </c>
      <c r="P1684" s="10" t="str">
        <f>IF(M1684&lt;Criteria!$D$6,"Yes","No")</f>
        <v>No</v>
      </c>
      <c r="Q1684" s="11">
        <f>COUNTIF(N1684:P1684,"Yes")</f>
        <v>1</v>
      </c>
      <c r="R1684" s="12" t="str">
        <f>IF(Q1684&gt;0,"Yes","No")</f>
        <v>Yes</v>
      </c>
    </row>
    <row r="1685" spans="1:18" x14ac:dyDescent="0.35">
      <c r="A1685" s="1">
        <v>80310030041</v>
      </c>
      <c r="B1685" s="33" t="s">
        <v>2427</v>
      </c>
      <c r="C1685" s="4" t="s">
        <v>6</v>
      </c>
      <c r="D1685" s="4" t="s">
        <v>483</v>
      </c>
      <c r="E1685" s="4" t="s">
        <v>2</v>
      </c>
      <c r="F1685" s="3">
        <v>30.04</v>
      </c>
      <c r="G1685" s="3">
        <v>1</v>
      </c>
      <c r="H1685" s="4" t="s">
        <v>2</v>
      </c>
      <c r="I1685" s="5">
        <v>2080</v>
      </c>
      <c r="J1685" s="5">
        <v>2599</v>
      </c>
      <c r="K1685" s="6">
        <f>IFERROR((J1685-I1685)/I1685,"--")</f>
        <v>0.24951923076923077</v>
      </c>
      <c r="L1685" s="6">
        <v>0.10896445131375579</v>
      </c>
      <c r="M1685" s="7">
        <v>17735</v>
      </c>
      <c r="N1685" s="10" t="str">
        <f>IF(K1685&lt;Criteria!$D$4,"Yes","No")</f>
        <v>No</v>
      </c>
      <c r="O1685" s="10" t="str">
        <f>IF(L1685&gt;Criteria!$D$5,"Yes","No")</f>
        <v>Yes</v>
      </c>
      <c r="P1685" s="10" t="str">
        <f>IF(M1685&lt;Criteria!$D$6,"Yes","No")</f>
        <v>Yes</v>
      </c>
      <c r="Q1685" s="11">
        <f>COUNTIF(N1685:P1685,"Yes")</f>
        <v>2</v>
      </c>
      <c r="R1685" s="12" t="str">
        <f>IF(Q1685&gt;0,"Yes","No")</f>
        <v>Yes</v>
      </c>
    </row>
    <row r="1686" spans="1:18" x14ac:dyDescent="0.35">
      <c r="A1686" s="1">
        <v>80310030042</v>
      </c>
      <c r="B1686" s="33" t="s">
        <v>2428</v>
      </c>
      <c r="C1686" s="4" t="s">
        <v>6</v>
      </c>
      <c r="D1686" s="4" t="s">
        <v>483</v>
      </c>
      <c r="E1686" s="4" t="s">
        <v>2</v>
      </c>
      <c r="F1686" s="3">
        <v>30.04</v>
      </c>
      <c r="G1686" s="3">
        <v>2</v>
      </c>
      <c r="H1686" s="4" t="s">
        <v>2</v>
      </c>
      <c r="I1686" s="5">
        <v>2471</v>
      </c>
      <c r="J1686" s="5">
        <v>2078</v>
      </c>
      <c r="K1686" s="6">
        <f>IFERROR((J1686-I1686)/I1686,"--")</f>
        <v>-0.15904492108458115</v>
      </c>
      <c r="L1686" s="6">
        <v>8.7655222790357923E-3</v>
      </c>
      <c r="M1686" s="7">
        <v>46067</v>
      </c>
      <c r="N1686" s="10" t="str">
        <f>IF(K1686&lt;Criteria!$D$4,"Yes","No")</f>
        <v>Yes</v>
      </c>
      <c r="O1686" s="10" t="str">
        <f>IF(L1686&gt;Criteria!$D$5,"Yes","No")</f>
        <v>No</v>
      </c>
      <c r="P1686" s="10" t="str">
        <f>IF(M1686&lt;Criteria!$D$6,"Yes","No")</f>
        <v>No</v>
      </c>
      <c r="Q1686" s="11">
        <f>COUNTIF(N1686:P1686,"Yes")</f>
        <v>1</v>
      </c>
      <c r="R1686" s="12" t="str">
        <f>IF(Q1686&gt;0,"Yes","No")</f>
        <v>Yes</v>
      </c>
    </row>
    <row r="1687" spans="1:18" x14ac:dyDescent="0.35">
      <c r="A1687" s="1">
        <v>80310030043</v>
      </c>
      <c r="B1687" s="33" t="s">
        <v>2429</v>
      </c>
      <c r="C1687" s="4" t="s">
        <v>6</v>
      </c>
      <c r="D1687" s="4" t="s">
        <v>483</v>
      </c>
      <c r="E1687" s="4" t="s">
        <v>2</v>
      </c>
      <c r="F1687" s="3">
        <v>30.04</v>
      </c>
      <c r="G1687" s="3">
        <v>3</v>
      </c>
      <c r="H1687" s="4" t="s">
        <v>2</v>
      </c>
      <c r="I1687" s="5">
        <v>1554</v>
      </c>
      <c r="J1687" s="5">
        <v>1513</v>
      </c>
      <c r="K1687" s="6">
        <f>IFERROR((J1687-I1687)/I1687,"--")</f>
        <v>-2.6383526383526385E-2</v>
      </c>
      <c r="L1687" s="6">
        <v>5.6844547563805102E-2</v>
      </c>
      <c r="M1687" s="7">
        <v>54536</v>
      </c>
      <c r="N1687" s="10" t="str">
        <f>IF(K1687&lt;Criteria!$D$4,"Yes","No")</f>
        <v>Yes</v>
      </c>
      <c r="O1687" s="10" t="str">
        <f>IF(L1687&gt;Criteria!$D$5,"Yes","No")</f>
        <v>No</v>
      </c>
      <c r="P1687" s="10" t="str">
        <f>IF(M1687&lt;Criteria!$D$6,"Yes","No")</f>
        <v>No</v>
      </c>
      <c r="Q1687" s="11">
        <f>COUNTIF(N1687:P1687,"Yes")</f>
        <v>1</v>
      </c>
      <c r="R1687" s="12" t="str">
        <f>IF(Q1687&gt;0,"Yes","No")</f>
        <v>Yes</v>
      </c>
    </row>
    <row r="1688" spans="1:18" x14ac:dyDescent="0.35">
      <c r="A1688" s="1">
        <v>80310031010</v>
      </c>
      <c r="B1688" s="33" t="s">
        <v>2430</v>
      </c>
      <c r="C1688" s="4" t="s">
        <v>7</v>
      </c>
      <c r="D1688" s="4" t="s">
        <v>483</v>
      </c>
      <c r="E1688" s="4" t="s">
        <v>2</v>
      </c>
      <c r="F1688" s="3">
        <v>31.01</v>
      </c>
      <c r="G1688" s="3" t="s">
        <v>2</v>
      </c>
      <c r="H1688" s="4" t="s">
        <v>2</v>
      </c>
      <c r="I1688" s="5">
        <v>1479</v>
      </c>
      <c r="J1688" s="5">
        <v>1692</v>
      </c>
      <c r="K1688" s="6">
        <f>IFERROR((J1688-I1688)/I1688,"--")</f>
        <v>0.1440162271805274</v>
      </c>
      <c r="L1688" s="6">
        <v>3.6541889483065956E-2</v>
      </c>
      <c r="M1688" s="7">
        <v>47083</v>
      </c>
      <c r="N1688" s="10" t="str">
        <f>IF(K1688&lt;Criteria!$D$4,"Yes","No")</f>
        <v>No</v>
      </c>
      <c r="O1688" s="10" t="str">
        <f>IF(L1688&gt;Criteria!$D$5,"Yes","No")</f>
        <v>No</v>
      </c>
      <c r="P1688" s="10" t="str">
        <f>IF(M1688&lt;Criteria!$D$6,"Yes","No")</f>
        <v>No</v>
      </c>
      <c r="Q1688" s="11">
        <f>COUNTIF(N1688:P1688,"Yes")</f>
        <v>0</v>
      </c>
      <c r="R1688" s="12" t="str">
        <f>IF(Q1688&gt;0,"Yes","No")</f>
        <v>No</v>
      </c>
    </row>
    <row r="1689" spans="1:18" x14ac:dyDescent="0.35">
      <c r="A1689" s="1">
        <v>80310031011</v>
      </c>
      <c r="B1689" s="33" t="s">
        <v>2431</v>
      </c>
      <c r="C1689" s="4" t="s">
        <v>6</v>
      </c>
      <c r="D1689" s="4" t="s">
        <v>483</v>
      </c>
      <c r="E1689" s="4" t="s">
        <v>2</v>
      </c>
      <c r="F1689" s="3">
        <v>31.01</v>
      </c>
      <c r="G1689" s="3">
        <v>1</v>
      </c>
      <c r="H1689" s="4" t="s">
        <v>2</v>
      </c>
      <c r="I1689" s="5">
        <v>1479</v>
      </c>
      <c r="J1689" s="5">
        <v>1692</v>
      </c>
      <c r="K1689" s="6">
        <f>IFERROR((J1689-I1689)/I1689,"--")</f>
        <v>0.1440162271805274</v>
      </c>
      <c r="L1689" s="6">
        <v>3.6541889483065956E-2</v>
      </c>
      <c r="M1689" s="7">
        <v>47083</v>
      </c>
      <c r="N1689" s="10" t="str">
        <f>IF(K1689&lt;Criteria!$D$4,"Yes","No")</f>
        <v>No</v>
      </c>
      <c r="O1689" s="10" t="str">
        <f>IF(L1689&gt;Criteria!$D$5,"Yes","No")</f>
        <v>No</v>
      </c>
      <c r="P1689" s="10" t="str">
        <f>IF(M1689&lt;Criteria!$D$6,"Yes","No")</f>
        <v>No</v>
      </c>
      <c r="Q1689" s="11">
        <f>COUNTIF(N1689:P1689,"Yes")</f>
        <v>0</v>
      </c>
      <c r="R1689" s="12" t="str">
        <f>IF(Q1689&gt;0,"Yes","No")</f>
        <v>No</v>
      </c>
    </row>
    <row r="1690" spans="1:18" x14ac:dyDescent="0.35">
      <c r="A1690" s="1">
        <v>80310031020</v>
      </c>
      <c r="B1690" s="33" t="s">
        <v>2432</v>
      </c>
      <c r="C1690" s="4" t="s">
        <v>7</v>
      </c>
      <c r="D1690" s="4" t="s">
        <v>483</v>
      </c>
      <c r="E1690" s="4" t="s">
        <v>2</v>
      </c>
      <c r="F1690" s="3">
        <v>31.02</v>
      </c>
      <c r="G1690" s="3" t="s">
        <v>2</v>
      </c>
      <c r="H1690" s="4" t="s">
        <v>2</v>
      </c>
      <c r="I1690" s="5">
        <v>2939</v>
      </c>
      <c r="J1690" s="5">
        <v>3428</v>
      </c>
      <c r="K1690" s="6">
        <f>IFERROR((J1690-I1690)/I1690,"--")</f>
        <v>0.16638312351139845</v>
      </c>
      <c r="L1690" s="6">
        <v>4.4283777677361046E-2</v>
      </c>
      <c r="M1690" s="7">
        <v>37233</v>
      </c>
      <c r="N1690" s="10" t="str">
        <f>IF(K1690&lt;Criteria!$D$4,"Yes","No")</f>
        <v>No</v>
      </c>
      <c r="O1690" s="10" t="str">
        <f>IF(L1690&gt;Criteria!$D$5,"Yes","No")</f>
        <v>No</v>
      </c>
      <c r="P1690" s="10" t="str">
        <f>IF(M1690&lt;Criteria!$D$6,"Yes","No")</f>
        <v>No</v>
      </c>
      <c r="Q1690" s="11">
        <f>COUNTIF(N1690:P1690,"Yes")</f>
        <v>0</v>
      </c>
      <c r="R1690" s="12" t="str">
        <f>IF(Q1690&gt;0,"Yes","No")</f>
        <v>No</v>
      </c>
    </row>
    <row r="1691" spans="1:18" x14ac:dyDescent="0.35">
      <c r="A1691" s="1">
        <v>80310031021</v>
      </c>
      <c r="B1691" s="33" t="s">
        <v>2433</v>
      </c>
      <c r="C1691" s="4" t="s">
        <v>6</v>
      </c>
      <c r="D1691" s="4" t="s">
        <v>483</v>
      </c>
      <c r="E1691" s="4" t="s">
        <v>2</v>
      </c>
      <c r="F1691" s="3">
        <v>31.02</v>
      </c>
      <c r="G1691" s="3">
        <v>1</v>
      </c>
      <c r="H1691" s="4" t="s">
        <v>2</v>
      </c>
      <c r="I1691" s="5">
        <v>1581</v>
      </c>
      <c r="J1691" s="5">
        <v>1558</v>
      </c>
      <c r="K1691" s="6">
        <f>IFERROR((J1691-I1691)/I1691,"--")</f>
        <v>-1.4547754585705249E-2</v>
      </c>
      <c r="L1691" s="6">
        <v>9.3360995850622408E-2</v>
      </c>
      <c r="M1691" s="7">
        <v>35973</v>
      </c>
      <c r="N1691" s="10" t="str">
        <f>IF(K1691&lt;Criteria!$D$4,"Yes","No")</f>
        <v>Yes</v>
      </c>
      <c r="O1691" s="10" t="str">
        <f>IF(L1691&gt;Criteria!$D$5,"Yes","No")</f>
        <v>Yes</v>
      </c>
      <c r="P1691" s="10" t="str">
        <f>IF(M1691&lt;Criteria!$D$6,"Yes","No")</f>
        <v>No</v>
      </c>
      <c r="Q1691" s="11">
        <f>COUNTIF(N1691:P1691,"Yes")</f>
        <v>2</v>
      </c>
      <c r="R1691" s="12" t="str">
        <f>IF(Q1691&gt;0,"Yes","No")</f>
        <v>Yes</v>
      </c>
    </row>
    <row r="1692" spans="1:18" x14ac:dyDescent="0.35">
      <c r="A1692" s="1">
        <v>80310031022</v>
      </c>
      <c r="B1692" s="33" t="s">
        <v>2434</v>
      </c>
      <c r="C1692" s="4" t="s">
        <v>6</v>
      </c>
      <c r="D1692" s="4" t="s">
        <v>483</v>
      </c>
      <c r="E1692" s="4" t="s">
        <v>2</v>
      </c>
      <c r="F1692" s="3">
        <v>31.02</v>
      </c>
      <c r="G1692" s="3">
        <v>2</v>
      </c>
      <c r="H1692" s="4" t="s">
        <v>2</v>
      </c>
      <c r="I1692" s="5">
        <v>1358</v>
      </c>
      <c r="J1692" s="5">
        <v>1870</v>
      </c>
      <c r="K1692" s="6">
        <f>IFERROR((J1692-I1692)/I1692,"--")</f>
        <v>0.37702503681885124</v>
      </c>
      <c r="L1692" s="6">
        <v>6.4051240992794231E-3</v>
      </c>
      <c r="M1692" s="7">
        <v>38284</v>
      </c>
      <c r="N1692" s="10" t="str">
        <f>IF(K1692&lt;Criteria!$D$4,"Yes","No")</f>
        <v>No</v>
      </c>
      <c r="O1692" s="10" t="str">
        <f>IF(L1692&gt;Criteria!$D$5,"Yes","No")</f>
        <v>No</v>
      </c>
      <c r="P1692" s="10" t="str">
        <f>IF(M1692&lt;Criteria!$D$6,"Yes","No")</f>
        <v>No</v>
      </c>
      <c r="Q1692" s="11">
        <f>COUNTIF(N1692:P1692,"Yes")</f>
        <v>0</v>
      </c>
      <c r="R1692" s="12" t="str">
        <f>IF(Q1692&gt;0,"Yes","No")</f>
        <v>No</v>
      </c>
    </row>
    <row r="1693" spans="1:18" x14ac:dyDescent="0.35">
      <c r="A1693" s="1">
        <v>80310032010</v>
      </c>
      <c r="B1693" s="33" t="s">
        <v>2435</v>
      </c>
      <c r="C1693" s="4" t="s">
        <v>7</v>
      </c>
      <c r="D1693" s="4" t="s">
        <v>483</v>
      </c>
      <c r="E1693" s="4" t="s">
        <v>2</v>
      </c>
      <c r="F1693" s="3">
        <v>32.01</v>
      </c>
      <c r="G1693" s="3" t="s">
        <v>2</v>
      </c>
      <c r="H1693" s="4" t="s">
        <v>2</v>
      </c>
      <c r="I1693" s="5">
        <v>5444</v>
      </c>
      <c r="J1693" s="5">
        <v>5567</v>
      </c>
      <c r="K1693" s="6">
        <f>IFERROR((J1693-I1693)/I1693,"--")</f>
        <v>2.2593681116825862E-2</v>
      </c>
      <c r="L1693" s="6">
        <v>4.1099221789883268E-2</v>
      </c>
      <c r="M1693" s="7">
        <v>51357</v>
      </c>
      <c r="N1693" s="10" t="str">
        <f>IF(K1693&lt;Criteria!$D$4,"Yes","No")</f>
        <v>No</v>
      </c>
      <c r="O1693" s="10" t="str">
        <f>IF(L1693&gt;Criteria!$D$5,"Yes","No")</f>
        <v>No</v>
      </c>
      <c r="P1693" s="10" t="str">
        <f>IF(M1693&lt;Criteria!$D$6,"Yes","No")</f>
        <v>No</v>
      </c>
      <c r="Q1693" s="11">
        <f>COUNTIF(N1693:P1693,"Yes")</f>
        <v>0</v>
      </c>
      <c r="R1693" s="12" t="str">
        <f>IF(Q1693&gt;0,"Yes","No")</f>
        <v>No</v>
      </c>
    </row>
    <row r="1694" spans="1:18" x14ac:dyDescent="0.35">
      <c r="A1694" s="1">
        <v>80310032011</v>
      </c>
      <c r="B1694" s="33" t="s">
        <v>2436</v>
      </c>
      <c r="C1694" s="4" t="s">
        <v>6</v>
      </c>
      <c r="D1694" s="4" t="s">
        <v>483</v>
      </c>
      <c r="E1694" s="4" t="s">
        <v>2</v>
      </c>
      <c r="F1694" s="3">
        <v>32.01</v>
      </c>
      <c r="G1694" s="3">
        <v>1</v>
      </c>
      <c r="H1694" s="4" t="s">
        <v>2</v>
      </c>
      <c r="I1694" s="5">
        <v>1418</v>
      </c>
      <c r="J1694" s="5">
        <v>1372</v>
      </c>
      <c r="K1694" s="6">
        <f>IFERROR((J1694-I1694)/I1694,"--")</f>
        <v>-3.244005641748942E-2</v>
      </c>
      <c r="L1694" s="6">
        <v>6.6505441354292621E-2</v>
      </c>
      <c r="M1694" s="7">
        <v>40973</v>
      </c>
      <c r="N1694" s="10" t="str">
        <f>IF(K1694&lt;Criteria!$D$4,"Yes","No")</f>
        <v>Yes</v>
      </c>
      <c r="O1694" s="10" t="str">
        <f>IF(L1694&gt;Criteria!$D$5,"Yes","No")</f>
        <v>Yes</v>
      </c>
      <c r="P1694" s="10" t="str">
        <f>IF(M1694&lt;Criteria!$D$6,"Yes","No")</f>
        <v>No</v>
      </c>
      <c r="Q1694" s="11">
        <f>COUNTIF(N1694:P1694,"Yes")</f>
        <v>2</v>
      </c>
      <c r="R1694" s="12" t="str">
        <f>IF(Q1694&gt;0,"Yes","No")</f>
        <v>Yes</v>
      </c>
    </row>
    <row r="1695" spans="1:18" x14ac:dyDescent="0.35">
      <c r="A1695" s="1">
        <v>80310032012</v>
      </c>
      <c r="B1695" s="33" t="s">
        <v>2437</v>
      </c>
      <c r="C1695" s="4" t="s">
        <v>6</v>
      </c>
      <c r="D1695" s="4" t="s">
        <v>483</v>
      </c>
      <c r="E1695" s="4" t="s">
        <v>2</v>
      </c>
      <c r="F1695" s="3">
        <v>32.01</v>
      </c>
      <c r="G1695" s="3">
        <v>2</v>
      </c>
      <c r="H1695" s="4" t="s">
        <v>2</v>
      </c>
      <c r="I1695" s="5">
        <v>1717</v>
      </c>
      <c r="J1695" s="5">
        <v>1452</v>
      </c>
      <c r="K1695" s="6">
        <f>IFERROR((J1695-I1695)/I1695,"--")</f>
        <v>-0.15433896330809552</v>
      </c>
      <c r="L1695" s="6">
        <v>4.4129891756869273E-2</v>
      </c>
      <c r="M1695" s="7">
        <v>47831</v>
      </c>
      <c r="N1695" s="10" t="str">
        <f>IF(K1695&lt;Criteria!$D$4,"Yes","No")</f>
        <v>Yes</v>
      </c>
      <c r="O1695" s="10" t="str">
        <f>IF(L1695&gt;Criteria!$D$5,"Yes","No")</f>
        <v>No</v>
      </c>
      <c r="P1695" s="10" t="str">
        <f>IF(M1695&lt;Criteria!$D$6,"Yes","No")</f>
        <v>No</v>
      </c>
      <c r="Q1695" s="11">
        <f>COUNTIF(N1695:P1695,"Yes")</f>
        <v>1</v>
      </c>
      <c r="R1695" s="12" t="str">
        <f>IF(Q1695&gt;0,"Yes","No")</f>
        <v>Yes</v>
      </c>
    </row>
    <row r="1696" spans="1:18" x14ac:dyDescent="0.35">
      <c r="A1696" s="1">
        <v>80310032013</v>
      </c>
      <c r="B1696" s="33" t="s">
        <v>2438</v>
      </c>
      <c r="C1696" s="4" t="s">
        <v>6</v>
      </c>
      <c r="D1696" s="4" t="s">
        <v>483</v>
      </c>
      <c r="E1696" s="4" t="s">
        <v>2</v>
      </c>
      <c r="F1696" s="3">
        <v>32.01</v>
      </c>
      <c r="G1696" s="3">
        <v>3</v>
      </c>
      <c r="H1696" s="4" t="s">
        <v>2</v>
      </c>
      <c r="I1696" s="5">
        <v>1187</v>
      </c>
      <c r="J1696" s="5">
        <v>1200</v>
      </c>
      <c r="K1696" s="6">
        <f>IFERROR((J1696-I1696)/I1696,"--")</f>
        <v>1.0951979780960405E-2</v>
      </c>
      <c r="L1696" s="6">
        <v>4.2406311637080869E-2</v>
      </c>
      <c r="M1696" s="7">
        <v>41130</v>
      </c>
      <c r="N1696" s="10" t="str">
        <f>IF(K1696&lt;Criteria!$D$4,"Yes","No")</f>
        <v>Yes</v>
      </c>
      <c r="O1696" s="10" t="str">
        <f>IF(L1696&gt;Criteria!$D$5,"Yes","No")</f>
        <v>No</v>
      </c>
      <c r="P1696" s="10" t="str">
        <f>IF(M1696&lt;Criteria!$D$6,"Yes","No")</f>
        <v>No</v>
      </c>
      <c r="Q1696" s="11">
        <f>COUNTIF(N1696:P1696,"Yes")</f>
        <v>1</v>
      </c>
      <c r="R1696" s="12" t="str">
        <f>IF(Q1696&gt;0,"Yes","No")</f>
        <v>Yes</v>
      </c>
    </row>
    <row r="1697" spans="1:18" x14ac:dyDescent="0.35">
      <c r="A1697" s="1">
        <v>80310032014</v>
      </c>
      <c r="B1697" s="33" t="s">
        <v>2439</v>
      </c>
      <c r="C1697" s="4" t="s">
        <v>6</v>
      </c>
      <c r="D1697" s="4" t="s">
        <v>483</v>
      </c>
      <c r="E1697" s="4" t="s">
        <v>2</v>
      </c>
      <c r="F1697" s="3">
        <v>32.01</v>
      </c>
      <c r="G1697" s="3">
        <v>4</v>
      </c>
      <c r="H1697" s="4" t="s">
        <v>2</v>
      </c>
      <c r="I1697" s="5">
        <v>656</v>
      </c>
      <c r="J1697" s="5">
        <v>802</v>
      </c>
      <c r="K1697" s="6">
        <f>IFERROR((J1697-I1697)/I1697,"--")</f>
        <v>0.2225609756097561</v>
      </c>
      <c r="L1697" s="6">
        <v>2.5104602510460251E-2</v>
      </c>
      <c r="M1697" s="7">
        <v>54514</v>
      </c>
      <c r="N1697" s="10" t="str">
        <f>IF(K1697&lt;Criteria!$D$4,"Yes","No")</f>
        <v>No</v>
      </c>
      <c r="O1697" s="10" t="str">
        <f>IF(L1697&gt;Criteria!$D$5,"Yes","No")</f>
        <v>No</v>
      </c>
      <c r="P1697" s="10" t="str">
        <f>IF(M1697&lt;Criteria!$D$6,"Yes","No")</f>
        <v>No</v>
      </c>
      <c r="Q1697" s="11">
        <f>COUNTIF(N1697:P1697,"Yes")</f>
        <v>0</v>
      </c>
      <c r="R1697" s="12" t="str">
        <f>IF(Q1697&gt;0,"Yes","No")</f>
        <v>No</v>
      </c>
    </row>
    <row r="1698" spans="1:18" x14ac:dyDescent="0.35">
      <c r="A1698" s="1">
        <v>80310032015</v>
      </c>
      <c r="B1698" s="33" t="s">
        <v>2440</v>
      </c>
      <c r="C1698" s="4" t="s">
        <v>6</v>
      </c>
      <c r="D1698" s="4" t="s">
        <v>483</v>
      </c>
      <c r="E1698" s="4" t="s">
        <v>2</v>
      </c>
      <c r="F1698" s="3">
        <v>32.01</v>
      </c>
      <c r="G1698" s="3">
        <v>5</v>
      </c>
      <c r="H1698" s="4" t="s">
        <v>2</v>
      </c>
      <c r="I1698" s="5">
        <v>466</v>
      </c>
      <c r="J1698" s="5">
        <v>741</v>
      </c>
      <c r="K1698" s="6">
        <f>IFERROR((J1698-I1698)/I1698,"--")</f>
        <v>0.59012875536480691</v>
      </c>
      <c r="L1698" s="6">
        <v>0</v>
      </c>
      <c r="M1698" s="7">
        <v>90638</v>
      </c>
      <c r="N1698" s="10" t="str">
        <f>IF(K1698&lt;Criteria!$D$4,"Yes","No")</f>
        <v>No</v>
      </c>
      <c r="O1698" s="10" t="str">
        <f>IF(L1698&gt;Criteria!$D$5,"Yes","No")</f>
        <v>No</v>
      </c>
      <c r="P1698" s="10" t="str">
        <f>IF(M1698&lt;Criteria!$D$6,"Yes","No")</f>
        <v>No</v>
      </c>
      <c r="Q1698" s="11">
        <f>COUNTIF(N1698:P1698,"Yes")</f>
        <v>0</v>
      </c>
      <c r="R1698" s="12" t="str">
        <f>IF(Q1698&gt;0,"Yes","No")</f>
        <v>No</v>
      </c>
    </row>
    <row r="1699" spans="1:18" x14ac:dyDescent="0.35">
      <c r="A1699" s="1">
        <v>80310032020</v>
      </c>
      <c r="B1699" s="33" t="s">
        <v>2441</v>
      </c>
      <c r="C1699" s="4" t="s">
        <v>7</v>
      </c>
      <c r="D1699" s="4" t="s">
        <v>483</v>
      </c>
      <c r="E1699" s="4" t="s">
        <v>2</v>
      </c>
      <c r="F1699" s="3">
        <v>32.020000000000003</v>
      </c>
      <c r="G1699" s="3" t="s">
        <v>2</v>
      </c>
      <c r="H1699" s="4" t="s">
        <v>2</v>
      </c>
      <c r="I1699" s="5">
        <v>3203</v>
      </c>
      <c r="J1699" s="5">
        <v>3328</v>
      </c>
      <c r="K1699" s="6">
        <f>IFERROR((J1699-I1699)/I1699,"--")</f>
        <v>3.9025913206369028E-2</v>
      </c>
      <c r="L1699" s="6">
        <v>4.0471512770137524E-2</v>
      </c>
      <c r="M1699" s="7">
        <v>55184</v>
      </c>
      <c r="N1699" s="10" t="str">
        <f>IF(K1699&lt;Criteria!$D$4,"Yes","No")</f>
        <v>No</v>
      </c>
      <c r="O1699" s="10" t="str">
        <f>IF(L1699&gt;Criteria!$D$5,"Yes","No")</f>
        <v>No</v>
      </c>
      <c r="P1699" s="10" t="str">
        <f>IF(M1699&lt;Criteria!$D$6,"Yes","No")</f>
        <v>No</v>
      </c>
      <c r="Q1699" s="11">
        <f>COUNTIF(N1699:P1699,"Yes")</f>
        <v>0</v>
      </c>
      <c r="R1699" s="12" t="str">
        <f>IF(Q1699&gt;0,"Yes","No")</f>
        <v>No</v>
      </c>
    </row>
    <row r="1700" spans="1:18" x14ac:dyDescent="0.35">
      <c r="A1700" s="1">
        <v>80310032021</v>
      </c>
      <c r="B1700" s="33" t="s">
        <v>2442</v>
      </c>
      <c r="C1700" s="4" t="s">
        <v>6</v>
      </c>
      <c r="D1700" s="4" t="s">
        <v>483</v>
      </c>
      <c r="E1700" s="4" t="s">
        <v>2</v>
      </c>
      <c r="F1700" s="3">
        <v>32.020000000000003</v>
      </c>
      <c r="G1700" s="3">
        <v>1</v>
      </c>
      <c r="H1700" s="4" t="s">
        <v>2</v>
      </c>
      <c r="I1700" s="5">
        <v>1311</v>
      </c>
      <c r="J1700" s="5">
        <v>1025</v>
      </c>
      <c r="K1700" s="6">
        <f>IFERROR((J1700-I1700)/I1700,"--")</f>
        <v>-0.21815408085430968</v>
      </c>
      <c r="L1700" s="6">
        <v>3.0525030525030524E-2</v>
      </c>
      <c r="M1700" s="7">
        <v>39576</v>
      </c>
      <c r="N1700" s="10" t="str">
        <f>IF(K1700&lt;Criteria!$D$4,"Yes","No")</f>
        <v>Yes</v>
      </c>
      <c r="O1700" s="10" t="str">
        <f>IF(L1700&gt;Criteria!$D$5,"Yes","No")</f>
        <v>No</v>
      </c>
      <c r="P1700" s="10" t="str">
        <f>IF(M1700&lt;Criteria!$D$6,"Yes","No")</f>
        <v>No</v>
      </c>
      <c r="Q1700" s="11">
        <f>COUNTIF(N1700:P1700,"Yes")</f>
        <v>1</v>
      </c>
      <c r="R1700" s="12" t="str">
        <f>IF(Q1700&gt;0,"Yes","No")</f>
        <v>Yes</v>
      </c>
    </row>
    <row r="1701" spans="1:18" x14ac:dyDescent="0.35">
      <c r="A1701" s="1">
        <v>80310032022</v>
      </c>
      <c r="B1701" s="33" t="s">
        <v>2443</v>
      </c>
      <c r="C1701" s="4" t="s">
        <v>6</v>
      </c>
      <c r="D1701" s="4" t="s">
        <v>483</v>
      </c>
      <c r="E1701" s="4" t="s">
        <v>2</v>
      </c>
      <c r="F1701" s="3">
        <v>32.020000000000003</v>
      </c>
      <c r="G1701" s="3">
        <v>2</v>
      </c>
      <c r="H1701" s="4" t="s">
        <v>2</v>
      </c>
      <c r="I1701" s="5">
        <v>804</v>
      </c>
      <c r="J1701" s="5">
        <v>908</v>
      </c>
      <c r="K1701" s="6">
        <f>IFERROR((J1701-I1701)/I1701,"--")</f>
        <v>0.12935323383084577</v>
      </c>
      <c r="L1701" s="6">
        <v>6.8690095846645371E-2</v>
      </c>
      <c r="M1701" s="7">
        <v>77623</v>
      </c>
      <c r="N1701" s="10" t="str">
        <f>IF(K1701&lt;Criteria!$D$4,"Yes","No")</f>
        <v>No</v>
      </c>
      <c r="O1701" s="10" t="str">
        <f>IF(L1701&gt;Criteria!$D$5,"Yes","No")</f>
        <v>Yes</v>
      </c>
      <c r="P1701" s="10" t="str">
        <f>IF(M1701&lt;Criteria!$D$6,"Yes","No")</f>
        <v>No</v>
      </c>
      <c r="Q1701" s="11">
        <f>COUNTIF(N1701:P1701,"Yes")</f>
        <v>1</v>
      </c>
      <c r="R1701" s="12" t="str">
        <f>IF(Q1701&gt;0,"Yes","No")</f>
        <v>Yes</v>
      </c>
    </row>
    <row r="1702" spans="1:18" x14ac:dyDescent="0.35">
      <c r="A1702" s="1">
        <v>80310032023</v>
      </c>
      <c r="B1702" s="33" t="s">
        <v>2444</v>
      </c>
      <c r="C1702" s="4" t="s">
        <v>6</v>
      </c>
      <c r="D1702" s="4" t="s">
        <v>483</v>
      </c>
      <c r="E1702" s="4" t="s">
        <v>2</v>
      </c>
      <c r="F1702" s="3">
        <v>32.020000000000003</v>
      </c>
      <c r="G1702" s="3">
        <v>3</v>
      </c>
      <c r="H1702" s="4" t="s">
        <v>2</v>
      </c>
      <c r="I1702" s="5">
        <v>1088</v>
      </c>
      <c r="J1702" s="5">
        <v>1395</v>
      </c>
      <c r="K1702" s="6">
        <f>IFERROR((J1702-I1702)/I1702,"--")</f>
        <v>0.28216911764705882</v>
      </c>
      <c r="L1702" s="6">
        <v>3.1818181818181815E-2</v>
      </c>
      <c r="M1702" s="7">
        <v>52046</v>
      </c>
      <c r="N1702" s="10" t="str">
        <f>IF(K1702&lt;Criteria!$D$4,"Yes","No")</f>
        <v>No</v>
      </c>
      <c r="O1702" s="10" t="str">
        <f>IF(L1702&gt;Criteria!$D$5,"Yes","No")</f>
        <v>No</v>
      </c>
      <c r="P1702" s="10" t="str">
        <f>IF(M1702&lt;Criteria!$D$6,"Yes","No")</f>
        <v>No</v>
      </c>
      <c r="Q1702" s="11">
        <f>COUNTIF(N1702:P1702,"Yes")</f>
        <v>0</v>
      </c>
      <c r="R1702" s="12" t="str">
        <f>IF(Q1702&gt;0,"Yes","No")</f>
        <v>No</v>
      </c>
    </row>
    <row r="1703" spans="1:18" x14ac:dyDescent="0.35">
      <c r="A1703" s="1">
        <v>80310032030</v>
      </c>
      <c r="B1703" s="33" t="s">
        <v>2445</v>
      </c>
      <c r="C1703" s="4" t="s">
        <v>7</v>
      </c>
      <c r="D1703" s="4" t="s">
        <v>483</v>
      </c>
      <c r="E1703" s="4" t="s">
        <v>2</v>
      </c>
      <c r="F1703" s="3">
        <v>32.03</v>
      </c>
      <c r="G1703" s="3" t="s">
        <v>2</v>
      </c>
      <c r="H1703" s="4" t="s">
        <v>2</v>
      </c>
      <c r="I1703" s="5">
        <v>3234</v>
      </c>
      <c r="J1703" s="5">
        <v>3170</v>
      </c>
      <c r="K1703" s="6">
        <f>IFERROR((J1703-I1703)/I1703,"--")</f>
        <v>-1.9789734075448363E-2</v>
      </c>
      <c r="L1703" s="6">
        <v>1.7322834645669291E-2</v>
      </c>
      <c r="M1703" s="7">
        <v>108423</v>
      </c>
      <c r="N1703" s="10" t="str">
        <f>IF(K1703&lt;Criteria!$D$4,"Yes","No")</f>
        <v>Yes</v>
      </c>
      <c r="O1703" s="10" t="str">
        <f>IF(L1703&gt;Criteria!$D$5,"Yes","No")</f>
        <v>No</v>
      </c>
      <c r="P1703" s="10" t="str">
        <f>IF(M1703&lt;Criteria!$D$6,"Yes","No")</f>
        <v>No</v>
      </c>
      <c r="Q1703" s="11">
        <f>COUNTIF(N1703:P1703,"Yes")</f>
        <v>1</v>
      </c>
      <c r="R1703" s="12" t="str">
        <f>IF(Q1703&gt;0,"Yes","No")</f>
        <v>Yes</v>
      </c>
    </row>
    <row r="1704" spans="1:18" x14ac:dyDescent="0.35">
      <c r="A1704" s="1">
        <v>80310032031</v>
      </c>
      <c r="B1704" s="33" t="s">
        <v>2446</v>
      </c>
      <c r="C1704" s="4" t="s">
        <v>6</v>
      </c>
      <c r="D1704" s="4" t="s">
        <v>483</v>
      </c>
      <c r="E1704" s="4" t="s">
        <v>2</v>
      </c>
      <c r="F1704" s="3">
        <v>32.03</v>
      </c>
      <c r="G1704" s="3">
        <v>1</v>
      </c>
      <c r="H1704" s="4" t="s">
        <v>2</v>
      </c>
      <c r="I1704" s="5">
        <v>779</v>
      </c>
      <c r="J1704" s="5">
        <v>776</v>
      </c>
      <c r="K1704" s="6">
        <f>IFERROR((J1704-I1704)/I1704,"--")</f>
        <v>-3.8510911424903724E-3</v>
      </c>
      <c r="L1704" s="6">
        <v>3.3860045146726865E-2</v>
      </c>
      <c r="M1704" s="7">
        <v>128768</v>
      </c>
      <c r="N1704" s="10" t="str">
        <f>IF(K1704&lt;Criteria!$D$4,"Yes","No")</f>
        <v>Yes</v>
      </c>
      <c r="O1704" s="10" t="str">
        <f>IF(L1704&gt;Criteria!$D$5,"Yes","No")</f>
        <v>No</v>
      </c>
      <c r="P1704" s="10" t="str">
        <f>IF(M1704&lt;Criteria!$D$6,"Yes","No")</f>
        <v>No</v>
      </c>
      <c r="Q1704" s="11">
        <f>COUNTIF(N1704:P1704,"Yes")</f>
        <v>1</v>
      </c>
      <c r="R1704" s="12" t="str">
        <f>IF(Q1704&gt;0,"Yes","No")</f>
        <v>Yes</v>
      </c>
    </row>
    <row r="1705" spans="1:18" x14ac:dyDescent="0.35">
      <c r="A1705" s="1">
        <v>80310032032</v>
      </c>
      <c r="B1705" s="33" t="s">
        <v>2447</v>
      </c>
      <c r="C1705" s="4" t="s">
        <v>6</v>
      </c>
      <c r="D1705" s="4" t="s">
        <v>483</v>
      </c>
      <c r="E1705" s="4" t="s">
        <v>2</v>
      </c>
      <c r="F1705" s="3">
        <v>32.03</v>
      </c>
      <c r="G1705" s="3">
        <v>2</v>
      </c>
      <c r="H1705" s="4" t="s">
        <v>2</v>
      </c>
      <c r="I1705" s="5">
        <v>1078</v>
      </c>
      <c r="J1705" s="5">
        <v>1263</v>
      </c>
      <c r="K1705" s="6">
        <f>IFERROR((J1705-I1705)/I1705,"--")</f>
        <v>0.17161410018552875</v>
      </c>
      <c r="L1705" s="6">
        <v>2.4965325936199722E-2</v>
      </c>
      <c r="M1705" s="7">
        <v>107313</v>
      </c>
      <c r="N1705" s="10" t="str">
        <f>IF(K1705&lt;Criteria!$D$4,"Yes","No")</f>
        <v>No</v>
      </c>
      <c r="O1705" s="10" t="str">
        <f>IF(L1705&gt;Criteria!$D$5,"Yes","No")</f>
        <v>No</v>
      </c>
      <c r="P1705" s="10" t="str">
        <f>IF(M1705&lt;Criteria!$D$6,"Yes","No")</f>
        <v>No</v>
      </c>
      <c r="Q1705" s="11">
        <f>COUNTIF(N1705:P1705,"Yes")</f>
        <v>0</v>
      </c>
      <c r="R1705" s="12" t="str">
        <f>IF(Q1705&gt;0,"Yes","No")</f>
        <v>No</v>
      </c>
    </row>
    <row r="1706" spans="1:18" x14ac:dyDescent="0.35">
      <c r="A1706" s="1">
        <v>80310032033</v>
      </c>
      <c r="B1706" s="33" t="s">
        <v>2448</v>
      </c>
      <c r="C1706" s="4" t="s">
        <v>6</v>
      </c>
      <c r="D1706" s="4" t="s">
        <v>483</v>
      </c>
      <c r="E1706" s="4" t="s">
        <v>2</v>
      </c>
      <c r="F1706" s="3">
        <v>32.03</v>
      </c>
      <c r="G1706" s="3">
        <v>3</v>
      </c>
      <c r="H1706" s="4" t="s">
        <v>2</v>
      </c>
      <c r="I1706" s="5">
        <v>1377</v>
      </c>
      <c r="J1706" s="5">
        <v>1131</v>
      </c>
      <c r="K1706" s="6">
        <f>IFERROR((J1706-I1706)/I1706,"--")</f>
        <v>-0.1786492374727669</v>
      </c>
      <c r="L1706" s="6">
        <v>0</v>
      </c>
      <c r="M1706" s="7">
        <v>95703</v>
      </c>
      <c r="N1706" s="10" t="str">
        <f>IF(K1706&lt;Criteria!$D$4,"Yes","No")</f>
        <v>Yes</v>
      </c>
      <c r="O1706" s="10" t="str">
        <f>IF(L1706&gt;Criteria!$D$5,"Yes","No")</f>
        <v>No</v>
      </c>
      <c r="P1706" s="10" t="str">
        <f>IF(M1706&lt;Criteria!$D$6,"Yes","No")</f>
        <v>No</v>
      </c>
      <c r="Q1706" s="11">
        <f>COUNTIF(N1706:P1706,"Yes")</f>
        <v>1</v>
      </c>
      <c r="R1706" s="12" t="str">
        <f>IF(Q1706&gt;0,"Yes","No")</f>
        <v>Yes</v>
      </c>
    </row>
    <row r="1707" spans="1:18" x14ac:dyDescent="0.35">
      <c r="A1707" s="1">
        <v>80310033000</v>
      </c>
      <c r="B1707" s="33" t="s">
        <v>2449</v>
      </c>
      <c r="C1707" s="4" t="s">
        <v>7</v>
      </c>
      <c r="D1707" s="4" t="s">
        <v>483</v>
      </c>
      <c r="E1707" s="4" t="s">
        <v>2</v>
      </c>
      <c r="F1707" s="3">
        <v>33</v>
      </c>
      <c r="G1707" s="3" t="s">
        <v>2</v>
      </c>
      <c r="H1707" s="4" t="s">
        <v>2</v>
      </c>
      <c r="I1707" s="5">
        <v>3298</v>
      </c>
      <c r="J1707" s="5">
        <v>3505</v>
      </c>
      <c r="K1707" s="6">
        <f>IFERROR((J1707-I1707)/I1707,"--")</f>
        <v>6.2765312310491206E-2</v>
      </c>
      <c r="L1707" s="6">
        <v>1.8785495849716033E-2</v>
      </c>
      <c r="M1707" s="7">
        <v>61839</v>
      </c>
      <c r="N1707" s="10" t="str">
        <f>IF(K1707&lt;Criteria!$D$4,"Yes","No")</f>
        <v>No</v>
      </c>
      <c r="O1707" s="10" t="str">
        <f>IF(L1707&gt;Criteria!$D$5,"Yes","No")</f>
        <v>No</v>
      </c>
      <c r="P1707" s="10" t="str">
        <f>IF(M1707&lt;Criteria!$D$6,"Yes","No")</f>
        <v>No</v>
      </c>
      <c r="Q1707" s="11">
        <f>COUNTIF(N1707:P1707,"Yes")</f>
        <v>0</v>
      </c>
      <c r="R1707" s="12" t="str">
        <f>IF(Q1707&gt;0,"Yes","No")</f>
        <v>No</v>
      </c>
    </row>
    <row r="1708" spans="1:18" x14ac:dyDescent="0.35">
      <c r="A1708" s="1">
        <v>80310033001</v>
      </c>
      <c r="B1708" s="33" t="s">
        <v>2450</v>
      </c>
      <c r="C1708" s="4" t="s">
        <v>6</v>
      </c>
      <c r="D1708" s="4" t="s">
        <v>483</v>
      </c>
      <c r="E1708" s="4" t="s">
        <v>2</v>
      </c>
      <c r="F1708" s="3">
        <v>33</v>
      </c>
      <c r="G1708" s="3">
        <v>1</v>
      </c>
      <c r="H1708" s="4" t="s">
        <v>2</v>
      </c>
      <c r="I1708" s="5">
        <v>1137</v>
      </c>
      <c r="J1708" s="5">
        <v>1069</v>
      </c>
      <c r="K1708" s="6">
        <f>IFERROR((J1708-I1708)/I1708,"--")</f>
        <v>-5.9806508355321017E-2</v>
      </c>
      <c r="L1708" s="6">
        <v>0</v>
      </c>
      <c r="M1708" s="7">
        <v>53051</v>
      </c>
      <c r="N1708" s="10" t="str">
        <f>IF(K1708&lt;Criteria!$D$4,"Yes","No")</f>
        <v>Yes</v>
      </c>
      <c r="O1708" s="10" t="str">
        <f>IF(L1708&gt;Criteria!$D$5,"Yes","No")</f>
        <v>No</v>
      </c>
      <c r="P1708" s="10" t="str">
        <f>IF(M1708&lt;Criteria!$D$6,"Yes","No")</f>
        <v>No</v>
      </c>
      <c r="Q1708" s="11">
        <f>COUNTIF(N1708:P1708,"Yes")</f>
        <v>1</v>
      </c>
      <c r="R1708" s="12" t="str">
        <f>IF(Q1708&gt;0,"Yes","No")</f>
        <v>Yes</v>
      </c>
    </row>
    <row r="1709" spans="1:18" x14ac:dyDescent="0.35">
      <c r="A1709" s="1">
        <v>80310033002</v>
      </c>
      <c r="B1709" s="33" t="s">
        <v>2451</v>
      </c>
      <c r="C1709" s="4" t="s">
        <v>6</v>
      </c>
      <c r="D1709" s="4" t="s">
        <v>483</v>
      </c>
      <c r="E1709" s="4" t="s">
        <v>2</v>
      </c>
      <c r="F1709" s="3">
        <v>33</v>
      </c>
      <c r="G1709" s="3">
        <v>2</v>
      </c>
      <c r="H1709" s="4" t="s">
        <v>2</v>
      </c>
      <c r="I1709" s="5">
        <v>702</v>
      </c>
      <c r="J1709" s="5">
        <v>873</v>
      </c>
      <c r="K1709" s="6">
        <f>IFERROR((J1709-I1709)/I1709,"--")</f>
        <v>0.24358974358974358</v>
      </c>
      <c r="L1709" s="6">
        <v>1.9677996422182469E-2</v>
      </c>
      <c r="M1709" s="7">
        <v>63187</v>
      </c>
      <c r="N1709" s="10" t="str">
        <f>IF(K1709&lt;Criteria!$D$4,"Yes","No")</f>
        <v>No</v>
      </c>
      <c r="O1709" s="10" t="str">
        <f>IF(L1709&gt;Criteria!$D$5,"Yes","No")</f>
        <v>No</v>
      </c>
      <c r="P1709" s="10" t="str">
        <f>IF(M1709&lt;Criteria!$D$6,"Yes","No")</f>
        <v>No</v>
      </c>
      <c r="Q1709" s="11">
        <f>COUNTIF(N1709:P1709,"Yes")</f>
        <v>0</v>
      </c>
      <c r="R1709" s="12" t="str">
        <f>IF(Q1709&gt;0,"Yes","No")</f>
        <v>No</v>
      </c>
    </row>
    <row r="1710" spans="1:18" x14ac:dyDescent="0.35">
      <c r="A1710" s="1">
        <v>80310033003</v>
      </c>
      <c r="B1710" s="33" t="s">
        <v>2452</v>
      </c>
      <c r="C1710" s="4" t="s">
        <v>6</v>
      </c>
      <c r="D1710" s="4" t="s">
        <v>483</v>
      </c>
      <c r="E1710" s="4" t="s">
        <v>2</v>
      </c>
      <c r="F1710" s="3">
        <v>33</v>
      </c>
      <c r="G1710" s="3">
        <v>3</v>
      </c>
      <c r="H1710" s="4" t="s">
        <v>2</v>
      </c>
      <c r="I1710" s="5">
        <v>936</v>
      </c>
      <c r="J1710" s="5">
        <v>970</v>
      </c>
      <c r="K1710" s="6">
        <f>IFERROR((J1710-I1710)/I1710,"--")</f>
        <v>3.6324786324786328E-2</v>
      </c>
      <c r="L1710" s="6">
        <v>3.2679738562091505E-2</v>
      </c>
      <c r="M1710" s="7">
        <v>76606</v>
      </c>
      <c r="N1710" s="10" t="str">
        <f>IF(K1710&lt;Criteria!$D$4,"Yes","No")</f>
        <v>No</v>
      </c>
      <c r="O1710" s="10" t="str">
        <f>IF(L1710&gt;Criteria!$D$5,"Yes","No")</f>
        <v>No</v>
      </c>
      <c r="P1710" s="10" t="str">
        <f>IF(M1710&lt;Criteria!$D$6,"Yes","No")</f>
        <v>No</v>
      </c>
      <c r="Q1710" s="11">
        <f>COUNTIF(N1710:P1710,"Yes")</f>
        <v>0</v>
      </c>
      <c r="R1710" s="12" t="str">
        <f>IF(Q1710&gt;0,"Yes","No")</f>
        <v>No</v>
      </c>
    </row>
    <row r="1711" spans="1:18" x14ac:dyDescent="0.35">
      <c r="A1711" s="1">
        <v>80310033004</v>
      </c>
      <c r="B1711" s="33" t="s">
        <v>2453</v>
      </c>
      <c r="C1711" s="4" t="s">
        <v>6</v>
      </c>
      <c r="D1711" s="4" t="s">
        <v>483</v>
      </c>
      <c r="E1711" s="4" t="s">
        <v>2</v>
      </c>
      <c r="F1711" s="3">
        <v>33</v>
      </c>
      <c r="G1711" s="3">
        <v>4</v>
      </c>
      <c r="H1711" s="4" t="s">
        <v>2</v>
      </c>
      <c r="I1711" s="5">
        <v>523</v>
      </c>
      <c r="J1711" s="5">
        <v>593</v>
      </c>
      <c r="K1711" s="6">
        <f>IFERROR((J1711-I1711)/I1711,"--")</f>
        <v>0.13384321223709369</v>
      </c>
      <c r="L1711" s="6">
        <v>2.9850746268656716E-2</v>
      </c>
      <c r="M1711" s="7">
        <v>51539</v>
      </c>
      <c r="N1711" s="10" t="str">
        <f>IF(K1711&lt;Criteria!$D$4,"Yes","No")</f>
        <v>No</v>
      </c>
      <c r="O1711" s="10" t="str">
        <f>IF(L1711&gt;Criteria!$D$5,"Yes","No")</f>
        <v>No</v>
      </c>
      <c r="P1711" s="10" t="str">
        <f>IF(M1711&lt;Criteria!$D$6,"Yes","No")</f>
        <v>No</v>
      </c>
      <c r="Q1711" s="11">
        <f>COUNTIF(N1711:P1711,"Yes")</f>
        <v>0</v>
      </c>
      <c r="R1711" s="12" t="str">
        <f>IF(Q1711&gt;0,"Yes","No")</f>
        <v>No</v>
      </c>
    </row>
    <row r="1712" spans="1:18" x14ac:dyDescent="0.35">
      <c r="A1712" s="1">
        <v>80310034010</v>
      </c>
      <c r="B1712" s="33" t="s">
        <v>2454</v>
      </c>
      <c r="C1712" s="4" t="s">
        <v>7</v>
      </c>
      <c r="D1712" s="4" t="s">
        <v>483</v>
      </c>
      <c r="E1712" s="4" t="s">
        <v>2</v>
      </c>
      <c r="F1712" s="3">
        <v>34.01</v>
      </c>
      <c r="G1712" s="3" t="s">
        <v>2</v>
      </c>
      <c r="H1712" s="4" t="s">
        <v>2</v>
      </c>
      <c r="I1712" s="5">
        <v>2297</v>
      </c>
      <c r="J1712" s="5">
        <v>2684</v>
      </c>
      <c r="K1712" s="6">
        <f>IFERROR((J1712-I1712)/I1712,"--")</f>
        <v>0.16848062690465826</v>
      </c>
      <c r="L1712" s="6">
        <v>1.9789734075448363E-2</v>
      </c>
      <c r="M1712" s="7">
        <v>72616</v>
      </c>
      <c r="N1712" s="10" t="str">
        <f>IF(K1712&lt;Criteria!$D$4,"Yes","No")</f>
        <v>No</v>
      </c>
      <c r="O1712" s="10" t="str">
        <f>IF(L1712&gt;Criteria!$D$5,"Yes","No")</f>
        <v>No</v>
      </c>
      <c r="P1712" s="10" t="str">
        <f>IF(M1712&lt;Criteria!$D$6,"Yes","No")</f>
        <v>No</v>
      </c>
      <c r="Q1712" s="11">
        <f>COUNTIF(N1712:P1712,"Yes")</f>
        <v>0</v>
      </c>
      <c r="R1712" s="12" t="str">
        <f>IF(Q1712&gt;0,"Yes","No")</f>
        <v>No</v>
      </c>
    </row>
    <row r="1713" spans="1:18" x14ac:dyDescent="0.35">
      <c r="A1713" s="1">
        <v>80310034011</v>
      </c>
      <c r="B1713" s="33" t="s">
        <v>2455</v>
      </c>
      <c r="C1713" s="4" t="s">
        <v>6</v>
      </c>
      <c r="D1713" s="4" t="s">
        <v>483</v>
      </c>
      <c r="E1713" s="4" t="s">
        <v>2</v>
      </c>
      <c r="F1713" s="3">
        <v>34.01</v>
      </c>
      <c r="G1713" s="3">
        <v>1</v>
      </c>
      <c r="H1713" s="4" t="s">
        <v>2</v>
      </c>
      <c r="I1713" s="5">
        <v>650</v>
      </c>
      <c r="J1713" s="5">
        <v>517</v>
      </c>
      <c r="K1713" s="6">
        <f>IFERROR((J1713-I1713)/I1713,"--")</f>
        <v>-0.20461538461538462</v>
      </c>
      <c r="L1713" s="6">
        <v>0</v>
      </c>
      <c r="M1713" s="7">
        <v>63723</v>
      </c>
      <c r="N1713" s="10" t="str">
        <f>IF(K1713&lt;Criteria!$D$4,"Yes","No")</f>
        <v>Yes</v>
      </c>
      <c r="O1713" s="10" t="str">
        <f>IF(L1713&gt;Criteria!$D$5,"Yes","No")</f>
        <v>No</v>
      </c>
      <c r="P1713" s="10" t="str">
        <f>IF(M1713&lt;Criteria!$D$6,"Yes","No")</f>
        <v>No</v>
      </c>
      <c r="Q1713" s="11">
        <f>COUNTIF(N1713:P1713,"Yes")</f>
        <v>1</v>
      </c>
      <c r="R1713" s="12" t="str">
        <f>IF(Q1713&gt;0,"Yes","No")</f>
        <v>Yes</v>
      </c>
    </row>
    <row r="1714" spans="1:18" x14ac:dyDescent="0.35">
      <c r="A1714" s="1">
        <v>80310034012</v>
      </c>
      <c r="B1714" s="33" t="s">
        <v>2456</v>
      </c>
      <c r="C1714" s="4" t="s">
        <v>6</v>
      </c>
      <c r="D1714" s="4" t="s">
        <v>483</v>
      </c>
      <c r="E1714" s="4" t="s">
        <v>2</v>
      </c>
      <c r="F1714" s="3">
        <v>34.01</v>
      </c>
      <c r="G1714" s="3">
        <v>2</v>
      </c>
      <c r="H1714" s="4" t="s">
        <v>2</v>
      </c>
      <c r="I1714" s="5">
        <v>1647</v>
      </c>
      <c r="J1714" s="5">
        <v>2167</v>
      </c>
      <c r="K1714" s="6">
        <f>IFERROR((J1714-I1714)/I1714,"--")</f>
        <v>0.31572556162720095</v>
      </c>
      <c r="L1714" s="6">
        <v>2.4446142093200916E-2</v>
      </c>
      <c r="M1714" s="7">
        <v>74737</v>
      </c>
      <c r="N1714" s="10" t="str">
        <f>IF(K1714&lt;Criteria!$D$4,"Yes","No")</f>
        <v>No</v>
      </c>
      <c r="O1714" s="10" t="str">
        <f>IF(L1714&gt;Criteria!$D$5,"Yes","No")</f>
        <v>No</v>
      </c>
      <c r="P1714" s="10" t="str">
        <f>IF(M1714&lt;Criteria!$D$6,"Yes","No")</f>
        <v>No</v>
      </c>
      <c r="Q1714" s="11">
        <f>COUNTIF(N1714:P1714,"Yes")</f>
        <v>0</v>
      </c>
      <c r="R1714" s="12" t="str">
        <f>IF(Q1714&gt;0,"Yes","No")</f>
        <v>No</v>
      </c>
    </row>
    <row r="1715" spans="1:18" x14ac:dyDescent="0.35">
      <c r="A1715" s="1">
        <v>80310034020</v>
      </c>
      <c r="B1715" s="33" t="s">
        <v>2457</v>
      </c>
      <c r="C1715" s="4" t="s">
        <v>7</v>
      </c>
      <c r="D1715" s="4" t="s">
        <v>483</v>
      </c>
      <c r="E1715" s="4" t="s">
        <v>2</v>
      </c>
      <c r="F1715" s="3">
        <v>34.020000000000003</v>
      </c>
      <c r="G1715" s="3" t="s">
        <v>2</v>
      </c>
      <c r="H1715" s="4" t="s">
        <v>2</v>
      </c>
      <c r="I1715" s="5">
        <v>4482</v>
      </c>
      <c r="J1715" s="5">
        <v>4716</v>
      </c>
      <c r="K1715" s="6">
        <f>IFERROR((J1715-I1715)/I1715,"--")</f>
        <v>5.2208835341365459E-2</v>
      </c>
      <c r="L1715" s="6">
        <v>2.0186915887850466E-2</v>
      </c>
      <c r="M1715" s="7">
        <v>89802</v>
      </c>
      <c r="N1715" s="10" t="str">
        <f>IF(K1715&lt;Criteria!$D$4,"Yes","No")</f>
        <v>No</v>
      </c>
      <c r="O1715" s="10" t="str">
        <f>IF(L1715&gt;Criteria!$D$5,"Yes","No")</f>
        <v>No</v>
      </c>
      <c r="P1715" s="10" t="str">
        <f>IF(M1715&lt;Criteria!$D$6,"Yes","No")</f>
        <v>No</v>
      </c>
      <c r="Q1715" s="11">
        <f>COUNTIF(N1715:P1715,"Yes")</f>
        <v>0</v>
      </c>
      <c r="R1715" s="12" t="str">
        <f>IF(Q1715&gt;0,"Yes","No")</f>
        <v>No</v>
      </c>
    </row>
    <row r="1716" spans="1:18" x14ac:dyDescent="0.35">
      <c r="A1716" s="1">
        <v>80310034021</v>
      </c>
      <c r="B1716" s="33" t="s">
        <v>2458</v>
      </c>
      <c r="C1716" s="4" t="s">
        <v>6</v>
      </c>
      <c r="D1716" s="4" t="s">
        <v>483</v>
      </c>
      <c r="E1716" s="4" t="s">
        <v>2</v>
      </c>
      <c r="F1716" s="3">
        <v>34.020000000000003</v>
      </c>
      <c r="G1716" s="3">
        <v>1</v>
      </c>
      <c r="H1716" s="4" t="s">
        <v>2</v>
      </c>
      <c r="I1716" s="5">
        <v>1298</v>
      </c>
      <c r="J1716" s="5">
        <v>941</v>
      </c>
      <c r="K1716" s="6">
        <f>IFERROR((J1716-I1716)/I1716,"--")</f>
        <v>-0.27503852080123264</v>
      </c>
      <c r="L1716" s="6">
        <v>2.1937842778793418E-2</v>
      </c>
      <c r="M1716" s="7">
        <v>128890</v>
      </c>
      <c r="N1716" s="10" t="str">
        <f>IF(K1716&lt;Criteria!$D$4,"Yes","No")</f>
        <v>Yes</v>
      </c>
      <c r="O1716" s="10" t="str">
        <f>IF(L1716&gt;Criteria!$D$5,"Yes","No")</f>
        <v>No</v>
      </c>
      <c r="P1716" s="10" t="str">
        <f>IF(M1716&lt;Criteria!$D$6,"Yes","No")</f>
        <v>No</v>
      </c>
      <c r="Q1716" s="11">
        <f>COUNTIF(N1716:P1716,"Yes")</f>
        <v>1</v>
      </c>
      <c r="R1716" s="12" t="str">
        <f>IF(Q1716&gt;0,"Yes","No")</f>
        <v>Yes</v>
      </c>
    </row>
    <row r="1717" spans="1:18" x14ac:dyDescent="0.35">
      <c r="A1717" s="1">
        <v>80310034022</v>
      </c>
      <c r="B1717" s="33" t="s">
        <v>2459</v>
      </c>
      <c r="C1717" s="4" t="s">
        <v>6</v>
      </c>
      <c r="D1717" s="4" t="s">
        <v>483</v>
      </c>
      <c r="E1717" s="4" t="s">
        <v>2</v>
      </c>
      <c r="F1717" s="3">
        <v>34.020000000000003</v>
      </c>
      <c r="G1717" s="3">
        <v>2</v>
      </c>
      <c r="H1717" s="4" t="s">
        <v>2</v>
      </c>
      <c r="I1717" s="5">
        <v>2157</v>
      </c>
      <c r="J1717" s="5">
        <v>2750</v>
      </c>
      <c r="K1717" s="6">
        <f>IFERROR((J1717-I1717)/I1717,"--")</f>
        <v>0.27491886879925825</v>
      </c>
      <c r="L1717" s="6">
        <v>9.7799511002444987E-3</v>
      </c>
      <c r="M1717" s="7">
        <v>83228</v>
      </c>
      <c r="N1717" s="10" t="str">
        <f>IF(K1717&lt;Criteria!$D$4,"Yes","No")</f>
        <v>No</v>
      </c>
      <c r="O1717" s="10" t="str">
        <f>IF(L1717&gt;Criteria!$D$5,"Yes","No")</f>
        <v>No</v>
      </c>
      <c r="P1717" s="10" t="str">
        <f>IF(M1717&lt;Criteria!$D$6,"Yes","No")</f>
        <v>No</v>
      </c>
      <c r="Q1717" s="11">
        <f>COUNTIF(N1717:P1717,"Yes")</f>
        <v>0</v>
      </c>
      <c r="R1717" s="12" t="str">
        <f>IF(Q1717&gt;0,"Yes","No")</f>
        <v>No</v>
      </c>
    </row>
    <row r="1718" spans="1:18" x14ac:dyDescent="0.35">
      <c r="A1718" s="1">
        <v>80310034023</v>
      </c>
      <c r="B1718" s="33" t="s">
        <v>2460</v>
      </c>
      <c r="C1718" s="4" t="s">
        <v>6</v>
      </c>
      <c r="D1718" s="4" t="s">
        <v>483</v>
      </c>
      <c r="E1718" s="4" t="s">
        <v>2</v>
      </c>
      <c r="F1718" s="3">
        <v>34.020000000000003</v>
      </c>
      <c r="G1718" s="3">
        <v>3</v>
      </c>
      <c r="H1718" s="4" t="s">
        <v>2</v>
      </c>
      <c r="I1718" s="5">
        <v>1027</v>
      </c>
      <c r="J1718" s="5">
        <v>1025</v>
      </c>
      <c r="K1718" s="6">
        <f>IFERROR((J1718-I1718)/I1718,"--")</f>
        <v>-1.9474196689386564E-3</v>
      </c>
      <c r="L1718" s="6">
        <v>5.2845528455284556E-2</v>
      </c>
      <c r="M1718" s="7">
        <v>71555</v>
      </c>
      <c r="N1718" s="10" t="str">
        <f>IF(K1718&lt;Criteria!$D$4,"Yes","No")</f>
        <v>Yes</v>
      </c>
      <c r="O1718" s="10" t="str">
        <f>IF(L1718&gt;Criteria!$D$5,"Yes","No")</f>
        <v>No</v>
      </c>
      <c r="P1718" s="10" t="str">
        <f>IF(M1718&lt;Criteria!$D$6,"Yes","No")</f>
        <v>No</v>
      </c>
      <c r="Q1718" s="11">
        <f>COUNTIF(N1718:P1718,"Yes")</f>
        <v>1</v>
      </c>
      <c r="R1718" s="12" t="str">
        <f>IF(Q1718&gt;0,"Yes","No")</f>
        <v>Yes</v>
      </c>
    </row>
    <row r="1719" spans="1:18" x14ac:dyDescent="0.35">
      <c r="A1719" s="1">
        <v>80310035000</v>
      </c>
      <c r="B1719" s="33" t="s">
        <v>2461</v>
      </c>
      <c r="C1719" s="4" t="s">
        <v>7</v>
      </c>
      <c r="D1719" s="4" t="s">
        <v>483</v>
      </c>
      <c r="E1719" s="4" t="s">
        <v>2</v>
      </c>
      <c r="F1719" s="3">
        <v>35</v>
      </c>
      <c r="G1719" s="3" t="s">
        <v>2</v>
      </c>
      <c r="H1719" s="4" t="s">
        <v>2</v>
      </c>
      <c r="I1719" s="5">
        <v>6940</v>
      </c>
      <c r="J1719" s="5">
        <v>6687</v>
      </c>
      <c r="K1719" s="6">
        <f>IFERROR((J1719-I1719)/I1719,"--")</f>
        <v>-3.6455331412103748E-2</v>
      </c>
      <c r="L1719" s="6">
        <v>8.6243546917704222E-2</v>
      </c>
      <c r="M1719" s="7">
        <v>17508</v>
      </c>
      <c r="N1719" s="10" t="str">
        <f>IF(K1719&lt;Criteria!$D$4,"Yes","No")</f>
        <v>Yes</v>
      </c>
      <c r="O1719" s="10" t="str">
        <f>IF(L1719&gt;Criteria!$D$5,"Yes","No")</f>
        <v>Yes</v>
      </c>
      <c r="P1719" s="10" t="str">
        <f>IF(M1719&lt;Criteria!$D$6,"Yes","No")</f>
        <v>Yes</v>
      </c>
      <c r="Q1719" s="11">
        <f>COUNTIF(N1719:P1719,"Yes")</f>
        <v>3</v>
      </c>
      <c r="R1719" s="12" t="str">
        <f>IF(Q1719&gt;0,"Yes","No")</f>
        <v>Yes</v>
      </c>
    </row>
    <row r="1720" spans="1:18" x14ac:dyDescent="0.35">
      <c r="A1720" s="1">
        <v>80310035001</v>
      </c>
      <c r="B1720" s="33" t="s">
        <v>2462</v>
      </c>
      <c r="C1720" s="4" t="s">
        <v>6</v>
      </c>
      <c r="D1720" s="4" t="s">
        <v>483</v>
      </c>
      <c r="E1720" s="4" t="s">
        <v>2</v>
      </c>
      <c r="F1720" s="3">
        <v>35</v>
      </c>
      <c r="G1720" s="3">
        <v>1</v>
      </c>
      <c r="H1720" s="4" t="s">
        <v>2</v>
      </c>
      <c r="I1720" s="5">
        <v>705</v>
      </c>
      <c r="J1720" s="5">
        <v>774</v>
      </c>
      <c r="K1720" s="6">
        <f>IFERROR((J1720-I1720)/I1720,"--")</f>
        <v>9.7872340425531917E-2</v>
      </c>
      <c r="L1720" s="6">
        <v>0.1650943396226415</v>
      </c>
      <c r="M1720" s="7">
        <v>32521</v>
      </c>
      <c r="N1720" s="10" t="str">
        <f>IF(K1720&lt;Criteria!$D$4,"Yes","No")</f>
        <v>No</v>
      </c>
      <c r="O1720" s="10" t="str">
        <f>IF(L1720&gt;Criteria!$D$5,"Yes","No")</f>
        <v>Yes</v>
      </c>
      <c r="P1720" s="10" t="str">
        <f>IF(M1720&lt;Criteria!$D$6,"Yes","No")</f>
        <v>No</v>
      </c>
      <c r="Q1720" s="11">
        <f>COUNTIF(N1720:P1720,"Yes")</f>
        <v>1</v>
      </c>
      <c r="R1720" s="12" t="str">
        <f>IF(Q1720&gt;0,"Yes","No")</f>
        <v>Yes</v>
      </c>
    </row>
    <row r="1721" spans="1:18" x14ac:dyDescent="0.35">
      <c r="A1721" s="1">
        <v>80310035002</v>
      </c>
      <c r="B1721" s="33" t="s">
        <v>2463</v>
      </c>
      <c r="C1721" s="4" t="s">
        <v>6</v>
      </c>
      <c r="D1721" s="4" t="s">
        <v>483</v>
      </c>
      <c r="E1721" s="4" t="s">
        <v>2</v>
      </c>
      <c r="F1721" s="3">
        <v>35</v>
      </c>
      <c r="G1721" s="3">
        <v>2</v>
      </c>
      <c r="H1721" s="4" t="s">
        <v>2</v>
      </c>
      <c r="I1721" s="5">
        <v>1537</v>
      </c>
      <c r="J1721" s="5">
        <v>1601</v>
      </c>
      <c r="K1721" s="6">
        <f>IFERROR((J1721-I1721)/I1721,"--")</f>
        <v>4.1639557579700719E-2</v>
      </c>
      <c r="L1721" s="6">
        <v>5.0805452292441142E-2</v>
      </c>
      <c r="M1721" s="7">
        <v>14225</v>
      </c>
      <c r="N1721" s="10" t="str">
        <f>IF(K1721&lt;Criteria!$D$4,"Yes","No")</f>
        <v>No</v>
      </c>
      <c r="O1721" s="10" t="str">
        <f>IF(L1721&gt;Criteria!$D$5,"Yes","No")</f>
        <v>No</v>
      </c>
      <c r="P1721" s="10" t="str">
        <f>IF(M1721&lt;Criteria!$D$6,"Yes","No")</f>
        <v>Yes</v>
      </c>
      <c r="Q1721" s="11">
        <f>COUNTIF(N1721:P1721,"Yes")</f>
        <v>1</v>
      </c>
      <c r="R1721" s="12" t="str">
        <f>IF(Q1721&gt;0,"Yes","No")</f>
        <v>Yes</v>
      </c>
    </row>
    <row r="1722" spans="1:18" x14ac:dyDescent="0.35">
      <c r="A1722" s="1">
        <v>80310035003</v>
      </c>
      <c r="B1722" s="33" t="s">
        <v>2464</v>
      </c>
      <c r="C1722" s="4" t="s">
        <v>6</v>
      </c>
      <c r="D1722" s="4" t="s">
        <v>483</v>
      </c>
      <c r="E1722" s="4" t="s">
        <v>2</v>
      </c>
      <c r="F1722" s="3">
        <v>35</v>
      </c>
      <c r="G1722" s="3">
        <v>3</v>
      </c>
      <c r="H1722" s="4" t="s">
        <v>2</v>
      </c>
      <c r="I1722" s="5">
        <v>1556</v>
      </c>
      <c r="J1722" s="5">
        <v>1770</v>
      </c>
      <c r="K1722" s="6">
        <f>IFERROR((J1722-I1722)/I1722,"--")</f>
        <v>0.13753213367609254</v>
      </c>
      <c r="L1722" s="6">
        <v>8.9786756453423114E-2</v>
      </c>
      <c r="M1722" s="7">
        <v>17514</v>
      </c>
      <c r="N1722" s="10" t="str">
        <f>IF(K1722&lt;Criteria!$D$4,"Yes","No")</f>
        <v>No</v>
      </c>
      <c r="O1722" s="10" t="str">
        <f>IF(L1722&gt;Criteria!$D$5,"Yes","No")</f>
        <v>Yes</v>
      </c>
      <c r="P1722" s="10" t="str">
        <f>IF(M1722&lt;Criteria!$D$6,"Yes","No")</f>
        <v>Yes</v>
      </c>
      <c r="Q1722" s="11">
        <f>COUNTIF(N1722:P1722,"Yes")</f>
        <v>2</v>
      </c>
      <c r="R1722" s="12" t="str">
        <f>IF(Q1722&gt;0,"Yes","No")</f>
        <v>Yes</v>
      </c>
    </row>
    <row r="1723" spans="1:18" x14ac:dyDescent="0.35">
      <c r="A1723" s="1">
        <v>80310035004</v>
      </c>
      <c r="B1723" s="33" t="s">
        <v>2465</v>
      </c>
      <c r="C1723" s="4" t="s">
        <v>6</v>
      </c>
      <c r="D1723" s="4" t="s">
        <v>483</v>
      </c>
      <c r="E1723" s="4" t="s">
        <v>2</v>
      </c>
      <c r="F1723" s="3">
        <v>35</v>
      </c>
      <c r="G1723" s="3">
        <v>4</v>
      </c>
      <c r="H1723" s="4" t="s">
        <v>2</v>
      </c>
      <c r="I1723" s="5">
        <v>921</v>
      </c>
      <c r="J1723" s="5">
        <v>884</v>
      </c>
      <c r="K1723" s="6">
        <f>IFERROR((J1723-I1723)/I1723,"--")</f>
        <v>-4.0173724212812158E-2</v>
      </c>
      <c r="L1723" s="6">
        <v>0.10180995475113122</v>
      </c>
      <c r="M1723" s="7">
        <v>13607</v>
      </c>
      <c r="N1723" s="10" t="str">
        <f>IF(K1723&lt;Criteria!$D$4,"Yes","No")</f>
        <v>Yes</v>
      </c>
      <c r="O1723" s="10" t="str">
        <f>IF(L1723&gt;Criteria!$D$5,"Yes","No")</f>
        <v>Yes</v>
      </c>
      <c r="P1723" s="10" t="str">
        <f>IF(M1723&lt;Criteria!$D$6,"Yes","No")</f>
        <v>Yes</v>
      </c>
      <c r="Q1723" s="11">
        <f>COUNTIF(N1723:P1723,"Yes")</f>
        <v>3</v>
      </c>
      <c r="R1723" s="12" t="str">
        <f>IF(Q1723&gt;0,"Yes","No")</f>
        <v>Yes</v>
      </c>
    </row>
    <row r="1724" spans="1:18" x14ac:dyDescent="0.35">
      <c r="A1724" s="1">
        <v>80310035005</v>
      </c>
      <c r="B1724" s="33" t="s">
        <v>2466</v>
      </c>
      <c r="C1724" s="4" t="s">
        <v>6</v>
      </c>
      <c r="D1724" s="4" t="s">
        <v>483</v>
      </c>
      <c r="E1724" s="4" t="s">
        <v>2</v>
      </c>
      <c r="F1724" s="3">
        <v>35</v>
      </c>
      <c r="G1724" s="3">
        <v>5</v>
      </c>
      <c r="H1724" s="4" t="s">
        <v>2</v>
      </c>
      <c r="I1724" s="5">
        <v>2221</v>
      </c>
      <c r="J1724" s="5">
        <v>1658</v>
      </c>
      <c r="K1724" s="6">
        <f>IFERROR((J1724-I1724)/I1724,"--")</f>
        <v>-0.25348941918054929</v>
      </c>
      <c r="L1724" s="6">
        <v>6.584362139917696E-2</v>
      </c>
      <c r="M1724" s="7">
        <v>15741</v>
      </c>
      <c r="N1724" s="10" t="str">
        <f>IF(K1724&lt;Criteria!$D$4,"Yes","No")</f>
        <v>Yes</v>
      </c>
      <c r="O1724" s="10" t="str">
        <f>IF(L1724&gt;Criteria!$D$5,"Yes","No")</f>
        <v>Yes</v>
      </c>
      <c r="P1724" s="10" t="str">
        <f>IF(M1724&lt;Criteria!$D$6,"Yes","No")</f>
        <v>Yes</v>
      </c>
      <c r="Q1724" s="11">
        <f>COUNTIF(N1724:P1724,"Yes")</f>
        <v>3</v>
      </c>
      <c r="R1724" s="12" t="str">
        <f>IF(Q1724&gt;0,"Yes","No")</f>
        <v>Yes</v>
      </c>
    </row>
    <row r="1725" spans="1:18" x14ac:dyDescent="0.35">
      <c r="A1725" s="1">
        <v>80310036010</v>
      </c>
      <c r="B1725" s="33" t="s">
        <v>2467</v>
      </c>
      <c r="C1725" s="4" t="s">
        <v>7</v>
      </c>
      <c r="D1725" s="4" t="s">
        <v>483</v>
      </c>
      <c r="E1725" s="4" t="s">
        <v>2</v>
      </c>
      <c r="F1725" s="3">
        <v>36.01</v>
      </c>
      <c r="G1725" s="3" t="s">
        <v>2</v>
      </c>
      <c r="H1725" s="4" t="s">
        <v>2</v>
      </c>
      <c r="I1725" s="5">
        <v>5020</v>
      </c>
      <c r="J1725" s="5">
        <v>4775</v>
      </c>
      <c r="K1725" s="6">
        <f>IFERROR((J1725-I1725)/I1725,"--")</f>
        <v>-4.8804780876494022E-2</v>
      </c>
      <c r="L1725" s="6">
        <v>4.0494938132733409E-2</v>
      </c>
      <c r="M1725" s="7">
        <v>26258</v>
      </c>
      <c r="N1725" s="10" t="str">
        <f>IF(K1725&lt;Criteria!$D$4,"Yes","No")</f>
        <v>Yes</v>
      </c>
      <c r="O1725" s="10" t="str">
        <f>IF(L1725&gt;Criteria!$D$5,"Yes","No")</f>
        <v>No</v>
      </c>
      <c r="P1725" s="10" t="str">
        <f>IF(M1725&lt;Criteria!$D$6,"Yes","No")</f>
        <v>No</v>
      </c>
      <c r="Q1725" s="11">
        <f>COUNTIF(N1725:P1725,"Yes")</f>
        <v>1</v>
      </c>
      <c r="R1725" s="12" t="str">
        <f>IF(Q1725&gt;0,"Yes","No")</f>
        <v>Yes</v>
      </c>
    </row>
    <row r="1726" spans="1:18" x14ac:dyDescent="0.35">
      <c r="A1726" s="1">
        <v>80310036011</v>
      </c>
      <c r="B1726" s="33" t="s">
        <v>2468</v>
      </c>
      <c r="C1726" s="4" t="s">
        <v>6</v>
      </c>
      <c r="D1726" s="4" t="s">
        <v>483</v>
      </c>
      <c r="E1726" s="4" t="s">
        <v>2</v>
      </c>
      <c r="F1726" s="3">
        <v>36.01</v>
      </c>
      <c r="G1726" s="3">
        <v>1</v>
      </c>
      <c r="H1726" s="4" t="s">
        <v>2</v>
      </c>
      <c r="I1726" s="5">
        <v>1423</v>
      </c>
      <c r="J1726" s="5">
        <v>1221</v>
      </c>
      <c r="K1726" s="6">
        <f>IFERROR((J1726-I1726)/I1726,"--")</f>
        <v>-0.14195361911454674</v>
      </c>
      <c r="L1726" s="6">
        <v>3.3707865168539325E-2</v>
      </c>
      <c r="M1726" s="7">
        <v>27371</v>
      </c>
      <c r="N1726" s="10" t="str">
        <f>IF(K1726&lt;Criteria!$D$4,"Yes","No")</f>
        <v>Yes</v>
      </c>
      <c r="O1726" s="10" t="str">
        <f>IF(L1726&gt;Criteria!$D$5,"Yes","No")</f>
        <v>No</v>
      </c>
      <c r="P1726" s="10" t="str">
        <f>IF(M1726&lt;Criteria!$D$6,"Yes","No")</f>
        <v>No</v>
      </c>
      <c r="Q1726" s="11">
        <f>COUNTIF(N1726:P1726,"Yes")</f>
        <v>1</v>
      </c>
      <c r="R1726" s="12" t="str">
        <f>IF(Q1726&gt;0,"Yes","No")</f>
        <v>Yes</v>
      </c>
    </row>
    <row r="1727" spans="1:18" x14ac:dyDescent="0.35">
      <c r="A1727" s="1">
        <v>80310036012</v>
      </c>
      <c r="B1727" s="33" t="s">
        <v>2469</v>
      </c>
      <c r="C1727" s="4" t="s">
        <v>6</v>
      </c>
      <c r="D1727" s="4" t="s">
        <v>483</v>
      </c>
      <c r="E1727" s="4" t="s">
        <v>2</v>
      </c>
      <c r="F1727" s="3">
        <v>36.01</v>
      </c>
      <c r="G1727" s="3">
        <v>2</v>
      </c>
      <c r="H1727" s="4" t="s">
        <v>2</v>
      </c>
      <c r="I1727" s="5">
        <v>816</v>
      </c>
      <c r="J1727" s="5">
        <v>637</v>
      </c>
      <c r="K1727" s="6">
        <f>IFERROR((J1727-I1727)/I1727,"--")</f>
        <v>-0.21936274509803921</v>
      </c>
      <c r="L1727" s="6">
        <v>0.08</v>
      </c>
      <c r="M1727" s="7">
        <v>46202</v>
      </c>
      <c r="N1727" s="10" t="str">
        <f>IF(K1727&lt;Criteria!$D$4,"Yes","No")</f>
        <v>Yes</v>
      </c>
      <c r="O1727" s="10" t="str">
        <f>IF(L1727&gt;Criteria!$D$5,"Yes","No")</f>
        <v>Yes</v>
      </c>
      <c r="P1727" s="10" t="str">
        <f>IF(M1727&lt;Criteria!$D$6,"Yes","No")</f>
        <v>No</v>
      </c>
      <c r="Q1727" s="11">
        <f>COUNTIF(N1727:P1727,"Yes")</f>
        <v>2</v>
      </c>
      <c r="R1727" s="12" t="str">
        <f>IF(Q1727&gt;0,"Yes","No")</f>
        <v>Yes</v>
      </c>
    </row>
    <row r="1728" spans="1:18" x14ac:dyDescent="0.35">
      <c r="A1728" s="1">
        <v>80310036013</v>
      </c>
      <c r="B1728" s="33" t="s">
        <v>2470</v>
      </c>
      <c r="C1728" s="4" t="s">
        <v>6</v>
      </c>
      <c r="D1728" s="4" t="s">
        <v>483</v>
      </c>
      <c r="E1728" s="4" t="s">
        <v>2</v>
      </c>
      <c r="F1728" s="3">
        <v>36.01</v>
      </c>
      <c r="G1728" s="3">
        <v>3</v>
      </c>
      <c r="H1728" s="4" t="s">
        <v>2</v>
      </c>
      <c r="I1728" s="5">
        <v>1959</v>
      </c>
      <c r="J1728" s="5">
        <v>1921</v>
      </c>
      <c r="K1728" s="6">
        <f>IFERROR((J1728-I1728)/I1728,"--")</f>
        <v>-1.9397651863195507E-2</v>
      </c>
      <c r="L1728" s="6">
        <v>2.5987525987525989E-2</v>
      </c>
      <c r="M1728" s="7">
        <v>22478</v>
      </c>
      <c r="N1728" s="10" t="str">
        <f>IF(K1728&lt;Criteria!$D$4,"Yes","No")</f>
        <v>Yes</v>
      </c>
      <c r="O1728" s="10" t="str">
        <f>IF(L1728&gt;Criteria!$D$5,"Yes","No")</f>
        <v>No</v>
      </c>
      <c r="P1728" s="10" t="str">
        <f>IF(M1728&lt;Criteria!$D$6,"Yes","No")</f>
        <v>Yes</v>
      </c>
      <c r="Q1728" s="11">
        <f>COUNTIF(N1728:P1728,"Yes")</f>
        <v>2</v>
      </c>
      <c r="R1728" s="12" t="str">
        <f>IF(Q1728&gt;0,"Yes","No")</f>
        <v>Yes</v>
      </c>
    </row>
    <row r="1729" spans="1:18" x14ac:dyDescent="0.35">
      <c r="A1729" s="1">
        <v>80310036014</v>
      </c>
      <c r="B1729" s="33" t="s">
        <v>2471</v>
      </c>
      <c r="C1729" s="4" t="s">
        <v>6</v>
      </c>
      <c r="D1729" s="4" t="s">
        <v>483</v>
      </c>
      <c r="E1729" s="4" t="s">
        <v>2</v>
      </c>
      <c r="F1729" s="3">
        <v>36.01</v>
      </c>
      <c r="G1729" s="3">
        <v>4</v>
      </c>
      <c r="H1729" s="4" t="s">
        <v>2</v>
      </c>
      <c r="I1729" s="5">
        <v>453</v>
      </c>
      <c r="J1729" s="5">
        <v>444</v>
      </c>
      <c r="K1729" s="6">
        <f>IFERROR((J1729-I1729)/I1729,"--")</f>
        <v>-1.9867549668874173E-2</v>
      </c>
      <c r="L1729" s="6">
        <v>0.11065573770491803</v>
      </c>
      <c r="M1729" s="7">
        <v>16884</v>
      </c>
      <c r="N1729" s="10" t="str">
        <f>IF(K1729&lt;Criteria!$D$4,"Yes","No")</f>
        <v>Yes</v>
      </c>
      <c r="O1729" s="10" t="str">
        <f>IF(L1729&gt;Criteria!$D$5,"Yes","No")</f>
        <v>Yes</v>
      </c>
      <c r="P1729" s="10" t="str">
        <f>IF(M1729&lt;Criteria!$D$6,"Yes","No")</f>
        <v>Yes</v>
      </c>
      <c r="Q1729" s="11">
        <f>COUNTIF(N1729:P1729,"Yes")</f>
        <v>3</v>
      </c>
      <c r="R1729" s="12" t="str">
        <f>IF(Q1729&gt;0,"Yes","No")</f>
        <v>Yes</v>
      </c>
    </row>
    <row r="1730" spans="1:18" x14ac:dyDescent="0.35">
      <c r="A1730" s="1">
        <v>80310036015</v>
      </c>
      <c r="B1730" s="33" t="s">
        <v>2472</v>
      </c>
      <c r="C1730" s="4" t="s">
        <v>6</v>
      </c>
      <c r="D1730" s="4" t="s">
        <v>483</v>
      </c>
      <c r="E1730" s="4" t="s">
        <v>2</v>
      </c>
      <c r="F1730" s="3">
        <v>36.01</v>
      </c>
      <c r="G1730" s="3">
        <v>5</v>
      </c>
      <c r="H1730" s="4" t="s">
        <v>2</v>
      </c>
      <c r="I1730" s="5">
        <v>369</v>
      </c>
      <c r="J1730" s="5">
        <v>552</v>
      </c>
      <c r="K1730" s="6">
        <f>IFERROR((J1730-I1730)/I1730,"--")</f>
        <v>0.49593495934959347</v>
      </c>
      <c r="L1730" s="6">
        <v>0</v>
      </c>
      <c r="M1730" s="7">
        <v>21478</v>
      </c>
      <c r="N1730" s="10" t="str">
        <f>IF(K1730&lt;Criteria!$D$4,"Yes","No")</f>
        <v>No</v>
      </c>
      <c r="O1730" s="10" t="str">
        <f>IF(L1730&gt;Criteria!$D$5,"Yes","No")</f>
        <v>No</v>
      </c>
      <c r="P1730" s="10" t="str">
        <f>IF(M1730&lt;Criteria!$D$6,"Yes","No")</f>
        <v>Yes</v>
      </c>
      <c r="Q1730" s="11">
        <f>COUNTIF(N1730:P1730,"Yes")</f>
        <v>1</v>
      </c>
      <c r="R1730" s="12" t="str">
        <f>IF(Q1730&gt;0,"Yes","No")</f>
        <v>Yes</v>
      </c>
    </row>
    <row r="1731" spans="1:18" x14ac:dyDescent="0.35">
      <c r="A1731" s="1">
        <v>80310036020</v>
      </c>
      <c r="B1731" s="33" t="s">
        <v>2473</v>
      </c>
      <c r="C1731" s="4" t="s">
        <v>7</v>
      </c>
      <c r="D1731" s="4" t="s">
        <v>483</v>
      </c>
      <c r="E1731" s="4" t="s">
        <v>2</v>
      </c>
      <c r="F1731" s="3">
        <v>36.020000000000003</v>
      </c>
      <c r="G1731" s="3" t="s">
        <v>2</v>
      </c>
      <c r="H1731" s="4" t="s">
        <v>2</v>
      </c>
      <c r="I1731" s="5">
        <v>4655</v>
      </c>
      <c r="J1731" s="5">
        <v>4253</v>
      </c>
      <c r="K1731" s="6">
        <f>IFERROR((J1731-I1731)/I1731,"--")</f>
        <v>-8.6358754027926962E-2</v>
      </c>
      <c r="L1731" s="6">
        <v>2.4520731163620153E-2</v>
      </c>
      <c r="M1731" s="7">
        <v>27359</v>
      </c>
      <c r="N1731" s="10" t="str">
        <f>IF(K1731&lt;Criteria!$D$4,"Yes","No")</f>
        <v>Yes</v>
      </c>
      <c r="O1731" s="10" t="str">
        <f>IF(L1731&gt;Criteria!$D$5,"Yes","No")</f>
        <v>No</v>
      </c>
      <c r="P1731" s="10" t="str">
        <f>IF(M1731&lt;Criteria!$D$6,"Yes","No")</f>
        <v>No</v>
      </c>
      <c r="Q1731" s="11">
        <f>COUNTIF(N1731:P1731,"Yes")</f>
        <v>1</v>
      </c>
      <c r="R1731" s="12" t="str">
        <f>IF(Q1731&gt;0,"Yes","No")</f>
        <v>Yes</v>
      </c>
    </row>
    <row r="1732" spans="1:18" x14ac:dyDescent="0.35">
      <c r="A1732" s="1">
        <v>80310036021</v>
      </c>
      <c r="B1732" s="33" t="s">
        <v>2474</v>
      </c>
      <c r="C1732" s="4" t="s">
        <v>6</v>
      </c>
      <c r="D1732" s="4" t="s">
        <v>483</v>
      </c>
      <c r="E1732" s="4" t="s">
        <v>2</v>
      </c>
      <c r="F1732" s="3">
        <v>36.020000000000003</v>
      </c>
      <c r="G1732" s="3">
        <v>1</v>
      </c>
      <c r="H1732" s="4" t="s">
        <v>2</v>
      </c>
      <c r="I1732" s="5">
        <v>880</v>
      </c>
      <c r="J1732" s="5">
        <v>1275</v>
      </c>
      <c r="K1732" s="6">
        <f>IFERROR((J1732-I1732)/I1732,"--")</f>
        <v>0.44886363636363635</v>
      </c>
      <c r="L1732" s="6">
        <v>0</v>
      </c>
      <c r="M1732" s="7">
        <v>12498</v>
      </c>
      <c r="N1732" s="10" t="str">
        <f>IF(K1732&lt;Criteria!$D$4,"Yes","No")</f>
        <v>No</v>
      </c>
      <c r="O1732" s="10" t="str">
        <f>IF(L1732&gt;Criteria!$D$5,"Yes","No")</f>
        <v>No</v>
      </c>
      <c r="P1732" s="10" t="str">
        <f>IF(M1732&lt;Criteria!$D$6,"Yes","No")</f>
        <v>Yes</v>
      </c>
      <c r="Q1732" s="11">
        <f>COUNTIF(N1732:P1732,"Yes")</f>
        <v>1</v>
      </c>
      <c r="R1732" s="12" t="str">
        <f>IF(Q1732&gt;0,"Yes","No")</f>
        <v>Yes</v>
      </c>
    </row>
    <row r="1733" spans="1:18" x14ac:dyDescent="0.35">
      <c r="A1733" s="1">
        <v>80310036022</v>
      </c>
      <c r="B1733" s="33" t="s">
        <v>2475</v>
      </c>
      <c r="C1733" s="4" t="s">
        <v>6</v>
      </c>
      <c r="D1733" s="4" t="s">
        <v>483</v>
      </c>
      <c r="E1733" s="4" t="s">
        <v>2</v>
      </c>
      <c r="F1733" s="3">
        <v>36.020000000000003</v>
      </c>
      <c r="G1733" s="3">
        <v>2</v>
      </c>
      <c r="H1733" s="4" t="s">
        <v>2</v>
      </c>
      <c r="I1733" s="5">
        <v>627</v>
      </c>
      <c r="J1733" s="5">
        <v>615</v>
      </c>
      <c r="K1733" s="6">
        <f>IFERROR((J1733-I1733)/I1733,"--")</f>
        <v>-1.9138755980861243E-2</v>
      </c>
      <c r="L1733" s="6">
        <v>5.8333333333333334E-2</v>
      </c>
      <c r="M1733" s="7">
        <v>23308</v>
      </c>
      <c r="N1733" s="10" t="str">
        <f>IF(K1733&lt;Criteria!$D$4,"Yes","No")</f>
        <v>Yes</v>
      </c>
      <c r="O1733" s="10" t="str">
        <f>IF(L1733&gt;Criteria!$D$5,"Yes","No")</f>
        <v>No</v>
      </c>
      <c r="P1733" s="10" t="str">
        <f>IF(M1733&lt;Criteria!$D$6,"Yes","No")</f>
        <v>Yes</v>
      </c>
      <c r="Q1733" s="11">
        <f>COUNTIF(N1733:P1733,"Yes")</f>
        <v>2</v>
      </c>
      <c r="R1733" s="12" t="str">
        <f>IF(Q1733&gt;0,"Yes","No")</f>
        <v>Yes</v>
      </c>
    </row>
    <row r="1734" spans="1:18" x14ac:dyDescent="0.35">
      <c r="A1734" s="1">
        <v>80310036023</v>
      </c>
      <c r="B1734" s="33" t="s">
        <v>2476</v>
      </c>
      <c r="C1734" s="4" t="s">
        <v>6</v>
      </c>
      <c r="D1734" s="4" t="s">
        <v>483</v>
      </c>
      <c r="E1734" s="4" t="s">
        <v>2</v>
      </c>
      <c r="F1734" s="3">
        <v>36.020000000000003</v>
      </c>
      <c r="G1734" s="3">
        <v>3</v>
      </c>
      <c r="H1734" s="4" t="s">
        <v>2</v>
      </c>
      <c r="I1734" s="5">
        <v>1341</v>
      </c>
      <c r="J1734" s="5">
        <v>625</v>
      </c>
      <c r="K1734" s="6">
        <f>IFERROR((J1734-I1734)/I1734,"--")</f>
        <v>-0.53392990305741983</v>
      </c>
      <c r="L1734" s="6">
        <v>0</v>
      </c>
      <c r="M1734" s="7">
        <v>28263</v>
      </c>
      <c r="N1734" s="10" t="str">
        <f>IF(K1734&lt;Criteria!$D$4,"Yes","No")</f>
        <v>Yes</v>
      </c>
      <c r="O1734" s="10" t="str">
        <f>IF(L1734&gt;Criteria!$D$5,"Yes","No")</f>
        <v>No</v>
      </c>
      <c r="P1734" s="10" t="str">
        <f>IF(M1734&lt;Criteria!$D$6,"Yes","No")</f>
        <v>No</v>
      </c>
      <c r="Q1734" s="11">
        <f>COUNTIF(N1734:P1734,"Yes")</f>
        <v>1</v>
      </c>
      <c r="R1734" s="12" t="str">
        <f>IF(Q1734&gt;0,"Yes","No")</f>
        <v>Yes</v>
      </c>
    </row>
    <row r="1735" spans="1:18" x14ac:dyDescent="0.35">
      <c r="A1735" s="1">
        <v>80310036024</v>
      </c>
      <c r="B1735" s="33" t="s">
        <v>2477</v>
      </c>
      <c r="C1735" s="4" t="s">
        <v>6</v>
      </c>
      <c r="D1735" s="4" t="s">
        <v>483</v>
      </c>
      <c r="E1735" s="4" t="s">
        <v>2</v>
      </c>
      <c r="F1735" s="3">
        <v>36.020000000000003</v>
      </c>
      <c r="G1735" s="3">
        <v>4</v>
      </c>
      <c r="H1735" s="4" t="s">
        <v>2</v>
      </c>
      <c r="I1735" s="5">
        <v>1030</v>
      </c>
      <c r="J1735" s="5">
        <v>739</v>
      </c>
      <c r="K1735" s="6">
        <f>IFERROR((J1735-I1735)/I1735,"--")</f>
        <v>-0.28252427184466017</v>
      </c>
      <c r="L1735" s="6">
        <v>2.004008016032064E-2</v>
      </c>
      <c r="M1735" s="7">
        <v>65219</v>
      </c>
      <c r="N1735" s="10" t="str">
        <f>IF(K1735&lt;Criteria!$D$4,"Yes","No")</f>
        <v>Yes</v>
      </c>
      <c r="O1735" s="10" t="str">
        <f>IF(L1735&gt;Criteria!$D$5,"Yes","No")</f>
        <v>No</v>
      </c>
      <c r="P1735" s="10" t="str">
        <f>IF(M1735&lt;Criteria!$D$6,"Yes","No")</f>
        <v>No</v>
      </c>
      <c r="Q1735" s="11">
        <f>COUNTIF(N1735:P1735,"Yes")</f>
        <v>1</v>
      </c>
      <c r="R1735" s="12" t="str">
        <f>IF(Q1735&gt;0,"Yes","No")</f>
        <v>Yes</v>
      </c>
    </row>
    <row r="1736" spans="1:18" x14ac:dyDescent="0.35">
      <c r="A1736" s="1">
        <v>80310036025</v>
      </c>
      <c r="B1736" s="33" t="s">
        <v>2478</v>
      </c>
      <c r="C1736" s="4" t="s">
        <v>6</v>
      </c>
      <c r="D1736" s="4" t="s">
        <v>483</v>
      </c>
      <c r="E1736" s="4" t="s">
        <v>2</v>
      </c>
      <c r="F1736" s="3">
        <v>36.020000000000003</v>
      </c>
      <c r="G1736" s="3">
        <v>5</v>
      </c>
      <c r="H1736" s="4" t="s">
        <v>2</v>
      </c>
      <c r="I1736" s="5">
        <v>777</v>
      </c>
      <c r="J1736" s="5">
        <v>999</v>
      </c>
      <c r="K1736" s="6">
        <f>IFERROR((J1736-I1736)/I1736,"--")</f>
        <v>0.2857142857142857</v>
      </c>
      <c r="L1736" s="6">
        <v>4.4859813084112146E-2</v>
      </c>
      <c r="M1736" s="7">
        <v>20246</v>
      </c>
      <c r="N1736" s="10" t="str">
        <f>IF(K1736&lt;Criteria!$D$4,"Yes","No")</f>
        <v>No</v>
      </c>
      <c r="O1736" s="10" t="str">
        <f>IF(L1736&gt;Criteria!$D$5,"Yes","No")</f>
        <v>No</v>
      </c>
      <c r="P1736" s="10" t="str">
        <f>IF(M1736&lt;Criteria!$D$6,"Yes","No")</f>
        <v>Yes</v>
      </c>
      <c r="Q1736" s="11">
        <f>COUNTIF(N1736:P1736,"Yes")</f>
        <v>1</v>
      </c>
      <c r="R1736" s="12" t="str">
        <f>IF(Q1736&gt;0,"Yes","No")</f>
        <v>Yes</v>
      </c>
    </row>
    <row r="1737" spans="1:18" x14ac:dyDescent="0.35">
      <c r="A1737" s="1">
        <v>80310036030</v>
      </c>
      <c r="B1737" s="33" t="s">
        <v>2479</v>
      </c>
      <c r="C1737" s="4" t="s">
        <v>7</v>
      </c>
      <c r="D1737" s="4" t="s">
        <v>483</v>
      </c>
      <c r="E1737" s="4" t="s">
        <v>2</v>
      </c>
      <c r="F1737" s="3">
        <v>36.03</v>
      </c>
      <c r="G1737" s="3" t="s">
        <v>2</v>
      </c>
      <c r="H1737" s="4" t="s">
        <v>2</v>
      </c>
      <c r="I1737" s="5">
        <v>3262</v>
      </c>
      <c r="J1737" s="5">
        <v>3245</v>
      </c>
      <c r="K1737" s="6">
        <f>IFERROR((J1737-I1737)/I1737,"--")</f>
        <v>-5.2115266707541382E-3</v>
      </c>
      <c r="L1737" s="6">
        <v>3.6266924564796903E-2</v>
      </c>
      <c r="M1737" s="7">
        <v>41509</v>
      </c>
      <c r="N1737" s="10" t="str">
        <f>IF(K1737&lt;Criteria!$D$4,"Yes","No")</f>
        <v>Yes</v>
      </c>
      <c r="O1737" s="10" t="str">
        <f>IF(L1737&gt;Criteria!$D$5,"Yes","No")</f>
        <v>No</v>
      </c>
      <c r="P1737" s="10" t="str">
        <f>IF(M1737&lt;Criteria!$D$6,"Yes","No")</f>
        <v>No</v>
      </c>
      <c r="Q1737" s="11">
        <f>COUNTIF(N1737:P1737,"Yes")</f>
        <v>1</v>
      </c>
      <c r="R1737" s="12" t="str">
        <f>IF(Q1737&gt;0,"Yes","No")</f>
        <v>Yes</v>
      </c>
    </row>
    <row r="1738" spans="1:18" x14ac:dyDescent="0.35">
      <c r="A1738" s="1">
        <v>80310036031</v>
      </c>
      <c r="B1738" s="33" t="s">
        <v>2480</v>
      </c>
      <c r="C1738" s="4" t="s">
        <v>6</v>
      </c>
      <c r="D1738" s="4" t="s">
        <v>483</v>
      </c>
      <c r="E1738" s="4" t="s">
        <v>2</v>
      </c>
      <c r="F1738" s="3">
        <v>36.03</v>
      </c>
      <c r="G1738" s="3">
        <v>1</v>
      </c>
      <c r="H1738" s="4" t="s">
        <v>2</v>
      </c>
      <c r="I1738" s="5">
        <v>1481</v>
      </c>
      <c r="J1738" s="5">
        <v>1071</v>
      </c>
      <c r="K1738" s="6">
        <f>IFERROR((J1738-I1738)/I1738,"--")</f>
        <v>-0.27683997299122215</v>
      </c>
      <c r="L1738" s="6">
        <v>2.4029574861367836E-2</v>
      </c>
      <c r="M1738" s="7">
        <v>37940</v>
      </c>
      <c r="N1738" s="10" t="str">
        <f>IF(K1738&lt;Criteria!$D$4,"Yes","No")</f>
        <v>Yes</v>
      </c>
      <c r="O1738" s="10" t="str">
        <f>IF(L1738&gt;Criteria!$D$5,"Yes","No")</f>
        <v>No</v>
      </c>
      <c r="P1738" s="10" t="str">
        <f>IF(M1738&lt;Criteria!$D$6,"Yes","No")</f>
        <v>No</v>
      </c>
      <c r="Q1738" s="11">
        <f>COUNTIF(N1738:P1738,"Yes")</f>
        <v>1</v>
      </c>
      <c r="R1738" s="12" t="str">
        <f>IF(Q1738&gt;0,"Yes","No")</f>
        <v>Yes</v>
      </c>
    </row>
    <row r="1739" spans="1:18" x14ac:dyDescent="0.35">
      <c r="A1739" s="1">
        <v>80310036032</v>
      </c>
      <c r="B1739" s="33" t="s">
        <v>2481</v>
      </c>
      <c r="C1739" s="4" t="s">
        <v>6</v>
      </c>
      <c r="D1739" s="4" t="s">
        <v>483</v>
      </c>
      <c r="E1739" s="4" t="s">
        <v>2</v>
      </c>
      <c r="F1739" s="3">
        <v>36.03</v>
      </c>
      <c r="G1739" s="3">
        <v>2</v>
      </c>
      <c r="H1739" s="4" t="s">
        <v>2</v>
      </c>
      <c r="I1739" s="5">
        <v>1781</v>
      </c>
      <c r="J1739" s="5">
        <v>2174</v>
      </c>
      <c r="K1739" s="6">
        <f>IFERROR((J1739-I1739)/I1739,"--")</f>
        <v>0.2206625491297024</v>
      </c>
      <c r="L1739" s="6">
        <v>4.0602488539620167E-2</v>
      </c>
      <c r="M1739" s="7">
        <v>43267</v>
      </c>
      <c r="N1739" s="10" t="str">
        <f>IF(K1739&lt;Criteria!$D$4,"Yes","No")</f>
        <v>No</v>
      </c>
      <c r="O1739" s="10" t="str">
        <f>IF(L1739&gt;Criteria!$D$5,"Yes","No")</f>
        <v>No</v>
      </c>
      <c r="P1739" s="10" t="str">
        <f>IF(M1739&lt;Criteria!$D$6,"Yes","No")</f>
        <v>No</v>
      </c>
      <c r="Q1739" s="11">
        <f>COUNTIF(N1739:P1739,"Yes")</f>
        <v>0</v>
      </c>
      <c r="R1739" s="12" t="str">
        <f>IF(Q1739&gt;0,"Yes","No")</f>
        <v>No</v>
      </c>
    </row>
    <row r="1740" spans="1:18" x14ac:dyDescent="0.35">
      <c r="A1740" s="1">
        <v>80310037010</v>
      </c>
      <c r="B1740" s="33" t="s">
        <v>2482</v>
      </c>
      <c r="C1740" s="4" t="s">
        <v>7</v>
      </c>
      <c r="D1740" s="4" t="s">
        <v>483</v>
      </c>
      <c r="E1740" s="4" t="s">
        <v>2</v>
      </c>
      <c r="F1740" s="3">
        <v>37.01</v>
      </c>
      <c r="G1740" s="3" t="s">
        <v>2</v>
      </c>
      <c r="H1740" s="4" t="s">
        <v>2</v>
      </c>
      <c r="I1740" s="5">
        <v>2834</v>
      </c>
      <c r="J1740" s="5">
        <v>3375</v>
      </c>
      <c r="K1740" s="6">
        <f>IFERROR((J1740-I1740)/I1740,"--")</f>
        <v>0.19089625970359916</v>
      </c>
      <c r="L1740" s="6">
        <v>4.0149006622516553E-2</v>
      </c>
      <c r="M1740" s="7">
        <v>49765</v>
      </c>
      <c r="N1740" s="10" t="str">
        <f>IF(K1740&lt;Criteria!$D$4,"Yes","No")</f>
        <v>No</v>
      </c>
      <c r="O1740" s="10" t="str">
        <f>IF(L1740&gt;Criteria!$D$5,"Yes","No")</f>
        <v>No</v>
      </c>
      <c r="P1740" s="10" t="str">
        <f>IF(M1740&lt;Criteria!$D$6,"Yes","No")</f>
        <v>No</v>
      </c>
      <c r="Q1740" s="11">
        <f>COUNTIF(N1740:P1740,"Yes")</f>
        <v>0</v>
      </c>
      <c r="R1740" s="12" t="str">
        <f>IF(Q1740&gt;0,"Yes","No")</f>
        <v>No</v>
      </c>
    </row>
    <row r="1741" spans="1:18" x14ac:dyDescent="0.35">
      <c r="A1741" s="1">
        <v>80310037011</v>
      </c>
      <c r="B1741" s="33" t="s">
        <v>2483</v>
      </c>
      <c r="C1741" s="4" t="s">
        <v>6</v>
      </c>
      <c r="D1741" s="4" t="s">
        <v>483</v>
      </c>
      <c r="E1741" s="4" t="s">
        <v>2</v>
      </c>
      <c r="F1741" s="3">
        <v>37.01</v>
      </c>
      <c r="G1741" s="3">
        <v>1</v>
      </c>
      <c r="H1741" s="4" t="s">
        <v>2</v>
      </c>
      <c r="I1741" s="5">
        <v>1511</v>
      </c>
      <c r="J1741" s="5">
        <v>1692</v>
      </c>
      <c r="K1741" s="6">
        <f>IFERROR((J1741-I1741)/I1741,"--")</f>
        <v>0.11978821972203839</v>
      </c>
      <c r="L1741" s="6">
        <v>5.8548009367681501E-2</v>
      </c>
      <c r="M1741" s="7">
        <v>45280</v>
      </c>
      <c r="N1741" s="10" t="str">
        <f>IF(K1741&lt;Criteria!$D$4,"Yes","No")</f>
        <v>No</v>
      </c>
      <c r="O1741" s="10" t="str">
        <f>IF(L1741&gt;Criteria!$D$5,"Yes","No")</f>
        <v>No</v>
      </c>
      <c r="P1741" s="10" t="str">
        <f>IF(M1741&lt;Criteria!$D$6,"Yes","No")</f>
        <v>No</v>
      </c>
      <c r="Q1741" s="11">
        <f>COUNTIF(N1741:P1741,"Yes")</f>
        <v>0</v>
      </c>
      <c r="R1741" s="12" t="str">
        <f>IF(Q1741&gt;0,"Yes","No")</f>
        <v>No</v>
      </c>
    </row>
    <row r="1742" spans="1:18" x14ac:dyDescent="0.35">
      <c r="A1742" s="1">
        <v>80310037012</v>
      </c>
      <c r="B1742" s="33" t="s">
        <v>2484</v>
      </c>
      <c r="C1742" s="4" t="s">
        <v>6</v>
      </c>
      <c r="D1742" s="4" t="s">
        <v>483</v>
      </c>
      <c r="E1742" s="4" t="s">
        <v>2</v>
      </c>
      <c r="F1742" s="3">
        <v>37.01</v>
      </c>
      <c r="G1742" s="3">
        <v>2</v>
      </c>
      <c r="H1742" s="4" t="s">
        <v>2</v>
      </c>
      <c r="I1742" s="5">
        <v>1323</v>
      </c>
      <c r="J1742" s="5">
        <v>1683</v>
      </c>
      <c r="K1742" s="6">
        <f>IFERROR((J1742-I1742)/I1742,"--")</f>
        <v>0.27210884353741499</v>
      </c>
      <c r="L1742" s="6">
        <v>1.9383259911894272E-2</v>
      </c>
      <c r="M1742" s="7">
        <v>54274</v>
      </c>
      <c r="N1742" s="10" t="str">
        <f>IF(K1742&lt;Criteria!$D$4,"Yes","No")</f>
        <v>No</v>
      </c>
      <c r="O1742" s="10" t="str">
        <f>IF(L1742&gt;Criteria!$D$5,"Yes","No")</f>
        <v>No</v>
      </c>
      <c r="P1742" s="10" t="str">
        <f>IF(M1742&lt;Criteria!$D$6,"Yes","No")</f>
        <v>No</v>
      </c>
      <c r="Q1742" s="11">
        <f>COUNTIF(N1742:P1742,"Yes")</f>
        <v>0</v>
      </c>
      <c r="R1742" s="12" t="str">
        <f>IF(Q1742&gt;0,"Yes","No")</f>
        <v>No</v>
      </c>
    </row>
    <row r="1743" spans="1:18" x14ac:dyDescent="0.35">
      <c r="A1743" s="1">
        <v>80310037020</v>
      </c>
      <c r="B1743" s="33" t="s">
        <v>2485</v>
      </c>
      <c r="C1743" s="4" t="s">
        <v>7</v>
      </c>
      <c r="D1743" s="4" t="s">
        <v>483</v>
      </c>
      <c r="E1743" s="4" t="s">
        <v>2</v>
      </c>
      <c r="F1743" s="3">
        <v>37.020000000000003</v>
      </c>
      <c r="G1743" s="3" t="s">
        <v>2</v>
      </c>
      <c r="H1743" s="4" t="s">
        <v>2</v>
      </c>
      <c r="I1743" s="5">
        <v>4623</v>
      </c>
      <c r="J1743" s="5">
        <v>4877</v>
      </c>
      <c r="K1743" s="6">
        <f>IFERROR((J1743-I1743)/I1743,"--")</f>
        <v>5.4942677914773953E-2</v>
      </c>
      <c r="L1743" s="6">
        <v>4.5367060764366238E-2</v>
      </c>
      <c r="M1743" s="7">
        <v>38308</v>
      </c>
      <c r="N1743" s="10" t="str">
        <f>IF(K1743&lt;Criteria!$D$4,"Yes","No")</f>
        <v>No</v>
      </c>
      <c r="O1743" s="10" t="str">
        <f>IF(L1743&gt;Criteria!$D$5,"Yes","No")</f>
        <v>No</v>
      </c>
      <c r="P1743" s="10" t="str">
        <f>IF(M1743&lt;Criteria!$D$6,"Yes","No")</f>
        <v>No</v>
      </c>
      <c r="Q1743" s="11">
        <f>COUNTIF(N1743:P1743,"Yes")</f>
        <v>0</v>
      </c>
      <c r="R1743" s="12" t="str">
        <f>IF(Q1743&gt;0,"Yes","No")</f>
        <v>No</v>
      </c>
    </row>
    <row r="1744" spans="1:18" x14ac:dyDescent="0.35">
      <c r="A1744" s="1">
        <v>80310037021</v>
      </c>
      <c r="B1744" s="33" t="s">
        <v>2486</v>
      </c>
      <c r="C1744" s="4" t="s">
        <v>6</v>
      </c>
      <c r="D1744" s="4" t="s">
        <v>483</v>
      </c>
      <c r="E1744" s="4" t="s">
        <v>2</v>
      </c>
      <c r="F1744" s="3">
        <v>37.020000000000003</v>
      </c>
      <c r="G1744" s="3">
        <v>1</v>
      </c>
      <c r="H1744" s="4" t="s">
        <v>2</v>
      </c>
      <c r="I1744" s="5">
        <v>1249</v>
      </c>
      <c r="J1744" s="5">
        <v>1828</v>
      </c>
      <c r="K1744" s="6">
        <f>IFERROR((J1744-I1744)/I1744,"--")</f>
        <v>0.46357085668534825</v>
      </c>
      <c r="L1744" s="6">
        <v>1.3513513513513514E-2</v>
      </c>
      <c r="M1744" s="7">
        <v>30895</v>
      </c>
      <c r="N1744" s="10" t="str">
        <f>IF(K1744&lt;Criteria!$D$4,"Yes","No")</f>
        <v>No</v>
      </c>
      <c r="O1744" s="10" t="str">
        <f>IF(L1744&gt;Criteria!$D$5,"Yes","No")</f>
        <v>No</v>
      </c>
      <c r="P1744" s="10" t="str">
        <f>IF(M1744&lt;Criteria!$D$6,"Yes","No")</f>
        <v>No</v>
      </c>
      <c r="Q1744" s="11">
        <f>COUNTIF(N1744:P1744,"Yes")</f>
        <v>0</v>
      </c>
      <c r="R1744" s="12" t="str">
        <f>IF(Q1744&gt;0,"Yes","No")</f>
        <v>No</v>
      </c>
    </row>
    <row r="1745" spans="1:18" x14ac:dyDescent="0.35">
      <c r="A1745" s="1">
        <v>80310037022</v>
      </c>
      <c r="B1745" s="33" t="s">
        <v>2487</v>
      </c>
      <c r="C1745" s="4" t="s">
        <v>6</v>
      </c>
      <c r="D1745" s="4" t="s">
        <v>483</v>
      </c>
      <c r="E1745" s="4" t="s">
        <v>2</v>
      </c>
      <c r="F1745" s="3">
        <v>37.020000000000003</v>
      </c>
      <c r="G1745" s="3">
        <v>2</v>
      </c>
      <c r="H1745" s="4" t="s">
        <v>2</v>
      </c>
      <c r="I1745" s="5">
        <v>909</v>
      </c>
      <c r="J1745" s="5">
        <v>796</v>
      </c>
      <c r="K1745" s="6">
        <f>IFERROR((J1745-I1745)/I1745,"--")</f>
        <v>-0.12431243124312431</v>
      </c>
      <c r="L1745" s="6">
        <v>7.4733096085409248E-2</v>
      </c>
      <c r="M1745" s="7">
        <v>52250</v>
      </c>
      <c r="N1745" s="10" t="str">
        <f>IF(K1745&lt;Criteria!$D$4,"Yes","No")</f>
        <v>Yes</v>
      </c>
      <c r="O1745" s="10" t="str">
        <f>IF(L1745&gt;Criteria!$D$5,"Yes","No")</f>
        <v>Yes</v>
      </c>
      <c r="P1745" s="10" t="str">
        <f>IF(M1745&lt;Criteria!$D$6,"Yes","No")</f>
        <v>No</v>
      </c>
      <c r="Q1745" s="11">
        <f>COUNTIF(N1745:P1745,"Yes")</f>
        <v>2</v>
      </c>
      <c r="R1745" s="12" t="str">
        <f>IF(Q1745&gt;0,"Yes","No")</f>
        <v>Yes</v>
      </c>
    </row>
    <row r="1746" spans="1:18" x14ac:dyDescent="0.35">
      <c r="A1746" s="1">
        <v>80310037023</v>
      </c>
      <c r="B1746" s="33" t="s">
        <v>2488</v>
      </c>
      <c r="C1746" s="4" t="s">
        <v>6</v>
      </c>
      <c r="D1746" s="4" t="s">
        <v>483</v>
      </c>
      <c r="E1746" s="4" t="s">
        <v>2</v>
      </c>
      <c r="F1746" s="3">
        <v>37.020000000000003</v>
      </c>
      <c r="G1746" s="3">
        <v>3</v>
      </c>
      <c r="H1746" s="4" t="s">
        <v>2</v>
      </c>
      <c r="I1746" s="5">
        <v>937</v>
      </c>
      <c r="J1746" s="5">
        <v>1019</v>
      </c>
      <c r="K1746" s="6">
        <f>IFERROR((J1746-I1746)/I1746,"--")</f>
        <v>8.7513340448239066E-2</v>
      </c>
      <c r="L1746" s="6">
        <v>5.6650246305418719E-2</v>
      </c>
      <c r="M1746" s="7">
        <v>42877</v>
      </c>
      <c r="N1746" s="10" t="str">
        <f>IF(K1746&lt;Criteria!$D$4,"Yes","No")</f>
        <v>No</v>
      </c>
      <c r="O1746" s="10" t="str">
        <f>IF(L1746&gt;Criteria!$D$5,"Yes","No")</f>
        <v>No</v>
      </c>
      <c r="P1746" s="10" t="str">
        <f>IF(M1746&lt;Criteria!$D$6,"Yes","No")</f>
        <v>No</v>
      </c>
      <c r="Q1746" s="11">
        <f>COUNTIF(N1746:P1746,"Yes")</f>
        <v>0</v>
      </c>
      <c r="R1746" s="12" t="str">
        <f>IF(Q1746&gt;0,"Yes","No")</f>
        <v>No</v>
      </c>
    </row>
    <row r="1747" spans="1:18" x14ac:dyDescent="0.35">
      <c r="A1747" s="1">
        <v>80310037024</v>
      </c>
      <c r="B1747" s="33" t="s">
        <v>2489</v>
      </c>
      <c r="C1747" s="4" t="s">
        <v>6</v>
      </c>
      <c r="D1747" s="4" t="s">
        <v>483</v>
      </c>
      <c r="E1747" s="4" t="s">
        <v>2</v>
      </c>
      <c r="F1747" s="3">
        <v>37.020000000000003</v>
      </c>
      <c r="G1747" s="3">
        <v>4</v>
      </c>
      <c r="H1747" s="4" t="s">
        <v>2</v>
      </c>
      <c r="I1747" s="5">
        <v>1528</v>
      </c>
      <c r="J1747" s="5">
        <v>1234</v>
      </c>
      <c r="K1747" s="6">
        <f>IFERROR((J1747-I1747)/I1747,"--")</f>
        <v>-0.19240837696335078</v>
      </c>
      <c r="L1747" s="6">
        <v>5.6533827618164965E-2</v>
      </c>
      <c r="M1747" s="7">
        <v>36523</v>
      </c>
      <c r="N1747" s="10" t="str">
        <f>IF(K1747&lt;Criteria!$D$4,"Yes","No")</f>
        <v>Yes</v>
      </c>
      <c r="O1747" s="10" t="str">
        <f>IF(L1747&gt;Criteria!$D$5,"Yes","No")</f>
        <v>No</v>
      </c>
      <c r="P1747" s="10" t="str">
        <f>IF(M1747&lt;Criteria!$D$6,"Yes","No")</f>
        <v>No</v>
      </c>
      <c r="Q1747" s="11">
        <f>COUNTIF(N1747:P1747,"Yes")</f>
        <v>1</v>
      </c>
      <c r="R1747" s="12" t="str">
        <f>IF(Q1747&gt;0,"Yes","No")</f>
        <v>Yes</v>
      </c>
    </row>
    <row r="1748" spans="1:18" x14ac:dyDescent="0.35">
      <c r="A1748" s="1">
        <v>80310037030</v>
      </c>
      <c r="B1748" s="33" t="s">
        <v>2490</v>
      </c>
      <c r="C1748" s="4" t="s">
        <v>7</v>
      </c>
      <c r="D1748" s="4" t="s">
        <v>483</v>
      </c>
      <c r="E1748" s="4" t="s">
        <v>2</v>
      </c>
      <c r="F1748" s="3">
        <v>37.03</v>
      </c>
      <c r="G1748" s="3" t="s">
        <v>2</v>
      </c>
      <c r="H1748" s="4" t="s">
        <v>2</v>
      </c>
      <c r="I1748" s="5">
        <v>2605</v>
      </c>
      <c r="J1748" s="5">
        <v>3177</v>
      </c>
      <c r="K1748" s="6">
        <f>IFERROR((J1748-I1748)/I1748,"--")</f>
        <v>0.21957773512476009</v>
      </c>
      <c r="L1748" s="6">
        <v>3.4908471690080885E-2</v>
      </c>
      <c r="M1748" s="7">
        <v>56565</v>
      </c>
      <c r="N1748" s="10" t="str">
        <f>IF(K1748&lt;Criteria!$D$4,"Yes","No")</f>
        <v>No</v>
      </c>
      <c r="O1748" s="10" t="str">
        <f>IF(L1748&gt;Criteria!$D$5,"Yes","No")</f>
        <v>No</v>
      </c>
      <c r="P1748" s="10" t="str">
        <f>IF(M1748&lt;Criteria!$D$6,"Yes","No")</f>
        <v>No</v>
      </c>
      <c r="Q1748" s="11">
        <f>COUNTIF(N1748:P1748,"Yes")</f>
        <v>0</v>
      </c>
      <c r="R1748" s="12" t="str">
        <f>IF(Q1748&gt;0,"Yes","No")</f>
        <v>No</v>
      </c>
    </row>
    <row r="1749" spans="1:18" x14ac:dyDescent="0.35">
      <c r="A1749" s="1">
        <v>80310037031</v>
      </c>
      <c r="B1749" s="33" t="s">
        <v>2491</v>
      </c>
      <c r="C1749" s="4" t="s">
        <v>6</v>
      </c>
      <c r="D1749" s="4" t="s">
        <v>483</v>
      </c>
      <c r="E1749" s="4" t="s">
        <v>2</v>
      </c>
      <c r="F1749" s="3">
        <v>37.03</v>
      </c>
      <c r="G1749" s="3">
        <v>1</v>
      </c>
      <c r="H1749" s="4" t="s">
        <v>2</v>
      </c>
      <c r="I1749" s="5">
        <v>1123</v>
      </c>
      <c r="J1749" s="5">
        <v>1409</v>
      </c>
      <c r="K1749" s="6">
        <f>IFERROR((J1749-I1749)/I1749,"--")</f>
        <v>0.25467497773820125</v>
      </c>
      <c r="L1749" s="6">
        <v>3.4113060428849901E-2</v>
      </c>
      <c r="M1749" s="7">
        <v>47116</v>
      </c>
      <c r="N1749" s="10" t="str">
        <f>IF(K1749&lt;Criteria!$D$4,"Yes","No")</f>
        <v>No</v>
      </c>
      <c r="O1749" s="10" t="str">
        <f>IF(L1749&gt;Criteria!$D$5,"Yes","No")</f>
        <v>No</v>
      </c>
      <c r="P1749" s="10" t="str">
        <f>IF(M1749&lt;Criteria!$D$6,"Yes","No")</f>
        <v>No</v>
      </c>
      <c r="Q1749" s="11">
        <f>COUNTIF(N1749:P1749,"Yes")</f>
        <v>0</v>
      </c>
      <c r="R1749" s="12" t="str">
        <f>IF(Q1749&gt;0,"Yes","No")</f>
        <v>No</v>
      </c>
    </row>
    <row r="1750" spans="1:18" x14ac:dyDescent="0.35">
      <c r="A1750" s="1">
        <v>80310037032</v>
      </c>
      <c r="B1750" s="33" t="s">
        <v>2492</v>
      </c>
      <c r="C1750" s="4" t="s">
        <v>6</v>
      </c>
      <c r="D1750" s="4" t="s">
        <v>483</v>
      </c>
      <c r="E1750" s="4" t="s">
        <v>2</v>
      </c>
      <c r="F1750" s="3">
        <v>37.03</v>
      </c>
      <c r="G1750" s="3">
        <v>2</v>
      </c>
      <c r="H1750" s="4" t="s">
        <v>2</v>
      </c>
      <c r="I1750" s="5">
        <v>1482</v>
      </c>
      <c r="J1750" s="5">
        <v>1768</v>
      </c>
      <c r="K1750" s="6">
        <f>IFERROR((J1750-I1750)/I1750,"--")</f>
        <v>0.19298245614035087</v>
      </c>
      <c r="L1750" s="6">
        <v>3.5525321239606951E-2</v>
      </c>
      <c r="M1750" s="7">
        <v>64095</v>
      </c>
      <c r="N1750" s="10" t="str">
        <f>IF(K1750&lt;Criteria!$D$4,"Yes","No")</f>
        <v>No</v>
      </c>
      <c r="O1750" s="10" t="str">
        <f>IF(L1750&gt;Criteria!$D$5,"Yes","No")</f>
        <v>No</v>
      </c>
      <c r="P1750" s="10" t="str">
        <f>IF(M1750&lt;Criteria!$D$6,"Yes","No")</f>
        <v>No</v>
      </c>
      <c r="Q1750" s="11">
        <f>COUNTIF(N1750:P1750,"Yes")</f>
        <v>0</v>
      </c>
      <c r="R1750" s="12" t="str">
        <f>IF(Q1750&gt;0,"Yes","No")</f>
        <v>No</v>
      </c>
    </row>
    <row r="1751" spans="1:18" x14ac:dyDescent="0.35">
      <c r="A1751" s="1">
        <v>80310038000</v>
      </c>
      <c r="B1751" s="33" t="s">
        <v>2493</v>
      </c>
      <c r="C1751" s="4" t="s">
        <v>7</v>
      </c>
      <c r="D1751" s="4" t="s">
        <v>483</v>
      </c>
      <c r="E1751" s="4" t="s">
        <v>2</v>
      </c>
      <c r="F1751" s="3">
        <v>38</v>
      </c>
      <c r="G1751" s="3" t="s">
        <v>2</v>
      </c>
      <c r="H1751" s="4" t="s">
        <v>2</v>
      </c>
      <c r="I1751" s="5">
        <v>5491</v>
      </c>
      <c r="J1751" s="5">
        <v>7140</v>
      </c>
      <c r="K1751" s="6">
        <f>IFERROR((J1751-I1751)/I1751,"--")</f>
        <v>0.30030959752321984</v>
      </c>
      <c r="L1751" s="6">
        <v>4.1892557910300637E-2</v>
      </c>
      <c r="M1751" s="7">
        <v>96060</v>
      </c>
      <c r="N1751" s="10" t="str">
        <f>IF(K1751&lt;Criteria!$D$4,"Yes","No")</f>
        <v>No</v>
      </c>
      <c r="O1751" s="10" t="str">
        <f>IF(L1751&gt;Criteria!$D$5,"Yes","No")</f>
        <v>No</v>
      </c>
      <c r="P1751" s="10" t="str">
        <f>IF(M1751&lt;Criteria!$D$6,"Yes","No")</f>
        <v>No</v>
      </c>
      <c r="Q1751" s="11">
        <f>COUNTIF(N1751:P1751,"Yes")</f>
        <v>0</v>
      </c>
      <c r="R1751" s="12" t="str">
        <f>IF(Q1751&gt;0,"Yes","No")</f>
        <v>No</v>
      </c>
    </row>
    <row r="1752" spans="1:18" x14ac:dyDescent="0.35">
      <c r="A1752" s="1">
        <v>80310038001</v>
      </c>
      <c r="B1752" s="33" t="s">
        <v>2494</v>
      </c>
      <c r="C1752" s="4" t="s">
        <v>6</v>
      </c>
      <c r="D1752" s="4" t="s">
        <v>483</v>
      </c>
      <c r="E1752" s="4" t="s">
        <v>2</v>
      </c>
      <c r="F1752" s="3">
        <v>38</v>
      </c>
      <c r="G1752" s="3">
        <v>1</v>
      </c>
      <c r="H1752" s="4" t="s">
        <v>2</v>
      </c>
      <c r="I1752" s="5">
        <v>940</v>
      </c>
      <c r="J1752" s="5">
        <v>1182</v>
      </c>
      <c r="K1752" s="6">
        <f>IFERROR((J1752-I1752)/I1752,"--")</f>
        <v>0.25744680851063828</v>
      </c>
      <c r="L1752" s="6">
        <v>0</v>
      </c>
      <c r="M1752" s="7">
        <v>123216</v>
      </c>
      <c r="N1752" s="10" t="str">
        <f>IF(K1752&lt;Criteria!$D$4,"Yes","No")</f>
        <v>No</v>
      </c>
      <c r="O1752" s="10" t="str">
        <f>IF(L1752&gt;Criteria!$D$5,"Yes","No")</f>
        <v>No</v>
      </c>
      <c r="P1752" s="10" t="str">
        <f>IF(M1752&lt;Criteria!$D$6,"Yes","No")</f>
        <v>No</v>
      </c>
      <c r="Q1752" s="11">
        <f>COUNTIF(N1752:P1752,"Yes")</f>
        <v>0</v>
      </c>
      <c r="R1752" s="12" t="str">
        <f>IF(Q1752&gt;0,"Yes","No")</f>
        <v>No</v>
      </c>
    </row>
    <row r="1753" spans="1:18" x14ac:dyDescent="0.35">
      <c r="A1753" s="1">
        <v>80310038002</v>
      </c>
      <c r="B1753" s="33" t="s">
        <v>2495</v>
      </c>
      <c r="C1753" s="4" t="s">
        <v>6</v>
      </c>
      <c r="D1753" s="4" t="s">
        <v>483</v>
      </c>
      <c r="E1753" s="4" t="s">
        <v>2</v>
      </c>
      <c r="F1753" s="3">
        <v>38</v>
      </c>
      <c r="G1753" s="3">
        <v>2</v>
      </c>
      <c r="H1753" s="4" t="s">
        <v>2</v>
      </c>
      <c r="I1753" s="5">
        <v>614</v>
      </c>
      <c r="J1753" s="5">
        <v>572</v>
      </c>
      <c r="K1753" s="6">
        <f>IFERROR((J1753-I1753)/I1753,"--")</f>
        <v>-6.8403908794788276E-2</v>
      </c>
      <c r="L1753" s="6">
        <v>0</v>
      </c>
      <c r="M1753" s="7">
        <v>134358</v>
      </c>
      <c r="N1753" s="10" t="str">
        <f>IF(K1753&lt;Criteria!$D$4,"Yes","No")</f>
        <v>Yes</v>
      </c>
      <c r="O1753" s="10" t="str">
        <f>IF(L1753&gt;Criteria!$D$5,"Yes","No")</f>
        <v>No</v>
      </c>
      <c r="P1753" s="10" t="str">
        <f>IF(M1753&lt;Criteria!$D$6,"Yes","No")</f>
        <v>No</v>
      </c>
      <c r="Q1753" s="11">
        <f>COUNTIF(N1753:P1753,"Yes")</f>
        <v>1</v>
      </c>
      <c r="R1753" s="12" t="str">
        <f>IF(Q1753&gt;0,"Yes","No")</f>
        <v>Yes</v>
      </c>
    </row>
    <row r="1754" spans="1:18" x14ac:dyDescent="0.35">
      <c r="A1754" s="1">
        <v>80310038003</v>
      </c>
      <c r="B1754" s="33" t="s">
        <v>2496</v>
      </c>
      <c r="C1754" s="4" t="s">
        <v>6</v>
      </c>
      <c r="D1754" s="4" t="s">
        <v>483</v>
      </c>
      <c r="E1754" s="4" t="s">
        <v>2</v>
      </c>
      <c r="F1754" s="3">
        <v>38</v>
      </c>
      <c r="G1754" s="3">
        <v>3</v>
      </c>
      <c r="H1754" s="4" t="s">
        <v>2</v>
      </c>
      <c r="I1754" s="5">
        <v>1132</v>
      </c>
      <c r="J1754" s="5">
        <v>2075</v>
      </c>
      <c r="K1754" s="6">
        <f>IFERROR((J1754-I1754)/I1754,"--")</f>
        <v>0.83303886925795056</v>
      </c>
      <c r="L1754" s="6">
        <v>2.1364009860312245E-2</v>
      </c>
      <c r="M1754" s="7">
        <v>75805</v>
      </c>
      <c r="N1754" s="10" t="str">
        <f>IF(K1754&lt;Criteria!$D$4,"Yes","No")</f>
        <v>No</v>
      </c>
      <c r="O1754" s="10" t="str">
        <f>IF(L1754&gt;Criteria!$D$5,"Yes","No")</f>
        <v>No</v>
      </c>
      <c r="P1754" s="10" t="str">
        <f>IF(M1754&lt;Criteria!$D$6,"Yes","No")</f>
        <v>No</v>
      </c>
      <c r="Q1754" s="11">
        <f>COUNTIF(N1754:P1754,"Yes")</f>
        <v>0</v>
      </c>
      <c r="R1754" s="12" t="str">
        <f>IF(Q1754&gt;0,"Yes","No")</f>
        <v>No</v>
      </c>
    </row>
    <row r="1755" spans="1:18" x14ac:dyDescent="0.35">
      <c r="A1755" s="1">
        <v>80310038004</v>
      </c>
      <c r="B1755" s="33" t="s">
        <v>2497</v>
      </c>
      <c r="C1755" s="4" t="s">
        <v>6</v>
      </c>
      <c r="D1755" s="4" t="s">
        <v>483</v>
      </c>
      <c r="E1755" s="4" t="s">
        <v>2</v>
      </c>
      <c r="F1755" s="3">
        <v>38</v>
      </c>
      <c r="G1755" s="3">
        <v>4</v>
      </c>
      <c r="H1755" s="4" t="s">
        <v>2</v>
      </c>
      <c r="I1755" s="5">
        <v>1624</v>
      </c>
      <c r="J1755" s="5">
        <v>1739</v>
      </c>
      <c r="K1755" s="6">
        <f>IFERROR((J1755-I1755)/I1755,"--")</f>
        <v>7.0812807881773396E-2</v>
      </c>
      <c r="L1755" s="6">
        <v>0.12512218963831867</v>
      </c>
      <c r="M1755" s="7">
        <v>69386</v>
      </c>
      <c r="N1755" s="10" t="str">
        <f>IF(K1755&lt;Criteria!$D$4,"Yes","No")</f>
        <v>No</v>
      </c>
      <c r="O1755" s="10" t="str">
        <f>IF(L1755&gt;Criteria!$D$5,"Yes","No")</f>
        <v>Yes</v>
      </c>
      <c r="P1755" s="10" t="str">
        <f>IF(M1755&lt;Criteria!$D$6,"Yes","No")</f>
        <v>No</v>
      </c>
      <c r="Q1755" s="11">
        <f>COUNTIF(N1755:P1755,"Yes")</f>
        <v>1</v>
      </c>
      <c r="R1755" s="12" t="str">
        <f>IF(Q1755&gt;0,"Yes","No")</f>
        <v>Yes</v>
      </c>
    </row>
    <row r="1756" spans="1:18" x14ac:dyDescent="0.35">
      <c r="A1756" s="1">
        <v>80310038005</v>
      </c>
      <c r="B1756" s="33" t="s">
        <v>2498</v>
      </c>
      <c r="C1756" s="4" t="s">
        <v>6</v>
      </c>
      <c r="D1756" s="4" t="s">
        <v>483</v>
      </c>
      <c r="E1756" s="4" t="s">
        <v>2</v>
      </c>
      <c r="F1756" s="3">
        <v>38</v>
      </c>
      <c r="G1756" s="3">
        <v>5</v>
      </c>
      <c r="H1756" s="4" t="s">
        <v>2</v>
      </c>
      <c r="I1756" s="5">
        <v>1181</v>
      </c>
      <c r="J1756" s="5">
        <v>1572</v>
      </c>
      <c r="K1756" s="6">
        <f>IFERROR((J1756-I1756)/I1756,"--")</f>
        <v>0.33107535986452158</v>
      </c>
      <c r="L1756" s="6">
        <v>1.9488428745432398E-2</v>
      </c>
      <c r="M1756" s="7">
        <v>117951</v>
      </c>
      <c r="N1756" s="10" t="str">
        <f>IF(K1756&lt;Criteria!$D$4,"Yes","No")</f>
        <v>No</v>
      </c>
      <c r="O1756" s="10" t="str">
        <f>IF(L1756&gt;Criteria!$D$5,"Yes","No")</f>
        <v>No</v>
      </c>
      <c r="P1756" s="10" t="str">
        <f>IF(M1756&lt;Criteria!$D$6,"Yes","No")</f>
        <v>No</v>
      </c>
      <c r="Q1756" s="11">
        <f>COUNTIF(N1756:P1756,"Yes")</f>
        <v>0</v>
      </c>
      <c r="R1756" s="12" t="str">
        <f>IF(Q1756&gt;0,"Yes","No")</f>
        <v>No</v>
      </c>
    </row>
    <row r="1757" spans="1:18" x14ac:dyDescent="0.35">
      <c r="A1757" s="1">
        <v>80310039010</v>
      </c>
      <c r="B1757" s="33" t="s">
        <v>2499</v>
      </c>
      <c r="C1757" s="4" t="s">
        <v>7</v>
      </c>
      <c r="D1757" s="4" t="s">
        <v>483</v>
      </c>
      <c r="E1757" s="4" t="s">
        <v>2</v>
      </c>
      <c r="F1757" s="3">
        <v>39.01</v>
      </c>
      <c r="G1757" s="3" t="s">
        <v>2</v>
      </c>
      <c r="H1757" s="4" t="s">
        <v>2</v>
      </c>
      <c r="I1757" s="5">
        <v>4649</v>
      </c>
      <c r="J1757" s="5">
        <v>4275</v>
      </c>
      <c r="K1757" s="6">
        <f>IFERROR((J1757-I1757)/I1757,"--")</f>
        <v>-8.0447408044740806E-2</v>
      </c>
      <c r="L1757" s="6">
        <v>1.289213579716373E-2</v>
      </c>
      <c r="M1757" s="7">
        <v>91990</v>
      </c>
      <c r="N1757" s="10" t="str">
        <f>IF(K1757&lt;Criteria!$D$4,"Yes","No")</f>
        <v>Yes</v>
      </c>
      <c r="O1757" s="10" t="str">
        <f>IF(L1757&gt;Criteria!$D$5,"Yes","No")</f>
        <v>No</v>
      </c>
      <c r="P1757" s="10" t="str">
        <f>IF(M1757&lt;Criteria!$D$6,"Yes","No")</f>
        <v>No</v>
      </c>
      <c r="Q1757" s="11">
        <f>COUNTIF(N1757:P1757,"Yes")</f>
        <v>1</v>
      </c>
      <c r="R1757" s="12" t="str">
        <f>IF(Q1757&gt;0,"Yes","No")</f>
        <v>Yes</v>
      </c>
    </row>
    <row r="1758" spans="1:18" x14ac:dyDescent="0.35">
      <c r="A1758" s="1">
        <v>80310039011</v>
      </c>
      <c r="B1758" s="33" t="s">
        <v>2500</v>
      </c>
      <c r="C1758" s="4" t="s">
        <v>6</v>
      </c>
      <c r="D1758" s="4" t="s">
        <v>483</v>
      </c>
      <c r="E1758" s="4" t="s">
        <v>2</v>
      </c>
      <c r="F1758" s="3">
        <v>39.01</v>
      </c>
      <c r="G1758" s="3">
        <v>1</v>
      </c>
      <c r="H1758" s="4" t="s">
        <v>2</v>
      </c>
      <c r="I1758" s="5">
        <v>2260</v>
      </c>
      <c r="J1758" s="5">
        <v>2044</v>
      </c>
      <c r="K1758" s="6">
        <f>IFERROR((J1758-I1758)/I1758,"--")</f>
        <v>-9.5575221238938052E-2</v>
      </c>
      <c r="L1758" s="6">
        <v>1.3262599469496022E-2</v>
      </c>
      <c r="M1758" s="7">
        <v>96281</v>
      </c>
      <c r="N1758" s="10" t="str">
        <f>IF(K1758&lt;Criteria!$D$4,"Yes","No")</f>
        <v>Yes</v>
      </c>
      <c r="O1758" s="10" t="str">
        <f>IF(L1758&gt;Criteria!$D$5,"Yes","No")</f>
        <v>No</v>
      </c>
      <c r="P1758" s="10" t="str">
        <f>IF(M1758&lt;Criteria!$D$6,"Yes","No")</f>
        <v>No</v>
      </c>
      <c r="Q1758" s="11">
        <f>COUNTIF(N1758:P1758,"Yes")</f>
        <v>1</v>
      </c>
      <c r="R1758" s="12" t="str">
        <f>IF(Q1758&gt;0,"Yes","No")</f>
        <v>Yes</v>
      </c>
    </row>
    <row r="1759" spans="1:18" x14ac:dyDescent="0.35">
      <c r="A1759" s="1">
        <v>80310039012</v>
      </c>
      <c r="B1759" s="33" t="s">
        <v>2501</v>
      </c>
      <c r="C1759" s="4" t="s">
        <v>6</v>
      </c>
      <c r="D1759" s="4" t="s">
        <v>483</v>
      </c>
      <c r="E1759" s="4" t="s">
        <v>2</v>
      </c>
      <c r="F1759" s="3">
        <v>39.01</v>
      </c>
      <c r="G1759" s="3">
        <v>2</v>
      </c>
      <c r="H1759" s="4" t="s">
        <v>2</v>
      </c>
      <c r="I1759" s="5">
        <v>1038</v>
      </c>
      <c r="J1759" s="5">
        <v>816</v>
      </c>
      <c r="K1759" s="6">
        <f>IFERROR((J1759-I1759)/I1759,"--")</f>
        <v>-0.2138728323699422</v>
      </c>
      <c r="L1759" s="6">
        <v>0</v>
      </c>
      <c r="M1759" s="7">
        <v>93642</v>
      </c>
      <c r="N1759" s="10" t="str">
        <f>IF(K1759&lt;Criteria!$D$4,"Yes","No")</f>
        <v>Yes</v>
      </c>
      <c r="O1759" s="10" t="str">
        <f>IF(L1759&gt;Criteria!$D$5,"Yes","No")</f>
        <v>No</v>
      </c>
      <c r="P1759" s="10" t="str">
        <f>IF(M1759&lt;Criteria!$D$6,"Yes","No")</f>
        <v>No</v>
      </c>
      <c r="Q1759" s="11">
        <f>COUNTIF(N1759:P1759,"Yes")</f>
        <v>1</v>
      </c>
      <c r="R1759" s="12" t="str">
        <f>IF(Q1759&gt;0,"Yes","No")</f>
        <v>Yes</v>
      </c>
    </row>
    <row r="1760" spans="1:18" x14ac:dyDescent="0.35">
      <c r="A1760" s="1">
        <v>80310039013</v>
      </c>
      <c r="B1760" s="33" t="s">
        <v>2502</v>
      </c>
      <c r="C1760" s="4" t="s">
        <v>6</v>
      </c>
      <c r="D1760" s="4" t="s">
        <v>483</v>
      </c>
      <c r="E1760" s="4" t="s">
        <v>2</v>
      </c>
      <c r="F1760" s="3">
        <v>39.01</v>
      </c>
      <c r="G1760" s="3">
        <v>3</v>
      </c>
      <c r="H1760" s="4" t="s">
        <v>2</v>
      </c>
      <c r="I1760" s="5">
        <v>1351</v>
      </c>
      <c r="J1760" s="5">
        <v>1415</v>
      </c>
      <c r="K1760" s="6">
        <f>IFERROR((J1760-I1760)/I1760,"--")</f>
        <v>4.7372316802368614E-2</v>
      </c>
      <c r="L1760" s="6">
        <v>1.9011406844106463E-2</v>
      </c>
      <c r="M1760" s="7">
        <v>84840</v>
      </c>
      <c r="N1760" s="10" t="str">
        <f>IF(K1760&lt;Criteria!$D$4,"Yes","No")</f>
        <v>No</v>
      </c>
      <c r="O1760" s="10" t="str">
        <f>IF(L1760&gt;Criteria!$D$5,"Yes","No")</f>
        <v>No</v>
      </c>
      <c r="P1760" s="10" t="str">
        <f>IF(M1760&lt;Criteria!$D$6,"Yes","No")</f>
        <v>No</v>
      </c>
      <c r="Q1760" s="11">
        <f>COUNTIF(N1760:P1760,"Yes")</f>
        <v>0</v>
      </c>
      <c r="R1760" s="12" t="str">
        <f>IF(Q1760&gt;0,"Yes","No")</f>
        <v>No</v>
      </c>
    </row>
    <row r="1761" spans="1:18" x14ac:dyDescent="0.35">
      <c r="A1761" s="1">
        <v>80310039020</v>
      </c>
      <c r="B1761" s="33" t="s">
        <v>2503</v>
      </c>
      <c r="C1761" s="4" t="s">
        <v>7</v>
      </c>
      <c r="D1761" s="4" t="s">
        <v>483</v>
      </c>
      <c r="E1761" s="4" t="s">
        <v>2</v>
      </c>
      <c r="F1761" s="3">
        <v>39.020000000000003</v>
      </c>
      <c r="G1761" s="3" t="s">
        <v>2</v>
      </c>
      <c r="H1761" s="4" t="s">
        <v>2</v>
      </c>
      <c r="I1761" s="5">
        <v>4127</v>
      </c>
      <c r="J1761" s="5">
        <v>4749</v>
      </c>
      <c r="K1761" s="6">
        <f>IFERROR((J1761-I1761)/I1761,"--")</f>
        <v>0.15071480494305792</v>
      </c>
      <c r="L1761" s="6">
        <v>4.2899408284023666E-2</v>
      </c>
      <c r="M1761" s="7">
        <v>66078</v>
      </c>
      <c r="N1761" s="10" t="str">
        <f>IF(K1761&lt;Criteria!$D$4,"Yes","No")</f>
        <v>No</v>
      </c>
      <c r="O1761" s="10" t="str">
        <f>IF(L1761&gt;Criteria!$D$5,"Yes","No")</f>
        <v>No</v>
      </c>
      <c r="P1761" s="10" t="str">
        <f>IF(M1761&lt;Criteria!$D$6,"Yes","No")</f>
        <v>No</v>
      </c>
      <c r="Q1761" s="11">
        <f>COUNTIF(N1761:P1761,"Yes")</f>
        <v>0</v>
      </c>
      <c r="R1761" s="12" t="str">
        <f>IF(Q1761&gt;0,"Yes","No")</f>
        <v>No</v>
      </c>
    </row>
    <row r="1762" spans="1:18" x14ac:dyDescent="0.35">
      <c r="A1762" s="1">
        <v>80310039021</v>
      </c>
      <c r="B1762" s="33" t="s">
        <v>2504</v>
      </c>
      <c r="C1762" s="4" t="s">
        <v>6</v>
      </c>
      <c r="D1762" s="4" t="s">
        <v>483</v>
      </c>
      <c r="E1762" s="4" t="s">
        <v>2</v>
      </c>
      <c r="F1762" s="3">
        <v>39.020000000000003</v>
      </c>
      <c r="G1762" s="3">
        <v>1</v>
      </c>
      <c r="H1762" s="4" t="s">
        <v>2</v>
      </c>
      <c r="I1762" s="5">
        <v>1372</v>
      </c>
      <c r="J1762" s="5">
        <v>1209</v>
      </c>
      <c r="K1762" s="6">
        <f>IFERROR((J1762-I1762)/I1762,"--")</f>
        <v>-0.11880466472303207</v>
      </c>
      <c r="L1762" s="6">
        <v>5.7722308892355696E-2</v>
      </c>
      <c r="M1762" s="7">
        <v>67917</v>
      </c>
      <c r="N1762" s="10" t="str">
        <f>IF(K1762&lt;Criteria!$D$4,"Yes","No")</f>
        <v>Yes</v>
      </c>
      <c r="O1762" s="10" t="str">
        <f>IF(L1762&gt;Criteria!$D$5,"Yes","No")</f>
        <v>No</v>
      </c>
      <c r="P1762" s="10" t="str">
        <f>IF(M1762&lt;Criteria!$D$6,"Yes","No")</f>
        <v>No</v>
      </c>
      <c r="Q1762" s="11">
        <f>COUNTIF(N1762:P1762,"Yes")</f>
        <v>1</v>
      </c>
      <c r="R1762" s="12" t="str">
        <f>IF(Q1762&gt;0,"Yes","No")</f>
        <v>Yes</v>
      </c>
    </row>
    <row r="1763" spans="1:18" x14ac:dyDescent="0.35">
      <c r="A1763" s="1">
        <v>80310039022</v>
      </c>
      <c r="B1763" s="33" t="s">
        <v>2505</v>
      </c>
      <c r="C1763" s="4" t="s">
        <v>6</v>
      </c>
      <c r="D1763" s="4" t="s">
        <v>483</v>
      </c>
      <c r="E1763" s="4" t="s">
        <v>2</v>
      </c>
      <c r="F1763" s="3">
        <v>39.020000000000003</v>
      </c>
      <c r="G1763" s="3">
        <v>2</v>
      </c>
      <c r="H1763" s="4" t="s">
        <v>2</v>
      </c>
      <c r="I1763" s="5">
        <v>1505</v>
      </c>
      <c r="J1763" s="5">
        <v>2071</v>
      </c>
      <c r="K1763" s="6">
        <f>IFERROR((J1763-I1763)/I1763,"--")</f>
        <v>0.3760797342192691</v>
      </c>
      <c r="L1763" s="6">
        <v>5.7065217391304345E-2</v>
      </c>
      <c r="M1763" s="7">
        <v>50938</v>
      </c>
      <c r="N1763" s="10" t="str">
        <f>IF(K1763&lt;Criteria!$D$4,"Yes","No")</f>
        <v>No</v>
      </c>
      <c r="O1763" s="10" t="str">
        <f>IF(L1763&gt;Criteria!$D$5,"Yes","No")</f>
        <v>No</v>
      </c>
      <c r="P1763" s="10" t="str">
        <f>IF(M1763&lt;Criteria!$D$6,"Yes","No")</f>
        <v>No</v>
      </c>
      <c r="Q1763" s="11">
        <f>COUNTIF(N1763:P1763,"Yes")</f>
        <v>0</v>
      </c>
      <c r="R1763" s="12" t="str">
        <f>IF(Q1763&gt;0,"Yes","No")</f>
        <v>No</v>
      </c>
    </row>
    <row r="1764" spans="1:18" x14ac:dyDescent="0.35">
      <c r="A1764" s="1">
        <v>80310039023</v>
      </c>
      <c r="B1764" s="33" t="s">
        <v>2506</v>
      </c>
      <c r="C1764" s="4" t="s">
        <v>6</v>
      </c>
      <c r="D1764" s="4" t="s">
        <v>483</v>
      </c>
      <c r="E1764" s="4" t="s">
        <v>2</v>
      </c>
      <c r="F1764" s="3">
        <v>39.020000000000003</v>
      </c>
      <c r="G1764" s="3">
        <v>3</v>
      </c>
      <c r="H1764" s="4" t="s">
        <v>2</v>
      </c>
      <c r="I1764" s="5">
        <v>1250</v>
      </c>
      <c r="J1764" s="5">
        <v>1469</v>
      </c>
      <c r="K1764" s="6">
        <f>IFERROR((J1764-I1764)/I1764,"--")</f>
        <v>0.17519999999999999</v>
      </c>
      <c r="L1764" s="6">
        <v>1.6684045881126174E-2</v>
      </c>
      <c r="M1764" s="7">
        <v>85910</v>
      </c>
      <c r="N1764" s="10" t="str">
        <f>IF(K1764&lt;Criteria!$D$4,"Yes","No")</f>
        <v>No</v>
      </c>
      <c r="O1764" s="10" t="str">
        <f>IF(L1764&gt;Criteria!$D$5,"Yes","No")</f>
        <v>No</v>
      </c>
      <c r="P1764" s="10" t="str">
        <f>IF(M1764&lt;Criteria!$D$6,"Yes","No")</f>
        <v>No</v>
      </c>
      <c r="Q1764" s="11">
        <f>COUNTIF(N1764:P1764,"Yes")</f>
        <v>0</v>
      </c>
      <c r="R1764" s="12" t="str">
        <f>IF(Q1764&gt;0,"Yes","No")</f>
        <v>No</v>
      </c>
    </row>
    <row r="1765" spans="1:18" x14ac:dyDescent="0.35">
      <c r="A1765" s="1">
        <v>80310040020</v>
      </c>
      <c r="B1765" s="33" t="s">
        <v>2507</v>
      </c>
      <c r="C1765" s="4" t="s">
        <v>7</v>
      </c>
      <c r="D1765" s="4" t="s">
        <v>483</v>
      </c>
      <c r="E1765" s="4" t="s">
        <v>2</v>
      </c>
      <c r="F1765" s="3">
        <v>40.020000000000003</v>
      </c>
      <c r="G1765" s="3" t="s">
        <v>2</v>
      </c>
      <c r="H1765" s="4" t="s">
        <v>2</v>
      </c>
      <c r="I1765" s="5">
        <v>3355</v>
      </c>
      <c r="J1765" s="5">
        <v>3529</v>
      </c>
      <c r="K1765" s="6">
        <f>IFERROR((J1765-I1765)/I1765,"--")</f>
        <v>5.1862891207153504E-2</v>
      </c>
      <c r="L1765" s="6">
        <v>6.8104426787741201E-3</v>
      </c>
      <c r="M1765" s="7">
        <v>62829</v>
      </c>
      <c r="N1765" s="10" t="str">
        <f>IF(K1765&lt;Criteria!$D$4,"Yes","No")</f>
        <v>No</v>
      </c>
      <c r="O1765" s="10" t="str">
        <f>IF(L1765&gt;Criteria!$D$5,"Yes","No")</f>
        <v>No</v>
      </c>
      <c r="P1765" s="10" t="str">
        <f>IF(M1765&lt;Criteria!$D$6,"Yes","No")</f>
        <v>No</v>
      </c>
      <c r="Q1765" s="11">
        <f>COUNTIF(N1765:P1765,"Yes")</f>
        <v>0</v>
      </c>
      <c r="R1765" s="12" t="str">
        <f>IF(Q1765&gt;0,"Yes","No")</f>
        <v>No</v>
      </c>
    </row>
    <row r="1766" spans="1:18" x14ac:dyDescent="0.35">
      <c r="A1766" s="1">
        <v>80310040021</v>
      </c>
      <c r="B1766" s="33" t="s">
        <v>2508</v>
      </c>
      <c r="C1766" s="4" t="s">
        <v>6</v>
      </c>
      <c r="D1766" s="4" t="s">
        <v>483</v>
      </c>
      <c r="E1766" s="4" t="s">
        <v>2</v>
      </c>
      <c r="F1766" s="3">
        <v>40.020000000000003</v>
      </c>
      <c r="G1766" s="3">
        <v>1</v>
      </c>
      <c r="H1766" s="4" t="s">
        <v>2</v>
      </c>
      <c r="I1766" s="5">
        <v>679</v>
      </c>
      <c r="J1766" s="5">
        <v>901</v>
      </c>
      <c r="K1766" s="6">
        <f>IFERROR((J1766-I1766)/I1766,"--")</f>
        <v>0.32695139911634757</v>
      </c>
      <c r="L1766" s="6">
        <v>0</v>
      </c>
      <c r="M1766" s="7">
        <v>50319</v>
      </c>
      <c r="N1766" s="10" t="str">
        <f>IF(K1766&lt;Criteria!$D$4,"Yes","No")</f>
        <v>No</v>
      </c>
      <c r="O1766" s="10" t="str">
        <f>IF(L1766&gt;Criteria!$D$5,"Yes","No")</f>
        <v>No</v>
      </c>
      <c r="P1766" s="10" t="str">
        <f>IF(M1766&lt;Criteria!$D$6,"Yes","No")</f>
        <v>No</v>
      </c>
      <c r="Q1766" s="11">
        <f>COUNTIF(N1766:P1766,"Yes")</f>
        <v>0</v>
      </c>
      <c r="R1766" s="12" t="str">
        <f>IF(Q1766&gt;0,"Yes","No")</f>
        <v>No</v>
      </c>
    </row>
    <row r="1767" spans="1:18" x14ac:dyDescent="0.35">
      <c r="A1767" s="1">
        <v>80310040022</v>
      </c>
      <c r="B1767" s="33" t="s">
        <v>2509</v>
      </c>
      <c r="C1767" s="4" t="s">
        <v>6</v>
      </c>
      <c r="D1767" s="4" t="s">
        <v>483</v>
      </c>
      <c r="E1767" s="4" t="s">
        <v>2</v>
      </c>
      <c r="F1767" s="3">
        <v>40.020000000000003</v>
      </c>
      <c r="G1767" s="3">
        <v>2</v>
      </c>
      <c r="H1767" s="4" t="s">
        <v>2</v>
      </c>
      <c r="I1767" s="5">
        <v>764</v>
      </c>
      <c r="J1767" s="5">
        <v>836</v>
      </c>
      <c r="K1767" s="6">
        <f>IFERROR((J1767-I1767)/I1767,"--")</f>
        <v>9.4240837696335081E-2</v>
      </c>
      <c r="L1767" s="6">
        <v>0</v>
      </c>
      <c r="M1767" s="7">
        <v>63988</v>
      </c>
      <c r="N1767" s="10" t="str">
        <f>IF(K1767&lt;Criteria!$D$4,"Yes","No")</f>
        <v>No</v>
      </c>
      <c r="O1767" s="10" t="str">
        <f>IF(L1767&gt;Criteria!$D$5,"Yes","No")</f>
        <v>No</v>
      </c>
      <c r="P1767" s="10" t="str">
        <f>IF(M1767&lt;Criteria!$D$6,"Yes","No")</f>
        <v>No</v>
      </c>
      <c r="Q1767" s="11">
        <f>COUNTIF(N1767:P1767,"Yes")</f>
        <v>0</v>
      </c>
      <c r="R1767" s="12" t="str">
        <f>IF(Q1767&gt;0,"Yes","No")</f>
        <v>No</v>
      </c>
    </row>
    <row r="1768" spans="1:18" x14ac:dyDescent="0.35">
      <c r="A1768" s="1">
        <v>80310040023</v>
      </c>
      <c r="B1768" s="33" t="s">
        <v>2510</v>
      </c>
      <c r="C1768" s="4" t="s">
        <v>6</v>
      </c>
      <c r="D1768" s="4" t="s">
        <v>483</v>
      </c>
      <c r="E1768" s="4" t="s">
        <v>2</v>
      </c>
      <c r="F1768" s="3">
        <v>40.020000000000003</v>
      </c>
      <c r="G1768" s="3">
        <v>3</v>
      </c>
      <c r="H1768" s="4" t="s">
        <v>2</v>
      </c>
      <c r="I1768" s="5">
        <v>929</v>
      </c>
      <c r="J1768" s="5">
        <v>747</v>
      </c>
      <c r="K1768" s="6">
        <f>IFERROR((J1768-I1768)/I1768,"--")</f>
        <v>-0.19590958019375673</v>
      </c>
      <c r="L1768" s="6">
        <v>2.9339853300733496E-2</v>
      </c>
      <c r="M1768" s="7">
        <v>89043</v>
      </c>
      <c r="N1768" s="10" t="str">
        <f>IF(K1768&lt;Criteria!$D$4,"Yes","No")</f>
        <v>Yes</v>
      </c>
      <c r="O1768" s="10" t="str">
        <f>IF(L1768&gt;Criteria!$D$5,"Yes","No")</f>
        <v>No</v>
      </c>
      <c r="P1768" s="10" t="str">
        <f>IF(M1768&lt;Criteria!$D$6,"Yes","No")</f>
        <v>No</v>
      </c>
      <c r="Q1768" s="11">
        <f>COUNTIF(N1768:P1768,"Yes")</f>
        <v>1</v>
      </c>
      <c r="R1768" s="12" t="str">
        <f>IF(Q1768&gt;0,"Yes","No")</f>
        <v>Yes</v>
      </c>
    </row>
    <row r="1769" spans="1:18" x14ac:dyDescent="0.35">
      <c r="A1769" s="1">
        <v>80310040024</v>
      </c>
      <c r="B1769" s="33" t="s">
        <v>2511</v>
      </c>
      <c r="C1769" s="4" t="s">
        <v>6</v>
      </c>
      <c r="D1769" s="4" t="s">
        <v>483</v>
      </c>
      <c r="E1769" s="4" t="s">
        <v>2</v>
      </c>
      <c r="F1769" s="3">
        <v>40.020000000000003</v>
      </c>
      <c r="G1769" s="3">
        <v>4</v>
      </c>
      <c r="H1769" s="4" t="s">
        <v>2</v>
      </c>
      <c r="I1769" s="5">
        <v>983</v>
      </c>
      <c r="J1769" s="5">
        <v>1045</v>
      </c>
      <c r="K1769" s="6">
        <f>IFERROR((J1769-I1769)/I1769,"--")</f>
        <v>6.3072227873855538E-2</v>
      </c>
      <c r="L1769" s="6">
        <v>0</v>
      </c>
      <c r="M1769" s="7">
        <v>53950</v>
      </c>
      <c r="N1769" s="10" t="str">
        <f>IF(K1769&lt;Criteria!$D$4,"Yes","No")</f>
        <v>No</v>
      </c>
      <c r="O1769" s="10" t="str">
        <f>IF(L1769&gt;Criteria!$D$5,"Yes","No")</f>
        <v>No</v>
      </c>
      <c r="P1769" s="10" t="str">
        <f>IF(M1769&lt;Criteria!$D$6,"Yes","No")</f>
        <v>No</v>
      </c>
      <c r="Q1769" s="11">
        <f>COUNTIF(N1769:P1769,"Yes")</f>
        <v>0</v>
      </c>
      <c r="R1769" s="12" t="str">
        <f>IF(Q1769&gt;0,"Yes","No")</f>
        <v>No</v>
      </c>
    </row>
    <row r="1770" spans="1:18" x14ac:dyDescent="0.35">
      <c r="A1770" s="1">
        <v>80310040030</v>
      </c>
      <c r="B1770" s="33" t="s">
        <v>2512</v>
      </c>
      <c r="C1770" s="4" t="s">
        <v>7</v>
      </c>
      <c r="D1770" s="4" t="s">
        <v>483</v>
      </c>
      <c r="E1770" s="4" t="s">
        <v>2</v>
      </c>
      <c r="F1770" s="3">
        <v>40.03</v>
      </c>
      <c r="G1770" s="3" t="s">
        <v>2</v>
      </c>
      <c r="H1770" s="4" t="s">
        <v>2</v>
      </c>
      <c r="I1770" s="5">
        <v>4502</v>
      </c>
      <c r="J1770" s="5">
        <v>4335</v>
      </c>
      <c r="K1770" s="6">
        <f>IFERROR((J1770-I1770)/I1770,"--")</f>
        <v>-3.709462461128387E-2</v>
      </c>
      <c r="L1770" s="6">
        <v>4.2521994134897358E-2</v>
      </c>
      <c r="M1770" s="7">
        <v>50953</v>
      </c>
      <c r="N1770" s="10" t="str">
        <f>IF(K1770&lt;Criteria!$D$4,"Yes","No")</f>
        <v>Yes</v>
      </c>
      <c r="O1770" s="10" t="str">
        <f>IF(L1770&gt;Criteria!$D$5,"Yes","No")</f>
        <v>No</v>
      </c>
      <c r="P1770" s="10" t="str">
        <f>IF(M1770&lt;Criteria!$D$6,"Yes","No")</f>
        <v>No</v>
      </c>
      <c r="Q1770" s="11">
        <f>COUNTIF(N1770:P1770,"Yes")</f>
        <v>1</v>
      </c>
      <c r="R1770" s="12" t="str">
        <f>IF(Q1770&gt;0,"Yes","No")</f>
        <v>Yes</v>
      </c>
    </row>
    <row r="1771" spans="1:18" x14ac:dyDescent="0.35">
      <c r="A1771" s="1">
        <v>80310040031</v>
      </c>
      <c r="B1771" s="33" t="s">
        <v>2513</v>
      </c>
      <c r="C1771" s="4" t="s">
        <v>6</v>
      </c>
      <c r="D1771" s="4" t="s">
        <v>483</v>
      </c>
      <c r="E1771" s="4" t="s">
        <v>2</v>
      </c>
      <c r="F1771" s="3">
        <v>40.03</v>
      </c>
      <c r="G1771" s="3">
        <v>1</v>
      </c>
      <c r="H1771" s="4" t="s">
        <v>2</v>
      </c>
      <c r="I1771" s="5">
        <v>1378</v>
      </c>
      <c r="J1771" s="5">
        <v>1621</v>
      </c>
      <c r="K1771" s="6">
        <f>IFERROR((J1771-I1771)/I1771,"--")</f>
        <v>0.17634252539912917</v>
      </c>
      <c r="L1771" s="6">
        <v>7.8034682080924858E-2</v>
      </c>
      <c r="M1771" s="7">
        <v>33070</v>
      </c>
      <c r="N1771" s="10" t="str">
        <f>IF(K1771&lt;Criteria!$D$4,"Yes","No")</f>
        <v>No</v>
      </c>
      <c r="O1771" s="10" t="str">
        <f>IF(L1771&gt;Criteria!$D$5,"Yes","No")</f>
        <v>Yes</v>
      </c>
      <c r="P1771" s="10" t="str">
        <f>IF(M1771&lt;Criteria!$D$6,"Yes","No")</f>
        <v>No</v>
      </c>
      <c r="Q1771" s="11">
        <f>COUNTIF(N1771:P1771,"Yes")</f>
        <v>1</v>
      </c>
      <c r="R1771" s="12" t="str">
        <f>IF(Q1771&gt;0,"Yes","No")</f>
        <v>Yes</v>
      </c>
    </row>
    <row r="1772" spans="1:18" x14ac:dyDescent="0.35">
      <c r="A1772" s="1">
        <v>80310040032</v>
      </c>
      <c r="B1772" s="33" t="s">
        <v>2514</v>
      </c>
      <c r="C1772" s="4" t="s">
        <v>6</v>
      </c>
      <c r="D1772" s="4" t="s">
        <v>483</v>
      </c>
      <c r="E1772" s="4" t="s">
        <v>2</v>
      </c>
      <c r="F1772" s="3">
        <v>40.03</v>
      </c>
      <c r="G1772" s="3">
        <v>2</v>
      </c>
      <c r="H1772" s="4" t="s">
        <v>2</v>
      </c>
      <c r="I1772" s="5">
        <v>1250</v>
      </c>
      <c r="J1772" s="5">
        <v>994</v>
      </c>
      <c r="K1772" s="6">
        <f>IFERROR((J1772-I1772)/I1772,"--")</f>
        <v>-0.20480000000000001</v>
      </c>
      <c r="L1772" s="6">
        <v>4.5101088646967338E-2</v>
      </c>
      <c r="M1772" s="7">
        <v>42453</v>
      </c>
      <c r="N1772" s="10" t="str">
        <f>IF(K1772&lt;Criteria!$D$4,"Yes","No")</f>
        <v>Yes</v>
      </c>
      <c r="O1772" s="10" t="str">
        <f>IF(L1772&gt;Criteria!$D$5,"Yes","No")</f>
        <v>No</v>
      </c>
      <c r="P1772" s="10" t="str">
        <f>IF(M1772&lt;Criteria!$D$6,"Yes","No")</f>
        <v>No</v>
      </c>
      <c r="Q1772" s="11">
        <f>COUNTIF(N1772:P1772,"Yes")</f>
        <v>1</v>
      </c>
      <c r="R1772" s="12" t="str">
        <f>IF(Q1772&gt;0,"Yes","No")</f>
        <v>Yes</v>
      </c>
    </row>
    <row r="1773" spans="1:18" x14ac:dyDescent="0.35">
      <c r="A1773" s="1">
        <v>80310040033</v>
      </c>
      <c r="B1773" s="33" t="s">
        <v>2515</v>
      </c>
      <c r="C1773" s="4" t="s">
        <v>6</v>
      </c>
      <c r="D1773" s="4" t="s">
        <v>483</v>
      </c>
      <c r="E1773" s="4" t="s">
        <v>2</v>
      </c>
      <c r="F1773" s="3">
        <v>40.03</v>
      </c>
      <c r="G1773" s="3">
        <v>3</v>
      </c>
      <c r="H1773" s="4" t="s">
        <v>2</v>
      </c>
      <c r="I1773" s="5">
        <v>819</v>
      </c>
      <c r="J1773" s="5">
        <v>943</v>
      </c>
      <c r="K1773" s="6">
        <f>IFERROR((J1773-I1773)/I1773,"--")</f>
        <v>0.15140415140415139</v>
      </c>
      <c r="L1773" s="6">
        <v>0</v>
      </c>
      <c r="M1773" s="7">
        <v>61458</v>
      </c>
      <c r="N1773" s="10" t="str">
        <f>IF(K1773&lt;Criteria!$D$4,"Yes","No")</f>
        <v>No</v>
      </c>
      <c r="O1773" s="10" t="str">
        <f>IF(L1773&gt;Criteria!$D$5,"Yes","No")</f>
        <v>No</v>
      </c>
      <c r="P1773" s="10" t="str">
        <f>IF(M1773&lt;Criteria!$D$6,"Yes","No")</f>
        <v>No</v>
      </c>
      <c r="Q1773" s="11">
        <f>COUNTIF(N1773:P1773,"Yes")</f>
        <v>0</v>
      </c>
      <c r="R1773" s="12" t="str">
        <f>IF(Q1773&gt;0,"Yes","No")</f>
        <v>No</v>
      </c>
    </row>
    <row r="1774" spans="1:18" x14ac:dyDescent="0.35">
      <c r="A1774" s="1">
        <v>80310040034</v>
      </c>
      <c r="B1774" s="33" t="s">
        <v>2516</v>
      </c>
      <c r="C1774" s="4" t="s">
        <v>6</v>
      </c>
      <c r="D1774" s="4" t="s">
        <v>483</v>
      </c>
      <c r="E1774" s="4" t="s">
        <v>2</v>
      </c>
      <c r="F1774" s="3">
        <v>40.03</v>
      </c>
      <c r="G1774" s="3">
        <v>4</v>
      </c>
      <c r="H1774" s="4" t="s">
        <v>2</v>
      </c>
      <c r="I1774" s="5">
        <v>1055</v>
      </c>
      <c r="J1774" s="5">
        <v>777</v>
      </c>
      <c r="K1774" s="6">
        <f>IFERROR((J1774-I1774)/I1774,"--")</f>
        <v>-0.26350710900473934</v>
      </c>
      <c r="L1774" s="6">
        <v>1.2875536480686695E-2</v>
      </c>
      <c r="M1774" s="7">
        <v>86385</v>
      </c>
      <c r="N1774" s="10" t="str">
        <f>IF(K1774&lt;Criteria!$D$4,"Yes","No")</f>
        <v>Yes</v>
      </c>
      <c r="O1774" s="10" t="str">
        <f>IF(L1774&gt;Criteria!$D$5,"Yes","No")</f>
        <v>No</v>
      </c>
      <c r="P1774" s="10" t="str">
        <f>IF(M1774&lt;Criteria!$D$6,"Yes","No")</f>
        <v>No</v>
      </c>
      <c r="Q1774" s="11">
        <f>COUNTIF(N1774:P1774,"Yes")</f>
        <v>1</v>
      </c>
      <c r="R1774" s="12" t="str">
        <f>IF(Q1774&gt;0,"Yes","No")</f>
        <v>Yes</v>
      </c>
    </row>
    <row r="1775" spans="1:18" x14ac:dyDescent="0.35">
      <c r="A1775" s="1">
        <v>80310040040</v>
      </c>
      <c r="B1775" s="33" t="s">
        <v>2517</v>
      </c>
      <c r="C1775" s="4" t="s">
        <v>7</v>
      </c>
      <c r="D1775" s="4" t="s">
        <v>483</v>
      </c>
      <c r="E1775" s="4" t="s">
        <v>2</v>
      </c>
      <c r="F1775" s="3">
        <v>40.04</v>
      </c>
      <c r="G1775" s="3" t="s">
        <v>2</v>
      </c>
      <c r="H1775" s="4" t="s">
        <v>2</v>
      </c>
      <c r="I1775" s="5">
        <v>1973</v>
      </c>
      <c r="J1775" s="5">
        <v>1942</v>
      </c>
      <c r="K1775" s="6">
        <f>IFERROR((J1775-I1775)/I1775,"--")</f>
        <v>-1.5712113532691332E-2</v>
      </c>
      <c r="L1775" s="6">
        <v>2.0109689213893969E-2</v>
      </c>
      <c r="M1775" s="7">
        <v>52963</v>
      </c>
      <c r="N1775" s="10" t="str">
        <f>IF(K1775&lt;Criteria!$D$4,"Yes","No")</f>
        <v>Yes</v>
      </c>
      <c r="O1775" s="10" t="str">
        <f>IF(L1775&gt;Criteria!$D$5,"Yes","No")</f>
        <v>No</v>
      </c>
      <c r="P1775" s="10" t="str">
        <f>IF(M1775&lt;Criteria!$D$6,"Yes","No")</f>
        <v>No</v>
      </c>
      <c r="Q1775" s="11">
        <f>COUNTIF(N1775:P1775,"Yes")</f>
        <v>1</v>
      </c>
      <c r="R1775" s="12" t="str">
        <f>IF(Q1775&gt;0,"Yes","No")</f>
        <v>Yes</v>
      </c>
    </row>
    <row r="1776" spans="1:18" x14ac:dyDescent="0.35">
      <c r="A1776" s="1">
        <v>80310040041</v>
      </c>
      <c r="B1776" s="33" t="s">
        <v>2518</v>
      </c>
      <c r="C1776" s="4" t="s">
        <v>6</v>
      </c>
      <c r="D1776" s="4" t="s">
        <v>483</v>
      </c>
      <c r="E1776" s="4" t="s">
        <v>2</v>
      </c>
      <c r="F1776" s="3">
        <v>40.04</v>
      </c>
      <c r="G1776" s="3">
        <v>1</v>
      </c>
      <c r="H1776" s="4" t="s">
        <v>2</v>
      </c>
      <c r="I1776" s="5">
        <v>1973</v>
      </c>
      <c r="J1776" s="5">
        <v>1942</v>
      </c>
      <c r="K1776" s="6">
        <f>IFERROR((J1776-I1776)/I1776,"--")</f>
        <v>-1.5712113532691332E-2</v>
      </c>
      <c r="L1776" s="6">
        <v>2.0109689213893969E-2</v>
      </c>
      <c r="M1776" s="7">
        <v>52963</v>
      </c>
      <c r="N1776" s="10" t="str">
        <f>IF(K1776&lt;Criteria!$D$4,"Yes","No")</f>
        <v>Yes</v>
      </c>
      <c r="O1776" s="10" t="str">
        <f>IF(L1776&gt;Criteria!$D$5,"Yes","No")</f>
        <v>No</v>
      </c>
      <c r="P1776" s="10" t="str">
        <f>IF(M1776&lt;Criteria!$D$6,"Yes","No")</f>
        <v>No</v>
      </c>
      <c r="Q1776" s="11">
        <f>COUNTIF(N1776:P1776,"Yes")</f>
        <v>1</v>
      </c>
      <c r="R1776" s="12" t="str">
        <f>IF(Q1776&gt;0,"Yes","No")</f>
        <v>Yes</v>
      </c>
    </row>
    <row r="1777" spans="1:18" x14ac:dyDescent="0.35">
      <c r="A1777" s="1">
        <v>80310040050</v>
      </c>
      <c r="B1777" s="33" t="s">
        <v>2519</v>
      </c>
      <c r="C1777" s="4" t="s">
        <v>7</v>
      </c>
      <c r="D1777" s="4" t="s">
        <v>483</v>
      </c>
      <c r="E1777" s="4" t="s">
        <v>2</v>
      </c>
      <c r="F1777" s="3">
        <v>40.049999999999997</v>
      </c>
      <c r="G1777" s="3" t="s">
        <v>2</v>
      </c>
      <c r="H1777" s="4" t="s">
        <v>2</v>
      </c>
      <c r="I1777" s="5">
        <v>2938</v>
      </c>
      <c r="J1777" s="5">
        <v>3279</v>
      </c>
      <c r="K1777" s="6">
        <f>IFERROR((J1777-I1777)/I1777,"--")</f>
        <v>0.11606535057862491</v>
      </c>
      <c r="L1777" s="6">
        <v>3.4922133081642284E-2</v>
      </c>
      <c r="M1777" s="7">
        <v>37979</v>
      </c>
      <c r="N1777" s="10" t="str">
        <f>IF(K1777&lt;Criteria!$D$4,"Yes","No")</f>
        <v>No</v>
      </c>
      <c r="O1777" s="10" t="str">
        <f>IF(L1777&gt;Criteria!$D$5,"Yes","No")</f>
        <v>No</v>
      </c>
      <c r="P1777" s="10" t="str">
        <f>IF(M1777&lt;Criteria!$D$6,"Yes","No")</f>
        <v>No</v>
      </c>
      <c r="Q1777" s="11">
        <f>COUNTIF(N1777:P1777,"Yes")</f>
        <v>0</v>
      </c>
      <c r="R1777" s="12" t="str">
        <f>IF(Q1777&gt;0,"Yes","No")</f>
        <v>No</v>
      </c>
    </row>
    <row r="1778" spans="1:18" x14ac:dyDescent="0.35">
      <c r="A1778" s="1">
        <v>80310040051</v>
      </c>
      <c r="B1778" s="33" t="s">
        <v>2520</v>
      </c>
      <c r="C1778" s="4" t="s">
        <v>6</v>
      </c>
      <c r="D1778" s="4" t="s">
        <v>483</v>
      </c>
      <c r="E1778" s="4" t="s">
        <v>2</v>
      </c>
      <c r="F1778" s="3">
        <v>40.049999999999997</v>
      </c>
      <c r="G1778" s="3">
        <v>1</v>
      </c>
      <c r="H1778" s="4" t="s">
        <v>2</v>
      </c>
      <c r="I1778" s="5">
        <v>1531</v>
      </c>
      <c r="J1778" s="5">
        <v>1604</v>
      </c>
      <c r="K1778" s="6">
        <f>IFERROR((J1778-I1778)/I1778,"--")</f>
        <v>4.7681254082299153E-2</v>
      </c>
      <c r="L1778" s="6">
        <v>0</v>
      </c>
      <c r="M1778" s="7">
        <v>44841</v>
      </c>
      <c r="N1778" s="10" t="str">
        <f>IF(K1778&lt;Criteria!$D$4,"Yes","No")</f>
        <v>No</v>
      </c>
      <c r="O1778" s="10" t="str">
        <f>IF(L1778&gt;Criteria!$D$5,"Yes","No")</f>
        <v>No</v>
      </c>
      <c r="P1778" s="10" t="str">
        <f>IF(M1778&lt;Criteria!$D$6,"Yes","No")</f>
        <v>No</v>
      </c>
      <c r="Q1778" s="11">
        <f>COUNTIF(N1778:P1778,"Yes")</f>
        <v>0</v>
      </c>
      <c r="R1778" s="12" t="str">
        <f>IF(Q1778&gt;0,"Yes","No")</f>
        <v>No</v>
      </c>
    </row>
    <row r="1779" spans="1:18" x14ac:dyDescent="0.35">
      <c r="A1779" s="1">
        <v>80310040052</v>
      </c>
      <c r="B1779" s="33" t="s">
        <v>2521</v>
      </c>
      <c r="C1779" s="4" t="s">
        <v>6</v>
      </c>
      <c r="D1779" s="4" t="s">
        <v>483</v>
      </c>
      <c r="E1779" s="4" t="s">
        <v>2</v>
      </c>
      <c r="F1779" s="3">
        <v>40.049999999999997</v>
      </c>
      <c r="G1779" s="3">
        <v>2</v>
      </c>
      <c r="H1779" s="4" t="s">
        <v>2</v>
      </c>
      <c r="I1779" s="5">
        <v>1407</v>
      </c>
      <c r="J1779" s="5">
        <v>1675</v>
      </c>
      <c r="K1779" s="6">
        <f>IFERROR((J1779-I1779)/I1779,"--")</f>
        <v>0.19047619047619047</v>
      </c>
      <c r="L1779" s="6">
        <v>6.9548872180451124E-2</v>
      </c>
      <c r="M1779" s="7">
        <v>31408</v>
      </c>
      <c r="N1779" s="10" t="str">
        <f>IF(K1779&lt;Criteria!$D$4,"Yes","No")</f>
        <v>No</v>
      </c>
      <c r="O1779" s="10" t="str">
        <f>IF(L1779&gt;Criteria!$D$5,"Yes","No")</f>
        <v>Yes</v>
      </c>
      <c r="P1779" s="10" t="str">
        <f>IF(M1779&lt;Criteria!$D$6,"Yes","No")</f>
        <v>No</v>
      </c>
      <c r="Q1779" s="11">
        <f>COUNTIF(N1779:P1779,"Yes")</f>
        <v>1</v>
      </c>
      <c r="R1779" s="12" t="str">
        <f>IF(Q1779&gt;0,"Yes","No")</f>
        <v>Yes</v>
      </c>
    </row>
    <row r="1780" spans="1:18" x14ac:dyDescent="0.35">
      <c r="A1780" s="1">
        <v>80310040060</v>
      </c>
      <c r="B1780" s="33" t="s">
        <v>2522</v>
      </c>
      <c r="C1780" s="4" t="s">
        <v>7</v>
      </c>
      <c r="D1780" s="4" t="s">
        <v>483</v>
      </c>
      <c r="E1780" s="4" t="s">
        <v>2</v>
      </c>
      <c r="F1780" s="3">
        <v>40.06</v>
      </c>
      <c r="G1780" s="3" t="s">
        <v>2</v>
      </c>
      <c r="H1780" s="4" t="s">
        <v>2</v>
      </c>
      <c r="I1780" s="5">
        <v>4588</v>
      </c>
      <c r="J1780" s="5">
        <v>4820</v>
      </c>
      <c r="K1780" s="6">
        <f>IFERROR((J1780-I1780)/I1780,"--")</f>
        <v>5.0566695727986048E-2</v>
      </c>
      <c r="L1780" s="6">
        <v>3.640776699029126E-2</v>
      </c>
      <c r="M1780" s="7">
        <v>73524</v>
      </c>
      <c r="N1780" s="10" t="str">
        <f>IF(K1780&lt;Criteria!$D$4,"Yes","No")</f>
        <v>No</v>
      </c>
      <c r="O1780" s="10" t="str">
        <f>IF(L1780&gt;Criteria!$D$5,"Yes","No")</f>
        <v>No</v>
      </c>
      <c r="P1780" s="10" t="str">
        <f>IF(M1780&lt;Criteria!$D$6,"Yes","No")</f>
        <v>No</v>
      </c>
      <c r="Q1780" s="11">
        <f>COUNTIF(N1780:P1780,"Yes")</f>
        <v>0</v>
      </c>
      <c r="R1780" s="12" t="str">
        <f>IF(Q1780&gt;0,"Yes","No")</f>
        <v>No</v>
      </c>
    </row>
    <row r="1781" spans="1:18" x14ac:dyDescent="0.35">
      <c r="A1781" s="1">
        <v>80310040061</v>
      </c>
      <c r="B1781" s="33" t="s">
        <v>2523</v>
      </c>
      <c r="C1781" s="4" t="s">
        <v>6</v>
      </c>
      <c r="D1781" s="4" t="s">
        <v>483</v>
      </c>
      <c r="E1781" s="4" t="s">
        <v>2</v>
      </c>
      <c r="F1781" s="3">
        <v>40.06</v>
      </c>
      <c r="G1781" s="3">
        <v>1</v>
      </c>
      <c r="H1781" s="4" t="s">
        <v>2</v>
      </c>
      <c r="I1781" s="5">
        <v>1307</v>
      </c>
      <c r="J1781" s="5">
        <v>1170</v>
      </c>
      <c r="K1781" s="6">
        <f>IFERROR((J1781-I1781)/I1781,"--")</f>
        <v>-0.10482019892884469</v>
      </c>
      <c r="L1781" s="6">
        <v>3.2915360501567396E-2</v>
      </c>
      <c r="M1781" s="7">
        <v>85208</v>
      </c>
      <c r="N1781" s="10" t="str">
        <f>IF(K1781&lt;Criteria!$D$4,"Yes","No")</f>
        <v>Yes</v>
      </c>
      <c r="O1781" s="10" t="str">
        <f>IF(L1781&gt;Criteria!$D$5,"Yes","No")</f>
        <v>No</v>
      </c>
      <c r="P1781" s="10" t="str">
        <f>IF(M1781&lt;Criteria!$D$6,"Yes","No")</f>
        <v>No</v>
      </c>
      <c r="Q1781" s="11">
        <f>COUNTIF(N1781:P1781,"Yes")</f>
        <v>1</v>
      </c>
      <c r="R1781" s="12" t="str">
        <f>IF(Q1781&gt;0,"Yes","No")</f>
        <v>Yes</v>
      </c>
    </row>
    <row r="1782" spans="1:18" x14ac:dyDescent="0.35">
      <c r="A1782" s="1">
        <v>80310040062</v>
      </c>
      <c r="B1782" s="33" t="s">
        <v>2524</v>
      </c>
      <c r="C1782" s="4" t="s">
        <v>6</v>
      </c>
      <c r="D1782" s="4" t="s">
        <v>483</v>
      </c>
      <c r="E1782" s="4" t="s">
        <v>2</v>
      </c>
      <c r="F1782" s="3">
        <v>40.06</v>
      </c>
      <c r="G1782" s="3">
        <v>2</v>
      </c>
      <c r="H1782" s="4" t="s">
        <v>2</v>
      </c>
      <c r="I1782" s="5">
        <v>1413</v>
      </c>
      <c r="J1782" s="5">
        <v>1521</v>
      </c>
      <c r="K1782" s="6">
        <f>IFERROR((J1782-I1782)/I1782,"--")</f>
        <v>7.6433121019108277E-2</v>
      </c>
      <c r="L1782" s="6">
        <v>2.8985507246376812E-2</v>
      </c>
      <c r="M1782" s="7">
        <v>53142</v>
      </c>
      <c r="N1782" s="10" t="str">
        <f>IF(K1782&lt;Criteria!$D$4,"Yes","No")</f>
        <v>No</v>
      </c>
      <c r="O1782" s="10" t="str">
        <f>IF(L1782&gt;Criteria!$D$5,"Yes","No")</f>
        <v>No</v>
      </c>
      <c r="P1782" s="10" t="str">
        <f>IF(M1782&lt;Criteria!$D$6,"Yes","No")</f>
        <v>No</v>
      </c>
      <c r="Q1782" s="11">
        <f>COUNTIF(N1782:P1782,"Yes")</f>
        <v>0</v>
      </c>
      <c r="R1782" s="12" t="str">
        <f>IF(Q1782&gt;0,"Yes","No")</f>
        <v>No</v>
      </c>
    </row>
    <row r="1783" spans="1:18" x14ac:dyDescent="0.35">
      <c r="A1783" s="1">
        <v>80310040063</v>
      </c>
      <c r="B1783" s="33" t="s">
        <v>2525</v>
      </c>
      <c r="C1783" s="4" t="s">
        <v>6</v>
      </c>
      <c r="D1783" s="4" t="s">
        <v>483</v>
      </c>
      <c r="E1783" s="4" t="s">
        <v>2</v>
      </c>
      <c r="F1783" s="3">
        <v>40.06</v>
      </c>
      <c r="G1783" s="3">
        <v>3</v>
      </c>
      <c r="H1783" s="4" t="s">
        <v>2</v>
      </c>
      <c r="I1783" s="5">
        <v>917</v>
      </c>
      <c r="J1783" s="5">
        <v>1179</v>
      </c>
      <c r="K1783" s="6">
        <f>IFERROR((J1783-I1783)/I1783,"--")</f>
        <v>0.2857142857142857</v>
      </c>
      <c r="L1783" s="6">
        <v>7.8726968174204354E-2</v>
      </c>
      <c r="M1783" s="7">
        <v>85086</v>
      </c>
      <c r="N1783" s="10" t="str">
        <f>IF(K1783&lt;Criteria!$D$4,"Yes","No")</f>
        <v>No</v>
      </c>
      <c r="O1783" s="10" t="str">
        <f>IF(L1783&gt;Criteria!$D$5,"Yes","No")</f>
        <v>Yes</v>
      </c>
      <c r="P1783" s="10" t="str">
        <f>IF(M1783&lt;Criteria!$D$6,"Yes","No")</f>
        <v>No</v>
      </c>
      <c r="Q1783" s="11">
        <f>COUNTIF(N1783:P1783,"Yes")</f>
        <v>1</v>
      </c>
      <c r="R1783" s="12" t="str">
        <f>IF(Q1783&gt;0,"Yes","No")</f>
        <v>Yes</v>
      </c>
    </row>
    <row r="1784" spans="1:18" x14ac:dyDescent="0.35">
      <c r="A1784" s="1">
        <v>80310040064</v>
      </c>
      <c r="B1784" s="33" t="s">
        <v>2526</v>
      </c>
      <c r="C1784" s="4" t="s">
        <v>6</v>
      </c>
      <c r="D1784" s="4" t="s">
        <v>483</v>
      </c>
      <c r="E1784" s="4" t="s">
        <v>2</v>
      </c>
      <c r="F1784" s="3">
        <v>40.06</v>
      </c>
      <c r="G1784" s="3">
        <v>4</v>
      </c>
      <c r="H1784" s="4" t="s">
        <v>2</v>
      </c>
      <c r="I1784" s="5">
        <v>951</v>
      </c>
      <c r="J1784" s="5">
        <v>950</v>
      </c>
      <c r="K1784" s="6">
        <f>IFERROR((J1784-I1784)/I1784,"--")</f>
        <v>-1.0515247108307045E-3</v>
      </c>
      <c r="L1784" s="6">
        <v>0</v>
      </c>
      <c r="M1784" s="7">
        <v>77419</v>
      </c>
      <c r="N1784" s="10" t="str">
        <f>IF(K1784&lt;Criteria!$D$4,"Yes","No")</f>
        <v>Yes</v>
      </c>
      <c r="O1784" s="10" t="str">
        <f>IF(L1784&gt;Criteria!$D$5,"Yes","No")</f>
        <v>No</v>
      </c>
      <c r="P1784" s="10" t="str">
        <f>IF(M1784&lt;Criteria!$D$6,"Yes","No")</f>
        <v>No</v>
      </c>
      <c r="Q1784" s="11">
        <f>COUNTIF(N1784:P1784,"Yes")</f>
        <v>1</v>
      </c>
      <c r="R1784" s="12" t="str">
        <f>IF(Q1784&gt;0,"Yes","No")</f>
        <v>Yes</v>
      </c>
    </row>
    <row r="1785" spans="1:18" x14ac:dyDescent="0.35">
      <c r="A1785" s="1">
        <v>80310041010</v>
      </c>
      <c r="B1785" s="33" t="s">
        <v>2527</v>
      </c>
      <c r="C1785" s="4" t="s">
        <v>7</v>
      </c>
      <c r="D1785" s="4" t="s">
        <v>483</v>
      </c>
      <c r="E1785" s="4" t="s">
        <v>2</v>
      </c>
      <c r="F1785" s="3">
        <v>41.01</v>
      </c>
      <c r="G1785" s="3" t="s">
        <v>2</v>
      </c>
      <c r="H1785" s="4" t="s">
        <v>2</v>
      </c>
      <c r="I1785" s="5">
        <v>4159</v>
      </c>
      <c r="J1785" s="5">
        <v>4603</v>
      </c>
      <c r="K1785" s="6">
        <f>IFERROR((J1785-I1785)/I1785,"--")</f>
        <v>0.10675643183457562</v>
      </c>
      <c r="L1785" s="6">
        <v>0.10774105930285197</v>
      </c>
      <c r="M1785" s="7">
        <v>21834</v>
      </c>
      <c r="N1785" s="10" t="str">
        <f>IF(K1785&lt;Criteria!$D$4,"Yes","No")</f>
        <v>No</v>
      </c>
      <c r="O1785" s="10" t="str">
        <f>IF(L1785&gt;Criteria!$D$5,"Yes","No")</f>
        <v>Yes</v>
      </c>
      <c r="P1785" s="10" t="str">
        <f>IF(M1785&lt;Criteria!$D$6,"Yes","No")</f>
        <v>Yes</v>
      </c>
      <c r="Q1785" s="11">
        <f>COUNTIF(N1785:P1785,"Yes")</f>
        <v>2</v>
      </c>
      <c r="R1785" s="12" t="str">
        <f>IF(Q1785&gt;0,"Yes","No")</f>
        <v>Yes</v>
      </c>
    </row>
    <row r="1786" spans="1:18" x14ac:dyDescent="0.35">
      <c r="A1786" s="1">
        <v>80310041011</v>
      </c>
      <c r="B1786" s="33" t="s">
        <v>2528</v>
      </c>
      <c r="C1786" s="4" t="s">
        <v>6</v>
      </c>
      <c r="D1786" s="4" t="s">
        <v>483</v>
      </c>
      <c r="E1786" s="4" t="s">
        <v>2</v>
      </c>
      <c r="F1786" s="3">
        <v>41.01</v>
      </c>
      <c r="G1786" s="3">
        <v>1</v>
      </c>
      <c r="H1786" s="4" t="s">
        <v>2</v>
      </c>
      <c r="I1786" s="5">
        <v>2023</v>
      </c>
      <c r="J1786" s="5">
        <v>2294</v>
      </c>
      <c r="K1786" s="6">
        <f>IFERROR((J1786-I1786)/I1786,"--")</f>
        <v>0.13395946613939694</v>
      </c>
      <c r="L1786" s="6">
        <v>5.5150040551500405E-2</v>
      </c>
      <c r="M1786" s="7">
        <v>24640</v>
      </c>
      <c r="N1786" s="10" t="str">
        <f>IF(K1786&lt;Criteria!$D$4,"Yes","No")</f>
        <v>No</v>
      </c>
      <c r="O1786" s="10" t="str">
        <f>IF(L1786&gt;Criteria!$D$5,"Yes","No")</f>
        <v>No</v>
      </c>
      <c r="P1786" s="10" t="str">
        <f>IF(M1786&lt;Criteria!$D$6,"Yes","No")</f>
        <v>Yes</v>
      </c>
      <c r="Q1786" s="11">
        <f>COUNTIF(N1786:P1786,"Yes")</f>
        <v>1</v>
      </c>
      <c r="R1786" s="12" t="str">
        <f>IF(Q1786&gt;0,"Yes","No")</f>
        <v>Yes</v>
      </c>
    </row>
    <row r="1787" spans="1:18" x14ac:dyDescent="0.35">
      <c r="A1787" s="1">
        <v>80310041012</v>
      </c>
      <c r="B1787" s="33" t="s">
        <v>2529</v>
      </c>
      <c r="C1787" s="4" t="s">
        <v>6</v>
      </c>
      <c r="D1787" s="4" t="s">
        <v>483</v>
      </c>
      <c r="E1787" s="4" t="s">
        <v>2</v>
      </c>
      <c r="F1787" s="3">
        <v>41.01</v>
      </c>
      <c r="G1787" s="3">
        <v>2</v>
      </c>
      <c r="H1787" s="4" t="s">
        <v>2</v>
      </c>
      <c r="I1787" s="5">
        <v>1285</v>
      </c>
      <c r="J1787" s="5">
        <v>1217</v>
      </c>
      <c r="K1787" s="6">
        <f>IFERROR((J1787-I1787)/I1787,"--")</f>
        <v>-5.291828793774319E-2</v>
      </c>
      <c r="L1787" s="6">
        <v>0.27209302325581397</v>
      </c>
      <c r="M1787" s="7">
        <v>19910</v>
      </c>
      <c r="N1787" s="10" t="str">
        <f>IF(K1787&lt;Criteria!$D$4,"Yes","No")</f>
        <v>Yes</v>
      </c>
      <c r="O1787" s="10" t="str">
        <f>IF(L1787&gt;Criteria!$D$5,"Yes","No")</f>
        <v>Yes</v>
      </c>
      <c r="P1787" s="10" t="str">
        <f>IF(M1787&lt;Criteria!$D$6,"Yes","No")</f>
        <v>Yes</v>
      </c>
      <c r="Q1787" s="11">
        <f>COUNTIF(N1787:P1787,"Yes")</f>
        <v>3</v>
      </c>
      <c r="R1787" s="12" t="str">
        <f>IF(Q1787&gt;0,"Yes","No")</f>
        <v>Yes</v>
      </c>
    </row>
    <row r="1788" spans="1:18" x14ac:dyDescent="0.35">
      <c r="A1788" s="1">
        <v>80310041013</v>
      </c>
      <c r="B1788" s="33" t="s">
        <v>2530</v>
      </c>
      <c r="C1788" s="4" t="s">
        <v>6</v>
      </c>
      <c r="D1788" s="4" t="s">
        <v>483</v>
      </c>
      <c r="E1788" s="4" t="s">
        <v>2</v>
      </c>
      <c r="F1788" s="3">
        <v>41.01</v>
      </c>
      <c r="G1788" s="3">
        <v>3</v>
      </c>
      <c r="H1788" s="4" t="s">
        <v>2</v>
      </c>
      <c r="I1788" s="5">
        <v>851</v>
      </c>
      <c r="J1788" s="5">
        <v>1092</v>
      </c>
      <c r="K1788" s="6">
        <f>IFERROR((J1788-I1788)/I1788,"--")</f>
        <v>0.28319623971797886</v>
      </c>
      <c r="L1788" s="6">
        <v>9.7069597069597072E-2</v>
      </c>
      <c r="M1788" s="7">
        <v>18081</v>
      </c>
      <c r="N1788" s="10" t="str">
        <f>IF(K1788&lt;Criteria!$D$4,"Yes","No")</f>
        <v>No</v>
      </c>
      <c r="O1788" s="10" t="str">
        <f>IF(L1788&gt;Criteria!$D$5,"Yes","No")</f>
        <v>Yes</v>
      </c>
      <c r="P1788" s="10" t="str">
        <f>IF(M1788&lt;Criteria!$D$6,"Yes","No")</f>
        <v>Yes</v>
      </c>
      <c r="Q1788" s="11">
        <f>COUNTIF(N1788:P1788,"Yes")</f>
        <v>2</v>
      </c>
      <c r="R1788" s="12" t="str">
        <f>IF(Q1788&gt;0,"Yes","No")</f>
        <v>Yes</v>
      </c>
    </row>
    <row r="1789" spans="1:18" x14ac:dyDescent="0.35">
      <c r="A1789" s="1">
        <v>80310041020</v>
      </c>
      <c r="B1789" s="33" t="s">
        <v>2531</v>
      </c>
      <c r="C1789" s="4" t="s">
        <v>7</v>
      </c>
      <c r="D1789" s="4" t="s">
        <v>483</v>
      </c>
      <c r="E1789" s="4" t="s">
        <v>2</v>
      </c>
      <c r="F1789" s="3">
        <v>41.02</v>
      </c>
      <c r="G1789" s="3" t="s">
        <v>2</v>
      </c>
      <c r="H1789" s="4" t="s">
        <v>2</v>
      </c>
      <c r="I1789" s="5">
        <v>4071</v>
      </c>
      <c r="J1789" s="5">
        <v>5066</v>
      </c>
      <c r="K1789" s="6">
        <f>IFERROR((J1789-I1789)/I1789,"--")</f>
        <v>0.24441169245885533</v>
      </c>
      <c r="L1789" s="6">
        <v>8.3702391496899911E-2</v>
      </c>
      <c r="M1789" s="7">
        <v>22359</v>
      </c>
      <c r="N1789" s="10" t="str">
        <f>IF(K1789&lt;Criteria!$D$4,"Yes","No")</f>
        <v>No</v>
      </c>
      <c r="O1789" s="10" t="str">
        <f>IF(L1789&gt;Criteria!$D$5,"Yes","No")</f>
        <v>Yes</v>
      </c>
      <c r="P1789" s="10" t="str">
        <f>IF(M1789&lt;Criteria!$D$6,"Yes","No")</f>
        <v>Yes</v>
      </c>
      <c r="Q1789" s="11">
        <f>COUNTIF(N1789:P1789,"Yes")</f>
        <v>2</v>
      </c>
      <c r="R1789" s="12" t="str">
        <f>IF(Q1789&gt;0,"Yes","No")</f>
        <v>Yes</v>
      </c>
    </row>
    <row r="1790" spans="1:18" x14ac:dyDescent="0.35">
      <c r="A1790" s="1">
        <v>80310041021</v>
      </c>
      <c r="B1790" s="33" t="s">
        <v>2532</v>
      </c>
      <c r="C1790" s="4" t="s">
        <v>6</v>
      </c>
      <c r="D1790" s="4" t="s">
        <v>483</v>
      </c>
      <c r="E1790" s="4" t="s">
        <v>2</v>
      </c>
      <c r="F1790" s="3">
        <v>41.02</v>
      </c>
      <c r="G1790" s="3">
        <v>1</v>
      </c>
      <c r="H1790" s="4" t="s">
        <v>2</v>
      </c>
      <c r="I1790" s="5">
        <v>1272</v>
      </c>
      <c r="J1790" s="5">
        <v>1541</v>
      </c>
      <c r="K1790" s="6">
        <f>IFERROR((J1790-I1790)/I1790,"--")</f>
        <v>0.21147798742138366</v>
      </c>
      <c r="L1790" s="6">
        <v>0.10615199034981906</v>
      </c>
      <c r="M1790" s="7">
        <v>30737</v>
      </c>
      <c r="N1790" s="10" t="str">
        <f>IF(K1790&lt;Criteria!$D$4,"Yes","No")</f>
        <v>No</v>
      </c>
      <c r="O1790" s="10" t="str">
        <f>IF(L1790&gt;Criteria!$D$5,"Yes","No")</f>
        <v>Yes</v>
      </c>
      <c r="P1790" s="10" t="str">
        <f>IF(M1790&lt;Criteria!$D$6,"Yes","No")</f>
        <v>No</v>
      </c>
      <c r="Q1790" s="11">
        <f>COUNTIF(N1790:P1790,"Yes")</f>
        <v>1</v>
      </c>
      <c r="R1790" s="12" t="str">
        <f>IF(Q1790&gt;0,"Yes","No")</f>
        <v>Yes</v>
      </c>
    </row>
    <row r="1791" spans="1:18" x14ac:dyDescent="0.35">
      <c r="A1791" s="1">
        <v>80310041022</v>
      </c>
      <c r="B1791" s="33" t="s">
        <v>2533</v>
      </c>
      <c r="C1791" s="4" t="s">
        <v>6</v>
      </c>
      <c r="D1791" s="4" t="s">
        <v>483</v>
      </c>
      <c r="E1791" s="4" t="s">
        <v>2</v>
      </c>
      <c r="F1791" s="3">
        <v>41.02</v>
      </c>
      <c r="G1791" s="3">
        <v>2</v>
      </c>
      <c r="H1791" s="4" t="s">
        <v>2</v>
      </c>
      <c r="I1791" s="5">
        <v>982</v>
      </c>
      <c r="J1791" s="5">
        <v>1161</v>
      </c>
      <c r="K1791" s="6">
        <f>IFERROR((J1791-I1791)/I1791,"--")</f>
        <v>0.18228105906313646</v>
      </c>
      <c r="L1791" s="6">
        <v>4.2505592841163314E-2</v>
      </c>
      <c r="M1791" s="7">
        <v>15948</v>
      </c>
      <c r="N1791" s="10" t="str">
        <f>IF(K1791&lt;Criteria!$D$4,"Yes","No")</f>
        <v>No</v>
      </c>
      <c r="O1791" s="10" t="str">
        <f>IF(L1791&gt;Criteria!$D$5,"Yes","No")</f>
        <v>No</v>
      </c>
      <c r="P1791" s="10" t="str">
        <f>IF(M1791&lt;Criteria!$D$6,"Yes","No")</f>
        <v>Yes</v>
      </c>
      <c r="Q1791" s="11">
        <f>COUNTIF(N1791:P1791,"Yes")</f>
        <v>1</v>
      </c>
      <c r="R1791" s="12" t="str">
        <f>IF(Q1791&gt;0,"Yes","No")</f>
        <v>Yes</v>
      </c>
    </row>
    <row r="1792" spans="1:18" x14ac:dyDescent="0.35">
      <c r="A1792" s="1">
        <v>80310041023</v>
      </c>
      <c r="B1792" s="33" t="s">
        <v>2534</v>
      </c>
      <c r="C1792" s="4" t="s">
        <v>6</v>
      </c>
      <c r="D1792" s="4" t="s">
        <v>483</v>
      </c>
      <c r="E1792" s="4" t="s">
        <v>2</v>
      </c>
      <c r="F1792" s="3">
        <v>41.02</v>
      </c>
      <c r="G1792" s="3">
        <v>3</v>
      </c>
      <c r="H1792" s="4" t="s">
        <v>2</v>
      </c>
      <c r="I1792" s="5">
        <v>907</v>
      </c>
      <c r="J1792" s="5">
        <v>1003</v>
      </c>
      <c r="K1792" s="6">
        <f>IFERROR((J1792-I1792)/I1792,"--")</f>
        <v>0.10584343991179714</v>
      </c>
      <c r="L1792" s="6">
        <v>9.5602294455066919E-2</v>
      </c>
      <c r="M1792" s="7">
        <v>22854</v>
      </c>
      <c r="N1792" s="10" t="str">
        <f>IF(K1792&lt;Criteria!$D$4,"Yes","No")</f>
        <v>No</v>
      </c>
      <c r="O1792" s="10" t="str">
        <f>IF(L1792&gt;Criteria!$D$5,"Yes","No")</f>
        <v>Yes</v>
      </c>
      <c r="P1792" s="10" t="str">
        <f>IF(M1792&lt;Criteria!$D$6,"Yes","No")</f>
        <v>Yes</v>
      </c>
      <c r="Q1792" s="11">
        <f>COUNTIF(N1792:P1792,"Yes")</f>
        <v>2</v>
      </c>
      <c r="R1792" s="12" t="str">
        <f>IF(Q1792&gt;0,"Yes","No")</f>
        <v>Yes</v>
      </c>
    </row>
    <row r="1793" spans="1:18" x14ac:dyDescent="0.35">
      <c r="A1793" s="1">
        <v>80310041024</v>
      </c>
      <c r="B1793" s="33" t="s">
        <v>2535</v>
      </c>
      <c r="C1793" s="4" t="s">
        <v>6</v>
      </c>
      <c r="D1793" s="4" t="s">
        <v>483</v>
      </c>
      <c r="E1793" s="4" t="s">
        <v>2</v>
      </c>
      <c r="F1793" s="3">
        <v>41.02</v>
      </c>
      <c r="G1793" s="3">
        <v>4</v>
      </c>
      <c r="H1793" s="4" t="s">
        <v>2</v>
      </c>
      <c r="I1793" s="5">
        <v>910</v>
      </c>
      <c r="J1793" s="5">
        <v>1361</v>
      </c>
      <c r="K1793" s="6">
        <f>IFERROR((J1793-I1793)/I1793,"--")</f>
        <v>0.49560439560439562</v>
      </c>
      <c r="L1793" s="6">
        <v>6.9716775599128547E-2</v>
      </c>
      <c r="M1793" s="7">
        <v>17978</v>
      </c>
      <c r="N1793" s="10" t="str">
        <f>IF(K1793&lt;Criteria!$D$4,"Yes","No")</f>
        <v>No</v>
      </c>
      <c r="O1793" s="10" t="str">
        <f>IF(L1793&gt;Criteria!$D$5,"Yes","No")</f>
        <v>Yes</v>
      </c>
      <c r="P1793" s="10" t="str">
        <f>IF(M1793&lt;Criteria!$D$6,"Yes","No")</f>
        <v>Yes</v>
      </c>
      <c r="Q1793" s="11">
        <f>COUNTIF(N1793:P1793,"Yes")</f>
        <v>2</v>
      </c>
      <c r="R1793" s="12" t="str">
        <f>IF(Q1793&gt;0,"Yes","No")</f>
        <v>Yes</v>
      </c>
    </row>
    <row r="1794" spans="1:18" x14ac:dyDescent="0.35">
      <c r="A1794" s="1">
        <v>80310041030</v>
      </c>
      <c r="B1794" s="33" t="s">
        <v>2536</v>
      </c>
      <c r="C1794" s="4" t="s">
        <v>7</v>
      </c>
      <c r="D1794" s="4" t="s">
        <v>483</v>
      </c>
      <c r="E1794" s="4" t="s">
        <v>2</v>
      </c>
      <c r="F1794" s="3">
        <v>41.03</v>
      </c>
      <c r="G1794" s="3" t="s">
        <v>2</v>
      </c>
      <c r="H1794" s="4" t="s">
        <v>2</v>
      </c>
      <c r="I1794" s="5">
        <v>5129</v>
      </c>
      <c r="J1794" s="5">
        <v>5485</v>
      </c>
      <c r="K1794" s="6">
        <f>IFERROR((J1794-I1794)/I1794,"--")</f>
        <v>6.9409241567557026E-2</v>
      </c>
      <c r="L1794" s="6">
        <v>1.6032694121345489E-2</v>
      </c>
      <c r="M1794" s="7">
        <v>51981</v>
      </c>
      <c r="N1794" s="10" t="str">
        <f>IF(K1794&lt;Criteria!$D$4,"Yes","No")</f>
        <v>No</v>
      </c>
      <c r="O1794" s="10" t="str">
        <f>IF(L1794&gt;Criteria!$D$5,"Yes","No")</f>
        <v>No</v>
      </c>
      <c r="P1794" s="10" t="str">
        <f>IF(M1794&lt;Criteria!$D$6,"Yes","No")</f>
        <v>No</v>
      </c>
      <c r="Q1794" s="11">
        <f>COUNTIF(N1794:P1794,"Yes")</f>
        <v>0</v>
      </c>
      <c r="R1794" s="12" t="str">
        <f>IF(Q1794&gt;0,"Yes","No")</f>
        <v>No</v>
      </c>
    </row>
    <row r="1795" spans="1:18" x14ac:dyDescent="0.35">
      <c r="A1795" s="1">
        <v>80310041031</v>
      </c>
      <c r="B1795" s="33" t="s">
        <v>2537</v>
      </c>
      <c r="C1795" s="4" t="s">
        <v>6</v>
      </c>
      <c r="D1795" s="4" t="s">
        <v>483</v>
      </c>
      <c r="E1795" s="4" t="s">
        <v>2</v>
      </c>
      <c r="F1795" s="3">
        <v>41.03</v>
      </c>
      <c r="G1795" s="3">
        <v>1</v>
      </c>
      <c r="H1795" s="4" t="s">
        <v>2</v>
      </c>
      <c r="I1795" s="5">
        <v>696</v>
      </c>
      <c r="J1795" s="5">
        <v>773</v>
      </c>
      <c r="K1795" s="6">
        <f>IFERROR((J1795-I1795)/I1795,"--")</f>
        <v>0.11063218390804598</v>
      </c>
      <c r="L1795" s="6">
        <v>0</v>
      </c>
      <c r="M1795" s="7">
        <v>32221</v>
      </c>
      <c r="N1795" s="10" t="str">
        <f>IF(K1795&lt;Criteria!$D$4,"Yes","No")</f>
        <v>No</v>
      </c>
      <c r="O1795" s="10" t="str">
        <f>IF(L1795&gt;Criteria!$D$5,"Yes","No")</f>
        <v>No</v>
      </c>
      <c r="P1795" s="10" t="str">
        <f>IF(M1795&lt;Criteria!$D$6,"Yes","No")</f>
        <v>No</v>
      </c>
      <c r="Q1795" s="11">
        <f>COUNTIF(N1795:P1795,"Yes")</f>
        <v>0</v>
      </c>
      <c r="R1795" s="12" t="str">
        <f>IF(Q1795&gt;0,"Yes","No")</f>
        <v>No</v>
      </c>
    </row>
    <row r="1796" spans="1:18" x14ac:dyDescent="0.35">
      <c r="A1796" s="1">
        <v>80310041032</v>
      </c>
      <c r="B1796" s="33" t="s">
        <v>2538</v>
      </c>
      <c r="C1796" s="4" t="s">
        <v>6</v>
      </c>
      <c r="D1796" s="4" t="s">
        <v>483</v>
      </c>
      <c r="E1796" s="4" t="s">
        <v>2</v>
      </c>
      <c r="F1796" s="3">
        <v>41.03</v>
      </c>
      <c r="G1796" s="3">
        <v>2</v>
      </c>
      <c r="H1796" s="4" t="s">
        <v>2</v>
      </c>
      <c r="I1796" s="5">
        <v>891</v>
      </c>
      <c r="J1796" s="5">
        <v>908</v>
      </c>
      <c r="K1796" s="6">
        <f>IFERROR((J1796-I1796)/I1796,"--")</f>
        <v>1.9079685746352413E-2</v>
      </c>
      <c r="L1796" s="6">
        <v>0</v>
      </c>
      <c r="M1796" s="7">
        <v>43740</v>
      </c>
      <c r="N1796" s="10" t="str">
        <f>IF(K1796&lt;Criteria!$D$4,"Yes","No")</f>
        <v>No</v>
      </c>
      <c r="O1796" s="10" t="str">
        <f>IF(L1796&gt;Criteria!$D$5,"Yes","No")</f>
        <v>No</v>
      </c>
      <c r="P1796" s="10" t="str">
        <f>IF(M1796&lt;Criteria!$D$6,"Yes","No")</f>
        <v>No</v>
      </c>
      <c r="Q1796" s="11">
        <f>COUNTIF(N1796:P1796,"Yes")</f>
        <v>0</v>
      </c>
      <c r="R1796" s="12" t="str">
        <f>IF(Q1796&gt;0,"Yes","No")</f>
        <v>No</v>
      </c>
    </row>
    <row r="1797" spans="1:18" x14ac:dyDescent="0.35">
      <c r="A1797" s="1">
        <v>80310041033</v>
      </c>
      <c r="B1797" s="33" t="s">
        <v>2539</v>
      </c>
      <c r="C1797" s="4" t="s">
        <v>6</v>
      </c>
      <c r="D1797" s="4" t="s">
        <v>483</v>
      </c>
      <c r="E1797" s="4" t="s">
        <v>2</v>
      </c>
      <c r="F1797" s="3">
        <v>41.03</v>
      </c>
      <c r="G1797" s="3">
        <v>3</v>
      </c>
      <c r="H1797" s="4" t="s">
        <v>2</v>
      </c>
      <c r="I1797" s="5">
        <v>835</v>
      </c>
      <c r="J1797" s="5">
        <v>1163</v>
      </c>
      <c r="K1797" s="6">
        <f>IFERROR((J1797-I1797)/I1797,"--")</f>
        <v>0.39281437125748503</v>
      </c>
      <c r="L1797" s="6">
        <v>0</v>
      </c>
      <c r="M1797" s="7">
        <v>47002</v>
      </c>
      <c r="N1797" s="10" t="str">
        <f>IF(K1797&lt;Criteria!$D$4,"Yes","No")</f>
        <v>No</v>
      </c>
      <c r="O1797" s="10" t="str">
        <f>IF(L1797&gt;Criteria!$D$5,"Yes","No")</f>
        <v>No</v>
      </c>
      <c r="P1797" s="10" t="str">
        <f>IF(M1797&lt;Criteria!$D$6,"Yes","No")</f>
        <v>No</v>
      </c>
      <c r="Q1797" s="11">
        <f>COUNTIF(N1797:P1797,"Yes")</f>
        <v>0</v>
      </c>
      <c r="R1797" s="12" t="str">
        <f>IF(Q1797&gt;0,"Yes","No")</f>
        <v>No</v>
      </c>
    </row>
    <row r="1798" spans="1:18" x14ac:dyDescent="0.35">
      <c r="A1798" s="1">
        <v>80310041034</v>
      </c>
      <c r="B1798" s="33" t="s">
        <v>2540</v>
      </c>
      <c r="C1798" s="4" t="s">
        <v>6</v>
      </c>
      <c r="D1798" s="4" t="s">
        <v>483</v>
      </c>
      <c r="E1798" s="4" t="s">
        <v>2</v>
      </c>
      <c r="F1798" s="3">
        <v>41.03</v>
      </c>
      <c r="G1798" s="3">
        <v>4</v>
      </c>
      <c r="H1798" s="4" t="s">
        <v>2</v>
      </c>
      <c r="I1798" s="5">
        <v>942</v>
      </c>
      <c r="J1798" s="5">
        <v>949</v>
      </c>
      <c r="K1798" s="6">
        <f>IFERROR((J1798-I1798)/I1798,"--")</f>
        <v>7.4309978768577496E-3</v>
      </c>
      <c r="L1798" s="6">
        <v>2.9368575624082231E-2</v>
      </c>
      <c r="M1798" s="7">
        <v>69337</v>
      </c>
      <c r="N1798" s="10" t="str">
        <f>IF(K1798&lt;Criteria!$D$4,"Yes","No")</f>
        <v>Yes</v>
      </c>
      <c r="O1798" s="10" t="str">
        <f>IF(L1798&gt;Criteria!$D$5,"Yes","No")</f>
        <v>No</v>
      </c>
      <c r="P1798" s="10" t="str">
        <f>IF(M1798&lt;Criteria!$D$6,"Yes","No")</f>
        <v>No</v>
      </c>
      <c r="Q1798" s="11">
        <f>COUNTIF(N1798:P1798,"Yes")</f>
        <v>1</v>
      </c>
      <c r="R1798" s="12" t="str">
        <f>IF(Q1798&gt;0,"Yes","No")</f>
        <v>Yes</v>
      </c>
    </row>
    <row r="1799" spans="1:18" x14ac:dyDescent="0.35">
      <c r="A1799" s="1">
        <v>80310041035</v>
      </c>
      <c r="B1799" s="33" t="s">
        <v>2541</v>
      </c>
      <c r="C1799" s="4" t="s">
        <v>6</v>
      </c>
      <c r="D1799" s="4" t="s">
        <v>483</v>
      </c>
      <c r="E1799" s="4" t="s">
        <v>2</v>
      </c>
      <c r="F1799" s="3">
        <v>41.03</v>
      </c>
      <c r="G1799" s="3">
        <v>5</v>
      </c>
      <c r="H1799" s="4" t="s">
        <v>2</v>
      </c>
      <c r="I1799" s="5">
        <v>1026</v>
      </c>
      <c r="J1799" s="5">
        <v>847</v>
      </c>
      <c r="K1799" s="6">
        <f>IFERROR((J1799-I1799)/I1799,"--")</f>
        <v>-0.17446393762183235</v>
      </c>
      <c r="L1799" s="6">
        <v>0</v>
      </c>
      <c r="M1799" s="7">
        <v>61027</v>
      </c>
      <c r="N1799" s="10" t="str">
        <f>IF(K1799&lt;Criteria!$D$4,"Yes","No")</f>
        <v>Yes</v>
      </c>
      <c r="O1799" s="10" t="str">
        <f>IF(L1799&gt;Criteria!$D$5,"Yes","No")</f>
        <v>No</v>
      </c>
      <c r="P1799" s="10" t="str">
        <f>IF(M1799&lt;Criteria!$D$6,"Yes","No")</f>
        <v>No</v>
      </c>
      <c r="Q1799" s="11">
        <f>COUNTIF(N1799:P1799,"Yes")</f>
        <v>1</v>
      </c>
      <c r="R1799" s="12" t="str">
        <f>IF(Q1799&gt;0,"Yes","No")</f>
        <v>Yes</v>
      </c>
    </row>
    <row r="1800" spans="1:18" x14ac:dyDescent="0.35">
      <c r="A1800" s="1">
        <v>80310041036</v>
      </c>
      <c r="B1800" s="33" t="s">
        <v>2542</v>
      </c>
      <c r="C1800" s="4" t="s">
        <v>6</v>
      </c>
      <c r="D1800" s="4" t="s">
        <v>483</v>
      </c>
      <c r="E1800" s="4" t="s">
        <v>2</v>
      </c>
      <c r="F1800" s="3">
        <v>41.03</v>
      </c>
      <c r="G1800" s="3">
        <v>6</v>
      </c>
      <c r="H1800" s="4" t="s">
        <v>2</v>
      </c>
      <c r="I1800" s="5">
        <v>739</v>
      </c>
      <c r="J1800" s="5">
        <v>845</v>
      </c>
      <c r="K1800" s="6">
        <f>IFERROR((J1800-I1800)/I1800,"--")</f>
        <v>0.14343707713125844</v>
      </c>
      <c r="L1800" s="6">
        <v>6.042884990253411E-2</v>
      </c>
      <c r="M1800" s="7">
        <v>57205</v>
      </c>
      <c r="N1800" s="10" t="str">
        <f>IF(K1800&lt;Criteria!$D$4,"Yes","No")</f>
        <v>No</v>
      </c>
      <c r="O1800" s="10" t="str">
        <f>IF(L1800&gt;Criteria!$D$5,"Yes","No")</f>
        <v>No</v>
      </c>
      <c r="P1800" s="10" t="str">
        <f>IF(M1800&lt;Criteria!$D$6,"Yes","No")</f>
        <v>No</v>
      </c>
      <c r="Q1800" s="11">
        <f>COUNTIF(N1800:P1800,"Yes")</f>
        <v>0</v>
      </c>
      <c r="R1800" s="12" t="str">
        <f>IF(Q1800&gt;0,"Yes","No")</f>
        <v>No</v>
      </c>
    </row>
    <row r="1801" spans="1:18" x14ac:dyDescent="0.35">
      <c r="A1801" s="1">
        <v>80310041040</v>
      </c>
      <c r="B1801" s="33" t="s">
        <v>2543</v>
      </c>
      <c r="C1801" s="4" t="s">
        <v>7</v>
      </c>
      <c r="D1801" s="4" t="s">
        <v>483</v>
      </c>
      <c r="E1801" s="4" t="s">
        <v>2</v>
      </c>
      <c r="F1801" s="3">
        <v>41.04</v>
      </c>
      <c r="G1801" s="3" t="s">
        <v>2</v>
      </c>
      <c r="H1801" s="4" t="s">
        <v>2</v>
      </c>
      <c r="I1801" s="5">
        <v>4293</v>
      </c>
      <c r="J1801" s="5">
        <v>4866</v>
      </c>
      <c r="K1801" s="6">
        <f>IFERROR((J1801-I1801)/I1801,"--")</f>
        <v>0.13347309573724669</v>
      </c>
      <c r="L1801" s="6">
        <v>2.5550035486160399E-2</v>
      </c>
      <c r="M1801" s="7">
        <v>39573</v>
      </c>
      <c r="N1801" s="10" t="str">
        <f>IF(K1801&lt;Criteria!$D$4,"Yes","No")</f>
        <v>No</v>
      </c>
      <c r="O1801" s="10" t="str">
        <f>IF(L1801&gt;Criteria!$D$5,"Yes","No")</f>
        <v>No</v>
      </c>
      <c r="P1801" s="10" t="str">
        <f>IF(M1801&lt;Criteria!$D$6,"Yes","No")</f>
        <v>No</v>
      </c>
      <c r="Q1801" s="11">
        <f>COUNTIF(N1801:P1801,"Yes")</f>
        <v>0</v>
      </c>
      <c r="R1801" s="12" t="str">
        <f>IF(Q1801&gt;0,"Yes","No")</f>
        <v>No</v>
      </c>
    </row>
    <row r="1802" spans="1:18" x14ac:dyDescent="0.35">
      <c r="A1802" s="1">
        <v>80310041041</v>
      </c>
      <c r="B1802" s="33" t="s">
        <v>2544</v>
      </c>
      <c r="C1802" s="4" t="s">
        <v>6</v>
      </c>
      <c r="D1802" s="4" t="s">
        <v>483</v>
      </c>
      <c r="E1802" s="4" t="s">
        <v>2</v>
      </c>
      <c r="F1802" s="3">
        <v>41.04</v>
      </c>
      <c r="G1802" s="3">
        <v>1</v>
      </c>
      <c r="H1802" s="4" t="s">
        <v>2</v>
      </c>
      <c r="I1802" s="5">
        <v>592</v>
      </c>
      <c r="J1802" s="5">
        <v>1124</v>
      </c>
      <c r="K1802" s="6">
        <f>IFERROR((J1802-I1802)/I1802,"--")</f>
        <v>0.89864864864864868</v>
      </c>
      <c r="L1802" s="6">
        <v>3.5413153456998317E-2</v>
      </c>
      <c r="M1802" s="7">
        <v>26671</v>
      </c>
      <c r="N1802" s="10" t="str">
        <f>IF(K1802&lt;Criteria!$D$4,"Yes","No")</f>
        <v>No</v>
      </c>
      <c r="O1802" s="10" t="str">
        <f>IF(L1802&gt;Criteria!$D$5,"Yes","No")</f>
        <v>No</v>
      </c>
      <c r="P1802" s="10" t="str">
        <f>IF(M1802&lt;Criteria!$D$6,"Yes","No")</f>
        <v>No</v>
      </c>
      <c r="Q1802" s="11">
        <f>COUNTIF(N1802:P1802,"Yes")</f>
        <v>0</v>
      </c>
      <c r="R1802" s="12" t="str">
        <f>IF(Q1802&gt;0,"Yes","No")</f>
        <v>No</v>
      </c>
    </row>
    <row r="1803" spans="1:18" x14ac:dyDescent="0.35">
      <c r="A1803" s="1">
        <v>80310041042</v>
      </c>
      <c r="B1803" s="33" t="s">
        <v>2545</v>
      </c>
      <c r="C1803" s="4" t="s">
        <v>6</v>
      </c>
      <c r="D1803" s="4" t="s">
        <v>483</v>
      </c>
      <c r="E1803" s="4" t="s">
        <v>2</v>
      </c>
      <c r="F1803" s="3">
        <v>41.04</v>
      </c>
      <c r="G1803" s="3">
        <v>2</v>
      </c>
      <c r="H1803" s="4" t="s">
        <v>2</v>
      </c>
      <c r="I1803" s="5">
        <v>833</v>
      </c>
      <c r="J1803" s="5">
        <v>857</v>
      </c>
      <c r="K1803" s="6">
        <f>IFERROR((J1803-I1803)/I1803,"--")</f>
        <v>2.8811524609843937E-2</v>
      </c>
      <c r="L1803" s="6">
        <v>1.4285714285714285E-2</v>
      </c>
      <c r="M1803" s="7">
        <v>40531</v>
      </c>
      <c r="N1803" s="10" t="str">
        <f>IF(K1803&lt;Criteria!$D$4,"Yes","No")</f>
        <v>No</v>
      </c>
      <c r="O1803" s="10" t="str">
        <f>IF(L1803&gt;Criteria!$D$5,"Yes","No")</f>
        <v>No</v>
      </c>
      <c r="P1803" s="10" t="str">
        <f>IF(M1803&lt;Criteria!$D$6,"Yes","No")</f>
        <v>No</v>
      </c>
      <c r="Q1803" s="11">
        <f>COUNTIF(N1803:P1803,"Yes")</f>
        <v>0</v>
      </c>
      <c r="R1803" s="12" t="str">
        <f>IF(Q1803&gt;0,"Yes","No")</f>
        <v>No</v>
      </c>
    </row>
    <row r="1804" spans="1:18" x14ac:dyDescent="0.35">
      <c r="A1804" s="1">
        <v>80310041043</v>
      </c>
      <c r="B1804" s="33" t="s">
        <v>2546</v>
      </c>
      <c r="C1804" s="4" t="s">
        <v>6</v>
      </c>
      <c r="D1804" s="4" t="s">
        <v>483</v>
      </c>
      <c r="E1804" s="4" t="s">
        <v>2</v>
      </c>
      <c r="F1804" s="3">
        <v>41.04</v>
      </c>
      <c r="G1804" s="3">
        <v>3</v>
      </c>
      <c r="H1804" s="4" t="s">
        <v>2</v>
      </c>
      <c r="I1804" s="5">
        <v>788</v>
      </c>
      <c r="J1804" s="5">
        <v>914</v>
      </c>
      <c r="K1804" s="6">
        <f>IFERROR((J1804-I1804)/I1804,"--")</f>
        <v>0.15989847715736041</v>
      </c>
      <c r="L1804" s="6">
        <v>0</v>
      </c>
      <c r="M1804" s="7">
        <v>43875</v>
      </c>
      <c r="N1804" s="10" t="str">
        <f>IF(K1804&lt;Criteria!$D$4,"Yes","No")</f>
        <v>No</v>
      </c>
      <c r="O1804" s="10" t="str">
        <f>IF(L1804&gt;Criteria!$D$5,"Yes","No")</f>
        <v>No</v>
      </c>
      <c r="P1804" s="10" t="str">
        <f>IF(M1804&lt;Criteria!$D$6,"Yes","No")</f>
        <v>No</v>
      </c>
      <c r="Q1804" s="11">
        <f>COUNTIF(N1804:P1804,"Yes")</f>
        <v>0</v>
      </c>
      <c r="R1804" s="12" t="str">
        <f>IF(Q1804&gt;0,"Yes","No")</f>
        <v>No</v>
      </c>
    </row>
    <row r="1805" spans="1:18" x14ac:dyDescent="0.35">
      <c r="A1805" s="1">
        <v>80310041044</v>
      </c>
      <c r="B1805" s="33" t="s">
        <v>2547</v>
      </c>
      <c r="C1805" s="4" t="s">
        <v>6</v>
      </c>
      <c r="D1805" s="4" t="s">
        <v>483</v>
      </c>
      <c r="E1805" s="4" t="s">
        <v>2</v>
      </c>
      <c r="F1805" s="3">
        <v>41.04</v>
      </c>
      <c r="G1805" s="3">
        <v>4</v>
      </c>
      <c r="H1805" s="4" t="s">
        <v>2</v>
      </c>
      <c r="I1805" s="5">
        <v>569</v>
      </c>
      <c r="J1805" s="5">
        <v>488</v>
      </c>
      <c r="K1805" s="6">
        <f>IFERROR((J1805-I1805)/I1805,"--")</f>
        <v>-0.14235500878734622</v>
      </c>
      <c r="L1805" s="6">
        <v>0</v>
      </c>
      <c r="M1805" s="7">
        <v>61642</v>
      </c>
      <c r="N1805" s="10" t="str">
        <f>IF(K1805&lt;Criteria!$D$4,"Yes","No")</f>
        <v>Yes</v>
      </c>
      <c r="O1805" s="10" t="str">
        <f>IF(L1805&gt;Criteria!$D$5,"Yes","No")</f>
        <v>No</v>
      </c>
      <c r="P1805" s="10" t="str">
        <f>IF(M1805&lt;Criteria!$D$6,"Yes","No")</f>
        <v>No</v>
      </c>
      <c r="Q1805" s="11">
        <f>COUNTIF(N1805:P1805,"Yes")</f>
        <v>1</v>
      </c>
      <c r="R1805" s="12" t="str">
        <f>IF(Q1805&gt;0,"Yes","No")</f>
        <v>Yes</v>
      </c>
    </row>
    <row r="1806" spans="1:18" x14ac:dyDescent="0.35">
      <c r="A1806" s="1">
        <v>80310041045</v>
      </c>
      <c r="B1806" s="33" t="s">
        <v>2548</v>
      </c>
      <c r="C1806" s="4" t="s">
        <v>6</v>
      </c>
      <c r="D1806" s="4" t="s">
        <v>483</v>
      </c>
      <c r="E1806" s="4" t="s">
        <v>2</v>
      </c>
      <c r="F1806" s="3">
        <v>41.04</v>
      </c>
      <c r="G1806" s="3">
        <v>5</v>
      </c>
      <c r="H1806" s="4" t="s">
        <v>2</v>
      </c>
      <c r="I1806" s="5">
        <v>920</v>
      </c>
      <c r="J1806" s="5">
        <v>800</v>
      </c>
      <c r="K1806" s="6">
        <f>IFERROR((J1806-I1806)/I1806,"--")</f>
        <v>-0.13043478260869565</v>
      </c>
      <c r="L1806" s="6">
        <v>0</v>
      </c>
      <c r="M1806" s="7">
        <v>37244</v>
      </c>
      <c r="N1806" s="10" t="str">
        <f>IF(K1806&lt;Criteria!$D$4,"Yes","No")</f>
        <v>Yes</v>
      </c>
      <c r="O1806" s="10" t="str">
        <f>IF(L1806&gt;Criteria!$D$5,"Yes","No")</f>
        <v>No</v>
      </c>
      <c r="P1806" s="10" t="str">
        <f>IF(M1806&lt;Criteria!$D$6,"Yes","No")</f>
        <v>No</v>
      </c>
      <c r="Q1806" s="11">
        <f>COUNTIF(N1806:P1806,"Yes")</f>
        <v>1</v>
      </c>
      <c r="R1806" s="12" t="str">
        <f>IF(Q1806&gt;0,"Yes","No")</f>
        <v>Yes</v>
      </c>
    </row>
    <row r="1807" spans="1:18" x14ac:dyDescent="0.35">
      <c r="A1807" s="1">
        <v>80310041046</v>
      </c>
      <c r="B1807" s="33" t="s">
        <v>2549</v>
      </c>
      <c r="C1807" s="4" t="s">
        <v>6</v>
      </c>
      <c r="D1807" s="4" t="s">
        <v>483</v>
      </c>
      <c r="E1807" s="4" t="s">
        <v>2</v>
      </c>
      <c r="F1807" s="3">
        <v>41.04</v>
      </c>
      <c r="G1807" s="3">
        <v>6</v>
      </c>
      <c r="H1807" s="4" t="s">
        <v>2</v>
      </c>
      <c r="I1807" s="5">
        <v>591</v>
      </c>
      <c r="J1807" s="5">
        <v>683</v>
      </c>
      <c r="K1807" s="6">
        <f>IFERROR((J1807-I1807)/I1807,"--")</f>
        <v>0.155668358714044</v>
      </c>
      <c r="L1807" s="6">
        <v>0.12209302325581395</v>
      </c>
      <c r="M1807" s="7">
        <v>40805</v>
      </c>
      <c r="N1807" s="10" t="str">
        <f>IF(K1807&lt;Criteria!$D$4,"Yes","No")</f>
        <v>No</v>
      </c>
      <c r="O1807" s="10" t="str">
        <f>IF(L1807&gt;Criteria!$D$5,"Yes","No")</f>
        <v>Yes</v>
      </c>
      <c r="P1807" s="10" t="str">
        <f>IF(M1807&lt;Criteria!$D$6,"Yes","No")</f>
        <v>No</v>
      </c>
      <c r="Q1807" s="11">
        <f>COUNTIF(N1807:P1807,"Yes")</f>
        <v>1</v>
      </c>
      <c r="R1807" s="12" t="str">
        <f>IF(Q1807&gt;0,"Yes","No")</f>
        <v>Yes</v>
      </c>
    </row>
    <row r="1808" spans="1:18" x14ac:dyDescent="0.35">
      <c r="A1808" s="1">
        <v>80310041060</v>
      </c>
      <c r="B1808" s="33" t="s">
        <v>2550</v>
      </c>
      <c r="C1808" s="4" t="s">
        <v>7</v>
      </c>
      <c r="D1808" s="4" t="s">
        <v>483</v>
      </c>
      <c r="E1808" s="4" t="s">
        <v>2</v>
      </c>
      <c r="F1808" s="3">
        <v>41.06</v>
      </c>
      <c r="G1808" s="3" t="s">
        <v>2</v>
      </c>
      <c r="H1808" s="4" t="s">
        <v>2</v>
      </c>
      <c r="I1808" s="5">
        <v>11120</v>
      </c>
      <c r="J1808" s="5">
        <v>12640</v>
      </c>
      <c r="K1808" s="6">
        <f>IFERROR((J1808-I1808)/I1808,"--")</f>
        <v>0.1366906474820144</v>
      </c>
      <c r="L1808" s="6">
        <v>3.7520691557844398E-2</v>
      </c>
      <c r="M1808" s="7">
        <v>47457</v>
      </c>
      <c r="N1808" s="10" t="str">
        <f>IF(K1808&lt;Criteria!$D$4,"Yes","No")</f>
        <v>No</v>
      </c>
      <c r="O1808" s="10" t="str">
        <f>IF(L1808&gt;Criteria!$D$5,"Yes","No")</f>
        <v>No</v>
      </c>
      <c r="P1808" s="10" t="str">
        <f>IF(M1808&lt;Criteria!$D$6,"Yes","No")</f>
        <v>No</v>
      </c>
      <c r="Q1808" s="11">
        <f>COUNTIF(N1808:P1808,"Yes")</f>
        <v>0</v>
      </c>
      <c r="R1808" s="12" t="str">
        <f>IF(Q1808&gt;0,"Yes","No")</f>
        <v>No</v>
      </c>
    </row>
    <row r="1809" spans="1:18" x14ac:dyDescent="0.35">
      <c r="A1809" s="1">
        <v>80310041061</v>
      </c>
      <c r="B1809" s="33" t="s">
        <v>2551</v>
      </c>
      <c r="C1809" s="4" t="s">
        <v>6</v>
      </c>
      <c r="D1809" s="4" t="s">
        <v>483</v>
      </c>
      <c r="E1809" s="4" t="s">
        <v>2</v>
      </c>
      <c r="F1809" s="3">
        <v>41.06</v>
      </c>
      <c r="G1809" s="3">
        <v>1</v>
      </c>
      <c r="H1809" s="4" t="s">
        <v>2</v>
      </c>
      <c r="I1809" s="5">
        <v>11120</v>
      </c>
      <c r="J1809" s="5">
        <v>12640</v>
      </c>
      <c r="K1809" s="6">
        <f>IFERROR((J1809-I1809)/I1809,"--")</f>
        <v>0.1366906474820144</v>
      </c>
      <c r="L1809" s="6">
        <v>3.7520691557844398E-2</v>
      </c>
      <c r="M1809" s="7">
        <v>47457</v>
      </c>
      <c r="N1809" s="10" t="str">
        <f>IF(K1809&lt;Criteria!$D$4,"Yes","No")</f>
        <v>No</v>
      </c>
      <c r="O1809" s="10" t="str">
        <f>IF(L1809&gt;Criteria!$D$5,"Yes","No")</f>
        <v>No</v>
      </c>
      <c r="P1809" s="10" t="str">
        <f>IF(M1809&lt;Criteria!$D$6,"Yes","No")</f>
        <v>No</v>
      </c>
      <c r="Q1809" s="11">
        <f>COUNTIF(N1809:P1809,"Yes")</f>
        <v>0</v>
      </c>
      <c r="R1809" s="12" t="str">
        <f>IF(Q1809&gt;0,"Yes","No")</f>
        <v>No</v>
      </c>
    </row>
    <row r="1810" spans="1:18" x14ac:dyDescent="0.35">
      <c r="A1810" s="1">
        <v>80310041070</v>
      </c>
      <c r="B1810" s="33" t="s">
        <v>2552</v>
      </c>
      <c r="C1810" s="4" t="s">
        <v>7</v>
      </c>
      <c r="D1810" s="4" t="s">
        <v>483</v>
      </c>
      <c r="E1810" s="4" t="s">
        <v>2</v>
      </c>
      <c r="F1810" s="3">
        <v>41.07</v>
      </c>
      <c r="G1810" s="3" t="s">
        <v>2</v>
      </c>
      <c r="H1810" s="4" t="s">
        <v>2</v>
      </c>
      <c r="I1810" s="5">
        <v>3872</v>
      </c>
      <c r="J1810" s="5">
        <v>9123</v>
      </c>
      <c r="K1810" s="6">
        <f>IFERROR((J1810-I1810)/I1810,"--")</f>
        <v>1.3561466942148761</v>
      </c>
      <c r="L1810" s="6">
        <v>7.9705702023298592E-3</v>
      </c>
      <c r="M1810" s="7">
        <v>55978</v>
      </c>
      <c r="N1810" s="10" t="str">
        <f>IF(K1810&lt;Criteria!$D$4,"Yes","No")</f>
        <v>No</v>
      </c>
      <c r="O1810" s="10" t="str">
        <f>IF(L1810&gt;Criteria!$D$5,"Yes","No")</f>
        <v>No</v>
      </c>
      <c r="P1810" s="10" t="str">
        <f>IF(M1810&lt;Criteria!$D$6,"Yes","No")</f>
        <v>No</v>
      </c>
      <c r="Q1810" s="11">
        <f>COUNTIF(N1810:P1810,"Yes")</f>
        <v>0</v>
      </c>
      <c r="R1810" s="12" t="str">
        <f>IF(Q1810&gt;0,"Yes","No")</f>
        <v>No</v>
      </c>
    </row>
    <row r="1811" spans="1:18" x14ac:dyDescent="0.35">
      <c r="A1811" s="1">
        <v>80310041071</v>
      </c>
      <c r="B1811" s="33" t="s">
        <v>2553</v>
      </c>
      <c r="C1811" s="4" t="s">
        <v>6</v>
      </c>
      <c r="D1811" s="4" t="s">
        <v>483</v>
      </c>
      <c r="E1811" s="4" t="s">
        <v>2</v>
      </c>
      <c r="F1811" s="3">
        <v>41.07</v>
      </c>
      <c r="G1811" s="3">
        <v>1</v>
      </c>
      <c r="H1811" s="4" t="s">
        <v>2</v>
      </c>
      <c r="I1811" s="5">
        <v>3872</v>
      </c>
      <c r="J1811" s="5">
        <v>9123</v>
      </c>
      <c r="K1811" s="6">
        <f>IFERROR((J1811-I1811)/I1811,"--")</f>
        <v>1.3561466942148761</v>
      </c>
      <c r="L1811" s="6">
        <v>7.9705702023298592E-3</v>
      </c>
      <c r="M1811" s="7">
        <v>55978</v>
      </c>
      <c r="N1811" s="10" t="str">
        <f>IF(K1811&lt;Criteria!$D$4,"Yes","No")</f>
        <v>No</v>
      </c>
      <c r="O1811" s="10" t="str">
        <f>IF(L1811&gt;Criteria!$D$5,"Yes","No")</f>
        <v>No</v>
      </c>
      <c r="P1811" s="10" t="str">
        <f>IF(M1811&lt;Criteria!$D$6,"Yes","No")</f>
        <v>No</v>
      </c>
      <c r="Q1811" s="11">
        <f>COUNTIF(N1811:P1811,"Yes")</f>
        <v>0</v>
      </c>
      <c r="R1811" s="12" t="str">
        <f>IF(Q1811&gt;0,"Yes","No")</f>
        <v>No</v>
      </c>
    </row>
    <row r="1812" spans="1:18" x14ac:dyDescent="0.35">
      <c r="A1812" s="1">
        <v>80310042010</v>
      </c>
      <c r="B1812" s="33" t="s">
        <v>2554</v>
      </c>
      <c r="C1812" s="4" t="s">
        <v>7</v>
      </c>
      <c r="D1812" s="4" t="s">
        <v>483</v>
      </c>
      <c r="E1812" s="4" t="s">
        <v>2</v>
      </c>
      <c r="F1812" s="3">
        <v>42.01</v>
      </c>
      <c r="G1812" s="3" t="s">
        <v>2</v>
      </c>
      <c r="H1812" s="4" t="s">
        <v>2</v>
      </c>
      <c r="I1812" s="5">
        <v>4797</v>
      </c>
      <c r="J1812" s="5">
        <v>4866</v>
      </c>
      <c r="K1812" s="6">
        <f>IFERROR((J1812-I1812)/I1812,"--")</f>
        <v>1.4383989993746092E-2</v>
      </c>
      <c r="L1812" s="6">
        <v>1.5602322206095792E-2</v>
      </c>
      <c r="M1812" s="7">
        <v>59620</v>
      </c>
      <c r="N1812" s="10" t="str">
        <f>IF(K1812&lt;Criteria!$D$4,"Yes","No")</f>
        <v>Yes</v>
      </c>
      <c r="O1812" s="10" t="str">
        <f>IF(L1812&gt;Criteria!$D$5,"Yes","No")</f>
        <v>No</v>
      </c>
      <c r="P1812" s="10" t="str">
        <f>IF(M1812&lt;Criteria!$D$6,"Yes","No")</f>
        <v>No</v>
      </c>
      <c r="Q1812" s="11">
        <f>COUNTIF(N1812:P1812,"Yes")</f>
        <v>1</v>
      </c>
      <c r="R1812" s="12" t="str">
        <f>IF(Q1812&gt;0,"Yes","No")</f>
        <v>Yes</v>
      </c>
    </row>
    <row r="1813" spans="1:18" x14ac:dyDescent="0.35">
      <c r="A1813" s="1">
        <v>80310042011</v>
      </c>
      <c r="B1813" s="33" t="s">
        <v>2555</v>
      </c>
      <c r="C1813" s="4" t="s">
        <v>6</v>
      </c>
      <c r="D1813" s="4" t="s">
        <v>483</v>
      </c>
      <c r="E1813" s="4" t="s">
        <v>2</v>
      </c>
      <c r="F1813" s="3">
        <v>42.01</v>
      </c>
      <c r="G1813" s="3">
        <v>1</v>
      </c>
      <c r="H1813" s="4" t="s">
        <v>2</v>
      </c>
      <c r="I1813" s="5">
        <v>830</v>
      </c>
      <c r="J1813" s="5">
        <v>1204</v>
      </c>
      <c r="K1813" s="6">
        <f>IFERROR((J1813-I1813)/I1813,"--")</f>
        <v>0.45060240963855419</v>
      </c>
      <c r="L1813" s="6">
        <v>3.1088082901554404E-2</v>
      </c>
      <c r="M1813" s="7">
        <v>49553</v>
      </c>
      <c r="N1813" s="10" t="str">
        <f>IF(K1813&lt;Criteria!$D$4,"Yes","No")</f>
        <v>No</v>
      </c>
      <c r="O1813" s="10" t="str">
        <f>IF(L1813&gt;Criteria!$D$5,"Yes","No")</f>
        <v>No</v>
      </c>
      <c r="P1813" s="10" t="str">
        <f>IF(M1813&lt;Criteria!$D$6,"Yes","No")</f>
        <v>No</v>
      </c>
      <c r="Q1813" s="11">
        <f>COUNTIF(N1813:P1813,"Yes")</f>
        <v>0</v>
      </c>
      <c r="R1813" s="12" t="str">
        <f>IF(Q1813&gt;0,"Yes","No")</f>
        <v>No</v>
      </c>
    </row>
    <row r="1814" spans="1:18" x14ac:dyDescent="0.35">
      <c r="A1814" s="1">
        <v>80310042012</v>
      </c>
      <c r="B1814" s="33" t="s">
        <v>2556</v>
      </c>
      <c r="C1814" s="4" t="s">
        <v>6</v>
      </c>
      <c r="D1814" s="4" t="s">
        <v>483</v>
      </c>
      <c r="E1814" s="4" t="s">
        <v>2</v>
      </c>
      <c r="F1814" s="3">
        <v>42.01</v>
      </c>
      <c r="G1814" s="3">
        <v>2</v>
      </c>
      <c r="H1814" s="4" t="s">
        <v>2</v>
      </c>
      <c r="I1814" s="5">
        <v>801</v>
      </c>
      <c r="J1814" s="5">
        <v>680</v>
      </c>
      <c r="K1814" s="6">
        <f>IFERROR((J1814-I1814)/I1814,"--")</f>
        <v>-0.15106117353308365</v>
      </c>
      <c r="L1814" s="6">
        <v>1.4999999999999999E-2</v>
      </c>
      <c r="M1814" s="7">
        <v>87308</v>
      </c>
      <c r="N1814" s="10" t="str">
        <f>IF(K1814&lt;Criteria!$D$4,"Yes","No")</f>
        <v>Yes</v>
      </c>
      <c r="O1814" s="10" t="str">
        <f>IF(L1814&gt;Criteria!$D$5,"Yes","No")</f>
        <v>No</v>
      </c>
      <c r="P1814" s="10" t="str">
        <f>IF(M1814&lt;Criteria!$D$6,"Yes","No")</f>
        <v>No</v>
      </c>
      <c r="Q1814" s="11">
        <f>COUNTIF(N1814:P1814,"Yes")</f>
        <v>1</v>
      </c>
      <c r="R1814" s="12" t="str">
        <f>IF(Q1814&gt;0,"Yes","No")</f>
        <v>Yes</v>
      </c>
    </row>
    <row r="1815" spans="1:18" x14ac:dyDescent="0.35">
      <c r="A1815" s="1">
        <v>80310042013</v>
      </c>
      <c r="B1815" s="33" t="s">
        <v>2557</v>
      </c>
      <c r="C1815" s="4" t="s">
        <v>6</v>
      </c>
      <c r="D1815" s="4" t="s">
        <v>483</v>
      </c>
      <c r="E1815" s="4" t="s">
        <v>2</v>
      </c>
      <c r="F1815" s="3">
        <v>42.01</v>
      </c>
      <c r="G1815" s="3">
        <v>3</v>
      </c>
      <c r="H1815" s="4" t="s">
        <v>2</v>
      </c>
      <c r="I1815" s="5">
        <v>959</v>
      </c>
      <c r="J1815" s="5">
        <v>708</v>
      </c>
      <c r="K1815" s="6">
        <f>IFERROR((J1815-I1815)/I1815,"--")</f>
        <v>-0.26173096976016685</v>
      </c>
      <c r="L1815" s="6">
        <v>0</v>
      </c>
      <c r="M1815" s="7">
        <v>51390</v>
      </c>
      <c r="N1815" s="10" t="str">
        <f>IF(K1815&lt;Criteria!$D$4,"Yes","No")</f>
        <v>Yes</v>
      </c>
      <c r="O1815" s="10" t="str">
        <f>IF(L1815&gt;Criteria!$D$5,"Yes","No")</f>
        <v>No</v>
      </c>
      <c r="P1815" s="10" t="str">
        <f>IF(M1815&lt;Criteria!$D$6,"Yes","No")</f>
        <v>No</v>
      </c>
      <c r="Q1815" s="11">
        <f>COUNTIF(N1815:P1815,"Yes")</f>
        <v>1</v>
      </c>
      <c r="R1815" s="12" t="str">
        <f>IF(Q1815&gt;0,"Yes","No")</f>
        <v>Yes</v>
      </c>
    </row>
    <row r="1816" spans="1:18" x14ac:dyDescent="0.35">
      <c r="A1816" s="1">
        <v>80310042014</v>
      </c>
      <c r="B1816" s="33" t="s">
        <v>2558</v>
      </c>
      <c r="C1816" s="4" t="s">
        <v>6</v>
      </c>
      <c r="D1816" s="4" t="s">
        <v>483</v>
      </c>
      <c r="E1816" s="4" t="s">
        <v>2</v>
      </c>
      <c r="F1816" s="3">
        <v>42.01</v>
      </c>
      <c r="G1816" s="3">
        <v>4</v>
      </c>
      <c r="H1816" s="4" t="s">
        <v>2</v>
      </c>
      <c r="I1816" s="5">
        <v>801</v>
      </c>
      <c r="J1816" s="5">
        <v>869</v>
      </c>
      <c r="K1816" s="6">
        <f>IFERROR((J1816-I1816)/I1816,"--")</f>
        <v>8.4893882646691635E-2</v>
      </c>
      <c r="L1816" s="6">
        <v>0</v>
      </c>
      <c r="M1816" s="7">
        <v>38900</v>
      </c>
      <c r="N1816" s="10" t="str">
        <f>IF(K1816&lt;Criteria!$D$4,"Yes","No")</f>
        <v>No</v>
      </c>
      <c r="O1816" s="10" t="str">
        <f>IF(L1816&gt;Criteria!$D$5,"Yes","No")</f>
        <v>No</v>
      </c>
      <c r="P1816" s="10" t="str">
        <f>IF(M1816&lt;Criteria!$D$6,"Yes","No")</f>
        <v>No</v>
      </c>
      <c r="Q1816" s="11">
        <f>COUNTIF(N1816:P1816,"Yes")</f>
        <v>0</v>
      </c>
      <c r="R1816" s="12" t="str">
        <f>IF(Q1816&gt;0,"Yes","No")</f>
        <v>No</v>
      </c>
    </row>
    <row r="1817" spans="1:18" x14ac:dyDescent="0.35">
      <c r="A1817" s="1">
        <v>80310042015</v>
      </c>
      <c r="B1817" s="33" t="s">
        <v>2559</v>
      </c>
      <c r="C1817" s="4" t="s">
        <v>6</v>
      </c>
      <c r="D1817" s="4" t="s">
        <v>483</v>
      </c>
      <c r="E1817" s="4" t="s">
        <v>2</v>
      </c>
      <c r="F1817" s="3">
        <v>42.01</v>
      </c>
      <c r="G1817" s="3">
        <v>5</v>
      </c>
      <c r="H1817" s="4" t="s">
        <v>2</v>
      </c>
      <c r="I1817" s="5">
        <v>716</v>
      </c>
      <c r="J1817" s="5">
        <v>761</v>
      </c>
      <c r="K1817" s="6">
        <f>IFERROR((J1817-I1817)/I1817,"--")</f>
        <v>6.2849162011173187E-2</v>
      </c>
      <c r="L1817" s="6">
        <v>1.7278617710583154E-2</v>
      </c>
      <c r="M1817" s="7">
        <v>67260</v>
      </c>
      <c r="N1817" s="10" t="str">
        <f>IF(K1817&lt;Criteria!$D$4,"Yes","No")</f>
        <v>No</v>
      </c>
      <c r="O1817" s="10" t="str">
        <f>IF(L1817&gt;Criteria!$D$5,"Yes","No")</f>
        <v>No</v>
      </c>
      <c r="P1817" s="10" t="str">
        <f>IF(M1817&lt;Criteria!$D$6,"Yes","No")</f>
        <v>No</v>
      </c>
      <c r="Q1817" s="11">
        <f>COUNTIF(N1817:P1817,"Yes")</f>
        <v>0</v>
      </c>
      <c r="R1817" s="12" t="str">
        <f>IF(Q1817&gt;0,"Yes","No")</f>
        <v>No</v>
      </c>
    </row>
    <row r="1818" spans="1:18" x14ac:dyDescent="0.35">
      <c r="A1818" s="1">
        <v>80310042016</v>
      </c>
      <c r="B1818" s="33" t="s">
        <v>2560</v>
      </c>
      <c r="C1818" s="4" t="s">
        <v>6</v>
      </c>
      <c r="D1818" s="4" t="s">
        <v>483</v>
      </c>
      <c r="E1818" s="4" t="s">
        <v>2</v>
      </c>
      <c r="F1818" s="3">
        <v>42.01</v>
      </c>
      <c r="G1818" s="3">
        <v>6</v>
      </c>
      <c r="H1818" s="4" t="s">
        <v>2</v>
      </c>
      <c r="I1818" s="5">
        <v>690</v>
      </c>
      <c r="J1818" s="5">
        <v>644</v>
      </c>
      <c r="K1818" s="6">
        <f>IFERROR((J1818-I1818)/I1818,"--")</f>
        <v>-6.6666666666666666E-2</v>
      </c>
      <c r="L1818" s="6">
        <v>2.9972752043596729E-2</v>
      </c>
      <c r="M1818" s="7">
        <v>77181</v>
      </c>
      <c r="N1818" s="10" t="str">
        <f>IF(K1818&lt;Criteria!$D$4,"Yes","No")</f>
        <v>Yes</v>
      </c>
      <c r="O1818" s="10" t="str">
        <f>IF(L1818&gt;Criteria!$D$5,"Yes","No")</f>
        <v>No</v>
      </c>
      <c r="P1818" s="10" t="str">
        <f>IF(M1818&lt;Criteria!$D$6,"Yes","No")</f>
        <v>No</v>
      </c>
      <c r="Q1818" s="11">
        <f>COUNTIF(N1818:P1818,"Yes")</f>
        <v>1</v>
      </c>
      <c r="R1818" s="12" t="str">
        <f>IF(Q1818&gt;0,"Yes","No")</f>
        <v>Yes</v>
      </c>
    </row>
    <row r="1819" spans="1:18" x14ac:dyDescent="0.35">
      <c r="A1819" s="1">
        <v>80310042020</v>
      </c>
      <c r="B1819" s="33" t="s">
        <v>2561</v>
      </c>
      <c r="C1819" s="4" t="s">
        <v>7</v>
      </c>
      <c r="D1819" s="4" t="s">
        <v>483</v>
      </c>
      <c r="E1819" s="4" t="s">
        <v>2</v>
      </c>
      <c r="F1819" s="3">
        <v>42.02</v>
      </c>
      <c r="G1819" s="3" t="s">
        <v>2</v>
      </c>
      <c r="H1819" s="4" t="s">
        <v>2</v>
      </c>
      <c r="I1819" s="5">
        <v>3893</v>
      </c>
      <c r="J1819" s="5">
        <v>4625</v>
      </c>
      <c r="K1819" s="6">
        <f>IFERROR((J1819-I1819)/I1819,"--")</f>
        <v>0.18802979707166709</v>
      </c>
      <c r="L1819" s="6">
        <v>5.5878928987194411E-2</v>
      </c>
      <c r="M1819" s="7">
        <v>53163</v>
      </c>
      <c r="N1819" s="10" t="str">
        <f>IF(K1819&lt;Criteria!$D$4,"Yes","No")</f>
        <v>No</v>
      </c>
      <c r="O1819" s="10" t="str">
        <f>IF(L1819&gt;Criteria!$D$5,"Yes","No")</f>
        <v>No</v>
      </c>
      <c r="P1819" s="10" t="str">
        <f>IF(M1819&lt;Criteria!$D$6,"Yes","No")</f>
        <v>No</v>
      </c>
      <c r="Q1819" s="11">
        <f>COUNTIF(N1819:P1819,"Yes")</f>
        <v>0</v>
      </c>
      <c r="R1819" s="12" t="str">
        <f>IF(Q1819&gt;0,"Yes","No")</f>
        <v>No</v>
      </c>
    </row>
    <row r="1820" spans="1:18" x14ac:dyDescent="0.35">
      <c r="A1820" s="1">
        <v>80310042021</v>
      </c>
      <c r="B1820" s="33" t="s">
        <v>2562</v>
      </c>
      <c r="C1820" s="4" t="s">
        <v>6</v>
      </c>
      <c r="D1820" s="4" t="s">
        <v>483</v>
      </c>
      <c r="E1820" s="4" t="s">
        <v>2</v>
      </c>
      <c r="F1820" s="3">
        <v>42.02</v>
      </c>
      <c r="G1820" s="3">
        <v>1</v>
      </c>
      <c r="H1820" s="4" t="s">
        <v>2</v>
      </c>
      <c r="I1820" s="5">
        <v>276</v>
      </c>
      <c r="J1820" s="5">
        <v>808</v>
      </c>
      <c r="K1820" s="6">
        <f>IFERROR((J1820-I1820)/I1820,"--")</f>
        <v>1.9275362318840579</v>
      </c>
      <c r="L1820" s="6">
        <v>5.5421686746987948E-2</v>
      </c>
      <c r="M1820" s="7">
        <v>26002</v>
      </c>
      <c r="N1820" s="10" t="str">
        <f>IF(K1820&lt;Criteria!$D$4,"Yes","No")</f>
        <v>No</v>
      </c>
      <c r="O1820" s="10" t="str">
        <f>IF(L1820&gt;Criteria!$D$5,"Yes","No")</f>
        <v>No</v>
      </c>
      <c r="P1820" s="10" t="str">
        <f>IF(M1820&lt;Criteria!$D$6,"Yes","No")</f>
        <v>Yes</v>
      </c>
      <c r="Q1820" s="11">
        <f>COUNTIF(N1820:P1820,"Yes")</f>
        <v>1</v>
      </c>
      <c r="R1820" s="12" t="str">
        <f>IF(Q1820&gt;0,"Yes","No")</f>
        <v>Yes</v>
      </c>
    </row>
    <row r="1821" spans="1:18" x14ac:dyDescent="0.35">
      <c r="A1821" s="1">
        <v>80310042022</v>
      </c>
      <c r="B1821" s="33" t="s">
        <v>2563</v>
      </c>
      <c r="C1821" s="4" t="s">
        <v>6</v>
      </c>
      <c r="D1821" s="4" t="s">
        <v>483</v>
      </c>
      <c r="E1821" s="4" t="s">
        <v>2</v>
      </c>
      <c r="F1821" s="3">
        <v>42.02</v>
      </c>
      <c r="G1821" s="3">
        <v>2</v>
      </c>
      <c r="H1821" s="4" t="s">
        <v>2</v>
      </c>
      <c r="I1821" s="5">
        <v>721</v>
      </c>
      <c r="J1821" s="5">
        <v>807</v>
      </c>
      <c r="K1821" s="6">
        <f>IFERROR((J1821-I1821)/I1821,"--")</f>
        <v>0.11927877947295423</v>
      </c>
      <c r="L1821" s="6">
        <v>4.0476190476190478E-2</v>
      </c>
      <c r="M1821" s="7">
        <v>72111</v>
      </c>
      <c r="N1821" s="10" t="str">
        <f>IF(K1821&lt;Criteria!$D$4,"Yes","No")</f>
        <v>No</v>
      </c>
      <c r="O1821" s="10" t="str">
        <f>IF(L1821&gt;Criteria!$D$5,"Yes","No")</f>
        <v>No</v>
      </c>
      <c r="P1821" s="10" t="str">
        <f>IF(M1821&lt;Criteria!$D$6,"Yes","No")</f>
        <v>No</v>
      </c>
      <c r="Q1821" s="11">
        <f>COUNTIF(N1821:P1821,"Yes")</f>
        <v>0</v>
      </c>
      <c r="R1821" s="12" t="str">
        <f>IF(Q1821&gt;0,"Yes","No")</f>
        <v>No</v>
      </c>
    </row>
    <row r="1822" spans="1:18" x14ac:dyDescent="0.35">
      <c r="A1822" s="1">
        <v>80310042023</v>
      </c>
      <c r="B1822" s="33" t="s">
        <v>2564</v>
      </c>
      <c r="C1822" s="4" t="s">
        <v>6</v>
      </c>
      <c r="D1822" s="4" t="s">
        <v>483</v>
      </c>
      <c r="E1822" s="4" t="s">
        <v>2</v>
      </c>
      <c r="F1822" s="3">
        <v>42.02</v>
      </c>
      <c r="G1822" s="3">
        <v>3</v>
      </c>
      <c r="H1822" s="4" t="s">
        <v>2</v>
      </c>
      <c r="I1822" s="5">
        <v>1388</v>
      </c>
      <c r="J1822" s="5">
        <v>1775</v>
      </c>
      <c r="K1822" s="6">
        <f>IFERROR((J1822-I1822)/I1822,"--")</f>
        <v>0.27881844380403459</v>
      </c>
      <c r="L1822" s="6">
        <v>7.7134986225895319E-2</v>
      </c>
      <c r="M1822" s="7">
        <v>41591</v>
      </c>
      <c r="N1822" s="10" t="str">
        <f>IF(K1822&lt;Criteria!$D$4,"Yes","No")</f>
        <v>No</v>
      </c>
      <c r="O1822" s="10" t="str">
        <f>IF(L1822&gt;Criteria!$D$5,"Yes","No")</f>
        <v>Yes</v>
      </c>
      <c r="P1822" s="10" t="str">
        <f>IF(M1822&lt;Criteria!$D$6,"Yes","No")</f>
        <v>No</v>
      </c>
      <c r="Q1822" s="11">
        <f>COUNTIF(N1822:P1822,"Yes")</f>
        <v>1</v>
      </c>
      <c r="R1822" s="12" t="str">
        <f>IF(Q1822&gt;0,"Yes","No")</f>
        <v>Yes</v>
      </c>
    </row>
    <row r="1823" spans="1:18" x14ac:dyDescent="0.35">
      <c r="A1823" s="1">
        <v>80310042024</v>
      </c>
      <c r="B1823" s="33" t="s">
        <v>2565</v>
      </c>
      <c r="C1823" s="4" t="s">
        <v>6</v>
      </c>
      <c r="D1823" s="4" t="s">
        <v>483</v>
      </c>
      <c r="E1823" s="4" t="s">
        <v>2</v>
      </c>
      <c r="F1823" s="3">
        <v>42.02</v>
      </c>
      <c r="G1823" s="3">
        <v>4</v>
      </c>
      <c r="H1823" s="4" t="s">
        <v>2</v>
      </c>
      <c r="I1823" s="5">
        <v>642</v>
      </c>
      <c r="J1823" s="5">
        <v>505</v>
      </c>
      <c r="K1823" s="6">
        <f>IFERROR((J1823-I1823)/I1823,"--")</f>
        <v>-0.21339563862928349</v>
      </c>
      <c r="L1823" s="6">
        <v>0</v>
      </c>
      <c r="M1823" s="7">
        <v>56551</v>
      </c>
      <c r="N1823" s="10" t="str">
        <f>IF(K1823&lt;Criteria!$D$4,"Yes","No")</f>
        <v>Yes</v>
      </c>
      <c r="O1823" s="10" t="str">
        <f>IF(L1823&gt;Criteria!$D$5,"Yes","No")</f>
        <v>No</v>
      </c>
      <c r="P1823" s="10" t="str">
        <f>IF(M1823&lt;Criteria!$D$6,"Yes","No")</f>
        <v>No</v>
      </c>
      <c r="Q1823" s="11">
        <f>COUNTIF(N1823:P1823,"Yes")</f>
        <v>1</v>
      </c>
      <c r="R1823" s="12" t="str">
        <f>IF(Q1823&gt;0,"Yes","No")</f>
        <v>Yes</v>
      </c>
    </row>
    <row r="1824" spans="1:18" x14ac:dyDescent="0.35">
      <c r="A1824" s="1">
        <v>80310042025</v>
      </c>
      <c r="B1824" s="33" t="s">
        <v>2566</v>
      </c>
      <c r="C1824" s="4" t="s">
        <v>6</v>
      </c>
      <c r="D1824" s="4" t="s">
        <v>483</v>
      </c>
      <c r="E1824" s="4" t="s">
        <v>2</v>
      </c>
      <c r="F1824" s="3">
        <v>42.02</v>
      </c>
      <c r="G1824" s="3">
        <v>5</v>
      </c>
      <c r="H1824" s="4" t="s">
        <v>2</v>
      </c>
      <c r="I1824" s="5">
        <v>866</v>
      </c>
      <c r="J1824" s="5">
        <v>730</v>
      </c>
      <c r="K1824" s="6">
        <f>IFERROR((J1824-I1824)/I1824,"--")</f>
        <v>-0.15704387990762125</v>
      </c>
      <c r="L1824" s="6">
        <v>5.7971014492753624E-2</v>
      </c>
      <c r="M1824" s="7">
        <v>88075</v>
      </c>
      <c r="N1824" s="10" t="str">
        <f>IF(K1824&lt;Criteria!$D$4,"Yes","No")</f>
        <v>Yes</v>
      </c>
      <c r="O1824" s="10" t="str">
        <f>IF(L1824&gt;Criteria!$D$5,"Yes","No")</f>
        <v>No</v>
      </c>
      <c r="P1824" s="10" t="str">
        <f>IF(M1824&lt;Criteria!$D$6,"Yes","No")</f>
        <v>No</v>
      </c>
      <c r="Q1824" s="11">
        <f>COUNTIF(N1824:P1824,"Yes")</f>
        <v>1</v>
      </c>
      <c r="R1824" s="12" t="str">
        <f>IF(Q1824&gt;0,"Yes","No")</f>
        <v>Yes</v>
      </c>
    </row>
    <row r="1825" spans="1:18" x14ac:dyDescent="0.35">
      <c r="A1825" s="1">
        <v>80310043010</v>
      </c>
      <c r="B1825" s="33" t="s">
        <v>2567</v>
      </c>
      <c r="C1825" s="4" t="s">
        <v>7</v>
      </c>
      <c r="D1825" s="4" t="s">
        <v>483</v>
      </c>
      <c r="E1825" s="4" t="s">
        <v>2</v>
      </c>
      <c r="F1825" s="3">
        <v>43.01</v>
      </c>
      <c r="G1825" s="3" t="s">
        <v>2</v>
      </c>
      <c r="H1825" s="4" t="s">
        <v>2</v>
      </c>
      <c r="I1825" s="5">
        <v>4050</v>
      </c>
      <c r="J1825" s="5">
        <v>4651</v>
      </c>
      <c r="K1825" s="6">
        <f>IFERROR((J1825-I1825)/I1825,"--")</f>
        <v>0.14839506172839506</v>
      </c>
      <c r="L1825" s="6">
        <v>4.5789797172710513E-2</v>
      </c>
      <c r="M1825" s="7">
        <v>40521</v>
      </c>
      <c r="N1825" s="10" t="str">
        <f>IF(K1825&lt;Criteria!$D$4,"Yes","No")</f>
        <v>No</v>
      </c>
      <c r="O1825" s="10" t="str">
        <f>IF(L1825&gt;Criteria!$D$5,"Yes","No")</f>
        <v>No</v>
      </c>
      <c r="P1825" s="10" t="str">
        <f>IF(M1825&lt;Criteria!$D$6,"Yes","No")</f>
        <v>No</v>
      </c>
      <c r="Q1825" s="11">
        <f>COUNTIF(N1825:P1825,"Yes")</f>
        <v>0</v>
      </c>
      <c r="R1825" s="12" t="str">
        <f>IF(Q1825&gt;0,"Yes","No")</f>
        <v>No</v>
      </c>
    </row>
    <row r="1826" spans="1:18" x14ac:dyDescent="0.35">
      <c r="A1826" s="1">
        <v>80310043011</v>
      </c>
      <c r="B1826" s="33" t="s">
        <v>2568</v>
      </c>
      <c r="C1826" s="4" t="s">
        <v>6</v>
      </c>
      <c r="D1826" s="4" t="s">
        <v>483</v>
      </c>
      <c r="E1826" s="4" t="s">
        <v>2</v>
      </c>
      <c r="F1826" s="3">
        <v>43.01</v>
      </c>
      <c r="G1826" s="3">
        <v>1</v>
      </c>
      <c r="H1826" s="4" t="s">
        <v>2</v>
      </c>
      <c r="I1826" s="5">
        <v>1325</v>
      </c>
      <c r="J1826" s="5">
        <v>1399</v>
      </c>
      <c r="K1826" s="6">
        <f>IFERROR((J1826-I1826)/I1826,"--")</f>
        <v>5.5849056603773588E-2</v>
      </c>
      <c r="L1826" s="6">
        <v>7.470651013874066E-3</v>
      </c>
      <c r="M1826" s="7">
        <v>49418</v>
      </c>
      <c r="N1826" s="10" t="str">
        <f>IF(K1826&lt;Criteria!$D$4,"Yes","No")</f>
        <v>No</v>
      </c>
      <c r="O1826" s="10" t="str">
        <f>IF(L1826&gt;Criteria!$D$5,"Yes","No")</f>
        <v>No</v>
      </c>
      <c r="P1826" s="10" t="str">
        <f>IF(M1826&lt;Criteria!$D$6,"Yes","No")</f>
        <v>No</v>
      </c>
      <c r="Q1826" s="11">
        <f>COUNTIF(N1826:P1826,"Yes")</f>
        <v>0</v>
      </c>
      <c r="R1826" s="12" t="str">
        <f>IF(Q1826&gt;0,"Yes","No")</f>
        <v>No</v>
      </c>
    </row>
    <row r="1827" spans="1:18" x14ac:dyDescent="0.35">
      <c r="A1827" s="1">
        <v>80310043012</v>
      </c>
      <c r="B1827" s="33" t="s">
        <v>2569</v>
      </c>
      <c r="C1827" s="4" t="s">
        <v>6</v>
      </c>
      <c r="D1827" s="4" t="s">
        <v>483</v>
      </c>
      <c r="E1827" s="4" t="s">
        <v>2</v>
      </c>
      <c r="F1827" s="3">
        <v>43.01</v>
      </c>
      <c r="G1827" s="3">
        <v>2</v>
      </c>
      <c r="H1827" s="4" t="s">
        <v>2</v>
      </c>
      <c r="I1827" s="5">
        <v>580</v>
      </c>
      <c r="J1827" s="5">
        <v>908</v>
      </c>
      <c r="K1827" s="6">
        <f>IFERROR((J1827-I1827)/I1827,"--")</f>
        <v>0.56551724137931036</v>
      </c>
      <c r="L1827" s="6">
        <v>9.4435075885328831E-2</v>
      </c>
      <c r="M1827" s="7">
        <v>27191</v>
      </c>
      <c r="N1827" s="10" t="str">
        <f>IF(K1827&lt;Criteria!$D$4,"Yes","No")</f>
        <v>No</v>
      </c>
      <c r="O1827" s="10" t="str">
        <f>IF(L1827&gt;Criteria!$D$5,"Yes","No")</f>
        <v>Yes</v>
      </c>
      <c r="P1827" s="10" t="str">
        <f>IF(M1827&lt;Criteria!$D$6,"Yes","No")</f>
        <v>No</v>
      </c>
      <c r="Q1827" s="11">
        <f>COUNTIF(N1827:P1827,"Yes")</f>
        <v>1</v>
      </c>
      <c r="R1827" s="12" t="str">
        <f>IF(Q1827&gt;0,"Yes","No")</f>
        <v>Yes</v>
      </c>
    </row>
    <row r="1828" spans="1:18" x14ac:dyDescent="0.35">
      <c r="A1828" s="1">
        <v>80310043013</v>
      </c>
      <c r="B1828" s="33" t="s">
        <v>2570</v>
      </c>
      <c r="C1828" s="4" t="s">
        <v>6</v>
      </c>
      <c r="D1828" s="4" t="s">
        <v>483</v>
      </c>
      <c r="E1828" s="4" t="s">
        <v>2</v>
      </c>
      <c r="F1828" s="3">
        <v>43.01</v>
      </c>
      <c r="G1828" s="3">
        <v>3</v>
      </c>
      <c r="H1828" s="4" t="s">
        <v>2</v>
      </c>
      <c r="I1828" s="5">
        <v>813</v>
      </c>
      <c r="J1828" s="5">
        <v>1093</v>
      </c>
      <c r="K1828" s="6">
        <f>IFERROR((J1828-I1828)/I1828,"--")</f>
        <v>0.34440344403444034</v>
      </c>
      <c r="L1828" s="6">
        <v>0</v>
      </c>
      <c r="M1828" s="7">
        <v>47807</v>
      </c>
      <c r="N1828" s="10" t="str">
        <f>IF(K1828&lt;Criteria!$D$4,"Yes","No")</f>
        <v>No</v>
      </c>
      <c r="O1828" s="10" t="str">
        <f>IF(L1828&gt;Criteria!$D$5,"Yes","No")</f>
        <v>No</v>
      </c>
      <c r="P1828" s="10" t="str">
        <f>IF(M1828&lt;Criteria!$D$6,"Yes","No")</f>
        <v>No</v>
      </c>
      <c r="Q1828" s="11">
        <f>COUNTIF(N1828:P1828,"Yes")</f>
        <v>0</v>
      </c>
      <c r="R1828" s="12" t="str">
        <f>IF(Q1828&gt;0,"Yes","No")</f>
        <v>No</v>
      </c>
    </row>
    <row r="1829" spans="1:18" x14ac:dyDescent="0.35">
      <c r="A1829" s="1">
        <v>80310043014</v>
      </c>
      <c r="B1829" s="33" t="s">
        <v>2571</v>
      </c>
      <c r="C1829" s="4" t="s">
        <v>6</v>
      </c>
      <c r="D1829" s="4" t="s">
        <v>483</v>
      </c>
      <c r="E1829" s="4" t="s">
        <v>2</v>
      </c>
      <c r="F1829" s="3">
        <v>43.01</v>
      </c>
      <c r="G1829" s="3">
        <v>4</v>
      </c>
      <c r="H1829" s="4" t="s">
        <v>2</v>
      </c>
      <c r="I1829" s="5">
        <v>1332</v>
      </c>
      <c r="J1829" s="5">
        <v>1251</v>
      </c>
      <c r="K1829" s="6">
        <f>IFERROR((J1829-I1829)/I1829,"--")</f>
        <v>-6.0810810810810814E-2</v>
      </c>
      <c r="L1829" s="6">
        <v>9.8285714285714282E-2</v>
      </c>
      <c r="M1829" s="7">
        <v>33879</v>
      </c>
      <c r="N1829" s="10" t="str">
        <f>IF(K1829&lt;Criteria!$D$4,"Yes","No")</f>
        <v>Yes</v>
      </c>
      <c r="O1829" s="10" t="str">
        <f>IF(L1829&gt;Criteria!$D$5,"Yes","No")</f>
        <v>Yes</v>
      </c>
      <c r="P1829" s="10" t="str">
        <f>IF(M1829&lt;Criteria!$D$6,"Yes","No")</f>
        <v>No</v>
      </c>
      <c r="Q1829" s="11">
        <f>COUNTIF(N1829:P1829,"Yes")</f>
        <v>2</v>
      </c>
      <c r="R1829" s="12" t="str">
        <f>IF(Q1829&gt;0,"Yes","No")</f>
        <v>Yes</v>
      </c>
    </row>
    <row r="1830" spans="1:18" x14ac:dyDescent="0.35">
      <c r="A1830" s="1">
        <v>80310043020</v>
      </c>
      <c r="B1830" s="33" t="s">
        <v>2572</v>
      </c>
      <c r="C1830" s="4" t="s">
        <v>7</v>
      </c>
      <c r="D1830" s="4" t="s">
        <v>483</v>
      </c>
      <c r="E1830" s="4" t="s">
        <v>2</v>
      </c>
      <c r="F1830" s="3">
        <v>43.02</v>
      </c>
      <c r="G1830" s="3" t="s">
        <v>2</v>
      </c>
      <c r="H1830" s="4" t="s">
        <v>2</v>
      </c>
      <c r="I1830" s="5">
        <v>2413</v>
      </c>
      <c r="J1830" s="5">
        <v>2409</v>
      </c>
      <c r="K1830" s="6">
        <f>IFERROR((J1830-I1830)/I1830,"--")</f>
        <v>-1.6576875259013675E-3</v>
      </c>
      <c r="L1830" s="6">
        <v>5.1810237203495632E-2</v>
      </c>
      <c r="M1830" s="7">
        <v>51765</v>
      </c>
      <c r="N1830" s="10" t="str">
        <f>IF(K1830&lt;Criteria!$D$4,"Yes","No")</f>
        <v>Yes</v>
      </c>
      <c r="O1830" s="10" t="str">
        <f>IF(L1830&gt;Criteria!$D$5,"Yes","No")</f>
        <v>No</v>
      </c>
      <c r="P1830" s="10" t="str">
        <f>IF(M1830&lt;Criteria!$D$6,"Yes","No")</f>
        <v>No</v>
      </c>
      <c r="Q1830" s="11">
        <f>COUNTIF(N1830:P1830,"Yes")</f>
        <v>1</v>
      </c>
      <c r="R1830" s="12" t="str">
        <f>IF(Q1830&gt;0,"Yes","No")</f>
        <v>Yes</v>
      </c>
    </row>
    <row r="1831" spans="1:18" x14ac:dyDescent="0.35">
      <c r="A1831" s="1">
        <v>80310043021</v>
      </c>
      <c r="B1831" s="33" t="s">
        <v>2573</v>
      </c>
      <c r="C1831" s="4" t="s">
        <v>6</v>
      </c>
      <c r="D1831" s="4" t="s">
        <v>483</v>
      </c>
      <c r="E1831" s="4" t="s">
        <v>2</v>
      </c>
      <c r="F1831" s="3">
        <v>43.02</v>
      </c>
      <c r="G1831" s="3">
        <v>1</v>
      </c>
      <c r="H1831" s="4" t="s">
        <v>2</v>
      </c>
      <c r="I1831" s="5">
        <v>572</v>
      </c>
      <c r="J1831" s="5">
        <v>728</v>
      </c>
      <c r="K1831" s="6">
        <f>IFERROR((J1831-I1831)/I1831,"--")</f>
        <v>0.27272727272727271</v>
      </c>
      <c r="L1831" s="6">
        <v>0</v>
      </c>
      <c r="M1831" s="7">
        <v>55340</v>
      </c>
      <c r="N1831" s="10" t="str">
        <f>IF(K1831&lt;Criteria!$D$4,"Yes","No")</f>
        <v>No</v>
      </c>
      <c r="O1831" s="10" t="str">
        <f>IF(L1831&gt;Criteria!$D$5,"Yes","No")</f>
        <v>No</v>
      </c>
      <c r="P1831" s="10" t="str">
        <f>IF(M1831&lt;Criteria!$D$6,"Yes","No")</f>
        <v>No</v>
      </c>
      <c r="Q1831" s="11">
        <f>COUNTIF(N1831:P1831,"Yes")</f>
        <v>0</v>
      </c>
      <c r="R1831" s="12" t="str">
        <f>IF(Q1831&gt;0,"Yes","No")</f>
        <v>No</v>
      </c>
    </row>
    <row r="1832" spans="1:18" x14ac:dyDescent="0.35">
      <c r="A1832" s="1">
        <v>80310043022</v>
      </c>
      <c r="B1832" s="33" t="s">
        <v>2574</v>
      </c>
      <c r="C1832" s="4" t="s">
        <v>6</v>
      </c>
      <c r="D1832" s="4" t="s">
        <v>483</v>
      </c>
      <c r="E1832" s="4" t="s">
        <v>2</v>
      </c>
      <c r="F1832" s="3">
        <v>43.02</v>
      </c>
      <c r="G1832" s="3">
        <v>2</v>
      </c>
      <c r="H1832" s="4" t="s">
        <v>2</v>
      </c>
      <c r="I1832" s="5">
        <v>989</v>
      </c>
      <c r="J1832" s="5">
        <v>921</v>
      </c>
      <c r="K1832" s="6">
        <f>IFERROR((J1832-I1832)/I1832,"--")</f>
        <v>-6.8756319514661268E-2</v>
      </c>
      <c r="L1832" s="6">
        <v>1.9197207678883072E-2</v>
      </c>
      <c r="M1832" s="7">
        <v>59929</v>
      </c>
      <c r="N1832" s="10" t="str">
        <f>IF(K1832&lt;Criteria!$D$4,"Yes","No")</f>
        <v>Yes</v>
      </c>
      <c r="O1832" s="10" t="str">
        <f>IF(L1832&gt;Criteria!$D$5,"Yes","No")</f>
        <v>No</v>
      </c>
      <c r="P1832" s="10" t="str">
        <f>IF(M1832&lt;Criteria!$D$6,"Yes","No")</f>
        <v>No</v>
      </c>
      <c r="Q1832" s="11">
        <f>COUNTIF(N1832:P1832,"Yes")</f>
        <v>1</v>
      </c>
      <c r="R1832" s="12" t="str">
        <f>IF(Q1832&gt;0,"Yes","No")</f>
        <v>Yes</v>
      </c>
    </row>
    <row r="1833" spans="1:18" x14ac:dyDescent="0.35">
      <c r="A1833" s="1">
        <v>80310043023</v>
      </c>
      <c r="B1833" s="33" t="s">
        <v>2575</v>
      </c>
      <c r="C1833" s="4" t="s">
        <v>6</v>
      </c>
      <c r="D1833" s="4" t="s">
        <v>483</v>
      </c>
      <c r="E1833" s="4" t="s">
        <v>2</v>
      </c>
      <c r="F1833" s="3">
        <v>43.02</v>
      </c>
      <c r="G1833" s="3">
        <v>3</v>
      </c>
      <c r="H1833" s="4" t="s">
        <v>2</v>
      </c>
      <c r="I1833" s="5">
        <v>852</v>
      </c>
      <c r="J1833" s="5">
        <v>760</v>
      </c>
      <c r="K1833" s="6">
        <f>IFERROR((J1833-I1833)/I1833,"--")</f>
        <v>-0.107981220657277</v>
      </c>
      <c r="L1833" s="6">
        <v>0.13793103448275862</v>
      </c>
      <c r="M1833" s="7">
        <v>38449</v>
      </c>
      <c r="N1833" s="10" t="str">
        <f>IF(K1833&lt;Criteria!$D$4,"Yes","No")</f>
        <v>Yes</v>
      </c>
      <c r="O1833" s="10" t="str">
        <f>IF(L1833&gt;Criteria!$D$5,"Yes","No")</f>
        <v>Yes</v>
      </c>
      <c r="P1833" s="10" t="str">
        <f>IF(M1833&lt;Criteria!$D$6,"Yes","No")</f>
        <v>No</v>
      </c>
      <c r="Q1833" s="11">
        <f>COUNTIF(N1833:P1833,"Yes")</f>
        <v>2</v>
      </c>
      <c r="R1833" s="12" t="str">
        <f>IF(Q1833&gt;0,"Yes","No")</f>
        <v>Yes</v>
      </c>
    </row>
    <row r="1834" spans="1:18" x14ac:dyDescent="0.35">
      <c r="A1834" s="1">
        <v>80310043030</v>
      </c>
      <c r="B1834" s="33" t="s">
        <v>2576</v>
      </c>
      <c r="C1834" s="4" t="s">
        <v>7</v>
      </c>
      <c r="D1834" s="4" t="s">
        <v>483</v>
      </c>
      <c r="E1834" s="4" t="s">
        <v>2</v>
      </c>
      <c r="F1834" s="3">
        <v>43.03</v>
      </c>
      <c r="G1834" s="3" t="s">
        <v>2</v>
      </c>
      <c r="H1834" s="4" t="s">
        <v>2</v>
      </c>
      <c r="I1834" s="5">
        <v>4014</v>
      </c>
      <c r="J1834" s="5">
        <v>4020</v>
      </c>
      <c r="K1834" s="6">
        <f>IFERROR((J1834-I1834)/I1834,"--")</f>
        <v>1.4947683109118087E-3</v>
      </c>
      <c r="L1834" s="6">
        <v>3.9731682146542831E-2</v>
      </c>
      <c r="M1834" s="7">
        <v>123933</v>
      </c>
      <c r="N1834" s="10" t="str">
        <f>IF(K1834&lt;Criteria!$D$4,"Yes","No")</f>
        <v>Yes</v>
      </c>
      <c r="O1834" s="10" t="str">
        <f>IF(L1834&gt;Criteria!$D$5,"Yes","No")</f>
        <v>No</v>
      </c>
      <c r="P1834" s="10" t="str">
        <f>IF(M1834&lt;Criteria!$D$6,"Yes","No")</f>
        <v>No</v>
      </c>
      <c r="Q1834" s="11">
        <f>COUNTIF(N1834:P1834,"Yes")</f>
        <v>1</v>
      </c>
      <c r="R1834" s="12" t="str">
        <f>IF(Q1834&gt;0,"Yes","No")</f>
        <v>Yes</v>
      </c>
    </row>
    <row r="1835" spans="1:18" x14ac:dyDescent="0.35">
      <c r="A1835" s="1">
        <v>80310043031</v>
      </c>
      <c r="B1835" s="33" t="s">
        <v>2577</v>
      </c>
      <c r="C1835" s="4" t="s">
        <v>6</v>
      </c>
      <c r="D1835" s="4" t="s">
        <v>483</v>
      </c>
      <c r="E1835" s="4" t="s">
        <v>2</v>
      </c>
      <c r="F1835" s="3">
        <v>43.03</v>
      </c>
      <c r="G1835" s="3">
        <v>1</v>
      </c>
      <c r="H1835" s="4" t="s">
        <v>2</v>
      </c>
      <c r="I1835" s="5">
        <v>1628</v>
      </c>
      <c r="J1835" s="5">
        <v>1457</v>
      </c>
      <c r="K1835" s="6">
        <f>IFERROR((J1835-I1835)/I1835,"--")</f>
        <v>-0.10503685503685503</v>
      </c>
      <c r="L1835" s="6">
        <v>7.6101468624833107E-2</v>
      </c>
      <c r="M1835" s="7">
        <v>119582</v>
      </c>
      <c r="N1835" s="10" t="str">
        <f>IF(K1835&lt;Criteria!$D$4,"Yes","No")</f>
        <v>Yes</v>
      </c>
      <c r="O1835" s="10" t="str">
        <f>IF(L1835&gt;Criteria!$D$5,"Yes","No")</f>
        <v>Yes</v>
      </c>
      <c r="P1835" s="10" t="str">
        <f>IF(M1835&lt;Criteria!$D$6,"Yes","No")</f>
        <v>No</v>
      </c>
      <c r="Q1835" s="11">
        <f>COUNTIF(N1835:P1835,"Yes")</f>
        <v>2</v>
      </c>
      <c r="R1835" s="12" t="str">
        <f>IF(Q1835&gt;0,"Yes","No")</f>
        <v>Yes</v>
      </c>
    </row>
    <row r="1836" spans="1:18" x14ac:dyDescent="0.35">
      <c r="A1836" s="1">
        <v>80310043032</v>
      </c>
      <c r="B1836" s="33" t="s">
        <v>2578</v>
      </c>
      <c r="C1836" s="4" t="s">
        <v>6</v>
      </c>
      <c r="D1836" s="4" t="s">
        <v>483</v>
      </c>
      <c r="E1836" s="4" t="s">
        <v>2</v>
      </c>
      <c r="F1836" s="3">
        <v>43.03</v>
      </c>
      <c r="G1836" s="3">
        <v>2</v>
      </c>
      <c r="H1836" s="4" t="s">
        <v>2</v>
      </c>
      <c r="I1836" s="5">
        <v>1189</v>
      </c>
      <c r="J1836" s="5">
        <v>1143</v>
      </c>
      <c r="K1836" s="6">
        <f>IFERROR((J1836-I1836)/I1836,"--")</f>
        <v>-3.8687973086627421E-2</v>
      </c>
      <c r="L1836" s="6">
        <v>0</v>
      </c>
      <c r="M1836" s="7">
        <v>163848</v>
      </c>
      <c r="N1836" s="10" t="str">
        <f>IF(K1836&lt;Criteria!$D$4,"Yes","No")</f>
        <v>Yes</v>
      </c>
      <c r="O1836" s="10" t="str">
        <f>IF(L1836&gt;Criteria!$D$5,"Yes","No")</f>
        <v>No</v>
      </c>
      <c r="P1836" s="10" t="str">
        <f>IF(M1836&lt;Criteria!$D$6,"Yes","No")</f>
        <v>No</v>
      </c>
      <c r="Q1836" s="11">
        <f>COUNTIF(N1836:P1836,"Yes")</f>
        <v>1</v>
      </c>
      <c r="R1836" s="12" t="str">
        <f>IF(Q1836&gt;0,"Yes","No")</f>
        <v>Yes</v>
      </c>
    </row>
    <row r="1837" spans="1:18" x14ac:dyDescent="0.35">
      <c r="A1837" s="1">
        <v>80310043033</v>
      </c>
      <c r="B1837" s="33" t="s">
        <v>2579</v>
      </c>
      <c r="C1837" s="4" t="s">
        <v>6</v>
      </c>
      <c r="D1837" s="4" t="s">
        <v>483</v>
      </c>
      <c r="E1837" s="4" t="s">
        <v>2</v>
      </c>
      <c r="F1837" s="3">
        <v>43.03</v>
      </c>
      <c r="G1837" s="3">
        <v>3</v>
      </c>
      <c r="H1837" s="4" t="s">
        <v>2</v>
      </c>
      <c r="I1837" s="5">
        <v>555</v>
      </c>
      <c r="J1837" s="5">
        <v>483</v>
      </c>
      <c r="K1837" s="6">
        <f>IFERROR((J1837-I1837)/I1837,"--")</f>
        <v>-0.12972972972972974</v>
      </c>
      <c r="L1837" s="6">
        <v>3.2128514056224897E-2</v>
      </c>
      <c r="M1837" s="7">
        <v>92619</v>
      </c>
      <c r="N1837" s="10" t="str">
        <f>IF(K1837&lt;Criteria!$D$4,"Yes","No")</f>
        <v>Yes</v>
      </c>
      <c r="O1837" s="10" t="str">
        <f>IF(L1837&gt;Criteria!$D$5,"Yes","No")</f>
        <v>No</v>
      </c>
      <c r="P1837" s="10" t="str">
        <f>IF(M1837&lt;Criteria!$D$6,"Yes","No")</f>
        <v>No</v>
      </c>
      <c r="Q1837" s="11">
        <f>COUNTIF(N1837:P1837,"Yes")</f>
        <v>1</v>
      </c>
      <c r="R1837" s="12" t="str">
        <f>IF(Q1837&gt;0,"Yes","No")</f>
        <v>Yes</v>
      </c>
    </row>
    <row r="1838" spans="1:18" x14ac:dyDescent="0.35">
      <c r="A1838" s="1">
        <v>80310043034</v>
      </c>
      <c r="B1838" s="33" t="s">
        <v>2580</v>
      </c>
      <c r="C1838" s="4" t="s">
        <v>6</v>
      </c>
      <c r="D1838" s="4" t="s">
        <v>483</v>
      </c>
      <c r="E1838" s="4" t="s">
        <v>2</v>
      </c>
      <c r="F1838" s="3">
        <v>43.03</v>
      </c>
      <c r="G1838" s="3">
        <v>4</v>
      </c>
      <c r="H1838" s="4" t="s">
        <v>2</v>
      </c>
      <c r="I1838" s="5">
        <v>642</v>
      </c>
      <c r="J1838" s="5">
        <v>937</v>
      </c>
      <c r="K1838" s="6">
        <f>IFERROR((J1838-I1838)/I1838,"--")</f>
        <v>0.45950155763239875</v>
      </c>
      <c r="L1838" s="6">
        <v>2.9702970297029702E-2</v>
      </c>
      <c r="M1838" s="7">
        <v>98151</v>
      </c>
      <c r="N1838" s="10" t="str">
        <f>IF(K1838&lt;Criteria!$D$4,"Yes","No")</f>
        <v>No</v>
      </c>
      <c r="O1838" s="10" t="str">
        <f>IF(L1838&gt;Criteria!$D$5,"Yes","No")</f>
        <v>No</v>
      </c>
      <c r="P1838" s="10" t="str">
        <f>IF(M1838&lt;Criteria!$D$6,"Yes","No")</f>
        <v>No</v>
      </c>
      <c r="Q1838" s="11">
        <f>COUNTIF(N1838:P1838,"Yes")</f>
        <v>0</v>
      </c>
      <c r="R1838" s="12" t="str">
        <f>IF(Q1838&gt;0,"Yes","No")</f>
        <v>No</v>
      </c>
    </row>
    <row r="1839" spans="1:18" x14ac:dyDescent="0.35">
      <c r="A1839" s="1">
        <v>80310043040</v>
      </c>
      <c r="B1839" s="33" t="s">
        <v>2581</v>
      </c>
      <c r="C1839" s="4" t="s">
        <v>7</v>
      </c>
      <c r="D1839" s="4" t="s">
        <v>483</v>
      </c>
      <c r="E1839" s="4" t="s">
        <v>2</v>
      </c>
      <c r="F1839" s="3">
        <v>43.04</v>
      </c>
      <c r="G1839" s="3" t="s">
        <v>2</v>
      </c>
      <c r="H1839" s="4" t="s">
        <v>2</v>
      </c>
      <c r="I1839" s="5">
        <v>5964</v>
      </c>
      <c r="J1839" s="5">
        <v>5896</v>
      </c>
      <c r="K1839" s="6">
        <f>IFERROR((J1839-I1839)/I1839,"--")</f>
        <v>-1.1401743796109993E-2</v>
      </c>
      <c r="L1839" s="6">
        <v>1.2920592193808884E-2</v>
      </c>
      <c r="M1839" s="7">
        <v>59705</v>
      </c>
      <c r="N1839" s="10" t="str">
        <f>IF(K1839&lt;Criteria!$D$4,"Yes","No")</f>
        <v>Yes</v>
      </c>
      <c r="O1839" s="10" t="str">
        <f>IF(L1839&gt;Criteria!$D$5,"Yes","No")</f>
        <v>No</v>
      </c>
      <c r="P1839" s="10" t="str">
        <f>IF(M1839&lt;Criteria!$D$6,"Yes","No")</f>
        <v>No</v>
      </c>
      <c r="Q1839" s="11">
        <f>COUNTIF(N1839:P1839,"Yes")</f>
        <v>1</v>
      </c>
      <c r="R1839" s="12" t="str">
        <f>IF(Q1839&gt;0,"Yes","No")</f>
        <v>Yes</v>
      </c>
    </row>
    <row r="1840" spans="1:18" x14ac:dyDescent="0.35">
      <c r="A1840" s="1">
        <v>80310043041</v>
      </c>
      <c r="B1840" s="33" t="s">
        <v>2582</v>
      </c>
      <c r="C1840" s="4" t="s">
        <v>6</v>
      </c>
      <c r="D1840" s="4" t="s">
        <v>483</v>
      </c>
      <c r="E1840" s="4" t="s">
        <v>2</v>
      </c>
      <c r="F1840" s="3">
        <v>43.04</v>
      </c>
      <c r="G1840" s="3">
        <v>1</v>
      </c>
      <c r="H1840" s="4" t="s">
        <v>2</v>
      </c>
      <c r="I1840" s="5">
        <v>1062</v>
      </c>
      <c r="J1840" s="5">
        <v>1328</v>
      </c>
      <c r="K1840" s="6">
        <f>IFERROR((J1840-I1840)/I1840,"--")</f>
        <v>0.2504708097928437</v>
      </c>
      <c r="L1840" s="6">
        <v>3.125E-2</v>
      </c>
      <c r="M1840" s="7">
        <v>52355</v>
      </c>
      <c r="N1840" s="10" t="str">
        <f>IF(K1840&lt;Criteria!$D$4,"Yes","No")</f>
        <v>No</v>
      </c>
      <c r="O1840" s="10" t="str">
        <f>IF(L1840&gt;Criteria!$D$5,"Yes","No")</f>
        <v>No</v>
      </c>
      <c r="P1840" s="10" t="str">
        <f>IF(M1840&lt;Criteria!$D$6,"Yes","No")</f>
        <v>No</v>
      </c>
      <c r="Q1840" s="11">
        <f>COUNTIF(N1840:P1840,"Yes")</f>
        <v>0</v>
      </c>
      <c r="R1840" s="12" t="str">
        <f>IF(Q1840&gt;0,"Yes","No")</f>
        <v>No</v>
      </c>
    </row>
    <row r="1841" spans="1:18" x14ac:dyDescent="0.35">
      <c r="A1841" s="1">
        <v>80310043042</v>
      </c>
      <c r="B1841" s="33" t="s">
        <v>2583</v>
      </c>
      <c r="C1841" s="4" t="s">
        <v>6</v>
      </c>
      <c r="D1841" s="4" t="s">
        <v>483</v>
      </c>
      <c r="E1841" s="4" t="s">
        <v>2</v>
      </c>
      <c r="F1841" s="3">
        <v>43.04</v>
      </c>
      <c r="G1841" s="3">
        <v>2</v>
      </c>
      <c r="H1841" s="4" t="s">
        <v>2</v>
      </c>
      <c r="I1841" s="5">
        <v>1270</v>
      </c>
      <c r="J1841" s="5">
        <v>1026</v>
      </c>
      <c r="K1841" s="6">
        <f>IFERROR((J1841-I1841)/I1841,"--")</f>
        <v>-0.1921259842519685</v>
      </c>
      <c r="L1841" s="6">
        <v>1.6949152542372881E-3</v>
      </c>
      <c r="M1841" s="7">
        <v>61618</v>
      </c>
      <c r="N1841" s="10" t="str">
        <f>IF(K1841&lt;Criteria!$D$4,"Yes","No")</f>
        <v>Yes</v>
      </c>
      <c r="O1841" s="10" t="str">
        <f>IF(L1841&gt;Criteria!$D$5,"Yes","No")</f>
        <v>No</v>
      </c>
      <c r="P1841" s="10" t="str">
        <f>IF(M1841&lt;Criteria!$D$6,"Yes","No")</f>
        <v>No</v>
      </c>
      <c r="Q1841" s="11">
        <f>COUNTIF(N1841:P1841,"Yes")</f>
        <v>1</v>
      </c>
      <c r="R1841" s="12" t="str">
        <f>IF(Q1841&gt;0,"Yes","No")</f>
        <v>Yes</v>
      </c>
    </row>
    <row r="1842" spans="1:18" x14ac:dyDescent="0.35">
      <c r="A1842" s="1">
        <v>80310043043</v>
      </c>
      <c r="B1842" s="33" t="s">
        <v>2584</v>
      </c>
      <c r="C1842" s="4" t="s">
        <v>6</v>
      </c>
      <c r="D1842" s="4" t="s">
        <v>483</v>
      </c>
      <c r="E1842" s="4" t="s">
        <v>2</v>
      </c>
      <c r="F1842" s="3">
        <v>43.04</v>
      </c>
      <c r="G1842" s="3">
        <v>3</v>
      </c>
      <c r="H1842" s="4" t="s">
        <v>2</v>
      </c>
      <c r="I1842" s="5">
        <v>2214</v>
      </c>
      <c r="J1842" s="5">
        <v>1661</v>
      </c>
      <c r="K1842" s="6">
        <f>IFERROR((J1842-I1842)/I1842,"--")</f>
        <v>-0.24977416440831074</v>
      </c>
      <c r="L1842" s="6">
        <v>5.1813471502590676E-3</v>
      </c>
      <c r="M1842" s="7">
        <v>77711</v>
      </c>
      <c r="N1842" s="10" t="str">
        <f>IF(K1842&lt;Criteria!$D$4,"Yes","No")</f>
        <v>Yes</v>
      </c>
      <c r="O1842" s="10" t="str">
        <f>IF(L1842&gt;Criteria!$D$5,"Yes","No")</f>
        <v>No</v>
      </c>
      <c r="P1842" s="10" t="str">
        <f>IF(M1842&lt;Criteria!$D$6,"Yes","No")</f>
        <v>No</v>
      </c>
      <c r="Q1842" s="11">
        <f>COUNTIF(N1842:P1842,"Yes")</f>
        <v>1</v>
      </c>
      <c r="R1842" s="12" t="str">
        <f>IF(Q1842&gt;0,"Yes","No")</f>
        <v>Yes</v>
      </c>
    </row>
    <row r="1843" spans="1:18" x14ac:dyDescent="0.35">
      <c r="A1843" s="1">
        <v>80310043044</v>
      </c>
      <c r="B1843" s="33" t="s">
        <v>2585</v>
      </c>
      <c r="C1843" s="4" t="s">
        <v>6</v>
      </c>
      <c r="D1843" s="4" t="s">
        <v>483</v>
      </c>
      <c r="E1843" s="4" t="s">
        <v>2</v>
      </c>
      <c r="F1843" s="3">
        <v>43.04</v>
      </c>
      <c r="G1843" s="3">
        <v>4</v>
      </c>
      <c r="H1843" s="4" t="s">
        <v>2</v>
      </c>
      <c r="I1843" s="5">
        <v>1418</v>
      </c>
      <c r="J1843" s="5">
        <v>1881</v>
      </c>
      <c r="K1843" s="6">
        <f>IFERROR((J1843-I1843)/I1843,"--")</f>
        <v>0.32651622002820874</v>
      </c>
      <c r="L1843" s="6">
        <v>1.3736263736263736E-2</v>
      </c>
      <c r="M1843" s="7">
        <v>47952</v>
      </c>
      <c r="N1843" s="10" t="str">
        <f>IF(K1843&lt;Criteria!$D$4,"Yes","No")</f>
        <v>No</v>
      </c>
      <c r="O1843" s="10" t="str">
        <f>IF(L1843&gt;Criteria!$D$5,"Yes","No")</f>
        <v>No</v>
      </c>
      <c r="P1843" s="10" t="str">
        <f>IF(M1843&lt;Criteria!$D$6,"Yes","No")</f>
        <v>No</v>
      </c>
      <c r="Q1843" s="11">
        <f>COUNTIF(N1843:P1843,"Yes")</f>
        <v>0</v>
      </c>
      <c r="R1843" s="12" t="str">
        <f>IF(Q1843&gt;0,"Yes","No")</f>
        <v>No</v>
      </c>
    </row>
    <row r="1844" spans="1:18" x14ac:dyDescent="0.35">
      <c r="A1844" s="1">
        <v>80310043060</v>
      </c>
      <c r="B1844" s="33" t="s">
        <v>2586</v>
      </c>
      <c r="C1844" s="4" t="s">
        <v>7</v>
      </c>
      <c r="D1844" s="4" t="s">
        <v>483</v>
      </c>
      <c r="E1844" s="4" t="s">
        <v>2</v>
      </c>
      <c r="F1844" s="3">
        <v>43.06</v>
      </c>
      <c r="G1844" s="3" t="s">
        <v>2</v>
      </c>
      <c r="H1844" s="4" t="s">
        <v>2</v>
      </c>
      <c r="I1844" s="5">
        <v>4991</v>
      </c>
      <c r="J1844" s="5">
        <v>5490</v>
      </c>
      <c r="K1844" s="6">
        <f>IFERROR((J1844-I1844)/I1844,"--")</f>
        <v>9.9979963935083155E-2</v>
      </c>
      <c r="L1844" s="6">
        <v>6.632478632478632E-2</v>
      </c>
      <c r="M1844" s="7">
        <v>77641</v>
      </c>
      <c r="N1844" s="10" t="str">
        <f>IF(K1844&lt;Criteria!$D$4,"Yes","No")</f>
        <v>No</v>
      </c>
      <c r="O1844" s="10" t="str">
        <f>IF(L1844&gt;Criteria!$D$5,"Yes","No")</f>
        <v>Yes</v>
      </c>
      <c r="P1844" s="10" t="str">
        <f>IF(M1844&lt;Criteria!$D$6,"Yes","No")</f>
        <v>No</v>
      </c>
      <c r="Q1844" s="11">
        <f>COUNTIF(N1844:P1844,"Yes")</f>
        <v>1</v>
      </c>
      <c r="R1844" s="12" t="str">
        <f>IF(Q1844&gt;0,"Yes","No")</f>
        <v>Yes</v>
      </c>
    </row>
    <row r="1845" spans="1:18" x14ac:dyDescent="0.35">
      <c r="A1845" s="1">
        <v>80310043061</v>
      </c>
      <c r="B1845" s="33" t="s">
        <v>2587</v>
      </c>
      <c r="C1845" s="4" t="s">
        <v>6</v>
      </c>
      <c r="D1845" s="4" t="s">
        <v>483</v>
      </c>
      <c r="E1845" s="4" t="s">
        <v>2</v>
      </c>
      <c r="F1845" s="3">
        <v>43.06</v>
      </c>
      <c r="G1845" s="3">
        <v>1</v>
      </c>
      <c r="H1845" s="4" t="s">
        <v>2</v>
      </c>
      <c r="I1845" s="5">
        <v>770</v>
      </c>
      <c r="J1845" s="5">
        <v>536</v>
      </c>
      <c r="K1845" s="6">
        <f>IFERROR((J1845-I1845)/I1845,"--")</f>
        <v>-0.30389610389610389</v>
      </c>
      <c r="L1845" s="6">
        <v>3.0303030303030304E-2</v>
      </c>
      <c r="M1845" s="7">
        <v>97407</v>
      </c>
      <c r="N1845" s="10" t="str">
        <f>IF(K1845&lt;Criteria!$D$4,"Yes","No")</f>
        <v>Yes</v>
      </c>
      <c r="O1845" s="10" t="str">
        <f>IF(L1845&gt;Criteria!$D$5,"Yes","No")</f>
        <v>No</v>
      </c>
      <c r="P1845" s="10" t="str">
        <f>IF(M1845&lt;Criteria!$D$6,"Yes","No")</f>
        <v>No</v>
      </c>
      <c r="Q1845" s="11">
        <f>COUNTIF(N1845:P1845,"Yes")</f>
        <v>1</v>
      </c>
      <c r="R1845" s="12" t="str">
        <f>IF(Q1845&gt;0,"Yes","No")</f>
        <v>Yes</v>
      </c>
    </row>
    <row r="1846" spans="1:18" x14ac:dyDescent="0.35">
      <c r="A1846" s="1">
        <v>80310043062</v>
      </c>
      <c r="B1846" s="33" t="s">
        <v>2588</v>
      </c>
      <c r="C1846" s="4" t="s">
        <v>6</v>
      </c>
      <c r="D1846" s="4" t="s">
        <v>483</v>
      </c>
      <c r="E1846" s="4" t="s">
        <v>2</v>
      </c>
      <c r="F1846" s="3">
        <v>43.06</v>
      </c>
      <c r="G1846" s="3">
        <v>2</v>
      </c>
      <c r="H1846" s="4" t="s">
        <v>2</v>
      </c>
      <c r="I1846" s="5">
        <v>708</v>
      </c>
      <c r="J1846" s="5">
        <v>826</v>
      </c>
      <c r="K1846" s="6">
        <f>IFERROR((J1846-I1846)/I1846,"--")</f>
        <v>0.16666666666666666</v>
      </c>
      <c r="L1846" s="6">
        <v>2.7083333333333334E-2</v>
      </c>
      <c r="M1846" s="7">
        <v>89373</v>
      </c>
      <c r="N1846" s="10" t="str">
        <f>IF(K1846&lt;Criteria!$D$4,"Yes","No")</f>
        <v>No</v>
      </c>
      <c r="O1846" s="10" t="str">
        <f>IF(L1846&gt;Criteria!$D$5,"Yes","No")</f>
        <v>No</v>
      </c>
      <c r="P1846" s="10" t="str">
        <f>IF(M1846&lt;Criteria!$D$6,"Yes","No")</f>
        <v>No</v>
      </c>
      <c r="Q1846" s="11">
        <f>COUNTIF(N1846:P1846,"Yes")</f>
        <v>0</v>
      </c>
      <c r="R1846" s="12" t="str">
        <f>IF(Q1846&gt;0,"Yes","No")</f>
        <v>No</v>
      </c>
    </row>
    <row r="1847" spans="1:18" x14ac:dyDescent="0.35">
      <c r="A1847" s="1">
        <v>80310043063</v>
      </c>
      <c r="B1847" s="33" t="s">
        <v>2589</v>
      </c>
      <c r="C1847" s="4" t="s">
        <v>6</v>
      </c>
      <c r="D1847" s="4" t="s">
        <v>483</v>
      </c>
      <c r="E1847" s="4" t="s">
        <v>2</v>
      </c>
      <c r="F1847" s="3">
        <v>43.06</v>
      </c>
      <c r="G1847" s="3">
        <v>3</v>
      </c>
      <c r="H1847" s="4" t="s">
        <v>2</v>
      </c>
      <c r="I1847" s="5">
        <v>1654</v>
      </c>
      <c r="J1847" s="5">
        <v>1920</v>
      </c>
      <c r="K1847" s="6">
        <f>IFERROR((J1847-I1847)/I1847,"--")</f>
        <v>0.16082224909310761</v>
      </c>
      <c r="L1847" s="6">
        <v>5.8103975535168197E-2</v>
      </c>
      <c r="M1847" s="7">
        <v>71268</v>
      </c>
      <c r="N1847" s="10" t="str">
        <f>IF(K1847&lt;Criteria!$D$4,"Yes","No")</f>
        <v>No</v>
      </c>
      <c r="O1847" s="10" t="str">
        <f>IF(L1847&gt;Criteria!$D$5,"Yes","No")</f>
        <v>No</v>
      </c>
      <c r="P1847" s="10" t="str">
        <f>IF(M1847&lt;Criteria!$D$6,"Yes","No")</f>
        <v>No</v>
      </c>
      <c r="Q1847" s="11">
        <f>COUNTIF(N1847:P1847,"Yes")</f>
        <v>0</v>
      </c>
      <c r="R1847" s="12" t="str">
        <f>IF(Q1847&gt;0,"Yes","No")</f>
        <v>No</v>
      </c>
    </row>
    <row r="1848" spans="1:18" x14ac:dyDescent="0.35">
      <c r="A1848" s="1">
        <v>80310043064</v>
      </c>
      <c r="B1848" s="33" t="s">
        <v>2590</v>
      </c>
      <c r="C1848" s="4" t="s">
        <v>6</v>
      </c>
      <c r="D1848" s="4" t="s">
        <v>483</v>
      </c>
      <c r="E1848" s="4" t="s">
        <v>2</v>
      </c>
      <c r="F1848" s="3">
        <v>43.06</v>
      </c>
      <c r="G1848" s="3">
        <v>4</v>
      </c>
      <c r="H1848" s="4" t="s">
        <v>2</v>
      </c>
      <c r="I1848" s="5">
        <v>904</v>
      </c>
      <c r="J1848" s="5">
        <v>836</v>
      </c>
      <c r="K1848" s="6">
        <f>IFERROR((J1848-I1848)/I1848,"--")</f>
        <v>-7.5221238938053103E-2</v>
      </c>
      <c r="L1848" s="6">
        <v>0</v>
      </c>
      <c r="M1848" s="7">
        <v>53796</v>
      </c>
      <c r="N1848" s="10" t="str">
        <f>IF(K1848&lt;Criteria!$D$4,"Yes","No")</f>
        <v>Yes</v>
      </c>
      <c r="O1848" s="10" t="str">
        <f>IF(L1848&gt;Criteria!$D$5,"Yes","No")</f>
        <v>No</v>
      </c>
      <c r="P1848" s="10" t="str">
        <f>IF(M1848&lt;Criteria!$D$6,"Yes","No")</f>
        <v>No</v>
      </c>
      <c r="Q1848" s="11">
        <f>COUNTIF(N1848:P1848,"Yes")</f>
        <v>1</v>
      </c>
      <c r="R1848" s="12" t="str">
        <f>IF(Q1848&gt;0,"Yes","No")</f>
        <v>Yes</v>
      </c>
    </row>
    <row r="1849" spans="1:18" x14ac:dyDescent="0.35">
      <c r="A1849" s="1">
        <v>80310043065</v>
      </c>
      <c r="B1849" s="33" t="s">
        <v>2591</v>
      </c>
      <c r="C1849" s="4" t="s">
        <v>6</v>
      </c>
      <c r="D1849" s="4" t="s">
        <v>483</v>
      </c>
      <c r="E1849" s="4" t="s">
        <v>2</v>
      </c>
      <c r="F1849" s="3">
        <v>43.06</v>
      </c>
      <c r="G1849" s="3">
        <v>5</v>
      </c>
      <c r="H1849" s="4" t="s">
        <v>2</v>
      </c>
      <c r="I1849" s="5">
        <v>955</v>
      </c>
      <c r="J1849" s="5">
        <v>1372</v>
      </c>
      <c r="K1849" s="6">
        <f>IFERROR((J1849-I1849)/I1849,"--")</f>
        <v>0.43664921465968587</v>
      </c>
      <c r="L1849" s="6">
        <v>0.1657142857142857</v>
      </c>
      <c r="M1849" s="7">
        <v>86302</v>
      </c>
      <c r="N1849" s="10" t="str">
        <f>IF(K1849&lt;Criteria!$D$4,"Yes","No")</f>
        <v>No</v>
      </c>
      <c r="O1849" s="10" t="str">
        <f>IF(L1849&gt;Criteria!$D$5,"Yes","No")</f>
        <v>Yes</v>
      </c>
      <c r="P1849" s="10" t="str">
        <f>IF(M1849&lt;Criteria!$D$6,"Yes","No")</f>
        <v>No</v>
      </c>
      <c r="Q1849" s="11">
        <f>COUNTIF(N1849:P1849,"Yes")</f>
        <v>1</v>
      </c>
      <c r="R1849" s="12" t="str">
        <f>IF(Q1849&gt;0,"Yes","No")</f>
        <v>Yes</v>
      </c>
    </row>
    <row r="1850" spans="1:18" x14ac:dyDescent="0.35">
      <c r="A1850" s="1">
        <v>80310044030</v>
      </c>
      <c r="B1850" s="33" t="s">
        <v>2592</v>
      </c>
      <c r="C1850" s="4" t="s">
        <v>7</v>
      </c>
      <c r="D1850" s="4" t="s">
        <v>483</v>
      </c>
      <c r="E1850" s="4" t="s">
        <v>2</v>
      </c>
      <c r="F1850" s="3">
        <v>44.03</v>
      </c>
      <c r="G1850" s="3" t="s">
        <v>2</v>
      </c>
      <c r="H1850" s="4" t="s">
        <v>2</v>
      </c>
      <c r="I1850" s="5">
        <v>4186</v>
      </c>
      <c r="J1850" s="5">
        <v>4533</v>
      </c>
      <c r="K1850" s="6">
        <f>IFERROR((J1850-I1850)/I1850,"--")</f>
        <v>8.2895365504061153E-2</v>
      </c>
      <c r="L1850" s="6">
        <v>8.1019274746814765E-2</v>
      </c>
      <c r="M1850" s="7">
        <v>30308</v>
      </c>
      <c r="N1850" s="10" t="str">
        <f>IF(K1850&lt;Criteria!$D$4,"Yes","No")</f>
        <v>No</v>
      </c>
      <c r="O1850" s="10" t="str">
        <f>IF(L1850&gt;Criteria!$D$5,"Yes","No")</f>
        <v>Yes</v>
      </c>
      <c r="P1850" s="10" t="str">
        <f>IF(M1850&lt;Criteria!$D$6,"Yes","No")</f>
        <v>No</v>
      </c>
      <c r="Q1850" s="11">
        <f>COUNTIF(N1850:P1850,"Yes")</f>
        <v>1</v>
      </c>
      <c r="R1850" s="12" t="str">
        <f>IF(Q1850&gt;0,"Yes","No")</f>
        <v>Yes</v>
      </c>
    </row>
    <row r="1851" spans="1:18" x14ac:dyDescent="0.35">
      <c r="A1851" s="1">
        <v>80310044031</v>
      </c>
      <c r="B1851" s="33" t="s">
        <v>2593</v>
      </c>
      <c r="C1851" s="4" t="s">
        <v>6</v>
      </c>
      <c r="D1851" s="4" t="s">
        <v>483</v>
      </c>
      <c r="E1851" s="4" t="s">
        <v>2</v>
      </c>
      <c r="F1851" s="3">
        <v>44.03</v>
      </c>
      <c r="G1851" s="3">
        <v>1</v>
      </c>
      <c r="H1851" s="4" t="s">
        <v>2</v>
      </c>
      <c r="I1851" s="5">
        <v>751</v>
      </c>
      <c r="J1851" s="5">
        <v>774</v>
      </c>
      <c r="K1851" s="6">
        <f>IFERROR((J1851-I1851)/I1851,"--")</f>
        <v>3.0625832223701729E-2</v>
      </c>
      <c r="L1851" s="6">
        <v>0.17890772128060264</v>
      </c>
      <c r="M1851" s="7">
        <v>27329</v>
      </c>
      <c r="N1851" s="10" t="str">
        <f>IF(K1851&lt;Criteria!$D$4,"Yes","No")</f>
        <v>No</v>
      </c>
      <c r="O1851" s="10" t="str">
        <f>IF(L1851&gt;Criteria!$D$5,"Yes","No")</f>
        <v>Yes</v>
      </c>
      <c r="P1851" s="10" t="str">
        <f>IF(M1851&lt;Criteria!$D$6,"Yes","No")</f>
        <v>No</v>
      </c>
      <c r="Q1851" s="11">
        <f>COUNTIF(N1851:P1851,"Yes")</f>
        <v>1</v>
      </c>
      <c r="R1851" s="12" t="str">
        <f>IF(Q1851&gt;0,"Yes","No")</f>
        <v>Yes</v>
      </c>
    </row>
    <row r="1852" spans="1:18" x14ac:dyDescent="0.35">
      <c r="A1852" s="1">
        <v>80310044032</v>
      </c>
      <c r="B1852" s="33" t="s">
        <v>2594</v>
      </c>
      <c r="C1852" s="4" t="s">
        <v>6</v>
      </c>
      <c r="D1852" s="4" t="s">
        <v>483</v>
      </c>
      <c r="E1852" s="4" t="s">
        <v>2</v>
      </c>
      <c r="F1852" s="3">
        <v>44.03</v>
      </c>
      <c r="G1852" s="3">
        <v>2</v>
      </c>
      <c r="H1852" s="4" t="s">
        <v>2</v>
      </c>
      <c r="I1852" s="5">
        <v>1839</v>
      </c>
      <c r="J1852" s="5">
        <v>2009</v>
      </c>
      <c r="K1852" s="6">
        <f>IFERROR((J1852-I1852)/I1852,"--")</f>
        <v>9.2441544317563892E-2</v>
      </c>
      <c r="L1852" s="6">
        <v>6.4705882352941183E-2</v>
      </c>
      <c r="M1852" s="7">
        <v>26184</v>
      </c>
      <c r="N1852" s="10" t="str">
        <f>IF(K1852&lt;Criteria!$D$4,"Yes","No")</f>
        <v>No</v>
      </c>
      <c r="O1852" s="10" t="str">
        <f>IF(L1852&gt;Criteria!$D$5,"Yes","No")</f>
        <v>No</v>
      </c>
      <c r="P1852" s="10" t="str">
        <f>IF(M1852&lt;Criteria!$D$6,"Yes","No")</f>
        <v>No</v>
      </c>
      <c r="Q1852" s="11">
        <f>COUNTIF(N1852:P1852,"Yes")</f>
        <v>0</v>
      </c>
      <c r="R1852" s="12" t="str">
        <f>IF(Q1852&gt;0,"Yes","No")</f>
        <v>No</v>
      </c>
    </row>
    <row r="1853" spans="1:18" x14ac:dyDescent="0.35">
      <c r="A1853" s="1">
        <v>80310044033</v>
      </c>
      <c r="B1853" s="33" t="s">
        <v>2595</v>
      </c>
      <c r="C1853" s="4" t="s">
        <v>6</v>
      </c>
      <c r="D1853" s="4" t="s">
        <v>483</v>
      </c>
      <c r="E1853" s="4" t="s">
        <v>2</v>
      </c>
      <c r="F1853" s="3">
        <v>44.03</v>
      </c>
      <c r="G1853" s="3">
        <v>3</v>
      </c>
      <c r="H1853" s="4" t="s">
        <v>2</v>
      </c>
      <c r="I1853" s="5">
        <v>1596</v>
      </c>
      <c r="J1853" s="5">
        <v>1750</v>
      </c>
      <c r="K1853" s="6">
        <f>IFERROR((J1853-I1853)/I1853,"--")</f>
        <v>9.6491228070175433E-2</v>
      </c>
      <c r="L1853" s="6">
        <v>5.6716417910447764E-2</v>
      </c>
      <c r="M1853" s="7">
        <v>36360</v>
      </c>
      <c r="N1853" s="10" t="str">
        <f>IF(K1853&lt;Criteria!$D$4,"Yes","No")</f>
        <v>No</v>
      </c>
      <c r="O1853" s="10" t="str">
        <f>IF(L1853&gt;Criteria!$D$5,"Yes","No")</f>
        <v>No</v>
      </c>
      <c r="P1853" s="10" t="str">
        <f>IF(M1853&lt;Criteria!$D$6,"Yes","No")</f>
        <v>No</v>
      </c>
      <c r="Q1853" s="11">
        <f>COUNTIF(N1853:P1853,"Yes")</f>
        <v>0</v>
      </c>
      <c r="R1853" s="12" t="str">
        <f>IF(Q1853&gt;0,"Yes","No")</f>
        <v>No</v>
      </c>
    </row>
    <row r="1854" spans="1:18" x14ac:dyDescent="0.35">
      <c r="A1854" s="1">
        <v>80310044040</v>
      </c>
      <c r="B1854" s="33" t="s">
        <v>2596</v>
      </c>
      <c r="C1854" s="4" t="s">
        <v>7</v>
      </c>
      <c r="D1854" s="4" t="s">
        <v>483</v>
      </c>
      <c r="E1854" s="4" t="s">
        <v>2</v>
      </c>
      <c r="F1854" s="3">
        <v>44.04</v>
      </c>
      <c r="G1854" s="3" t="s">
        <v>2</v>
      </c>
      <c r="H1854" s="4" t="s">
        <v>2</v>
      </c>
      <c r="I1854" s="5">
        <v>6867</v>
      </c>
      <c r="J1854" s="5">
        <v>6526</v>
      </c>
      <c r="K1854" s="6">
        <f>IFERROR((J1854-I1854)/I1854,"--")</f>
        <v>-4.9657783602737732E-2</v>
      </c>
      <c r="L1854" s="6">
        <v>7.564422277639235E-2</v>
      </c>
      <c r="M1854" s="7">
        <v>20744</v>
      </c>
      <c r="N1854" s="10" t="str">
        <f>IF(K1854&lt;Criteria!$D$4,"Yes","No")</f>
        <v>Yes</v>
      </c>
      <c r="O1854" s="10" t="str">
        <f>IF(L1854&gt;Criteria!$D$5,"Yes","No")</f>
        <v>Yes</v>
      </c>
      <c r="P1854" s="10" t="str">
        <f>IF(M1854&lt;Criteria!$D$6,"Yes","No")</f>
        <v>Yes</v>
      </c>
      <c r="Q1854" s="11">
        <f>COUNTIF(N1854:P1854,"Yes")</f>
        <v>3</v>
      </c>
      <c r="R1854" s="12" t="str">
        <f>IF(Q1854&gt;0,"Yes","No")</f>
        <v>Yes</v>
      </c>
    </row>
    <row r="1855" spans="1:18" x14ac:dyDescent="0.35">
      <c r="A1855" s="1">
        <v>80310044041</v>
      </c>
      <c r="B1855" s="33" t="s">
        <v>2597</v>
      </c>
      <c r="C1855" s="4" t="s">
        <v>6</v>
      </c>
      <c r="D1855" s="4" t="s">
        <v>483</v>
      </c>
      <c r="E1855" s="4" t="s">
        <v>2</v>
      </c>
      <c r="F1855" s="3">
        <v>44.04</v>
      </c>
      <c r="G1855" s="3">
        <v>1</v>
      </c>
      <c r="H1855" s="4" t="s">
        <v>2</v>
      </c>
      <c r="I1855" s="5">
        <v>1464</v>
      </c>
      <c r="J1855" s="5">
        <v>1201</v>
      </c>
      <c r="K1855" s="6">
        <f>IFERROR((J1855-I1855)/I1855,"--")</f>
        <v>-0.1796448087431694</v>
      </c>
      <c r="L1855" s="6">
        <v>0.12857142857142856</v>
      </c>
      <c r="M1855" s="7">
        <v>35836</v>
      </c>
      <c r="N1855" s="10" t="str">
        <f>IF(K1855&lt;Criteria!$D$4,"Yes","No")</f>
        <v>Yes</v>
      </c>
      <c r="O1855" s="10" t="str">
        <f>IF(L1855&gt;Criteria!$D$5,"Yes","No")</f>
        <v>Yes</v>
      </c>
      <c r="P1855" s="10" t="str">
        <f>IF(M1855&lt;Criteria!$D$6,"Yes","No")</f>
        <v>No</v>
      </c>
      <c r="Q1855" s="11">
        <f>COUNTIF(N1855:P1855,"Yes")</f>
        <v>2</v>
      </c>
      <c r="R1855" s="12" t="str">
        <f>IF(Q1855&gt;0,"Yes","No")</f>
        <v>Yes</v>
      </c>
    </row>
    <row r="1856" spans="1:18" x14ac:dyDescent="0.35">
      <c r="A1856" s="1">
        <v>80310044042</v>
      </c>
      <c r="B1856" s="33" t="s">
        <v>2598</v>
      </c>
      <c r="C1856" s="4" t="s">
        <v>6</v>
      </c>
      <c r="D1856" s="4" t="s">
        <v>483</v>
      </c>
      <c r="E1856" s="4" t="s">
        <v>2</v>
      </c>
      <c r="F1856" s="3">
        <v>44.04</v>
      </c>
      <c r="G1856" s="3">
        <v>2</v>
      </c>
      <c r="H1856" s="4" t="s">
        <v>2</v>
      </c>
      <c r="I1856" s="5">
        <v>3656</v>
      </c>
      <c r="J1856" s="5">
        <v>2947</v>
      </c>
      <c r="K1856" s="6">
        <f>IFERROR((J1856-I1856)/I1856,"--")</f>
        <v>-0.19392778993435447</v>
      </c>
      <c r="L1856" s="6">
        <v>5.3250773993808051E-2</v>
      </c>
      <c r="M1856" s="7">
        <v>17738</v>
      </c>
      <c r="N1856" s="10" t="str">
        <f>IF(K1856&lt;Criteria!$D$4,"Yes","No")</f>
        <v>Yes</v>
      </c>
      <c r="O1856" s="10" t="str">
        <f>IF(L1856&gt;Criteria!$D$5,"Yes","No")</f>
        <v>No</v>
      </c>
      <c r="P1856" s="10" t="str">
        <f>IF(M1856&lt;Criteria!$D$6,"Yes","No")</f>
        <v>Yes</v>
      </c>
      <c r="Q1856" s="11">
        <f>COUNTIF(N1856:P1856,"Yes")</f>
        <v>2</v>
      </c>
      <c r="R1856" s="12" t="str">
        <f>IF(Q1856&gt;0,"Yes","No")</f>
        <v>Yes</v>
      </c>
    </row>
    <row r="1857" spans="1:18" x14ac:dyDescent="0.35">
      <c r="A1857" s="1">
        <v>80310044043</v>
      </c>
      <c r="B1857" s="33" t="s">
        <v>2599</v>
      </c>
      <c r="C1857" s="4" t="s">
        <v>6</v>
      </c>
      <c r="D1857" s="4" t="s">
        <v>483</v>
      </c>
      <c r="E1857" s="4" t="s">
        <v>2</v>
      </c>
      <c r="F1857" s="3">
        <v>44.04</v>
      </c>
      <c r="G1857" s="3">
        <v>3</v>
      </c>
      <c r="H1857" s="4" t="s">
        <v>2</v>
      </c>
      <c r="I1857" s="5">
        <v>1747</v>
      </c>
      <c r="J1857" s="5">
        <v>2378</v>
      </c>
      <c r="K1857" s="6">
        <f>IFERROR((J1857-I1857)/I1857,"--")</f>
        <v>0.36119061247853462</v>
      </c>
      <c r="L1857" s="6">
        <v>6.8457538994800698E-2</v>
      </c>
      <c r="M1857" s="7">
        <v>16846</v>
      </c>
      <c r="N1857" s="10" t="str">
        <f>IF(K1857&lt;Criteria!$D$4,"Yes","No")</f>
        <v>No</v>
      </c>
      <c r="O1857" s="10" t="str">
        <f>IF(L1857&gt;Criteria!$D$5,"Yes","No")</f>
        <v>Yes</v>
      </c>
      <c r="P1857" s="10" t="str">
        <f>IF(M1857&lt;Criteria!$D$6,"Yes","No")</f>
        <v>Yes</v>
      </c>
      <c r="Q1857" s="11">
        <f>COUNTIF(N1857:P1857,"Yes")</f>
        <v>2</v>
      </c>
      <c r="R1857" s="12" t="str">
        <f>IF(Q1857&gt;0,"Yes","No")</f>
        <v>Yes</v>
      </c>
    </row>
    <row r="1858" spans="1:18" x14ac:dyDescent="0.35">
      <c r="A1858" s="1">
        <v>80310044050</v>
      </c>
      <c r="B1858" s="33" t="s">
        <v>2600</v>
      </c>
      <c r="C1858" s="4" t="s">
        <v>7</v>
      </c>
      <c r="D1858" s="4" t="s">
        <v>483</v>
      </c>
      <c r="E1858" s="4" t="s">
        <v>2</v>
      </c>
      <c r="F1858" s="3">
        <v>44.05</v>
      </c>
      <c r="G1858" s="3" t="s">
        <v>2</v>
      </c>
      <c r="H1858" s="4" t="s">
        <v>2</v>
      </c>
      <c r="I1858" s="5">
        <v>8141</v>
      </c>
      <c r="J1858" s="5">
        <v>8593</v>
      </c>
      <c r="K1858" s="6">
        <f>IFERROR((J1858-I1858)/I1858,"--")</f>
        <v>5.5521434713180197E-2</v>
      </c>
      <c r="L1858" s="6">
        <v>6.4535955746773205E-2</v>
      </c>
      <c r="M1858" s="7">
        <v>56851</v>
      </c>
      <c r="N1858" s="10" t="str">
        <f>IF(K1858&lt;Criteria!$D$4,"Yes","No")</f>
        <v>No</v>
      </c>
      <c r="O1858" s="10" t="str">
        <f>IF(L1858&gt;Criteria!$D$5,"Yes","No")</f>
        <v>No</v>
      </c>
      <c r="P1858" s="10" t="str">
        <f>IF(M1858&lt;Criteria!$D$6,"Yes","No")</f>
        <v>No</v>
      </c>
      <c r="Q1858" s="11">
        <f>COUNTIF(N1858:P1858,"Yes")</f>
        <v>0</v>
      </c>
      <c r="R1858" s="12" t="str">
        <f>IF(Q1858&gt;0,"Yes","No")</f>
        <v>No</v>
      </c>
    </row>
    <row r="1859" spans="1:18" x14ac:dyDescent="0.35">
      <c r="A1859" s="1">
        <v>80310044051</v>
      </c>
      <c r="B1859" s="33" t="s">
        <v>2601</v>
      </c>
      <c r="C1859" s="4" t="s">
        <v>6</v>
      </c>
      <c r="D1859" s="4" t="s">
        <v>483</v>
      </c>
      <c r="E1859" s="4" t="s">
        <v>2</v>
      </c>
      <c r="F1859" s="3">
        <v>44.05</v>
      </c>
      <c r="G1859" s="3">
        <v>1</v>
      </c>
      <c r="H1859" s="4" t="s">
        <v>2</v>
      </c>
      <c r="I1859" s="5">
        <v>1756</v>
      </c>
      <c r="J1859" s="5">
        <v>1547</v>
      </c>
      <c r="K1859" s="6">
        <f>IFERROR((J1859-I1859)/I1859,"--")</f>
        <v>-0.11902050113895217</v>
      </c>
      <c r="L1859" s="6">
        <v>9.7410604192355116E-2</v>
      </c>
      <c r="M1859" s="7">
        <v>63470</v>
      </c>
      <c r="N1859" s="10" t="str">
        <f>IF(K1859&lt;Criteria!$D$4,"Yes","No")</f>
        <v>Yes</v>
      </c>
      <c r="O1859" s="10" t="str">
        <f>IF(L1859&gt;Criteria!$D$5,"Yes","No")</f>
        <v>Yes</v>
      </c>
      <c r="P1859" s="10" t="str">
        <f>IF(M1859&lt;Criteria!$D$6,"Yes","No")</f>
        <v>No</v>
      </c>
      <c r="Q1859" s="11">
        <f>COUNTIF(N1859:P1859,"Yes")</f>
        <v>2</v>
      </c>
      <c r="R1859" s="12" t="str">
        <f>IF(Q1859&gt;0,"Yes","No")</f>
        <v>Yes</v>
      </c>
    </row>
    <row r="1860" spans="1:18" x14ac:dyDescent="0.35">
      <c r="A1860" s="1">
        <v>80310044052</v>
      </c>
      <c r="B1860" s="33" t="s">
        <v>2602</v>
      </c>
      <c r="C1860" s="4" t="s">
        <v>6</v>
      </c>
      <c r="D1860" s="4" t="s">
        <v>483</v>
      </c>
      <c r="E1860" s="4" t="s">
        <v>2</v>
      </c>
      <c r="F1860" s="3">
        <v>44.05</v>
      </c>
      <c r="G1860" s="3">
        <v>2</v>
      </c>
      <c r="H1860" s="4" t="s">
        <v>2</v>
      </c>
      <c r="I1860" s="5">
        <v>1677</v>
      </c>
      <c r="J1860" s="5">
        <v>1239</v>
      </c>
      <c r="K1860" s="6">
        <f>IFERROR((J1860-I1860)/I1860,"--")</f>
        <v>-0.26118067978533094</v>
      </c>
      <c r="L1860" s="6">
        <v>0.10073452256033578</v>
      </c>
      <c r="M1860" s="7">
        <v>40884</v>
      </c>
      <c r="N1860" s="10" t="str">
        <f>IF(K1860&lt;Criteria!$D$4,"Yes","No")</f>
        <v>Yes</v>
      </c>
      <c r="O1860" s="10" t="str">
        <f>IF(L1860&gt;Criteria!$D$5,"Yes","No")</f>
        <v>Yes</v>
      </c>
      <c r="P1860" s="10" t="str">
        <f>IF(M1860&lt;Criteria!$D$6,"Yes","No")</f>
        <v>No</v>
      </c>
      <c r="Q1860" s="11">
        <f>COUNTIF(N1860:P1860,"Yes")</f>
        <v>2</v>
      </c>
      <c r="R1860" s="12" t="str">
        <f>IF(Q1860&gt;0,"Yes","No")</f>
        <v>Yes</v>
      </c>
    </row>
    <row r="1861" spans="1:18" x14ac:dyDescent="0.35">
      <c r="A1861" s="1">
        <v>80310044053</v>
      </c>
      <c r="B1861" s="33" t="s">
        <v>2603</v>
      </c>
      <c r="C1861" s="4" t="s">
        <v>6</v>
      </c>
      <c r="D1861" s="4" t="s">
        <v>483</v>
      </c>
      <c r="E1861" s="4" t="s">
        <v>2</v>
      </c>
      <c r="F1861" s="3">
        <v>44.05</v>
      </c>
      <c r="G1861" s="3">
        <v>3</v>
      </c>
      <c r="H1861" s="4" t="s">
        <v>2</v>
      </c>
      <c r="I1861" s="5">
        <v>896</v>
      </c>
      <c r="J1861" s="5">
        <v>1514</v>
      </c>
      <c r="K1861" s="6">
        <f>IFERROR((J1861-I1861)/I1861,"--")</f>
        <v>0.6897321428571429</v>
      </c>
      <c r="L1861" s="6">
        <v>0.12779552715654952</v>
      </c>
      <c r="M1861" s="7">
        <v>31330</v>
      </c>
      <c r="N1861" s="10" t="str">
        <f>IF(K1861&lt;Criteria!$D$4,"Yes","No")</f>
        <v>No</v>
      </c>
      <c r="O1861" s="10" t="str">
        <f>IF(L1861&gt;Criteria!$D$5,"Yes","No")</f>
        <v>Yes</v>
      </c>
      <c r="P1861" s="10" t="str">
        <f>IF(M1861&lt;Criteria!$D$6,"Yes","No")</f>
        <v>No</v>
      </c>
      <c r="Q1861" s="11">
        <f>COUNTIF(N1861:P1861,"Yes")</f>
        <v>1</v>
      </c>
      <c r="R1861" s="12" t="str">
        <f>IF(Q1861&gt;0,"Yes","No")</f>
        <v>Yes</v>
      </c>
    </row>
    <row r="1862" spans="1:18" x14ac:dyDescent="0.35">
      <c r="A1862" s="1">
        <v>80310044054</v>
      </c>
      <c r="B1862" s="33" t="s">
        <v>2604</v>
      </c>
      <c r="C1862" s="4" t="s">
        <v>6</v>
      </c>
      <c r="D1862" s="4" t="s">
        <v>483</v>
      </c>
      <c r="E1862" s="4" t="s">
        <v>2</v>
      </c>
      <c r="F1862" s="3">
        <v>44.05</v>
      </c>
      <c r="G1862" s="3">
        <v>4</v>
      </c>
      <c r="H1862" s="4" t="s">
        <v>2</v>
      </c>
      <c r="I1862" s="5">
        <v>3812</v>
      </c>
      <c r="J1862" s="5">
        <v>4293</v>
      </c>
      <c r="K1862" s="6">
        <f>IFERROR((J1862-I1862)/I1862,"--")</f>
        <v>0.12618048268625393</v>
      </c>
      <c r="L1862" s="6">
        <v>2.4086712163789641E-2</v>
      </c>
      <c r="M1862" s="7">
        <v>68075</v>
      </c>
      <c r="N1862" s="10" t="str">
        <f>IF(K1862&lt;Criteria!$D$4,"Yes","No")</f>
        <v>No</v>
      </c>
      <c r="O1862" s="10" t="str">
        <f>IF(L1862&gt;Criteria!$D$5,"Yes","No")</f>
        <v>No</v>
      </c>
      <c r="P1862" s="10" t="str">
        <f>IF(M1862&lt;Criteria!$D$6,"Yes","No")</f>
        <v>No</v>
      </c>
      <c r="Q1862" s="11">
        <f>COUNTIF(N1862:P1862,"Yes")</f>
        <v>0</v>
      </c>
      <c r="R1862" s="12" t="str">
        <f>IF(Q1862&gt;0,"Yes","No")</f>
        <v>No</v>
      </c>
    </row>
    <row r="1863" spans="1:18" x14ac:dyDescent="0.35">
      <c r="A1863" s="1">
        <v>80310045030</v>
      </c>
      <c r="B1863" s="33" t="s">
        <v>2605</v>
      </c>
      <c r="C1863" s="4" t="s">
        <v>7</v>
      </c>
      <c r="D1863" s="4" t="s">
        <v>483</v>
      </c>
      <c r="E1863" s="4" t="s">
        <v>2</v>
      </c>
      <c r="F1863" s="3">
        <v>45.03</v>
      </c>
      <c r="G1863" s="3" t="s">
        <v>2</v>
      </c>
      <c r="H1863" s="4" t="s">
        <v>2</v>
      </c>
      <c r="I1863" s="5">
        <v>4850</v>
      </c>
      <c r="J1863" s="5">
        <v>4232</v>
      </c>
      <c r="K1863" s="6">
        <f>IFERROR((J1863-I1863)/I1863,"--")</f>
        <v>-0.12742268041237115</v>
      </c>
      <c r="L1863" s="6">
        <v>1.0573177518085699E-2</v>
      </c>
      <c r="M1863" s="7">
        <v>14742</v>
      </c>
      <c r="N1863" s="10" t="str">
        <f>IF(K1863&lt;Criteria!$D$4,"Yes","No")</f>
        <v>Yes</v>
      </c>
      <c r="O1863" s="10" t="str">
        <f>IF(L1863&gt;Criteria!$D$5,"Yes","No")</f>
        <v>No</v>
      </c>
      <c r="P1863" s="10" t="str">
        <f>IF(M1863&lt;Criteria!$D$6,"Yes","No")</f>
        <v>Yes</v>
      </c>
      <c r="Q1863" s="11">
        <f>COUNTIF(N1863:P1863,"Yes")</f>
        <v>2</v>
      </c>
      <c r="R1863" s="12" t="str">
        <f>IF(Q1863&gt;0,"Yes","No")</f>
        <v>Yes</v>
      </c>
    </row>
    <row r="1864" spans="1:18" x14ac:dyDescent="0.35">
      <c r="A1864" s="1">
        <v>80310045031</v>
      </c>
      <c r="B1864" s="33" t="s">
        <v>2606</v>
      </c>
      <c r="C1864" s="4" t="s">
        <v>6</v>
      </c>
      <c r="D1864" s="4" t="s">
        <v>483</v>
      </c>
      <c r="E1864" s="4" t="s">
        <v>2</v>
      </c>
      <c r="F1864" s="3">
        <v>45.03</v>
      </c>
      <c r="G1864" s="3">
        <v>1</v>
      </c>
      <c r="H1864" s="4" t="s">
        <v>2</v>
      </c>
      <c r="I1864" s="5">
        <v>1877</v>
      </c>
      <c r="J1864" s="5">
        <v>1746</v>
      </c>
      <c r="K1864" s="6">
        <f>IFERROR((J1864-I1864)/I1864,"--")</f>
        <v>-6.9792221630261053E-2</v>
      </c>
      <c r="L1864" s="6">
        <v>0</v>
      </c>
      <c r="M1864" s="7">
        <v>13374</v>
      </c>
      <c r="N1864" s="10" t="str">
        <f>IF(K1864&lt;Criteria!$D$4,"Yes","No")</f>
        <v>Yes</v>
      </c>
      <c r="O1864" s="10" t="str">
        <f>IF(L1864&gt;Criteria!$D$5,"Yes","No")</f>
        <v>No</v>
      </c>
      <c r="P1864" s="10" t="str">
        <f>IF(M1864&lt;Criteria!$D$6,"Yes","No")</f>
        <v>Yes</v>
      </c>
      <c r="Q1864" s="11">
        <f>COUNTIF(N1864:P1864,"Yes")</f>
        <v>2</v>
      </c>
      <c r="R1864" s="12" t="str">
        <f>IF(Q1864&gt;0,"Yes","No")</f>
        <v>Yes</v>
      </c>
    </row>
    <row r="1865" spans="1:18" x14ac:dyDescent="0.35">
      <c r="A1865" s="1">
        <v>80310045032</v>
      </c>
      <c r="B1865" s="33" t="s">
        <v>2607</v>
      </c>
      <c r="C1865" s="4" t="s">
        <v>6</v>
      </c>
      <c r="D1865" s="4" t="s">
        <v>483</v>
      </c>
      <c r="E1865" s="4" t="s">
        <v>2</v>
      </c>
      <c r="F1865" s="3">
        <v>45.03</v>
      </c>
      <c r="G1865" s="3">
        <v>2</v>
      </c>
      <c r="H1865" s="4" t="s">
        <v>2</v>
      </c>
      <c r="I1865" s="5">
        <v>1208</v>
      </c>
      <c r="J1865" s="5">
        <v>1389</v>
      </c>
      <c r="K1865" s="6">
        <f>IFERROR((J1865-I1865)/I1865,"--")</f>
        <v>0.1498344370860927</v>
      </c>
      <c r="L1865" s="6">
        <v>5.5555555555555558E-3</v>
      </c>
      <c r="M1865" s="7">
        <v>18487</v>
      </c>
      <c r="N1865" s="10" t="str">
        <f>IF(K1865&lt;Criteria!$D$4,"Yes","No")</f>
        <v>No</v>
      </c>
      <c r="O1865" s="10" t="str">
        <f>IF(L1865&gt;Criteria!$D$5,"Yes","No")</f>
        <v>No</v>
      </c>
      <c r="P1865" s="10" t="str">
        <f>IF(M1865&lt;Criteria!$D$6,"Yes","No")</f>
        <v>Yes</v>
      </c>
      <c r="Q1865" s="11">
        <f>COUNTIF(N1865:P1865,"Yes")</f>
        <v>1</v>
      </c>
      <c r="R1865" s="12" t="str">
        <f>IF(Q1865&gt;0,"Yes","No")</f>
        <v>Yes</v>
      </c>
    </row>
    <row r="1866" spans="1:18" x14ac:dyDescent="0.35">
      <c r="A1866" s="1">
        <v>80310045033</v>
      </c>
      <c r="B1866" s="33" t="s">
        <v>2608</v>
      </c>
      <c r="C1866" s="4" t="s">
        <v>6</v>
      </c>
      <c r="D1866" s="4" t="s">
        <v>483</v>
      </c>
      <c r="E1866" s="4" t="s">
        <v>2</v>
      </c>
      <c r="F1866" s="3">
        <v>45.03</v>
      </c>
      <c r="G1866" s="3">
        <v>3</v>
      </c>
      <c r="H1866" s="4" t="s">
        <v>2</v>
      </c>
      <c r="I1866" s="5">
        <v>1765</v>
      </c>
      <c r="J1866" s="5">
        <v>1097</v>
      </c>
      <c r="K1866" s="6">
        <f>IFERROR((J1866-I1866)/I1866,"--")</f>
        <v>-0.37847025495750708</v>
      </c>
      <c r="L1866" s="6">
        <v>4.4642857142857144E-2</v>
      </c>
      <c r="M1866" s="7">
        <v>12177</v>
      </c>
      <c r="N1866" s="10" t="str">
        <f>IF(K1866&lt;Criteria!$D$4,"Yes","No")</f>
        <v>Yes</v>
      </c>
      <c r="O1866" s="10" t="str">
        <f>IF(L1866&gt;Criteria!$D$5,"Yes","No")</f>
        <v>No</v>
      </c>
      <c r="P1866" s="10" t="str">
        <f>IF(M1866&lt;Criteria!$D$6,"Yes","No")</f>
        <v>Yes</v>
      </c>
      <c r="Q1866" s="11">
        <f>COUNTIF(N1866:P1866,"Yes")</f>
        <v>2</v>
      </c>
      <c r="R1866" s="12" t="str">
        <f>IF(Q1866&gt;0,"Yes","No")</f>
        <v>Yes</v>
      </c>
    </row>
    <row r="1867" spans="1:18" x14ac:dyDescent="0.35">
      <c r="A1867" s="1">
        <v>80310045040</v>
      </c>
      <c r="B1867" s="33" t="s">
        <v>2609</v>
      </c>
      <c r="C1867" s="4" t="s">
        <v>7</v>
      </c>
      <c r="D1867" s="4" t="s">
        <v>483</v>
      </c>
      <c r="E1867" s="4" t="s">
        <v>2</v>
      </c>
      <c r="F1867" s="3">
        <v>45.04</v>
      </c>
      <c r="G1867" s="3" t="s">
        <v>2</v>
      </c>
      <c r="H1867" s="4" t="s">
        <v>2</v>
      </c>
      <c r="I1867" s="5">
        <v>3746</v>
      </c>
      <c r="J1867" s="5">
        <v>4393</v>
      </c>
      <c r="K1867" s="6">
        <f>IFERROR((J1867-I1867)/I1867,"--")</f>
        <v>0.17271756540309663</v>
      </c>
      <c r="L1867" s="6">
        <v>3.4570411794611081E-2</v>
      </c>
      <c r="M1867" s="7">
        <v>16562</v>
      </c>
      <c r="N1867" s="10" t="str">
        <f>IF(K1867&lt;Criteria!$D$4,"Yes","No")</f>
        <v>No</v>
      </c>
      <c r="O1867" s="10" t="str">
        <f>IF(L1867&gt;Criteria!$D$5,"Yes","No")</f>
        <v>No</v>
      </c>
      <c r="P1867" s="10" t="str">
        <f>IF(M1867&lt;Criteria!$D$6,"Yes","No")</f>
        <v>Yes</v>
      </c>
      <c r="Q1867" s="11">
        <f>COUNTIF(N1867:P1867,"Yes")</f>
        <v>1</v>
      </c>
      <c r="R1867" s="12" t="str">
        <f>IF(Q1867&gt;0,"Yes","No")</f>
        <v>Yes</v>
      </c>
    </row>
    <row r="1868" spans="1:18" x14ac:dyDescent="0.35">
      <c r="A1868" s="1">
        <v>80310045041</v>
      </c>
      <c r="B1868" s="33" t="s">
        <v>2610</v>
      </c>
      <c r="C1868" s="4" t="s">
        <v>6</v>
      </c>
      <c r="D1868" s="4" t="s">
        <v>483</v>
      </c>
      <c r="E1868" s="4" t="s">
        <v>2</v>
      </c>
      <c r="F1868" s="3">
        <v>45.04</v>
      </c>
      <c r="G1868" s="3">
        <v>1</v>
      </c>
      <c r="H1868" s="4" t="s">
        <v>2</v>
      </c>
      <c r="I1868" s="5">
        <v>1424</v>
      </c>
      <c r="J1868" s="5">
        <v>1568</v>
      </c>
      <c r="K1868" s="6">
        <f>IFERROR((J1868-I1868)/I1868,"--")</f>
        <v>0.10112359550561797</v>
      </c>
      <c r="L1868" s="6">
        <v>5.9538274605103282E-2</v>
      </c>
      <c r="M1868" s="7">
        <v>20637</v>
      </c>
      <c r="N1868" s="10" t="str">
        <f>IF(K1868&lt;Criteria!$D$4,"Yes","No")</f>
        <v>No</v>
      </c>
      <c r="O1868" s="10" t="str">
        <f>IF(L1868&gt;Criteria!$D$5,"Yes","No")</f>
        <v>No</v>
      </c>
      <c r="P1868" s="10" t="str">
        <f>IF(M1868&lt;Criteria!$D$6,"Yes","No")</f>
        <v>Yes</v>
      </c>
      <c r="Q1868" s="11">
        <f>COUNTIF(N1868:P1868,"Yes")</f>
        <v>1</v>
      </c>
      <c r="R1868" s="12" t="str">
        <f>IF(Q1868&gt;0,"Yes","No")</f>
        <v>Yes</v>
      </c>
    </row>
    <row r="1869" spans="1:18" x14ac:dyDescent="0.35">
      <c r="A1869" s="1">
        <v>80310045042</v>
      </c>
      <c r="B1869" s="33" t="s">
        <v>2611</v>
      </c>
      <c r="C1869" s="4" t="s">
        <v>6</v>
      </c>
      <c r="D1869" s="4" t="s">
        <v>483</v>
      </c>
      <c r="E1869" s="4" t="s">
        <v>2</v>
      </c>
      <c r="F1869" s="3">
        <v>45.04</v>
      </c>
      <c r="G1869" s="3">
        <v>2</v>
      </c>
      <c r="H1869" s="4" t="s">
        <v>2</v>
      </c>
      <c r="I1869" s="5">
        <v>1503</v>
      </c>
      <c r="J1869" s="5">
        <v>1979</v>
      </c>
      <c r="K1869" s="6">
        <f>IFERROR((J1869-I1869)/I1869,"--")</f>
        <v>0.31669993346640052</v>
      </c>
      <c r="L1869" s="6">
        <v>1.0416666666666666E-2</v>
      </c>
      <c r="M1869" s="7">
        <v>12770</v>
      </c>
      <c r="N1869" s="10" t="str">
        <f>IF(K1869&lt;Criteria!$D$4,"Yes","No")</f>
        <v>No</v>
      </c>
      <c r="O1869" s="10" t="str">
        <f>IF(L1869&gt;Criteria!$D$5,"Yes","No")</f>
        <v>No</v>
      </c>
      <c r="P1869" s="10" t="str">
        <f>IF(M1869&lt;Criteria!$D$6,"Yes","No")</f>
        <v>Yes</v>
      </c>
      <c r="Q1869" s="11">
        <f>COUNTIF(N1869:P1869,"Yes")</f>
        <v>1</v>
      </c>
      <c r="R1869" s="12" t="str">
        <f>IF(Q1869&gt;0,"Yes","No")</f>
        <v>Yes</v>
      </c>
    </row>
    <row r="1870" spans="1:18" x14ac:dyDescent="0.35">
      <c r="A1870" s="1">
        <v>80310045043</v>
      </c>
      <c r="B1870" s="33" t="s">
        <v>2612</v>
      </c>
      <c r="C1870" s="4" t="s">
        <v>6</v>
      </c>
      <c r="D1870" s="4" t="s">
        <v>483</v>
      </c>
      <c r="E1870" s="4" t="s">
        <v>2</v>
      </c>
      <c r="F1870" s="3">
        <v>45.04</v>
      </c>
      <c r="G1870" s="3">
        <v>3</v>
      </c>
      <c r="H1870" s="4" t="s">
        <v>2</v>
      </c>
      <c r="I1870" s="5">
        <v>819</v>
      </c>
      <c r="J1870" s="5">
        <v>846</v>
      </c>
      <c r="K1870" s="6">
        <f>IFERROR((J1870-I1870)/I1870,"--")</f>
        <v>3.2967032967032968E-2</v>
      </c>
      <c r="L1870" s="6">
        <v>2.5423728813559324E-2</v>
      </c>
      <c r="M1870" s="7">
        <v>17879</v>
      </c>
      <c r="N1870" s="10" t="str">
        <f>IF(K1870&lt;Criteria!$D$4,"Yes","No")</f>
        <v>No</v>
      </c>
      <c r="O1870" s="10" t="str">
        <f>IF(L1870&gt;Criteria!$D$5,"Yes","No")</f>
        <v>No</v>
      </c>
      <c r="P1870" s="10" t="str">
        <f>IF(M1870&lt;Criteria!$D$6,"Yes","No")</f>
        <v>Yes</v>
      </c>
      <c r="Q1870" s="11">
        <f>COUNTIF(N1870:P1870,"Yes")</f>
        <v>1</v>
      </c>
      <c r="R1870" s="12" t="str">
        <f>IF(Q1870&gt;0,"Yes","No")</f>
        <v>Yes</v>
      </c>
    </row>
    <row r="1871" spans="1:18" x14ac:dyDescent="0.35">
      <c r="A1871" s="1">
        <v>80310045050</v>
      </c>
      <c r="B1871" s="33" t="s">
        <v>2613</v>
      </c>
      <c r="C1871" s="4" t="s">
        <v>7</v>
      </c>
      <c r="D1871" s="4" t="s">
        <v>483</v>
      </c>
      <c r="E1871" s="4" t="s">
        <v>2</v>
      </c>
      <c r="F1871" s="3">
        <v>45.05</v>
      </c>
      <c r="G1871" s="3" t="s">
        <v>2</v>
      </c>
      <c r="H1871" s="4" t="s">
        <v>2</v>
      </c>
      <c r="I1871" s="5">
        <v>4463</v>
      </c>
      <c r="J1871" s="5">
        <v>4747</v>
      </c>
      <c r="K1871" s="6">
        <f>IFERROR((J1871-I1871)/I1871,"--")</f>
        <v>6.3634326686085596E-2</v>
      </c>
      <c r="L1871" s="6">
        <v>2.4880889359449446E-2</v>
      </c>
      <c r="M1871" s="7">
        <v>14947</v>
      </c>
      <c r="N1871" s="10" t="str">
        <f>IF(K1871&lt;Criteria!$D$4,"Yes","No")</f>
        <v>No</v>
      </c>
      <c r="O1871" s="10" t="str">
        <f>IF(L1871&gt;Criteria!$D$5,"Yes","No")</f>
        <v>No</v>
      </c>
      <c r="P1871" s="10" t="str">
        <f>IF(M1871&lt;Criteria!$D$6,"Yes","No")</f>
        <v>Yes</v>
      </c>
      <c r="Q1871" s="11">
        <f>COUNTIF(N1871:P1871,"Yes")</f>
        <v>1</v>
      </c>
      <c r="R1871" s="12" t="str">
        <f>IF(Q1871&gt;0,"Yes","No")</f>
        <v>Yes</v>
      </c>
    </row>
    <row r="1872" spans="1:18" x14ac:dyDescent="0.35">
      <c r="A1872" s="1">
        <v>80310045051</v>
      </c>
      <c r="B1872" s="33" t="s">
        <v>2614</v>
      </c>
      <c r="C1872" s="4" t="s">
        <v>6</v>
      </c>
      <c r="D1872" s="4" t="s">
        <v>483</v>
      </c>
      <c r="E1872" s="4" t="s">
        <v>2</v>
      </c>
      <c r="F1872" s="3">
        <v>45.05</v>
      </c>
      <c r="G1872" s="3">
        <v>1</v>
      </c>
      <c r="H1872" s="4" t="s">
        <v>2</v>
      </c>
      <c r="I1872" s="5">
        <v>1953</v>
      </c>
      <c r="J1872" s="5">
        <v>2348</v>
      </c>
      <c r="K1872" s="6">
        <f>IFERROR((J1872-I1872)/I1872,"--")</f>
        <v>0.20225294418842807</v>
      </c>
      <c r="L1872" s="6">
        <v>5.1282051282051282E-3</v>
      </c>
      <c r="M1872" s="7">
        <v>11626</v>
      </c>
      <c r="N1872" s="10" t="str">
        <f>IF(K1872&lt;Criteria!$D$4,"Yes","No")</f>
        <v>No</v>
      </c>
      <c r="O1872" s="10" t="str">
        <f>IF(L1872&gt;Criteria!$D$5,"Yes","No")</f>
        <v>No</v>
      </c>
      <c r="P1872" s="10" t="str">
        <f>IF(M1872&lt;Criteria!$D$6,"Yes","No")</f>
        <v>Yes</v>
      </c>
      <c r="Q1872" s="11">
        <f>COUNTIF(N1872:P1872,"Yes")</f>
        <v>1</v>
      </c>
      <c r="R1872" s="12" t="str">
        <f>IF(Q1872&gt;0,"Yes","No")</f>
        <v>Yes</v>
      </c>
    </row>
    <row r="1873" spans="1:18" x14ac:dyDescent="0.35">
      <c r="A1873" s="1">
        <v>80310045052</v>
      </c>
      <c r="B1873" s="33" t="s">
        <v>2615</v>
      </c>
      <c r="C1873" s="4" t="s">
        <v>6</v>
      </c>
      <c r="D1873" s="4" t="s">
        <v>483</v>
      </c>
      <c r="E1873" s="4" t="s">
        <v>2</v>
      </c>
      <c r="F1873" s="3">
        <v>45.05</v>
      </c>
      <c r="G1873" s="3">
        <v>2</v>
      </c>
      <c r="H1873" s="4" t="s">
        <v>2</v>
      </c>
      <c r="I1873" s="5">
        <v>1179</v>
      </c>
      <c r="J1873" s="5">
        <v>1055</v>
      </c>
      <c r="K1873" s="6">
        <f>IFERROR((J1873-I1873)/I1873,"--")</f>
        <v>-0.10517387616624257</v>
      </c>
      <c r="L1873" s="6">
        <v>0</v>
      </c>
      <c r="M1873" s="7">
        <v>11396</v>
      </c>
      <c r="N1873" s="10" t="str">
        <f>IF(K1873&lt;Criteria!$D$4,"Yes","No")</f>
        <v>Yes</v>
      </c>
      <c r="O1873" s="10" t="str">
        <f>IF(L1873&gt;Criteria!$D$5,"Yes","No")</f>
        <v>No</v>
      </c>
      <c r="P1873" s="10" t="str">
        <f>IF(M1873&lt;Criteria!$D$6,"Yes","No")</f>
        <v>Yes</v>
      </c>
      <c r="Q1873" s="11">
        <f>COUNTIF(N1873:P1873,"Yes")</f>
        <v>2</v>
      </c>
      <c r="R1873" s="12" t="str">
        <f>IF(Q1873&gt;0,"Yes","No")</f>
        <v>Yes</v>
      </c>
    </row>
    <row r="1874" spans="1:18" x14ac:dyDescent="0.35">
      <c r="A1874" s="1">
        <v>80310045053</v>
      </c>
      <c r="B1874" s="33" t="s">
        <v>2616</v>
      </c>
      <c r="C1874" s="4" t="s">
        <v>6</v>
      </c>
      <c r="D1874" s="4" t="s">
        <v>483</v>
      </c>
      <c r="E1874" s="4" t="s">
        <v>2</v>
      </c>
      <c r="F1874" s="3">
        <v>45.05</v>
      </c>
      <c r="G1874" s="3">
        <v>3</v>
      </c>
      <c r="H1874" s="4" t="s">
        <v>2</v>
      </c>
      <c r="I1874" s="5">
        <v>1331</v>
      </c>
      <c r="J1874" s="5">
        <v>1344</v>
      </c>
      <c r="K1874" s="6">
        <f>IFERROR((J1874-I1874)/I1874,"--")</f>
        <v>9.7670924117205116E-3</v>
      </c>
      <c r="L1874" s="6">
        <v>9.7674418604651161E-2</v>
      </c>
      <c r="M1874" s="7">
        <v>23537</v>
      </c>
      <c r="N1874" s="10" t="str">
        <f>IF(K1874&lt;Criteria!$D$4,"Yes","No")</f>
        <v>Yes</v>
      </c>
      <c r="O1874" s="10" t="str">
        <f>IF(L1874&gt;Criteria!$D$5,"Yes","No")</f>
        <v>Yes</v>
      </c>
      <c r="P1874" s="10" t="str">
        <f>IF(M1874&lt;Criteria!$D$6,"Yes","No")</f>
        <v>Yes</v>
      </c>
      <c r="Q1874" s="11">
        <f>COUNTIF(N1874:P1874,"Yes")</f>
        <v>3</v>
      </c>
      <c r="R1874" s="12" t="str">
        <f>IF(Q1874&gt;0,"Yes","No")</f>
        <v>Yes</v>
      </c>
    </row>
    <row r="1875" spans="1:18" x14ac:dyDescent="0.35">
      <c r="A1875" s="1">
        <v>80310045060</v>
      </c>
      <c r="B1875" s="33" t="s">
        <v>2617</v>
      </c>
      <c r="C1875" s="4" t="s">
        <v>7</v>
      </c>
      <c r="D1875" s="4" t="s">
        <v>483</v>
      </c>
      <c r="E1875" s="4" t="s">
        <v>2</v>
      </c>
      <c r="F1875" s="3">
        <v>45.06</v>
      </c>
      <c r="G1875" s="3" t="s">
        <v>2</v>
      </c>
      <c r="H1875" s="4" t="s">
        <v>2</v>
      </c>
      <c r="I1875" s="5">
        <v>3869</v>
      </c>
      <c r="J1875" s="5">
        <v>4020</v>
      </c>
      <c r="K1875" s="6">
        <f>IFERROR((J1875-I1875)/I1875,"--")</f>
        <v>3.9028172654432668E-2</v>
      </c>
      <c r="L1875" s="6">
        <v>1.6592214422463305E-2</v>
      </c>
      <c r="M1875" s="7">
        <v>12464</v>
      </c>
      <c r="N1875" s="10" t="str">
        <f>IF(K1875&lt;Criteria!$D$4,"Yes","No")</f>
        <v>No</v>
      </c>
      <c r="O1875" s="10" t="str">
        <f>IF(L1875&gt;Criteria!$D$5,"Yes","No")</f>
        <v>No</v>
      </c>
      <c r="P1875" s="10" t="str">
        <f>IF(M1875&lt;Criteria!$D$6,"Yes","No")</f>
        <v>Yes</v>
      </c>
      <c r="Q1875" s="11">
        <f>COUNTIF(N1875:P1875,"Yes")</f>
        <v>1</v>
      </c>
      <c r="R1875" s="12" t="str">
        <f>IF(Q1875&gt;0,"Yes","No")</f>
        <v>Yes</v>
      </c>
    </row>
    <row r="1876" spans="1:18" x14ac:dyDescent="0.35">
      <c r="A1876" s="1">
        <v>80310045061</v>
      </c>
      <c r="B1876" s="33" t="s">
        <v>2618</v>
      </c>
      <c r="C1876" s="4" t="s">
        <v>6</v>
      </c>
      <c r="D1876" s="4" t="s">
        <v>483</v>
      </c>
      <c r="E1876" s="4" t="s">
        <v>2</v>
      </c>
      <c r="F1876" s="3">
        <v>45.06</v>
      </c>
      <c r="G1876" s="3">
        <v>1</v>
      </c>
      <c r="H1876" s="4" t="s">
        <v>2</v>
      </c>
      <c r="I1876" s="5">
        <v>949</v>
      </c>
      <c r="J1876" s="5">
        <v>921</v>
      </c>
      <c r="K1876" s="6">
        <f>IFERROR((J1876-I1876)/I1876,"--")</f>
        <v>-2.9504741833508957E-2</v>
      </c>
      <c r="L1876" s="6">
        <v>1.282051282051282E-2</v>
      </c>
      <c r="M1876" s="7">
        <v>13745</v>
      </c>
      <c r="N1876" s="10" t="str">
        <f>IF(K1876&lt;Criteria!$D$4,"Yes","No")</f>
        <v>Yes</v>
      </c>
      <c r="O1876" s="10" t="str">
        <f>IF(L1876&gt;Criteria!$D$5,"Yes","No")</f>
        <v>No</v>
      </c>
      <c r="P1876" s="10" t="str">
        <f>IF(M1876&lt;Criteria!$D$6,"Yes","No")</f>
        <v>Yes</v>
      </c>
      <c r="Q1876" s="11">
        <f>COUNTIF(N1876:P1876,"Yes")</f>
        <v>2</v>
      </c>
      <c r="R1876" s="12" t="str">
        <f>IF(Q1876&gt;0,"Yes","No")</f>
        <v>Yes</v>
      </c>
    </row>
    <row r="1877" spans="1:18" x14ac:dyDescent="0.35">
      <c r="A1877" s="1">
        <v>80310045062</v>
      </c>
      <c r="B1877" s="33" t="s">
        <v>2619</v>
      </c>
      <c r="C1877" s="4" t="s">
        <v>6</v>
      </c>
      <c r="D1877" s="4" t="s">
        <v>483</v>
      </c>
      <c r="E1877" s="4" t="s">
        <v>2</v>
      </c>
      <c r="F1877" s="3">
        <v>45.06</v>
      </c>
      <c r="G1877" s="3">
        <v>2</v>
      </c>
      <c r="H1877" s="4" t="s">
        <v>2</v>
      </c>
      <c r="I1877" s="5">
        <v>1385</v>
      </c>
      <c r="J1877" s="5">
        <v>1586</v>
      </c>
      <c r="K1877" s="6">
        <f>IFERROR((J1877-I1877)/I1877,"--")</f>
        <v>0.14512635379061373</v>
      </c>
      <c r="L1877" s="6">
        <v>0</v>
      </c>
      <c r="M1877" s="7">
        <v>13567</v>
      </c>
      <c r="N1877" s="10" t="str">
        <f>IF(K1877&lt;Criteria!$D$4,"Yes","No")</f>
        <v>No</v>
      </c>
      <c r="O1877" s="10" t="str">
        <f>IF(L1877&gt;Criteria!$D$5,"Yes","No")</f>
        <v>No</v>
      </c>
      <c r="P1877" s="10" t="str">
        <f>IF(M1877&lt;Criteria!$D$6,"Yes","No")</f>
        <v>Yes</v>
      </c>
      <c r="Q1877" s="11">
        <f>COUNTIF(N1877:P1877,"Yes")</f>
        <v>1</v>
      </c>
      <c r="R1877" s="12" t="str">
        <f>IF(Q1877&gt;0,"Yes","No")</f>
        <v>Yes</v>
      </c>
    </row>
    <row r="1878" spans="1:18" x14ac:dyDescent="0.35">
      <c r="A1878" s="1">
        <v>80310045063</v>
      </c>
      <c r="B1878" s="33" t="s">
        <v>2620</v>
      </c>
      <c r="C1878" s="4" t="s">
        <v>6</v>
      </c>
      <c r="D1878" s="4" t="s">
        <v>483</v>
      </c>
      <c r="E1878" s="4" t="s">
        <v>2</v>
      </c>
      <c r="F1878" s="3">
        <v>45.06</v>
      </c>
      <c r="G1878" s="3">
        <v>3</v>
      </c>
      <c r="H1878" s="4" t="s">
        <v>2</v>
      </c>
      <c r="I1878" s="5">
        <v>1535</v>
      </c>
      <c r="J1878" s="5">
        <v>1513</v>
      </c>
      <c r="K1878" s="6">
        <f>IFERROR((J1878-I1878)/I1878,"--")</f>
        <v>-1.4332247557003257E-2</v>
      </c>
      <c r="L1878" s="6">
        <v>4.1095890410958902E-2</v>
      </c>
      <c r="M1878" s="7">
        <v>10529</v>
      </c>
      <c r="N1878" s="10" t="str">
        <f>IF(K1878&lt;Criteria!$D$4,"Yes","No")</f>
        <v>Yes</v>
      </c>
      <c r="O1878" s="10" t="str">
        <f>IF(L1878&gt;Criteria!$D$5,"Yes","No")</f>
        <v>No</v>
      </c>
      <c r="P1878" s="10" t="str">
        <f>IF(M1878&lt;Criteria!$D$6,"Yes","No")</f>
        <v>Yes</v>
      </c>
      <c r="Q1878" s="11">
        <f>COUNTIF(N1878:P1878,"Yes")</f>
        <v>2</v>
      </c>
      <c r="R1878" s="12" t="str">
        <f>IF(Q1878&gt;0,"Yes","No")</f>
        <v>Yes</v>
      </c>
    </row>
    <row r="1879" spans="1:18" x14ac:dyDescent="0.35">
      <c r="A1879" s="1">
        <v>80310046010</v>
      </c>
      <c r="B1879" s="33" t="s">
        <v>2621</v>
      </c>
      <c r="C1879" s="4" t="s">
        <v>7</v>
      </c>
      <c r="D1879" s="4" t="s">
        <v>483</v>
      </c>
      <c r="E1879" s="4" t="s">
        <v>2</v>
      </c>
      <c r="F1879" s="3">
        <v>46.01</v>
      </c>
      <c r="G1879" s="3" t="s">
        <v>2</v>
      </c>
      <c r="H1879" s="4" t="s">
        <v>2</v>
      </c>
      <c r="I1879" s="5">
        <v>6116</v>
      </c>
      <c r="J1879" s="5">
        <v>5638</v>
      </c>
      <c r="K1879" s="6">
        <f>IFERROR((J1879-I1879)/I1879,"--")</f>
        <v>-7.8155657292347941E-2</v>
      </c>
      <c r="L1879" s="6">
        <v>2.9505582137161084E-2</v>
      </c>
      <c r="M1879" s="7">
        <v>21861</v>
      </c>
      <c r="N1879" s="10" t="str">
        <f>IF(K1879&lt;Criteria!$D$4,"Yes","No")</f>
        <v>Yes</v>
      </c>
      <c r="O1879" s="10" t="str">
        <f>IF(L1879&gt;Criteria!$D$5,"Yes","No")</f>
        <v>No</v>
      </c>
      <c r="P1879" s="10" t="str">
        <f>IF(M1879&lt;Criteria!$D$6,"Yes","No")</f>
        <v>Yes</v>
      </c>
      <c r="Q1879" s="11">
        <f>COUNTIF(N1879:P1879,"Yes")</f>
        <v>2</v>
      </c>
      <c r="R1879" s="12" t="str">
        <f>IF(Q1879&gt;0,"Yes","No")</f>
        <v>Yes</v>
      </c>
    </row>
    <row r="1880" spans="1:18" x14ac:dyDescent="0.35">
      <c r="A1880" s="1">
        <v>80310046011</v>
      </c>
      <c r="B1880" s="33" t="s">
        <v>2622</v>
      </c>
      <c r="C1880" s="4" t="s">
        <v>6</v>
      </c>
      <c r="D1880" s="4" t="s">
        <v>483</v>
      </c>
      <c r="E1880" s="4" t="s">
        <v>2</v>
      </c>
      <c r="F1880" s="3">
        <v>46.01</v>
      </c>
      <c r="G1880" s="3">
        <v>1</v>
      </c>
      <c r="H1880" s="4" t="s">
        <v>2</v>
      </c>
      <c r="I1880" s="5">
        <v>1181</v>
      </c>
      <c r="J1880" s="5">
        <v>1177</v>
      </c>
      <c r="K1880" s="6">
        <f>IFERROR((J1880-I1880)/I1880,"--")</f>
        <v>-3.3869602032176121E-3</v>
      </c>
      <c r="L1880" s="6">
        <v>0</v>
      </c>
      <c r="M1880" s="7">
        <v>21176</v>
      </c>
      <c r="N1880" s="10" t="str">
        <f>IF(K1880&lt;Criteria!$D$4,"Yes","No")</f>
        <v>Yes</v>
      </c>
      <c r="O1880" s="10" t="str">
        <f>IF(L1880&gt;Criteria!$D$5,"Yes","No")</f>
        <v>No</v>
      </c>
      <c r="P1880" s="10" t="str">
        <f>IF(M1880&lt;Criteria!$D$6,"Yes","No")</f>
        <v>Yes</v>
      </c>
      <c r="Q1880" s="11">
        <f>COUNTIF(N1880:P1880,"Yes")</f>
        <v>2</v>
      </c>
      <c r="R1880" s="12" t="str">
        <f>IF(Q1880&gt;0,"Yes","No")</f>
        <v>Yes</v>
      </c>
    </row>
    <row r="1881" spans="1:18" x14ac:dyDescent="0.35">
      <c r="A1881" s="1">
        <v>80310046012</v>
      </c>
      <c r="B1881" s="33" t="s">
        <v>2623</v>
      </c>
      <c r="C1881" s="4" t="s">
        <v>6</v>
      </c>
      <c r="D1881" s="4" t="s">
        <v>483</v>
      </c>
      <c r="E1881" s="4" t="s">
        <v>2</v>
      </c>
      <c r="F1881" s="3">
        <v>46.01</v>
      </c>
      <c r="G1881" s="3">
        <v>2</v>
      </c>
      <c r="H1881" s="4" t="s">
        <v>2</v>
      </c>
      <c r="I1881" s="5">
        <v>1505</v>
      </c>
      <c r="J1881" s="5">
        <v>1420</v>
      </c>
      <c r="K1881" s="6">
        <f>IFERROR((J1881-I1881)/I1881,"--")</f>
        <v>-5.647840531561462E-2</v>
      </c>
      <c r="L1881" s="6">
        <v>4.4802867383512544E-2</v>
      </c>
      <c r="M1881" s="7">
        <v>21202</v>
      </c>
      <c r="N1881" s="10" t="str">
        <f>IF(K1881&lt;Criteria!$D$4,"Yes","No")</f>
        <v>Yes</v>
      </c>
      <c r="O1881" s="10" t="str">
        <f>IF(L1881&gt;Criteria!$D$5,"Yes","No")</f>
        <v>No</v>
      </c>
      <c r="P1881" s="10" t="str">
        <f>IF(M1881&lt;Criteria!$D$6,"Yes","No")</f>
        <v>Yes</v>
      </c>
      <c r="Q1881" s="11">
        <f>COUNTIF(N1881:P1881,"Yes")</f>
        <v>2</v>
      </c>
      <c r="R1881" s="12" t="str">
        <f>IF(Q1881&gt;0,"Yes","No")</f>
        <v>Yes</v>
      </c>
    </row>
    <row r="1882" spans="1:18" x14ac:dyDescent="0.35">
      <c r="A1882" s="1">
        <v>80310046013</v>
      </c>
      <c r="B1882" s="33" t="s">
        <v>2624</v>
      </c>
      <c r="C1882" s="4" t="s">
        <v>6</v>
      </c>
      <c r="D1882" s="4" t="s">
        <v>483</v>
      </c>
      <c r="E1882" s="4" t="s">
        <v>2</v>
      </c>
      <c r="F1882" s="3">
        <v>46.01</v>
      </c>
      <c r="G1882" s="3">
        <v>3</v>
      </c>
      <c r="H1882" s="4" t="s">
        <v>2</v>
      </c>
      <c r="I1882" s="5">
        <v>2200</v>
      </c>
      <c r="J1882" s="5">
        <v>1936</v>
      </c>
      <c r="K1882" s="6">
        <f>IFERROR((J1882-I1882)/I1882,"--")</f>
        <v>-0.12</v>
      </c>
      <c r="L1882" s="6">
        <v>1.1554621848739496E-2</v>
      </c>
      <c r="M1882" s="7">
        <v>21600</v>
      </c>
      <c r="N1882" s="10" t="str">
        <f>IF(K1882&lt;Criteria!$D$4,"Yes","No")</f>
        <v>Yes</v>
      </c>
      <c r="O1882" s="10" t="str">
        <f>IF(L1882&gt;Criteria!$D$5,"Yes","No")</f>
        <v>No</v>
      </c>
      <c r="P1882" s="10" t="str">
        <f>IF(M1882&lt;Criteria!$D$6,"Yes","No")</f>
        <v>Yes</v>
      </c>
      <c r="Q1882" s="11">
        <f>COUNTIF(N1882:P1882,"Yes")</f>
        <v>2</v>
      </c>
      <c r="R1882" s="12" t="str">
        <f>IF(Q1882&gt;0,"Yes","No")</f>
        <v>Yes</v>
      </c>
    </row>
    <row r="1883" spans="1:18" x14ac:dyDescent="0.35">
      <c r="A1883" s="1">
        <v>80310046014</v>
      </c>
      <c r="B1883" s="33" t="s">
        <v>2625</v>
      </c>
      <c r="C1883" s="4" t="s">
        <v>6</v>
      </c>
      <c r="D1883" s="4" t="s">
        <v>483</v>
      </c>
      <c r="E1883" s="4" t="s">
        <v>2</v>
      </c>
      <c r="F1883" s="3">
        <v>46.01</v>
      </c>
      <c r="G1883" s="3">
        <v>4</v>
      </c>
      <c r="H1883" s="4" t="s">
        <v>2</v>
      </c>
      <c r="I1883" s="5">
        <v>1230</v>
      </c>
      <c r="J1883" s="5">
        <v>1105</v>
      </c>
      <c r="K1883" s="6">
        <f>IFERROR((J1883-I1883)/I1883,"--")</f>
        <v>-0.1016260162601626</v>
      </c>
      <c r="L1883" s="6">
        <v>7.2657743785850867E-2</v>
      </c>
      <c r="M1883" s="7">
        <v>23897</v>
      </c>
      <c r="N1883" s="10" t="str">
        <f>IF(K1883&lt;Criteria!$D$4,"Yes","No")</f>
        <v>Yes</v>
      </c>
      <c r="O1883" s="10" t="str">
        <f>IF(L1883&gt;Criteria!$D$5,"Yes","No")</f>
        <v>Yes</v>
      </c>
      <c r="P1883" s="10" t="str">
        <f>IF(M1883&lt;Criteria!$D$6,"Yes","No")</f>
        <v>Yes</v>
      </c>
      <c r="Q1883" s="11">
        <f>COUNTIF(N1883:P1883,"Yes")</f>
        <v>3</v>
      </c>
      <c r="R1883" s="12" t="str">
        <f>IF(Q1883&gt;0,"Yes","No")</f>
        <v>Yes</v>
      </c>
    </row>
    <row r="1884" spans="1:18" x14ac:dyDescent="0.35">
      <c r="A1884" s="1">
        <v>80310046020</v>
      </c>
      <c r="B1884" s="33" t="s">
        <v>2626</v>
      </c>
      <c r="C1884" s="4" t="s">
        <v>7</v>
      </c>
      <c r="D1884" s="4" t="s">
        <v>483</v>
      </c>
      <c r="E1884" s="4" t="s">
        <v>2</v>
      </c>
      <c r="F1884" s="3">
        <v>46.02</v>
      </c>
      <c r="G1884" s="3" t="s">
        <v>2</v>
      </c>
      <c r="H1884" s="4" t="s">
        <v>2</v>
      </c>
      <c r="I1884" s="5">
        <v>7889</v>
      </c>
      <c r="J1884" s="5">
        <v>7480</v>
      </c>
      <c r="K1884" s="6">
        <f>IFERROR((J1884-I1884)/I1884,"--")</f>
        <v>-5.1844340220560274E-2</v>
      </c>
      <c r="L1884" s="6">
        <v>6.8485821294810054E-2</v>
      </c>
      <c r="M1884" s="7">
        <v>17619</v>
      </c>
      <c r="N1884" s="10" t="str">
        <f>IF(K1884&lt;Criteria!$D$4,"Yes","No")</f>
        <v>Yes</v>
      </c>
      <c r="O1884" s="10" t="str">
        <f>IF(L1884&gt;Criteria!$D$5,"Yes","No")</f>
        <v>Yes</v>
      </c>
      <c r="P1884" s="10" t="str">
        <f>IF(M1884&lt;Criteria!$D$6,"Yes","No")</f>
        <v>Yes</v>
      </c>
      <c r="Q1884" s="11">
        <f>COUNTIF(N1884:P1884,"Yes")</f>
        <v>3</v>
      </c>
      <c r="R1884" s="12" t="str">
        <f>IF(Q1884&gt;0,"Yes","No")</f>
        <v>Yes</v>
      </c>
    </row>
    <row r="1885" spans="1:18" x14ac:dyDescent="0.35">
      <c r="A1885" s="1">
        <v>80310046021</v>
      </c>
      <c r="B1885" s="33" t="s">
        <v>2627</v>
      </c>
      <c r="C1885" s="4" t="s">
        <v>6</v>
      </c>
      <c r="D1885" s="4" t="s">
        <v>483</v>
      </c>
      <c r="E1885" s="4" t="s">
        <v>2</v>
      </c>
      <c r="F1885" s="3">
        <v>46.02</v>
      </c>
      <c r="G1885" s="3">
        <v>1</v>
      </c>
      <c r="H1885" s="4" t="s">
        <v>2</v>
      </c>
      <c r="I1885" s="5">
        <v>2614</v>
      </c>
      <c r="J1885" s="5">
        <v>1980</v>
      </c>
      <c r="K1885" s="6">
        <f>IFERROR((J1885-I1885)/I1885,"--")</f>
        <v>-0.24254016832440703</v>
      </c>
      <c r="L1885" s="6">
        <v>1.7543859649122806E-2</v>
      </c>
      <c r="M1885" s="7">
        <v>21767</v>
      </c>
      <c r="N1885" s="10" t="str">
        <f>IF(K1885&lt;Criteria!$D$4,"Yes","No")</f>
        <v>Yes</v>
      </c>
      <c r="O1885" s="10" t="str">
        <f>IF(L1885&gt;Criteria!$D$5,"Yes","No")</f>
        <v>No</v>
      </c>
      <c r="P1885" s="10" t="str">
        <f>IF(M1885&lt;Criteria!$D$6,"Yes","No")</f>
        <v>Yes</v>
      </c>
      <c r="Q1885" s="11">
        <f>COUNTIF(N1885:P1885,"Yes")</f>
        <v>2</v>
      </c>
      <c r="R1885" s="12" t="str">
        <f>IF(Q1885&gt;0,"Yes","No")</f>
        <v>Yes</v>
      </c>
    </row>
    <row r="1886" spans="1:18" x14ac:dyDescent="0.35">
      <c r="A1886" s="1">
        <v>80310046022</v>
      </c>
      <c r="B1886" s="33" t="s">
        <v>2628</v>
      </c>
      <c r="C1886" s="4" t="s">
        <v>6</v>
      </c>
      <c r="D1886" s="4" t="s">
        <v>483</v>
      </c>
      <c r="E1886" s="4" t="s">
        <v>2</v>
      </c>
      <c r="F1886" s="3">
        <v>46.02</v>
      </c>
      <c r="G1886" s="3">
        <v>2</v>
      </c>
      <c r="H1886" s="4" t="s">
        <v>2</v>
      </c>
      <c r="I1886" s="5">
        <v>2250</v>
      </c>
      <c r="J1886" s="5">
        <v>2833</v>
      </c>
      <c r="K1886" s="6">
        <f>IFERROR((J1886-I1886)/I1886,"--")</f>
        <v>0.25911111111111113</v>
      </c>
      <c r="L1886" s="6">
        <v>0.12923076923076923</v>
      </c>
      <c r="M1886" s="7">
        <v>18314</v>
      </c>
      <c r="N1886" s="10" t="str">
        <f>IF(K1886&lt;Criteria!$D$4,"Yes","No")</f>
        <v>No</v>
      </c>
      <c r="O1886" s="10" t="str">
        <f>IF(L1886&gt;Criteria!$D$5,"Yes","No")</f>
        <v>Yes</v>
      </c>
      <c r="P1886" s="10" t="str">
        <f>IF(M1886&lt;Criteria!$D$6,"Yes","No")</f>
        <v>Yes</v>
      </c>
      <c r="Q1886" s="11">
        <f>COUNTIF(N1886:P1886,"Yes")</f>
        <v>2</v>
      </c>
      <c r="R1886" s="12" t="str">
        <f>IF(Q1886&gt;0,"Yes","No")</f>
        <v>Yes</v>
      </c>
    </row>
    <row r="1887" spans="1:18" x14ac:dyDescent="0.35">
      <c r="A1887" s="1">
        <v>80310046023</v>
      </c>
      <c r="B1887" s="33" t="s">
        <v>2629</v>
      </c>
      <c r="C1887" s="4" t="s">
        <v>6</v>
      </c>
      <c r="D1887" s="4" t="s">
        <v>483</v>
      </c>
      <c r="E1887" s="4" t="s">
        <v>2</v>
      </c>
      <c r="F1887" s="3">
        <v>46.02</v>
      </c>
      <c r="G1887" s="3">
        <v>3</v>
      </c>
      <c r="H1887" s="4" t="s">
        <v>2</v>
      </c>
      <c r="I1887" s="5">
        <v>1296</v>
      </c>
      <c r="J1887" s="5">
        <v>1389</v>
      </c>
      <c r="K1887" s="6">
        <f>IFERROR((J1887-I1887)/I1887,"--")</f>
        <v>7.1759259259259259E-2</v>
      </c>
      <c r="L1887" s="6">
        <v>1.8666666666666668E-2</v>
      </c>
      <c r="M1887" s="7">
        <v>14744</v>
      </c>
      <c r="N1887" s="10" t="str">
        <f>IF(K1887&lt;Criteria!$D$4,"Yes","No")</f>
        <v>No</v>
      </c>
      <c r="O1887" s="10" t="str">
        <f>IF(L1887&gt;Criteria!$D$5,"Yes","No")</f>
        <v>No</v>
      </c>
      <c r="P1887" s="10" t="str">
        <f>IF(M1887&lt;Criteria!$D$6,"Yes","No")</f>
        <v>Yes</v>
      </c>
      <c r="Q1887" s="11">
        <f>COUNTIF(N1887:P1887,"Yes")</f>
        <v>1</v>
      </c>
      <c r="R1887" s="12" t="str">
        <f>IF(Q1887&gt;0,"Yes","No")</f>
        <v>Yes</v>
      </c>
    </row>
    <row r="1888" spans="1:18" x14ac:dyDescent="0.35">
      <c r="A1888" s="1">
        <v>80310046024</v>
      </c>
      <c r="B1888" s="33" t="s">
        <v>2630</v>
      </c>
      <c r="C1888" s="4" t="s">
        <v>6</v>
      </c>
      <c r="D1888" s="4" t="s">
        <v>483</v>
      </c>
      <c r="E1888" s="4" t="s">
        <v>2</v>
      </c>
      <c r="F1888" s="3">
        <v>46.02</v>
      </c>
      <c r="G1888" s="3">
        <v>4</v>
      </c>
      <c r="H1888" s="4" t="s">
        <v>2</v>
      </c>
      <c r="I1888" s="5">
        <v>1729</v>
      </c>
      <c r="J1888" s="5">
        <v>1278</v>
      </c>
      <c r="K1888" s="6">
        <f>IFERROR((J1888-I1888)/I1888,"--")</f>
        <v>-0.26084441873915559</v>
      </c>
      <c r="L1888" s="6">
        <v>3.8071065989847719E-2</v>
      </c>
      <c r="M1888" s="7">
        <v>12775</v>
      </c>
      <c r="N1888" s="10" t="str">
        <f>IF(K1888&lt;Criteria!$D$4,"Yes","No")</f>
        <v>Yes</v>
      </c>
      <c r="O1888" s="10" t="str">
        <f>IF(L1888&gt;Criteria!$D$5,"Yes","No")</f>
        <v>No</v>
      </c>
      <c r="P1888" s="10" t="str">
        <f>IF(M1888&lt;Criteria!$D$6,"Yes","No")</f>
        <v>Yes</v>
      </c>
      <c r="Q1888" s="11">
        <f>COUNTIF(N1888:P1888,"Yes")</f>
        <v>2</v>
      </c>
      <c r="R1888" s="12" t="str">
        <f>IF(Q1888&gt;0,"Yes","No")</f>
        <v>Yes</v>
      </c>
    </row>
    <row r="1889" spans="1:18" x14ac:dyDescent="0.35">
      <c r="A1889" s="1">
        <v>80310046030</v>
      </c>
      <c r="B1889" s="33" t="s">
        <v>2631</v>
      </c>
      <c r="C1889" s="4" t="s">
        <v>7</v>
      </c>
      <c r="D1889" s="4" t="s">
        <v>483</v>
      </c>
      <c r="E1889" s="4" t="s">
        <v>2</v>
      </c>
      <c r="F1889" s="3">
        <v>46.03</v>
      </c>
      <c r="G1889" s="3" t="s">
        <v>2</v>
      </c>
      <c r="H1889" s="4" t="s">
        <v>2</v>
      </c>
      <c r="I1889" s="5">
        <v>5461</v>
      </c>
      <c r="J1889" s="5">
        <v>5936</v>
      </c>
      <c r="K1889" s="6">
        <f>IFERROR((J1889-I1889)/I1889,"--")</f>
        <v>8.6980406518952572E-2</v>
      </c>
      <c r="L1889" s="6">
        <v>4.1583499667332005E-2</v>
      </c>
      <c r="M1889" s="7">
        <v>21482</v>
      </c>
      <c r="N1889" s="10" t="str">
        <f>IF(K1889&lt;Criteria!$D$4,"Yes","No")</f>
        <v>No</v>
      </c>
      <c r="O1889" s="10" t="str">
        <f>IF(L1889&gt;Criteria!$D$5,"Yes","No")</f>
        <v>No</v>
      </c>
      <c r="P1889" s="10" t="str">
        <f>IF(M1889&lt;Criteria!$D$6,"Yes","No")</f>
        <v>Yes</v>
      </c>
      <c r="Q1889" s="11">
        <f>COUNTIF(N1889:P1889,"Yes")</f>
        <v>1</v>
      </c>
      <c r="R1889" s="12" t="str">
        <f>IF(Q1889&gt;0,"Yes","No")</f>
        <v>Yes</v>
      </c>
    </row>
    <row r="1890" spans="1:18" x14ac:dyDescent="0.35">
      <c r="A1890" s="1">
        <v>80310046031</v>
      </c>
      <c r="B1890" s="33" t="s">
        <v>2632</v>
      </c>
      <c r="C1890" s="4" t="s">
        <v>6</v>
      </c>
      <c r="D1890" s="4" t="s">
        <v>483</v>
      </c>
      <c r="E1890" s="4" t="s">
        <v>2</v>
      </c>
      <c r="F1890" s="3">
        <v>46.03</v>
      </c>
      <c r="G1890" s="3">
        <v>1</v>
      </c>
      <c r="H1890" s="4" t="s">
        <v>2</v>
      </c>
      <c r="I1890" s="5">
        <v>1139</v>
      </c>
      <c r="J1890" s="5">
        <v>1130</v>
      </c>
      <c r="K1890" s="6">
        <f>IFERROR((J1890-I1890)/I1890,"--")</f>
        <v>-7.9016681299385431E-3</v>
      </c>
      <c r="L1890" s="6">
        <v>0</v>
      </c>
      <c r="M1890" s="7">
        <v>13594</v>
      </c>
      <c r="N1890" s="10" t="str">
        <f>IF(K1890&lt;Criteria!$D$4,"Yes","No")</f>
        <v>Yes</v>
      </c>
      <c r="O1890" s="10" t="str">
        <f>IF(L1890&gt;Criteria!$D$5,"Yes","No")</f>
        <v>No</v>
      </c>
      <c r="P1890" s="10" t="str">
        <f>IF(M1890&lt;Criteria!$D$6,"Yes","No")</f>
        <v>Yes</v>
      </c>
      <c r="Q1890" s="11">
        <f>COUNTIF(N1890:P1890,"Yes")</f>
        <v>2</v>
      </c>
      <c r="R1890" s="12" t="str">
        <f>IF(Q1890&gt;0,"Yes","No")</f>
        <v>Yes</v>
      </c>
    </row>
    <row r="1891" spans="1:18" x14ac:dyDescent="0.35">
      <c r="A1891" s="1">
        <v>80310046032</v>
      </c>
      <c r="B1891" s="33" t="s">
        <v>2633</v>
      </c>
      <c r="C1891" s="4" t="s">
        <v>6</v>
      </c>
      <c r="D1891" s="4" t="s">
        <v>483</v>
      </c>
      <c r="E1891" s="4" t="s">
        <v>2</v>
      </c>
      <c r="F1891" s="3">
        <v>46.03</v>
      </c>
      <c r="G1891" s="3">
        <v>2</v>
      </c>
      <c r="H1891" s="4" t="s">
        <v>2</v>
      </c>
      <c r="I1891" s="5">
        <v>556</v>
      </c>
      <c r="J1891" s="5">
        <v>963</v>
      </c>
      <c r="K1891" s="6">
        <f>IFERROR((J1891-I1891)/I1891,"--")</f>
        <v>0.73201438848920863</v>
      </c>
      <c r="L1891" s="6">
        <v>0</v>
      </c>
      <c r="M1891" s="7">
        <v>20921</v>
      </c>
      <c r="N1891" s="10" t="str">
        <f>IF(K1891&lt;Criteria!$D$4,"Yes","No")</f>
        <v>No</v>
      </c>
      <c r="O1891" s="10" t="str">
        <f>IF(L1891&gt;Criteria!$D$5,"Yes","No")</f>
        <v>No</v>
      </c>
      <c r="P1891" s="10" t="str">
        <f>IF(M1891&lt;Criteria!$D$6,"Yes","No")</f>
        <v>Yes</v>
      </c>
      <c r="Q1891" s="11">
        <f>COUNTIF(N1891:P1891,"Yes")</f>
        <v>1</v>
      </c>
      <c r="R1891" s="12" t="str">
        <f>IF(Q1891&gt;0,"Yes","No")</f>
        <v>Yes</v>
      </c>
    </row>
    <row r="1892" spans="1:18" x14ac:dyDescent="0.35">
      <c r="A1892" s="1">
        <v>80310046033</v>
      </c>
      <c r="B1892" s="33" t="s">
        <v>2634</v>
      </c>
      <c r="C1892" s="4" t="s">
        <v>6</v>
      </c>
      <c r="D1892" s="4" t="s">
        <v>483</v>
      </c>
      <c r="E1892" s="4" t="s">
        <v>2</v>
      </c>
      <c r="F1892" s="3">
        <v>46.03</v>
      </c>
      <c r="G1892" s="3">
        <v>3</v>
      </c>
      <c r="H1892" s="4" t="s">
        <v>2</v>
      </c>
      <c r="I1892" s="5">
        <v>1440</v>
      </c>
      <c r="J1892" s="5">
        <v>1193</v>
      </c>
      <c r="K1892" s="6">
        <f>IFERROR((J1892-I1892)/I1892,"--")</f>
        <v>-0.17152777777777778</v>
      </c>
      <c r="L1892" s="6">
        <v>5.944055944055944E-2</v>
      </c>
      <c r="M1892" s="7">
        <v>23903</v>
      </c>
      <c r="N1892" s="10" t="str">
        <f>IF(K1892&lt;Criteria!$D$4,"Yes","No")</f>
        <v>Yes</v>
      </c>
      <c r="O1892" s="10" t="str">
        <f>IF(L1892&gt;Criteria!$D$5,"Yes","No")</f>
        <v>No</v>
      </c>
      <c r="P1892" s="10" t="str">
        <f>IF(M1892&lt;Criteria!$D$6,"Yes","No")</f>
        <v>Yes</v>
      </c>
      <c r="Q1892" s="11">
        <f>COUNTIF(N1892:P1892,"Yes")</f>
        <v>2</v>
      </c>
      <c r="R1892" s="12" t="str">
        <f>IF(Q1892&gt;0,"Yes","No")</f>
        <v>Yes</v>
      </c>
    </row>
    <row r="1893" spans="1:18" x14ac:dyDescent="0.35">
      <c r="A1893" s="1">
        <v>80310046034</v>
      </c>
      <c r="B1893" s="33" t="s">
        <v>2635</v>
      </c>
      <c r="C1893" s="4" t="s">
        <v>6</v>
      </c>
      <c r="D1893" s="4" t="s">
        <v>483</v>
      </c>
      <c r="E1893" s="4" t="s">
        <v>2</v>
      </c>
      <c r="F1893" s="3">
        <v>46.03</v>
      </c>
      <c r="G1893" s="3">
        <v>4</v>
      </c>
      <c r="H1893" s="4" t="s">
        <v>2</v>
      </c>
      <c r="I1893" s="5">
        <v>1190</v>
      </c>
      <c r="J1893" s="5">
        <v>1406</v>
      </c>
      <c r="K1893" s="6">
        <f>IFERROR((J1893-I1893)/I1893,"--")</f>
        <v>0.1815126050420168</v>
      </c>
      <c r="L1893" s="6">
        <v>7.6101468624833107E-2</v>
      </c>
      <c r="M1893" s="7">
        <v>23208</v>
      </c>
      <c r="N1893" s="10" t="str">
        <f>IF(K1893&lt;Criteria!$D$4,"Yes","No")</f>
        <v>No</v>
      </c>
      <c r="O1893" s="10" t="str">
        <f>IF(L1893&gt;Criteria!$D$5,"Yes","No")</f>
        <v>Yes</v>
      </c>
      <c r="P1893" s="10" t="str">
        <f>IF(M1893&lt;Criteria!$D$6,"Yes","No")</f>
        <v>Yes</v>
      </c>
      <c r="Q1893" s="11">
        <f>COUNTIF(N1893:P1893,"Yes")</f>
        <v>2</v>
      </c>
      <c r="R1893" s="12" t="str">
        <f>IF(Q1893&gt;0,"Yes","No")</f>
        <v>Yes</v>
      </c>
    </row>
    <row r="1894" spans="1:18" x14ac:dyDescent="0.35">
      <c r="A1894" s="1">
        <v>80310046035</v>
      </c>
      <c r="B1894" s="33" t="s">
        <v>2636</v>
      </c>
      <c r="C1894" s="4" t="s">
        <v>6</v>
      </c>
      <c r="D1894" s="4" t="s">
        <v>483</v>
      </c>
      <c r="E1894" s="4" t="s">
        <v>2</v>
      </c>
      <c r="F1894" s="3">
        <v>46.03</v>
      </c>
      <c r="G1894" s="3">
        <v>5</v>
      </c>
      <c r="H1894" s="4" t="s">
        <v>2</v>
      </c>
      <c r="I1894" s="5">
        <v>1136</v>
      </c>
      <c r="J1894" s="5">
        <v>1244</v>
      </c>
      <c r="K1894" s="6">
        <f>IFERROR((J1894-I1894)/I1894,"--")</f>
        <v>9.5070422535211266E-2</v>
      </c>
      <c r="L1894" s="6">
        <v>4.4854881266490766E-2</v>
      </c>
      <c r="M1894" s="7">
        <v>24808</v>
      </c>
      <c r="N1894" s="10" t="str">
        <f>IF(K1894&lt;Criteria!$D$4,"Yes","No")</f>
        <v>No</v>
      </c>
      <c r="O1894" s="10" t="str">
        <f>IF(L1894&gt;Criteria!$D$5,"Yes","No")</f>
        <v>No</v>
      </c>
      <c r="P1894" s="10" t="str">
        <f>IF(M1894&lt;Criteria!$D$6,"Yes","No")</f>
        <v>Yes</v>
      </c>
      <c r="Q1894" s="11">
        <f>COUNTIF(N1894:P1894,"Yes")</f>
        <v>1</v>
      </c>
      <c r="R1894" s="12" t="str">
        <f>IF(Q1894&gt;0,"Yes","No")</f>
        <v>Yes</v>
      </c>
    </row>
    <row r="1895" spans="1:18" x14ac:dyDescent="0.35">
      <c r="A1895" s="1">
        <v>80310047000</v>
      </c>
      <c r="B1895" s="33" t="s">
        <v>2637</v>
      </c>
      <c r="C1895" s="4" t="s">
        <v>7</v>
      </c>
      <c r="D1895" s="4" t="s">
        <v>483</v>
      </c>
      <c r="E1895" s="4" t="s">
        <v>2</v>
      </c>
      <c r="F1895" s="3">
        <v>47</v>
      </c>
      <c r="G1895" s="3" t="s">
        <v>2</v>
      </c>
      <c r="H1895" s="4" t="s">
        <v>2</v>
      </c>
      <c r="I1895" s="5">
        <v>6099</v>
      </c>
      <c r="J1895" s="5">
        <v>7237</v>
      </c>
      <c r="K1895" s="6">
        <f>IFERROR((J1895-I1895)/I1895,"--")</f>
        <v>0.18658796524020332</v>
      </c>
      <c r="L1895" s="6">
        <v>2.5569620253164557E-2</v>
      </c>
      <c r="M1895" s="7">
        <v>22574</v>
      </c>
      <c r="N1895" s="10" t="str">
        <f>IF(K1895&lt;Criteria!$D$4,"Yes","No")</f>
        <v>No</v>
      </c>
      <c r="O1895" s="10" t="str">
        <f>IF(L1895&gt;Criteria!$D$5,"Yes","No")</f>
        <v>No</v>
      </c>
      <c r="P1895" s="10" t="str">
        <f>IF(M1895&lt;Criteria!$D$6,"Yes","No")</f>
        <v>Yes</v>
      </c>
      <c r="Q1895" s="11">
        <f>COUNTIF(N1895:P1895,"Yes")</f>
        <v>1</v>
      </c>
      <c r="R1895" s="12" t="str">
        <f>IF(Q1895&gt;0,"Yes","No")</f>
        <v>Yes</v>
      </c>
    </row>
    <row r="1896" spans="1:18" x14ac:dyDescent="0.35">
      <c r="A1896" s="1">
        <v>80310047001</v>
      </c>
      <c r="B1896" s="33" t="s">
        <v>2638</v>
      </c>
      <c r="C1896" s="4" t="s">
        <v>6</v>
      </c>
      <c r="D1896" s="4" t="s">
        <v>483</v>
      </c>
      <c r="E1896" s="4" t="s">
        <v>2</v>
      </c>
      <c r="F1896" s="3">
        <v>47</v>
      </c>
      <c r="G1896" s="3">
        <v>1</v>
      </c>
      <c r="H1896" s="4" t="s">
        <v>2</v>
      </c>
      <c r="I1896" s="5">
        <v>644</v>
      </c>
      <c r="J1896" s="5">
        <v>328</v>
      </c>
      <c r="K1896" s="6">
        <f>IFERROR((J1896-I1896)/I1896,"--")</f>
        <v>-0.49068322981366458</v>
      </c>
      <c r="L1896" s="6">
        <v>0.12751677852348994</v>
      </c>
      <c r="M1896" s="7">
        <v>17830</v>
      </c>
      <c r="N1896" s="10" t="str">
        <f>IF(K1896&lt;Criteria!$D$4,"Yes","No")</f>
        <v>Yes</v>
      </c>
      <c r="O1896" s="10" t="str">
        <f>IF(L1896&gt;Criteria!$D$5,"Yes","No")</f>
        <v>Yes</v>
      </c>
      <c r="P1896" s="10" t="str">
        <f>IF(M1896&lt;Criteria!$D$6,"Yes","No")</f>
        <v>Yes</v>
      </c>
      <c r="Q1896" s="11">
        <f>COUNTIF(N1896:P1896,"Yes")</f>
        <v>3</v>
      </c>
      <c r="R1896" s="12" t="str">
        <f>IF(Q1896&gt;0,"Yes","No")</f>
        <v>Yes</v>
      </c>
    </row>
    <row r="1897" spans="1:18" x14ac:dyDescent="0.35">
      <c r="A1897" s="1">
        <v>80310047002</v>
      </c>
      <c r="B1897" s="33" t="s">
        <v>2639</v>
      </c>
      <c r="C1897" s="4" t="s">
        <v>6</v>
      </c>
      <c r="D1897" s="4" t="s">
        <v>483</v>
      </c>
      <c r="E1897" s="4" t="s">
        <v>2</v>
      </c>
      <c r="F1897" s="3">
        <v>47</v>
      </c>
      <c r="G1897" s="3">
        <v>2</v>
      </c>
      <c r="H1897" s="4" t="s">
        <v>2</v>
      </c>
      <c r="I1897" s="5">
        <v>951</v>
      </c>
      <c r="J1897" s="5">
        <v>514</v>
      </c>
      <c r="K1897" s="6">
        <f>IFERROR((J1897-I1897)/I1897,"--")</f>
        <v>-0.45951629863301785</v>
      </c>
      <c r="L1897" s="6">
        <v>8.9080459770114945E-2</v>
      </c>
      <c r="M1897" s="7">
        <v>38973</v>
      </c>
      <c r="N1897" s="10" t="str">
        <f>IF(K1897&lt;Criteria!$D$4,"Yes","No")</f>
        <v>Yes</v>
      </c>
      <c r="O1897" s="10" t="str">
        <f>IF(L1897&gt;Criteria!$D$5,"Yes","No")</f>
        <v>Yes</v>
      </c>
      <c r="P1897" s="10" t="str">
        <f>IF(M1897&lt;Criteria!$D$6,"Yes","No")</f>
        <v>No</v>
      </c>
      <c r="Q1897" s="11">
        <f>COUNTIF(N1897:P1897,"Yes")</f>
        <v>2</v>
      </c>
      <c r="R1897" s="12" t="str">
        <f>IF(Q1897&gt;0,"Yes","No")</f>
        <v>Yes</v>
      </c>
    </row>
    <row r="1898" spans="1:18" x14ac:dyDescent="0.35">
      <c r="A1898" s="1">
        <v>80310047003</v>
      </c>
      <c r="B1898" s="33" t="s">
        <v>2640</v>
      </c>
      <c r="C1898" s="4" t="s">
        <v>6</v>
      </c>
      <c r="D1898" s="4" t="s">
        <v>483</v>
      </c>
      <c r="E1898" s="4" t="s">
        <v>2</v>
      </c>
      <c r="F1898" s="3">
        <v>47</v>
      </c>
      <c r="G1898" s="3">
        <v>3</v>
      </c>
      <c r="H1898" s="4" t="s">
        <v>2</v>
      </c>
      <c r="I1898" s="5">
        <v>934</v>
      </c>
      <c r="J1898" s="5">
        <v>1113</v>
      </c>
      <c r="K1898" s="6">
        <f>IFERROR((J1898-I1898)/I1898,"--")</f>
        <v>0.19164882226980728</v>
      </c>
      <c r="L1898" s="6">
        <v>0</v>
      </c>
      <c r="M1898" s="7">
        <v>24290</v>
      </c>
      <c r="N1898" s="10" t="str">
        <f>IF(K1898&lt;Criteria!$D$4,"Yes","No")</f>
        <v>No</v>
      </c>
      <c r="O1898" s="10" t="str">
        <f>IF(L1898&gt;Criteria!$D$5,"Yes","No")</f>
        <v>No</v>
      </c>
      <c r="P1898" s="10" t="str">
        <f>IF(M1898&lt;Criteria!$D$6,"Yes","No")</f>
        <v>Yes</v>
      </c>
      <c r="Q1898" s="11">
        <f>COUNTIF(N1898:P1898,"Yes")</f>
        <v>1</v>
      </c>
      <c r="R1898" s="12" t="str">
        <f>IF(Q1898&gt;0,"Yes","No")</f>
        <v>Yes</v>
      </c>
    </row>
    <row r="1899" spans="1:18" x14ac:dyDescent="0.35">
      <c r="A1899" s="1">
        <v>80310047004</v>
      </c>
      <c r="B1899" s="33" t="s">
        <v>2641</v>
      </c>
      <c r="C1899" s="4" t="s">
        <v>6</v>
      </c>
      <c r="D1899" s="4" t="s">
        <v>483</v>
      </c>
      <c r="E1899" s="4" t="s">
        <v>2</v>
      </c>
      <c r="F1899" s="3">
        <v>47</v>
      </c>
      <c r="G1899" s="3">
        <v>4</v>
      </c>
      <c r="H1899" s="4" t="s">
        <v>2</v>
      </c>
      <c r="I1899" s="5">
        <v>464</v>
      </c>
      <c r="J1899" s="5">
        <v>441</v>
      </c>
      <c r="K1899" s="6">
        <f>IFERROR((J1899-I1899)/I1899,"--")</f>
        <v>-4.9568965517241381E-2</v>
      </c>
      <c r="L1899" s="6">
        <v>0</v>
      </c>
      <c r="M1899" s="7">
        <v>35488</v>
      </c>
      <c r="N1899" s="10" t="str">
        <f>IF(K1899&lt;Criteria!$D$4,"Yes","No")</f>
        <v>Yes</v>
      </c>
      <c r="O1899" s="10" t="str">
        <f>IF(L1899&gt;Criteria!$D$5,"Yes","No")</f>
        <v>No</v>
      </c>
      <c r="P1899" s="10" t="str">
        <f>IF(M1899&lt;Criteria!$D$6,"Yes","No")</f>
        <v>No</v>
      </c>
      <c r="Q1899" s="11">
        <f>COUNTIF(N1899:P1899,"Yes")</f>
        <v>1</v>
      </c>
      <c r="R1899" s="12" t="str">
        <f>IF(Q1899&gt;0,"Yes","No")</f>
        <v>Yes</v>
      </c>
    </row>
    <row r="1900" spans="1:18" x14ac:dyDescent="0.35">
      <c r="A1900" s="1">
        <v>80310047005</v>
      </c>
      <c r="B1900" s="33" t="s">
        <v>2642</v>
      </c>
      <c r="C1900" s="4" t="s">
        <v>6</v>
      </c>
      <c r="D1900" s="4" t="s">
        <v>483</v>
      </c>
      <c r="E1900" s="4" t="s">
        <v>2</v>
      </c>
      <c r="F1900" s="3">
        <v>47</v>
      </c>
      <c r="G1900" s="3">
        <v>5</v>
      </c>
      <c r="H1900" s="4" t="s">
        <v>2</v>
      </c>
      <c r="I1900" s="5">
        <v>1323</v>
      </c>
      <c r="J1900" s="5">
        <v>1611</v>
      </c>
      <c r="K1900" s="6">
        <f>IFERROR((J1900-I1900)/I1900,"--")</f>
        <v>0.21768707482993196</v>
      </c>
      <c r="L1900" s="6">
        <v>6.1668681983071343E-2</v>
      </c>
      <c r="M1900" s="7">
        <v>28120</v>
      </c>
      <c r="N1900" s="10" t="str">
        <f>IF(K1900&lt;Criteria!$D$4,"Yes","No")</f>
        <v>No</v>
      </c>
      <c r="O1900" s="10" t="str">
        <f>IF(L1900&gt;Criteria!$D$5,"Yes","No")</f>
        <v>No</v>
      </c>
      <c r="P1900" s="10" t="str">
        <f>IF(M1900&lt;Criteria!$D$6,"Yes","No")</f>
        <v>No</v>
      </c>
      <c r="Q1900" s="11">
        <f>COUNTIF(N1900:P1900,"Yes")</f>
        <v>0</v>
      </c>
      <c r="R1900" s="12" t="str">
        <f>IF(Q1900&gt;0,"Yes","No")</f>
        <v>No</v>
      </c>
    </row>
    <row r="1901" spans="1:18" x14ac:dyDescent="0.35">
      <c r="A1901" s="1">
        <v>80310047006</v>
      </c>
      <c r="B1901" s="33" t="s">
        <v>2643</v>
      </c>
      <c r="C1901" s="4" t="s">
        <v>6</v>
      </c>
      <c r="D1901" s="4" t="s">
        <v>483</v>
      </c>
      <c r="E1901" s="4" t="s">
        <v>2</v>
      </c>
      <c r="F1901" s="3">
        <v>47</v>
      </c>
      <c r="G1901" s="3">
        <v>6</v>
      </c>
      <c r="H1901" s="4" t="s">
        <v>2</v>
      </c>
      <c r="I1901" s="5">
        <v>1783</v>
      </c>
      <c r="J1901" s="5">
        <v>3230</v>
      </c>
      <c r="K1901" s="6">
        <f>IFERROR((J1901-I1901)/I1901,"--")</f>
        <v>0.81155356141334833</v>
      </c>
      <c r="L1901" s="6">
        <v>0</v>
      </c>
      <c r="M1901" s="7">
        <v>15324</v>
      </c>
      <c r="N1901" s="10" t="str">
        <f>IF(K1901&lt;Criteria!$D$4,"Yes","No")</f>
        <v>No</v>
      </c>
      <c r="O1901" s="10" t="str">
        <f>IF(L1901&gt;Criteria!$D$5,"Yes","No")</f>
        <v>No</v>
      </c>
      <c r="P1901" s="10" t="str">
        <f>IF(M1901&lt;Criteria!$D$6,"Yes","No")</f>
        <v>Yes</v>
      </c>
      <c r="Q1901" s="11">
        <f>COUNTIF(N1901:P1901,"Yes")</f>
        <v>1</v>
      </c>
      <c r="R1901" s="12" t="str">
        <f>IF(Q1901&gt;0,"Yes","No")</f>
        <v>Yes</v>
      </c>
    </row>
    <row r="1902" spans="1:18" x14ac:dyDescent="0.35">
      <c r="A1902" s="1">
        <v>80310048010</v>
      </c>
      <c r="B1902" s="33" t="s">
        <v>2644</v>
      </c>
      <c r="C1902" s="4" t="s">
        <v>7</v>
      </c>
      <c r="D1902" s="4" t="s">
        <v>483</v>
      </c>
      <c r="E1902" s="4" t="s">
        <v>2</v>
      </c>
      <c r="F1902" s="3">
        <v>48.01</v>
      </c>
      <c r="G1902" s="3" t="s">
        <v>2</v>
      </c>
      <c r="H1902" s="4" t="s">
        <v>2</v>
      </c>
      <c r="I1902" s="5">
        <v>3150</v>
      </c>
      <c r="J1902" s="5">
        <v>3677</v>
      </c>
      <c r="K1902" s="6">
        <f>IFERROR((J1902-I1902)/I1902,"--")</f>
        <v>0.16730158730158731</v>
      </c>
      <c r="L1902" s="6">
        <v>4.7451669595782071E-2</v>
      </c>
      <c r="M1902" s="7">
        <v>31232</v>
      </c>
      <c r="N1902" s="10" t="str">
        <f>IF(K1902&lt;Criteria!$D$4,"Yes","No")</f>
        <v>No</v>
      </c>
      <c r="O1902" s="10" t="str">
        <f>IF(L1902&gt;Criteria!$D$5,"Yes","No")</f>
        <v>No</v>
      </c>
      <c r="P1902" s="10" t="str">
        <f>IF(M1902&lt;Criteria!$D$6,"Yes","No")</f>
        <v>No</v>
      </c>
      <c r="Q1902" s="11">
        <f>COUNTIF(N1902:P1902,"Yes")</f>
        <v>0</v>
      </c>
      <c r="R1902" s="12" t="str">
        <f>IF(Q1902&gt;0,"Yes","No")</f>
        <v>No</v>
      </c>
    </row>
    <row r="1903" spans="1:18" x14ac:dyDescent="0.35">
      <c r="A1903" s="1">
        <v>80310048011</v>
      </c>
      <c r="B1903" s="33" t="s">
        <v>2645</v>
      </c>
      <c r="C1903" s="4" t="s">
        <v>6</v>
      </c>
      <c r="D1903" s="4" t="s">
        <v>483</v>
      </c>
      <c r="E1903" s="4" t="s">
        <v>2</v>
      </c>
      <c r="F1903" s="3">
        <v>48.01</v>
      </c>
      <c r="G1903" s="3">
        <v>1</v>
      </c>
      <c r="H1903" s="4" t="s">
        <v>2</v>
      </c>
      <c r="I1903" s="5">
        <v>1098</v>
      </c>
      <c r="J1903" s="5">
        <v>1114</v>
      </c>
      <c r="K1903" s="6">
        <f>IFERROR((J1903-I1903)/I1903,"--")</f>
        <v>1.4571948998178506E-2</v>
      </c>
      <c r="L1903" s="6">
        <v>0</v>
      </c>
      <c r="M1903" s="7">
        <v>30437</v>
      </c>
      <c r="N1903" s="10" t="str">
        <f>IF(K1903&lt;Criteria!$D$4,"Yes","No")</f>
        <v>Yes</v>
      </c>
      <c r="O1903" s="10" t="str">
        <f>IF(L1903&gt;Criteria!$D$5,"Yes","No")</f>
        <v>No</v>
      </c>
      <c r="P1903" s="10" t="str">
        <f>IF(M1903&lt;Criteria!$D$6,"Yes","No")</f>
        <v>No</v>
      </c>
      <c r="Q1903" s="11">
        <f>COUNTIF(N1903:P1903,"Yes")</f>
        <v>1</v>
      </c>
      <c r="R1903" s="12" t="str">
        <f>IF(Q1903&gt;0,"Yes","No")</f>
        <v>Yes</v>
      </c>
    </row>
    <row r="1904" spans="1:18" x14ac:dyDescent="0.35">
      <c r="A1904" s="1">
        <v>80310048012</v>
      </c>
      <c r="B1904" s="33" t="s">
        <v>2646</v>
      </c>
      <c r="C1904" s="4" t="s">
        <v>6</v>
      </c>
      <c r="D1904" s="4" t="s">
        <v>483</v>
      </c>
      <c r="E1904" s="4" t="s">
        <v>2</v>
      </c>
      <c r="F1904" s="3">
        <v>48.01</v>
      </c>
      <c r="G1904" s="3">
        <v>2</v>
      </c>
      <c r="H1904" s="4" t="s">
        <v>2</v>
      </c>
      <c r="I1904" s="5">
        <v>1407</v>
      </c>
      <c r="J1904" s="5">
        <v>1933</v>
      </c>
      <c r="K1904" s="6">
        <f>IFERROR((J1904-I1904)/I1904,"--")</f>
        <v>0.37384506041222459</v>
      </c>
      <c r="L1904" s="6">
        <v>6.1500615006150061E-2</v>
      </c>
      <c r="M1904" s="7">
        <v>32814</v>
      </c>
      <c r="N1904" s="10" t="str">
        <f>IF(K1904&lt;Criteria!$D$4,"Yes","No")</f>
        <v>No</v>
      </c>
      <c r="O1904" s="10" t="str">
        <f>IF(L1904&gt;Criteria!$D$5,"Yes","No")</f>
        <v>No</v>
      </c>
      <c r="P1904" s="10" t="str">
        <f>IF(M1904&lt;Criteria!$D$6,"Yes","No")</f>
        <v>No</v>
      </c>
      <c r="Q1904" s="11">
        <f>COUNTIF(N1904:P1904,"Yes")</f>
        <v>0</v>
      </c>
      <c r="R1904" s="12" t="str">
        <f>IF(Q1904&gt;0,"Yes","No")</f>
        <v>No</v>
      </c>
    </row>
    <row r="1905" spans="1:18" x14ac:dyDescent="0.35">
      <c r="A1905" s="1">
        <v>80310048013</v>
      </c>
      <c r="B1905" s="33" t="s">
        <v>2647</v>
      </c>
      <c r="C1905" s="4" t="s">
        <v>6</v>
      </c>
      <c r="D1905" s="4" t="s">
        <v>483</v>
      </c>
      <c r="E1905" s="4" t="s">
        <v>2</v>
      </c>
      <c r="F1905" s="3">
        <v>48.01</v>
      </c>
      <c r="G1905" s="3">
        <v>3</v>
      </c>
      <c r="H1905" s="4" t="s">
        <v>2</v>
      </c>
      <c r="I1905" s="5">
        <v>645</v>
      </c>
      <c r="J1905" s="5">
        <v>630</v>
      </c>
      <c r="K1905" s="6">
        <f>IFERROR((J1905-I1905)/I1905,"--")</f>
        <v>-2.3255813953488372E-2</v>
      </c>
      <c r="L1905" s="6">
        <v>9.5679012345679007E-2</v>
      </c>
      <c r="M1905" s="7">
        <v>27786</v>
      </c>
      <c r="N1905" s="10" t="str">
        <f>IF(K1905&lt;Criteria!$D$4,"Yes","No")</f>
        <v>Yes</v>
      </c>
      <c r="O1905" s="10" t="str">
        <f>IF(L1905&gt;Criteria!$D$5,"Yes","No")</f>
        <v>Yes</v>
      </c>
      <c r="P1905" s="10" t="str">
        <f>IF(M1905&lt;Criteria!$D$6,"Yes","No")</f>
        <v>No</v>
      </c>
      <c r="Q1905" s="11">
        <f>COUNTIF(N1905:P1905,"Yes")</f>
        <v>2</v>
      </c>
      <c r="R1905" s="12" t="str">
        <f>IF(Q1905&gt;0,"Yes","No")</f>
        <v>Yes</v>
      </c>
    </row>
    <row r="1906" spans="1:18" x14ac:dyDescent="0.35">
      <c r="A1906" s="1">
        <v>80310050010</v>
      </c>
      <c r="B1906" s="33" t="s">
        <v>2648</v>
      </c>
      <c r="C1906" s="4" t="s">
        <v>7</v>
      </c>
      <c r="D1906" s="4" t="s">
        <v>483</v>
      </c>
      <c r="E1906" s="4" t="s">
        <v>2</v>
      </c>
      <c r="F1906" s="3">
        <v>50.01</v>
      </c>
      <c r="G1906" s="3" t="s">
        <v>2</v>
      </c>
      <c r="H1906" s="4" t="s">
        <v>2</v>
      </c>
      <c r="I1906" s="5">
        <v>2635</v>
      </c>
      <c r="J1906" s="5">
        <v>2704</v>
      </c>
      <c r="K1906" s="6">
        <f>IFERROR((J1906-I1906)/I1906,"--")</f>
        <v>2.6185958254269448E-2</v>
      </c>
      <c r="L1906" s="6">
        <v>1.7580872011251757E-2</v>
      </c>
      <c r="M1906" s="7">
        <v>34802</v>
      </c>
      <c r="N1906" s="10" t="str">
        <f>IF(K1906&lt;Criteria!$D$4,"Yes","No")</f>
        <v>No</v>
      </c>
      <c r="O1906" s="10" t="str">
        <f>IF(L1906&gt;Criteria!$D$5,"Yes","No")</f>
        <v>No</v>
      </c>
      <c r="P1906" s="10" t="str">
        <f>IF(M1906&lt;Criteria!$D$6,"Yes","No")</f>
        <v>No</v>
      </c>
      <c r="Q1906" s="11">
        <f>COUNTIF(N1906:P1906,"Yes")</f>
        <v>0</v>
      </c>
      <c r="R1906" s="12" t="str">
        <f>IF(Q1906&gt;0,"Yes","No")</f>
        <v>No</v>
      </c>
    </row>
    <row r="1907" spans="1:18" x14ac:dyDescent="0.35">
      <c r="A1907" s="1">
        <v>80310050011</v>
      </c>
      <c r="B1907" s="33" t="s">
        <v>2649</v>
      </c>
      <c r="C1907" s="4" t="s">
        <v>6</v>
      </c>
      <c r="D1907" s="4" t="s">
        <v>483</v>
      </c>
      <c r="E1907" s="4" t="s">
        <v>2</v>
      </c>
      <c r="F1907" s="3">
        <v>50.01</v>
      </c>
      <c r="G1907" s="3">
        <v>1</v>
      </c>
      <c r="H1907" s="4" t="s">
        <v>2</v>
      </c>
      <c r="I1907" s="5">
        <v>1832</v>
      </c>
      <c r="J1907" s="5">
        <v>1714</v>
      </c>
      <c r="K1907" s="6">
        <f>IFERROR((J1907-I1907)/I1907,"--")</f>
        <v>-6.4410480349344976E-2</v>
      </c>
      <c r="L1907" s="6">
        <v>1.582591493570722E-2</v>
      </c>
      <c r="M1907" s="7">
        <v>30517</v>
      </c>
      <c r="N1907" s="10" t="str">
        <f>IF(K1907&lt;Criteria!$D$4,"Yes","No")</f>
        <v>Yes</v>
      </c>
      <c r="O1907" s="10" t="str">
        <f>IF(L1907&gt;Criteria!$D$5,"Yes","No")</f>
        <v>No</v>
      </c>
      <c r="P1907" s="10" t="str">
        <f>IF(M1907&lt;Criteria!$D$6,"Yes","No")</f>
        <v>No</v>
      </c>
      <c r="Q1907" s="11">
        <f>COUNTIF(N1907:P1907,"Yes")</f>
        <v>1</v>
      </c>
      <c r="R1907" s="12" t="str">
        <f>IF(Q1907&gt;0,"Yes","No")</f>
        <v>Yes</v>
      </c>
    </row>
    <row r="1908" spans="1:18" x14ac:dyDescent="0.35">
      <c r="A1908" s="1">
        <v>80310050012</v>
      </c>
      <c r="B1908" s="33" t="s">
        <v>2650</v>
      </c>
      <c r="C1908" s="4" t="s">
        <v>6</v>
      </c>
      <c r="D1908" s="4" t="s">
        <v>483</v>
      </c>
      <c r="E1908" s="4" t="s">
        <v>2</v>
      </c>
      <c r="F1908" s="3">
        <v>50.01</v>
      </c>
      <c r="G1908" s="3">
        <v>2</v>
      </c>
      <c r="H1908" s="4" t="s">
        <v>2</v>
      </c>
      <c r="I1908" s="5">
        <v>803</v>
      </c>
      <c r="J1908" s="5">
        <v>990</v>
      </c>
      <c r="K1908" s="6">
        <f>IFERROR((J1908-I1908)/I1908,"--")</f>
        <v>0.23287671232876711</v>
      </c>
      <c r="L1908" s="6">
        <v>2.1897810218978103E-2</v>
      </c>
      <c r="M1908" s="7">
        <v>42220</v>
      </c>
      <c r="N1908" s="10" t="str">
        <f>IF(K1908&lt;Criteria!$D$4,"Yes","No")</f>
        <v>No</v>
      </c>
      <c r="O1908" s="10" t="str">
        <f>IF(L1908&gt;Criteria!$D$5,"Yes","No")</f>
        <v>No</v>
      </c>
      <c r="P1908" s="10" t="str">
        <f>IF(M1908&lt;Criteria!$D$6,"Yes","No")</f>
        <v>No</v>
      </c>
      <c r="Q1908" s="11">
        <f>COUNTIF(N1908:P1908,"Yes")</f>
        <v>0</v>
      </c>
      <c r="R1908" s="12" t="str">
        <f>IF(Q1908&gt;0,"Yes","No")</f>
        <v>No</v>
      </c>
    </row>
    <row r="1909" spans="1:18" x14ac:dyDescent="0.35">
      <c r="A1909" s="1">
        <v>80310050020</v>
      </c>
      <c r="B1909" s="33" t="s">
        <v>2651</v>
      </c>
      <c r="C1909" s="4" t="s">
        <v>7</v>
      </c>
      <c r="D1909" s="4" t="s">
        <v>483</v>
      </c>
      <c r="E1909" s="4" t="s">
        <v>2</v>
      </c>
      <c r="F1909" s="3">
        <v>50.02</v>
      </c>
      <c r="G1909" s="3" t="s">
        <v>2</v>
      </c>
      <c r="H1909" s="4" t="s">
        <v>2</v>
      </c>
      <c r="I1909" s="5">
        <v>6856</v>
      </c>
      <c r="J1909" s="5">
        <v>7408</v>
      </c>
      <c r="K1909" s="6">
        <f>IFERROR((J1909-I1909)/I1909,"--")</f>
        <v>8.051341890315053E-2</v>
      </c>
      <c r="L1909" s="6">
        <v>9.1882470119521914E-2</v>
      </c>
      <c r="M1909" s="7">
        <v>29501</v>
      </c>
      <c r="N1909" s="10" t="str">
        <f>IF(K1909&lt;Criteria!$D$4,"Yes","No")</f>
        <v>No</v>
      </c>
      <c r="O1909" s="10" t="str">
        <f>IF(L1909&gt;Criteria!$D$5,"Yes","No")</f>
        <v>Yes</v>
      </c>
      <c r="P1909" s="10" t="str">
        <f>IF(M1909&lt;Criteria!$D$6,"Yes","No")</f>
        <v>No</v>
      </c>
      <c r="Q1909" s="11">
        <f>COUNTIF(N1909:P1909,"Yes")</f>
        <v>1</v>
      </c>
      <c r="R1909" s="12" t="str">
        <f>IF(Q1909&gt;0,"Yes","No")</f>
        <v>Yes</v>
      </c>
    </row>
    <row r="1910" spans="1:18" x14ac:dyDescent="0.35">
      <c r="A1910" s="1">
        <v>80310050021</v>
      </c>
      <c r="B1910" s="33" t="s">
        <v>2652</v>
      </c>
      <c r="C1910" s="4" t="s">
        <v>6</v>
      </c>
      <c r="D1910" s="4" t="s">
        <v>483</v>
      </c>
      <c r="E1910" s="4" t="s">
        <v>2</v>
      </c>
      <c r="F1910" s="3">
        <v>50.02</v>
      </c>
      <c r="G1910" s="3">
        <v>1</v>
      </c>
      <c r="H1910" s="4" t="s">
        <v>2</v>
      </c>
      <c r="I1910" s="5">
        <v>882</v>
      </c>
      <c r="J1910" s="5">
        <v>848</v>
      </c>
      <c r="K1910" s="6">
        <f>IFERROR((J1910-I1910)/I1910,"--")</f>
        <v>-3.8548752834467119E-2</v>
      </c>
      <c r="L1910" s="6">
        <v>0.17366946778711484</v>
      </c>
      <c r="M1910" s="7">
        <v>47134</v>
      </c>
      <c r="N1910" s="10" t="str">
        <f>IF(K1910&lt;Criteria!$D$4,"Yes","No")</f>
        <v>Yes</v>
      </c>
      <c r="O1910" s="10" t="str">
        <f>IF(L1910&gt;Criteria!$D$5,"Yes","No")</f>
        <v>Yes</v>
      </c>
      <c r="P1910" s="10" t="str">
        <f>IF(M1910&lt;Criteria!$D$6,"Yes","No")</f>
        <v>No</v>
      </c>
      <c r="Q1910" s="11">
        <f>COUNTIF(N1910:P1910,"Yes")</f>
        <v>2</v>
      </c>
      <c r="R1910" s="12" t="str">
        <f>IF(Q1910&gt;0,"Yes","No")</f>
        <v>Yes</v>
      </c>
    </row>
    <row r="1911" spans="1:18" x14ac:dyDescent="0.35">
      <c r="A1911" s="1">
        <v>80310050022</v>
      </c>
      <c r="B1911" s="33" t="s">
        <v>2653</v>
      </c>
      <c r="C1911" s="4" t="s">
        <v>6</v>
      </c>
      <c r="D1911" s="4" t="s">
        <v>483</v>
      </c>
      <c r="E1911" s="4" t="s">
        <v>2</v>
      </c>
      <c r="F1911" s="3">
        <v>50.02</v>
      </c>
      <c r="G1911" s="3">
        <v>2</v>
      </c>
      <c r="H1911" s="4" t="s">
        <v>2</v>
      </c>
      <c r="I1911" s="5">
        <v>1153</v>
      </c>
      <c r="J1911" s="5">
        <v>963</v>
      </c>
      <c r="K1911" s="6">
        <f>IFERROR((J1911-I1911)/I1911,"--")</f>
        <v>-0.1647875108412836</v>
      </c>
      <c r="L1911" s="6">
        <v>5.3819444444444448E-2</v>
      </c>
      <c r="M1911" s="7">
        <v>33051</v>
      </c>
      <c r="N1911" s="10" t="str">
        <f>IF(K1911&lt;Criteria!$D$4,"Yes","No")</f>
        <v>Yes</v>
      </c>
      <c r="O1911" s="10" t="str">
        <f>IF(L1911&gt;Criteria!$D$5,"Yes","No")</f>
        <v>No</v>
      </c>
      <c r="P1911" s="10" t="str">
        <f>IF(M1911&lt;Criteria!$D$6,"Yes","No")</f>
        <v>No</v>
      </c>
      <c r="Q1911" s="11">
        <f>COUNTIF(N1911:P1911,"Yes")</f>
        <v>1</v>
      </c>
      <c r="R1911" s="12" t="str">
        <f>IF(Q1911&gt;0,"Yes","No")</f>
        <v>Yes</v>
      </c>
    </row>
    <row r="1912" spans="1:18" x14ac:dyDescent="0.35">
      <c r="A1912" s="1">
        <v>80310050023</v>
      </c>
      <c r="B1912" s="33" t="s">
        <v>2654</v>
      </c>
      <c r="C1912" s="4" t="s">
        <v>6</v>
      </c>
      <c r="D1912" s="4" t="s">
        <v>483</v>
      </c>
      <c r="E1912" s="4" t="s">
        <v>2</v>
      </c>
      <c r="F1912" s="3">
        <v>50.02</v>
      </c>
      <c r="G1912" s="3">
        <v>3</v>
      </c>
      <c r="H1912" s="4" t="s">
        <v>2</v>
      </c>
      <c r="I1912" s="5">
        <v>1689</v>
      </c>
      <c r="J1912" s="5">
        <v>1977</v>
      </c>
      <c r="K1912" s="6">
        <f>IFERROR((J1912-I1912)/I1912,"--")</f>
        <v>0.17051509769094139</v>
      </c>
      <c r="L1912" s="6">
        <v>8.7100330760749731E-2</v>
      </c>
      <c r="M1912" s="7">
        <v>32752</v>
      </c>
      <c r="N1912" s="10" t="str">
        <f>IF(K1912&lt;Criteria!$D$4,"Yes","No")</f>
        <v>No</v>
      </c>
      <c r="O1912" s="10" t="str">
        <f>IF(L1912&gt;Criteria!$D$5,"Yes","No")</f>
        <v>Yes</v>
      </c>
      <c r="P1912" s="10" t="str">
        <f>IF(M1912&lt;Criteria!$D$6,"Yes","No")</f>
        <v>No</v>
      </c>
      <c r="Q1912" s="11">
        <f>COUNTIF(N1912:P1912,"Yes")</f>
        <v>1</v>
      </c>
      <c r="R1912" s="12" t="str">
        <f>IF(Q1912&gt;0,"Yes","No")</f>
        <v>Yes</v>
      </c>
    </row>
    <row r="1913" spans="1:18" x14ac:dyDescent="0.35">
      <c r="A1913" s="1">
        <v>80310050024</v>
      </c>
      <c r="B1913" s="33" t="s">
        <v>2655</v>
      </c>
      <c r="C1913" s="4" t="s">
        <v>6</v>
      </c>
      <c r="D1913" s="4" t="s">
        <v>483</v>
      </c>
      <c r="E1913" s="4" t="s">
        <v>2</v>
      </c>
      <c r="F1913" s="3">
        <v>50.02</v>
      </c>
      <c r="G1913" s="3">
        <v>4</v>
      </c>
      <c r="H1913" s="4" t="s">
        <v>2</v>
      </c>
      <c r="I1913" s="5">
        <v>2391</v>
      </c>
      <c r="J1913" s="5">
        <v>2697</v>
      </c>
      <c r="K1913" s="6">
        <f>IFERROR((J1913-I1913)/I1913,"--")</f>
        <v>0.12797992471769135</v>
      </c>
      <c r="L1913" s="6">
        <v>0.10966057441253264</v>
      </c>
      <c r="M1913" s="7">
        <v>20173</v>
      </c>
      <c r="N1913" s="10" t="str">
        <f>IF(K1913&lt;Criteria!$D$4,"Yes","No")</f>
        <v>No</v>
      </c>
      <c r="O1913" s="10" t="str">
        <f>IF(L1913&gt;Criteria!$D$5,"Yes","No")</f>
        <v>Yes</v>
      </c>
      <c r="P1913" s="10" t="str">
        <f>IF(M1913&lt;Criteria!$D$6,"Yes","No")</f>
        <v>Yes</v>
      </c>
      <c r="Q1913" s="11">
        <f>COUNTIF(N1913:P1913,"Yes")</f>
        <v>2</v>
      </c>
      <c r="R1913" s="12" t="str">
        <f>IF(Q1913&gt;0,"Yes","No")</f>
        <v>Yes</v>
      </c>
    </row>
    <row r="1914" spans="1:18" x14ac:dyDescent="0.35">
      <c r="A1914" s="1">
        <v>80310050025</v>
      </c>
      <c r="B1914" s="33" t="s">
        <v>2656</v>
      </c>
      <c r="C1914" s="4" t="s">
        <v>6</v>
      </c>
      <c r="D1914" s="4" t="s">
        <v>483</v>
      </c>
      <c r="E1914" s="4" t="s">
        <v>2</v>
      </c>
      <c r="F1914" s="3">
        <v>50.02</v>
      </c>
      <c r="G1914" s="3">
        <v>5</v>
      </c>
      <c r="H1914" s="4" t="s">
        <v>2</v>
      </c>
      <c r="I1914" s="5">
        <v>741</v>
      </c>
      <c r="J1914" s="5">
        <v>923</v>
      </c>
      <c r="K1914" s="6">
        <f>IFERROR((J1914-I1914)/I1914,"--")</f>
        <v>0.24561403508771928</v>
      </c>
      <c r="L1914" s="6">
        <v>4.503105590062112E-2</v>
      </c>
      <c r="M1914" s="7">
        <v>29891</v>
      </c>
      <c r="N1914" s="10" t="str">
        <f>IF(K1914&lt;Criteria!$D$4,"Yes","No")</f>
        <v>No</v>
      </c>
      <c r="O1914" s="10" t="str">
        <f>IF(L1914&gt;Criteria!$D$5,"Yes","No")</f>
        <v>No</v>
      </c>
      <c r="P1914" s="10" t="str">
        <f>IF(M1914&lt;Criteria!$D$6,"Yes","No")</f>
        <v>No</v>
      </c>
      <c r="Q1914" s="11">
        <f>COUNTIF(N1914:P1914,"Yes")</f>
        <v>0</v>
      </c>
      <c r="R1914" s="12" t="str">
        <f>IF(Q1914&gt;0,"Yes","No")</f>
        <v>No</v>
      </c>
    </row>
    <row r="1915" spans="1:18" x14ac:dyDescent="0.35">
      <c r="A1915" s="1">
        <v>80310051020</v>
      </c>
      <c r="B1915" s="33" t="s">
        <v>2657</v>
      </c>
      <c r="C1915" s="4" t="s">
        <v>7</v>
      </c>
      <c r="D1915" s="4" t="s">
        <v>483</v>
      </c>
      <c r="E1915" s="4" t="s">
        <v>2</v>
      </c>
      <c r="F1915" s="3">
        <v>51.02</v>
      </c>
      <c r="G1915" s="3" t="s">
        <v>2</v>
      </c>
      <c r="H1915" s="4" t="s">
        <v>2</v>
      </c>
      <c r="I1915" s="5">
        <v>3398</v>
      </c>
      <c r="J1915" s="5">
        <v>4019</v>
      </c>
      <c r="K1915" s="6">
        <f>IFERROR((J1915-I1915)/I1915,"--")</f>
        <v>0.18275456150676869</v>
      </c>
      <c r="L1915" s="6">
        <v>4.2181508308478909E-2</v>
      </c>
      <c r="M1915" s="7">
        <v>32490</v>
      </c>
      <c r="N1915" s="10" t="str">
        <f>IF(K1915&lt;Criteria!$D$4,"Yes","No")</f>
        <v>No</v>
      </c>
      <c r="O1915" s="10" t="str">
        <f>IF(L1915&gt;Criteria!$D$5,"Yes","No")</f>
        <v>No</v>
      </c>
      <c r="P1915" s="10" t="str">
        <f>IF(M1915&lt;Criteria!$D$6,"Yes","No")</f>
        <v>No</v>
      </c>
      <c r="Q1915" s="11">
        <f>COUNTIF(N1915:P1915,"Yes")</f>
        <v>0</v>
      </c>
      <c r="R1915" s="12" t="str">
        <f>IF(Q1915&gt;0,"Yes","No")</f>
        <v>No</v>
      </c>
    </row>
    <row r="1916" spans="1:18" x14ac:dyDescent="0.35">
      <c r="A1916" s="1">
        <v>80310051021</v>
      </c>
      <c r="B1916" s="33" t="s">
        <v>2658</v>
      </c>
      <c r="C1916" s="4" t="s">
        <v>6</v>
      </c>
      <c r="D1916" s="4" t="s">
        <v>483</v>
      </c>
      <c r="E1916" s="4" t="s">
        <v>2</v>
      </c>
      <c r="F1916" s="3">
        <v>51.02</v>
      </c>
      <c r="G1916" s="3">
        <v>1</v>
      </c>
      <c r="H1916" s="4" t="s">
        <v>2</v>
      </c>
      <c r="I1916" s="5">
        <v>782</v>
      </c>
      <c r="J1916" s="5">
        <v>520</v>
      </c>
      <c r="K1916" s="6">
        <f>IFERROR((J1916-I1916)/I1916,"--")</f>
        <v>-0.33503836317135549</v>
      </c>
      <c r="L1916" s="6">
        <v>0</v>
      </c>
      <c r="M1916" s="7">
        <v>35728</v>
      </c>
      <c r="N1916" s="10" t="str">
        <f>IF(K1916&lt;Criteria!$D$4,"Yes","No")</f>
        <v>Yes</v>
      </c>
      <c r="O1916" s="10" t="str">
        <f>IF(L1916&gt;Criteria!$D$5,"Yes","No")</f>
        <v>No</v>
      </c>
      <c r="P1916" s="10" t="str">
        <f>IF(M1916&lt;Criteria!$D$6,"Yes","No")</f>
        <v>No</v>
      </c>
      <c r="Q1916" s="11">
        <f>COUNTIF(N1916:P1916,"Yes")</f>
        <v>1</v>
      </c>
      <c r="R1916" s="12" t="str">
        <f>IF(Q1916&gt;0,"Yes","No")</f>
        <v>Yes</v>
      </c>
    </row>
    <row r="1917" spans="1:18" x14ac:dyDescent="0.35">
      <c r="A1917" s="1">
        <v>80310051022</v>
      </c>
      <c r="B1917" s="33" t="s">
        <v>2659</v>
      </c>
      <c r="C1917" s="4" t="s">
        <v>6</v>
      </c>
      <c r="D1917" s="4" t="s">
        <v>483</v>
      </c>
      <c r="E1917" s="4" t="s">
        <v>2</v>
      </c>
      <c r="F1917" s="3">
        <v>51.02</v>
      </c>
      <c r="G1917" s="3">
        <v>2</v>
      </c>
      <c r="H1917" s="4" t="s">
        <v>2</v>
      </c>
      <c r="I1917" s="5">
        <v>611</v>
      </c>
      <c r="J1917" s="5">
        <v>646</v>
      </c>
      <c r="K1917" s="6">
        <f>IFERROR((J1917-I1917)/I1917,"--")</f>
        <v>5.7283142389525366E-2</v>
      </c>
      <c r="L1917" s="6">
        <v>3.1034482758620689E-2</v>
      </c>
      <c r="M1917" s="7">
        <v>35213</v>
      </c>
      <c r="N1917" s="10" t="str">
        <f>IF(K1917&lt;Criteria!$D$4,"Yes","No")</f>
        <v>No</v>
      </c>
      <c r="O1917" s="10" t="str">
        <f>IF(L1917&gt;Criteria!$D$5,"Yes","No")</f>
        <v>No</v>
      </c>
      <c r="P1917" s="10" t="str">
        <f>IF(M1917&lt;Criteria!$D$6,"Yes","No")</f>
        <v>No</v>
      </c>
      <c r="Q1917" s="11">
        <f>COUNTIF(N1917:P1917,"Yes")</f>
        <v>0</v>
      </c>
      <c r="R1917" s="12" t="str">
        <f>IF(Q1917&gt;0,"Yes","No")</f>
        <v>No</v>
      </c>
    </row>
    <row r="1918" spans="1:18" x14ac:dyDescent="0.35">
      <c r="A1918" s="1">
        <v>80310051023</v>
      </c>
      <c r="B1918" s="33" t="s">
        <v>2660</v>
      </c>
      <c r="C1918" s="4" t="s">
        <v>6</v>
      </c>
      <c r="D1918" s="4" t="s">
        <v>483</v>
      </c>
      <c r="E1918" s="4" t="s">
        <v>2</v>
      </c>
      <c r="F1918" s="3">
        <v>51.02</v>
      </c>
      <c r="G1918" s="3">
        <v>3</v>
      </c>
      <c r="H1918" s="4" t="s">
        <v>2</v>
      </c>
      <c r="I1918" s="5">
        <v>1024</v>
      </c>
      <c r="J1918" s="5">
        <v>1630</v>
      </c>
      <c r="K1918" s="6">
        <f>IFERROR((J1918-I1918)/I1918,"--")</f>
        <v>0.591796875</v>
      </c>
      <c r="L1918" s="6">
        <v>4.6339202965708988E-2</v>
      </c>
      <c r="M1918" s="7">
        <v>40505</v>
      </c>
      <c r="N1918" s="10" t="str">
        <f>IF(K1918&lt;Criteria!$D$4,"Yes","No")</f>
        <v>No</v>
      </c>
      <c r="O1918" s="10" t="str">
        <f>IF(L1918&gt;Criteria!$D$5,"Yes","No")</f>
        <v>No</v>
      </c>
      <c r="P1918" s="10" t="str">
        <f>IF(M1918&lt;Criteria!$D$6,"Yes","No")</f>
        <v>No</v>
      </c>
      <c r="Q1918" s="11">
        <f>COUNTIF(N1918:P1918,"Yes")</f>
        <v>0</v>
      </c>
      <c r="R1918" s="12" t="str">
        <f>IF(Q1918&gt;0,"Yes","No")</f>
        <v>No</v>
      </c>
    </row>
    <row r="1919" spans="1:18" x14ac:dyDescent="0.35">
      <c r="A1919" s="1">
        <v>80310051024</v>
      </c>
      <c r="B1919" s="33" t="s">
        <v>2661</v>
      </c>
      <c r="C1919" s="4" t="s">
        <v>6</v>
      </c>
      <c r="D1919" s="4" t="s">
        <v>483</v>
      </c>
      <c r="E1919" s="4" t="s">
        <v>2</v>
      </c>
      <c r="F1919" s="3">
        <v>51.02</v>
      </c>
      <c r="G1919" s="3">
        <v>4</v>
      </c>
      <c r="H1919" s="4" t="s">
        <v>2</v>
      </c>
      <c r="I1919" s="5">
        <v>981</v>
      </c>
      <c r="J1919" s="5">
        <v>1223</v>
      </c>
      <c r="K1919" s="6">
        <f>IFERROR((J1919-I1919)/I1919,"--")</f>
        <v>0.24668705402650357</v>
      </c>
      <c r="L1919" s="6">
        <v>5.8055152394775038E-2</v>
      </c>
      <c r="M1919" s="7">
        <v>18991</v>
      </c>
      <c r="N1919" s="10" t="str">
        <f>IF(K1919&lt;Criteria!$D$4,"Yes","No")</f>
        <v>No</v>
      </c>
      <c r="O1919" s="10" t="str">
        <f>IF(L1919&gt;Criteria!$D$5,"Yes","No")</f>
        <v>No</v>
      </c>
      <c r="P1919" s="10" t="str">
        <f>IF(M1919&lt;Criteria!$D$6,"Yes","No")</f>
        <v>Yes</v>
      </c>
      <c r="Q1919" s="11">
        <f>COUNTIF(N1919:P1919,"Yes")</f>
        <v>1</v>
      </c>
      <c r="R1919" s="12" t="str">
        <f>IF(Q1919&gt;0,"Yes","No")</f>
        <v>Yes</v>
      </c>
    </row>
    <row r="1920" spans="1:18" x14ac:dyDescent="0.35">
      <c r="A1920" s="1">
        <v>80310051040</v>
      </c>
      <c r="B1920" s="33" t="s">
        <v>2662</v>
      </c>
      <c r="C1920" s="4" t="s">
        <v>7</v>
      </c>
      <c r="D1920" s="4" t="s">
        <v>483</v>
      </c>
      <c r="E1920" s="4" t="s">
        <v>2</v>
      </c>
      <c r="F1920" s="3">
        <v>51.04</v>
      </c>
      <c r="G1920" s="3" t="s">
        <v>2</v>
      </c>
      <c r="H1920" s="4" t="s">
        <v>2</v>
      </c>
      <c r="I1920" s="5">
        <v>3129</v>
      </c>
      <c r="J1920" s="5">
        <v>3731</v>
      </c>
      <c r="K1920" s="6">
        <f>IFERROR((J1920-I1920)/I1920,"--")</f>
        <v>0.19239373601789708</v>
      </c>
      <c r="L1920" s="6">
        <v>4.5241809672386897E-2</v>
      </c>
      <c r="M1920" s="7">
        <v>28635</v>
      </c>
      <c r="N1920" s="10" t="str">
        <f>IF(K1920&lt;Criteria!$D$4,"Yes","No")</f>
        <v>No</v>
      </c>
      <c r="O1920" s="10" t="str">
        <f>IF(L1920&gt;Criteria!$D$5,"Yes","No")</f>
        <v>No</v>
      </c>
      <c r="P1920" s="10" t="str">
        <f>IF(M1920&lt;Criteria!$D$6,"Yes","No")</f>
        <v>No</v>
      </c>
      <c r="Q1920" s="11">
        <f>COUNTIF(N1920:P1920,"Yes")</f>
        <v>0</v>
      </c>
      <c r="R1920" s="12" t="str">
        <f>IF(Q1920&gt;0,"Yes","No")</f>
        <v>No</v>
      </c>
    </row>
    <row r="1921" spans="1:18" x14ac:dyDescent="0.35">
      <c r="A1921" s="1">
        <v>80310051041</v>
      </c>
      <c r="B1921" s="33" t="s">
        <v>2663</v>
      </c>
      <c r="C1921" s="4" t="s">
        <v>6</v>
      </c>
      <c r="D1921" s="4" t="s">
        <v>483</v>
      </c>
      <c r="E1921" s="4" t="s">
        <v>2</v>
      </c>
      <c r="F1921" s="3">
        <v>51.04</v>
      </c>
      <c r="G1921" s="3">
        <v>1</v>
      </c>
      <c r="H1921" s="4" t="s">
        <v>2</v>
      </c>
      <c r="I1921" s="5">
        <v>1703</v>
      </c>
      <c r="J1921" s="5">
        <v>2050</v>
      </c>
      <c r="K1921" s="6">
        <f>IFERROR((J1921-I1921)/I1921,"--")</f>
        <v>0.20375807398708162</v>
      </c>
      <c r="L1921" s="6">
        <v>5.1356589147286823E-2</v>
      </c>
      <c r="M1921" s="7">
        <v>29696</v>
      </c>
      <c r="N1921" s="10" t="str">
        <f>IF(K1921&lt;Criteria!$D$4,"Yes","No")</f>
        <v>No</v>
      </c>
      <c r="O1921" s="10" t="str">
        <f>IF(L1921&gt;Criteria!$D$5,"Yes","No")</f>
        <v>No</v>
      </c>
      <c r="P1921" s="10" t="str">
        <f>IF(M1921&lt;Criteria!$D$6,"Yes","No")</f>
        <v>No</v>
      </c>
      <c r="Q1921" s="11">
        <f>COUNTIF(N1921:P1921,"Yes")</f>
        <v>0</v>
      </c>
      <c r="R1921" s="12" t="str">
        <f>IF(Q1921&gt;0,"Yes","No")</f>
        <v>No</v>
      </c>
    </row>
    <row r="1922" spans="1:18" x14ac:dyDescent="0.35">
      <c r="A1922" s="1">
        <v>80310051042</v>
      </c>
      <c r="B1922" s="33" t="s">
        <v>2664</v>
      </c>
      <c r="C1922" s="4" t="s">
        <v>6</v>
      </c>
      <c r="D1922" s="4" t="s">
        <v>483</v>
      </c>
      <c r="E1922" s="4" t="s">
        <v>2</v>
      </c>
      <c r="F1922" s="3">
        <v>51.04</v>
      </c>
      <c r="G1922" s="3">
        <v>2</v>
      </c>
      <c r="H1922" s="4" t="s">
        <v>2</v>
      </c>
      <c r="I1922" s="5">
        <v>1426</v>
      </c>
      <c r="J1922" s="5">
        <v>1681</v>
      </c>
      <c r="K1922" s="6">
        <f>IFERROR((J1922-I1922)/I1922,"--")</f>
        <v>0.17882187938288921</v>
      </c>
      <c r="L1922" s="6">
        <v>3.8159371492704826E-2</v>
      </c>
      <c r="M1922" s="7">
        <v>27341</v>
      </c>
      <c r="N1922" s="10" t="str">
        <f>IF(K1922&lt;Criteria!$D$4,"Yes","No")</f>
        <v>No</v>
      </c>
      <c r="O1922" s="10" t="str">
        <f>IF(L1922&gt;Criteria!$D$5,"Yes","No")</f>
        <v>No</v>
      </c>
      <c r="P1922" s="10" t="str">
        <f>IF(M1922&lt;Criteria!$D$6,"Yes","No")</f>
        <v>No</v>
      </c>
      <c r="Q1922" s="11">
        <f>COUNTIF(N1922:P1922,"Yes")</f>
        <v>0</v>
      </c>
      <c r="R1922" s="12" t="str">
        <f>IF(Q1922&gt;0,"Yes","No")</f>
        <v>No</v>
      </c>
    </row>
    <row r="1923" spans="1:18" x14ac:dyDescent="0.35">
      <c r="A1923" s="1">
        <v>80310052000</v>
      </c>
      <c r="B1923" s="33" t="s">
        <v>2665</v>
      </c>
      <c r="C1923" s="4" t="s">
        <v>7</v>
      </c>
      <c r="D1923" s="4" t="s">
        <v>483</v>
      </c>
      <c r="E1923" s="4" t="s">
        <v>2</v>
      </c>
      <c r="F1923" s="3">
        <v>52</v>
      </c>
      <c r="G1923" s="3" t="s">
        <v>2</v>
      </c>
      <c r="H1923" s="4" t="s">
        <v>2</v>
      </c>
      <c r="I1923" s="5">
        <v>3145</v>
      </c>
      <c r="J1923" s="5">
        <v>3458</v>
      </c>
      <c r="K1923" s="6">
        <f>IFERROR((J1923-I1923)/I1923,"--")</f>
        <v>9.9523052464228934E-2</v>
      </c>
      <c r="L1923" s="6">
        <v>4.6890927624872576E-2</v>
      </c>
      <c r="M1923" s="7">
        <v>45477</v>
      </c>
      <c r="N1923" s="10" t="str">
        <f>IF(K1923&lt;Criteria!$D$4,"Yes","No")</f>
        <v>No</v>
      </c>
      <c r="O1923" s="10" t="str">
        <f>IF(L1923&gt;Criteria!$D$5,"Yes","No")</f>
        <v>No</v>
      </c>
      <c r="P1923" s="10" t="str">
        <f>IF(M1923&lt;Criteria!$D$6,"Yes","No")</f>
        <v>No</v>
      </c>
      <c r="Q1923" s="11">
        <f>COUNTIF(N1923:P1923,"Yes")</f>
        <v>0</v>
      </c>
      <c r="R1923" s="12" t="str">
        <f>IF(Q1923&gt;0,"Yes","No")</f>
        <v>No</v>
      </c>
    </row>
    <row r="1924" spans="1:18" x14ac:dyDescent="0.35">
      <c r="A1924" s="1">
        <v>80310052001</v>
      </c>
      <c r="B1924" s="33" t="s">
        <v>2666</v>
      </c>
      <c r="C1924" s="4" t="s">
        <v>6</v>
      </c>
      <c r="D1924" s="4" t="s">
        <v>483</v>
      </c>
      <c r="E1924" s="4" t="s">
        <v>2</v>
      </c>
      <c r="F1924" s="3">
        <v>52</v>
      </c>
      <c r="G1924" s="3">
        <v>1</v>
      </c>
      <c r="H1924" s="4" t="s">
        <v>2</v>
      </c>
      <c r="I1924" s="5">
        <v>524</v>
      </c>
      <c r="J1924" s="5">
        <v>526</v>
      </c>
      <c r="K1924" s="6">
        <f>IFERROR((J1924-I1924)/I1924,"--")</f>
        <v>3.8167938931297708E-3</v>
      </c>
      <c r="L1924" s="6">
        <v>3.7383177570093455E-2</v>
      </c>
      <c r="M1924" s="7">
        <v>34019</v>
      </c>
      <c r="N1924" s="10" t="str">
        <f>IF(K1924&lt;Criteria!$D$4,"Yes","No")</f>
        <v>Yes</v>
      </c>
      <c r="O1924" s="10" t="str">
        <f>IF(L1924&gt;Criteria!$D$5,"Yes","No")</f>
        <v>No</v>
      </c>
      <c r="P1924" s="10" t="str">
        <f>IF(M1924&lt;Criteria!$D$6,"Yes","No")</f>
        <v>No</v>
      </c>
      <c r="Q1924" s="11">
        <f>COUNTIF(N1924:P1924,"Yes")</f>
        <v>1</v>
      </c>
      <c r="R1924" s="12" t="str">
        <f>IF(Q1924&gt;0,"Yes","No")</f>
        <v>Yes</v>
      </c>
    </row>
    <row r="1925" spans="1:18" x14ac:dyDescent="0.35">
      <c r="A1925" s="1">
        <v>80310052002</v>
      </c>
      <c r="B1925" s="33" t="s">
        <v>2667</v>
      </c>
      <c r="C1925" s="4" t="s">
        <v>6</v>
      </c>
      <c r="D1925" s="4" t="s">
        <v>483</v>
      </c>
      <c r="E1925" s="4" t="s">
        <v>2</v>
      </c>
      <c r="F1925" s="3">
        <v>52</v>
      </c>
      <c r="G1925" s="3">
        <v>2</v>
      </c>
      <c r="H1925" s="4" t="s">
        <v>2</v>
      </c>
      <c r="I1925" s="5">
        <v>717</v>
      </c>
      <c r="J1925" s="5">
        <v>664</v>
      </c>
      <c r="K1925" s="6">
        <f>IFERROR((J1925-I1925)/I1925,"--")</f>
        <v>-7.3919107391910738E-2</v>
      </c>
      <c r="L1925" s="6">
        <v>0.11173184357541899</v>
      </c>
      <c r="M1925" s="7">
        <v>52300</v>
      </c>
      <c r="N1925" s="10" t="str">
        <f>IF(K1925&lt;Criteria!$D$4,"Yes","No")</f>
        <v>Yes</v>
      </c>
      <c r="O1925" s="10" t="str">
        <f>IF(L1925&gt;Criteria!$D$5,"Yes","No")</f>
        <v>Yes</v>
      </c>
      <c r="P1925" s="10" t="str">
        <f>IF(M1925&lt;Criteria!$D$6,"Yes","No")</f>
        <v>No</v>
      </c>
      <c r="Q1925" s="11">
        <f>COUNTIF(N1925:P1925,"Yes")</f>
        <v>2</v>
      </c>
      <c r="R1925" s="12" t="str">
        <f>IF(Q1925&gt;0,"Yes","No")</f>
        <v>Yes</v>
      </c>
    </row>
    <row r="1926" spans="1:18" x14ac:dyDescent="0.35">
      <c r="A1926" s="1">
        <v>80310052003</v>
      </c>
      <c r="B1926" s="33" t="s">
        <v>2668</v>
      </c>
      <c r="C1926" s="4" t="s">
        <v>6</v>
      </c>
      <c r="D1926" s="4" t="s">
        <v>483</v>
      </c>
      <c r="E1926" s="4" t="s">
        <v>2</v>
      </c>
      <c r="F1926" s="3">
        <v>52</v>
      </c>
      <c r="G1926" s="3">
        <v>3</v>
      </c>
      <c r="H1926" s="4" t="s">
        <v>2</v>
      </c>
      <c r="I1926" s="5">
        <v>1155</v>
      </c>
      <c r="J1926" s="5">
        <v>1315</v>
      </c>
      <c r="K1926" s="6">
        <f>IFERROR((J1926-I1926)/I1926,"--")</f>
        <v>0.13852813852813853</v>
      </c>
      <c r="L1926" s="6">
        <v>4.6674445740956826E-2</v>
      </c>
      <c r="M1926" s="7">
        <v>55256</v>
      </c>
      <c r="N1926" s="10" t="str">
        <f>IF(K1926&lt;Criteria!$D$4,"Yes","No")</f>
        <v>No</v>
      </c>
      <c r="O1926" s="10" t="str">
        <f>IF(L1926&gt;Criteria!$D$5,"Yes","No")</f>
        <v>No</v>
      </c>
      <c r="P1926" s="10" t="str">
        <f>IF(M1926&lt;Criteria!$D$6,"Yes","No")</f>
        <v>No</v>
      </c>
      <c r="Q1926" s="11">
        <f>COUNTIF(N1926:P1926,"Yes")</f>
        <v>0</v>
      </c>
      <c r="R1926" s="12" t="str">
        <f>IF(Q1926&gt;0,"Yes","No")</f>
        <v>No</v>
      </c>
    </row>
    <row r="1927" spans="1:18" x14ac:dyDescent="0.35">
      <c r="A1927" s="1">
        <v>80310052004</v>
      </c>
      <c r="B1927" s="33" t="s">
        <v>2669</v>
      </c>
      <c r="C1927" s="4" t="s">
        <v>6</v>
      </c>
      <c r="D1927" s="4" t="s">
        <v>483</v>
      </c>
      <c r="E1927" s="4" t="s">
        <v>2</v>
      </c>
      <c r="F1927" s="3">
        <v>52</v>
      </c>
      <c r="G1927" s="3">
        <v>4</v>
      </c>
      <c r="H1927" s="4" t="s">
        <v>2</v>
      </c>
      <c r="I1927" s="5">
        <v>749</v>
      </c>
      <c r="J1927" s="5">
        <v>953</v>
      </c>
      <c r="K1927" s="6">
        <f>IFERROR((J1927-I1927)/I1927,"--")</f>
        <v>0.27236315086782376</v>
      </c>
      <c r="L1927" s="6">
        <v>0</v>
      </c>
      <c r="M1927" s="7">
        <v>33555</v>
      </c>
      <c r="N1927" s="10" t="str">
        <f>IF(K1927&lt;Criteria!$D$4,"Yes","No")</f>
        <v>No</v>
      </c>
      <c r="O1927" s="10" t="str">
        <f>IF(L1927&gt;Criteria!$D$5,"Yes","No")</f>
        <v>No</v>
      </c>
      <c r="P1927" s="10" t="str">
        <f>IF(M1927&lt;Criteria!$D$6,"Yes","No")</f>
        <v>No</v>
      </c>
      <c r="Q1927" s="11">
        <f>COUNTIF(N1927:P1927,"Yes")</f>
        <v>0</v>
      </c>
      <c r="R1927" s="12" t="str">
        <f>IF(Q1927&gt;0,"Yes","No")</f>
        <v>No</v>
      </c>
    </row>
    <row r="1928" spans="1:18" x14ac:dyDescent="0.35">
      <c r="A1928" s="1">
        <v>80310053000</v>
      </c>
      <c r="B1928" s="33" t="s">
        <v>2670</v>
      </c>
      <c r="C1928" s="4" t="s">
        <v>7</v>
      </c>
      <c r="D1928" s="4" t="s">
        <v>483</v>
      </c>
      <c r="E1928" s="4" t="s">
        <v>2</v>
      </c>
      <c r="F1928" s="3">
        <v>53</v>
      </c>
      <c r="G1928" s="3" t="s">
        <v>2</v>
      </c>
      <c r="H1928" s="4" t="s">
        <v>2</v>
      </c>
      <c r="I1928" s="5">
        <v>1342</v>
      </c>
      <c r="J1928" s="5">
        <v>1371</v>
      </c>
      <c r="K1928" s="6">
        <f>IFERROR((J1928-I1928)/I1928,"--")</f>
        <v>2.1609538002980627E-2</v>
      </c>
      <c r="L1928" s="6">
        <v>5.1020408163265307E-2</v>
      </c>
      <c r="M1928" s="7">
        <v>33586</v>
      </c>
      <c r="N1928" s="10" t="str">
        <f>IF(K1928&lt;Criteria!$D$4,"Yes","No")</f>
        <v>No</v>
      </c>
      <c r="O1928" s="10" t="str">
        <f>IF(L1928&gt;Criteria!$D$5,"Yes","No")</f>
        <v>No</v>
      </c>
      <c r="P1928" s="10" t="str">
        <f>IF(M1928&lt;Criteria!$D$6,"Yes","No")</f>
        <v>No</v>
      </c>
      <c r="Q1928" s="11">
        <f>COUNTIF(N1928:P1928,"Yes")</f>
        <v>0</v>
      </c>
      <c r="R1928" s="12" t="str">
        <f>IF(Q1928&gt;0,"Yes","No")</f>
        <v>No</v>
      </c>
    </row>
    <row r="1929" spans="1:18" x14ac:dyDescent="0.35">
      <c r="A1929" s="1">
        <v>80310053001</v>
      </c>
      <c r="B1929" s="33" t="s">
        <v>2671</v>
      </c>
      <c r="C1929" s="4" t="s">
        <v>6</v>
      </c>
      <c r="D1929" s="4" t="s">
        <v>483</v>
      </c>
      <c r="E1929" s="4" t="s">
        <v>2</v>
      </c>
      <c r="F1929" s="3">
        <v>53</v>
      </c>
      <c r="G1929" s="3">
        <v>1</v>
      </c>
      <c r="H1929" s="4" t="s">
        <v>2</v>
      </c>
      <c r="I1929" s="5">
        <v>1342</v>
      </c>
      <c r="J1929" s="5">
        <v>1371</v>
      </c>
      <c r="K1929" s="6">
        <f>IFERROR((J1929-I1929)/I1929,"--")</f>
        <v>2.1609538002980627E-2</v>
      </c>
      <c r="L1929" s="6">
        <v>5.1020408163265307E-2</v>
      </c>
      <c r="M1929" s="7">
        <v>33586</v>
      </c>
      <c r="N1929" s="10" t="str">
        <f>IF(K1929&lt;Criteria!$D$4,"Yes","No")</f>
        <v>No</v>
      </c>
      <c r="O1929" s="10" t="str">
        <f>IF(L1929&gt;Criteria!$D$5,"Yes","No")</f>
        <v>No</v>
      </c>
      <c r="P1929" s="10" t="str">
        <f>IF(M1929&lt;Criteria!$D$6,"Yes","No")</f>
        <v>No</v>
      </c>
      <c r="Q1929" s="11">
        <f>COUNTIF(N1929:P1929,"Yes")</f>
        <v>0</v>
      </c>
      <c r="R1929" s="12" t="str">
        <f>IF(Q1929&gt;0,"Yes","No")</f>
        <v>No</v>
      </c>
    </row>
    <row r="1930" spans="1:18" x14ac:dyDescent="0.35">
      <c r="A1930" s="1">
        <v>80310055020</v>
      </c>
      <c r="B1930" s="33" t="s">
        <v>2672</v>
      </c>
      <c r="C1930" s="4" t="s">
        <v>7</v>
      </c>
      <c r="D1930" s="4" t="s">
        <v>483</v>
      </c>
      <c r="E1930" s="4" t="s">
        <v>2</v>
      </c>
      <c r="F1930" s="3">
        <v>55.02</v>
      </c>
      <c r="G1930" s="3" t="s">
        <v>2</v>
      </c>
      <c r="H1930" s="4" t="s">
        <v>2</v>
      </c>
      <c r="I1930" s="5">
        <v>1941</v>
      </c>
      <c r="J1930" s="5">
        <v>2111</v>
      </c>
      <c r="K1930" s="6">
        <f>IFERROR((J1930-I1930)/I1930,"--")</f>
        <v>8.758371973209686E-2</v>
      </c>
      <c r="L1930" s="6">
        <v>5.8577405857740586E-2</v>
      </c>
      <c r="M1930" s="7">
        <v>25703</v>
      </c>
      <c r="N1930" s="10" t="str">
        <f>IF(K1930&lt;Criteria!$D$4,"Yes","No")</f>
        <v>No</v>
      </c>
      <c r="O1930" s="10" t="str">
        <f>IF(L1930&gt;Criteria!$D$5,"Yes","No")</f>
        <v>No</v>
      </c>
      <c r="P1930" s="10" t="str">
        <f>IF(M1930&lt;Criteria!$D$6,"Yes","No")</f>
        <v>Yes</v>
      </c>
      <c r="Q1930" s="11">
        <f>COUNTIF(N1930:P1930,"Yes")</f>
        <v>1</v>
      </c>
      <c r="R1930" s="12" t="str">
        <f>IF(Q1930&gt;0,"Yes","No")</f>
        <v>Yes</v>
      </c>
    </row>
    <row r="1931" spans="1:18" x14ac:dyDescent="0.35">
      <c r="A1931" s="1">
        <v>80310055021</v>
      </c>
      <c r="B1931" s="33" t="s">
        <v>2673</v>
      </c>
      <c r="C1931" s="4" t="s">
        <v>6</v>
      </c>
      <c r="D1931" s="4" t="s">
        <v>483</v>
      </c>
      <c r="E1931" s="4" t="s">
        <v>2</v>
      </c>
      <c r="F1931" s="3">
        <v>55.02</v>
      </c>
      <c r="G1931" s="3">
        <v>1</v>
      </c>
      <c r="H1931" s="4" t="s">
        <v>2</v>
      </c>
      <c r="I1931" s="5">
        <v>1941</v>
      </c>
      <c r="J1931" s="5">
        <v>2111</v>
      </c>
      <c r="K1931" s="6">
        <f>IFERROR((J1931-I1931)/I1931,"--")</f>
        <v>8.758371973209686E-2</v>
      </c>
      <c r="L1931" s="6">
        <v>5.8577405857740586E-2</v>
      </c>
      <c r="M1931" s="7">
        <v>25703</v>
      </c>
      <c r="N1931" s="10" t="str">
        <f>IF(K1931&lt;Criteria!$D$4,"Yes","No")</f>
        <v>No</v>
      </c>
      <c r="O1931" s="10" t="str">
        <f>IF(L1931&gt;Criteria!$D$5,"Yes","No")</f>
        <v>No</v>
      </c>
      <c r="P1931" s="10" t="str">
        <f>IF(M1931&lt;Criteria!$D$6,"Yes","No")</f>
        <v>Yes</v>
      </c>
      <c r="Q1931" s="11">
        <f>COUNTIF(N1931:P1931,"Yes")</f>
        <v>1</v>
      </c>
      <c r="R1931" s="12" t="str">
        <f>IF(Q1931&gt;0,"Yes","No")</f>
        <v>Yes</v>
      </c>
    </row>
    <row r="1932" spans="1:18" x14ac:dyDescent="0.35">
      <c r="A1932" s="1">
        <v>80310055030</v>
      </c>
      <c r="B1932" s="33" t="s">
        <v>2674</v>
      </c>
      <c r="C1932" s="4" t="s">
        <v>7</v>
      </c>
      <c r="D1932" s="4" t="s">
        <v>483</v>
      </c>
      <c r="E1932" s="4" t="s">
        <v>2</v>
      </c>
      <c r="F1932" s="3">
        <v>55.03</v>
      </c>
      <c r="G1932" s="3" t="s">
        <v>2</v>
      </c>
      <c r="H1932" s="4" t="s">
        <v>2</v>
      </c>
      <c r="I1932" s="5">
        <v>4627</v>
      </c>
      <c r="J1932" s="5">
        <v>4826</v>
      </c>
      <c r="K1932" s="6">
        <f>IFERROR((J1932-I1932)/I1932,"--")</f>
        <v>4.3008428787551331E-2</v>
      </c>
      <c r="L1932" s="6">
        <v>6.3928709802402173E-2</v>
      </c>
      <c r="M1932" s="7">
        <v>30974</v>
      </c>
      <c r="N1932" s="10" t="str">
        <f>IF(K1932&lt;Criteria!$D$4,"Yes","No")</f>
        <v>No</v>
      </c>
      <c r="O1932" s="10" t="str">
        <f>IF(L1932&gt;Criteria!$D$5,"Yes","No")</f>
        <v>No</v>
      </c>
      <c r="P1932" s="10" t="str">
        <f>IF(M1932&lt;Criteria!$D$6,"Yes","No")</f>
        <v>No</v>
      </c>
      <c r="Q1932" s="11">
        <f>COUNTIF(N1932:P1932,"Yes")</f>
        <v>0</v>
      </c>
      <c r="R1932" s="12" t="str">
        <f>IF(Q1932&gt;0,"Yes","No")</f>
        <v>No</v>
      </c>
    </row>
    <row r="1933" spans="1:18" x14ac:dyDescent="0.35">
      <c r="A1933" s="1">
        <v>80310055031</v>
      </c>
      <c r="B1933" s="33" t="s">
        <v>2675</v>
      </c>
      <c r="C1933" s="4" t="s">
        <v>6</v>
      </c>
      <c r="D1933" s="4" t="s">
        <v>483</v>
      </c>
      <c r="E1933" s="4" t="s">
        <v>2</v>
      </c>
      <c r="F1933" s="3">
        <v>55.03</v>
      </c>
      <c r="G1933" s="3">
        <v>1</v>
      </c>
      <c r="H1933" s="4" t="s">
        <v>2</v>
      </c>
      <c r="I1933" s="5">
        <v>490</v>
      </c>
      <c r="J1933" s="5">
        <v>756</v>
      </c>
      <c r="K1933" s="6">
        <f>IFERROR((J1933-I1933)/I1933,"--")</f>
        <v>0.54285714285714282</v>
      </c>
      <c r="L1933" s="6">
        <v>8.5714285714285715E-2</v>
      </c>
      <c r="M1933" s="7">
        <v>28911</v>
      </c>
      <c r="N1933" s="10" t="str">
        <f>IF(K1933&lt;Criteria!$D$4,"Yes","No")</f>
        <v>No</v>
      </c>
      <c r="O1933" s="10" t="str">
        <f>IF(L1933&gt;Criteria!$D$5,"Yes","No")</f>
        <v>Yes</v>
      </c>
      <c r="P1933" s="10" t="str">
        <f>IF(M1933&lt;Criteria!$D$6,"Yes","No")</f>
        <v>No</v>
      </c>
      <c r="Q1933" s="11">
        <f>COUNTIF(N1933:P1933,"Yes")</f>
        <v>1</v>
      </c>
      <c r="R1933" s="12" t="str">
        <f>IF(Q1933&gt;0,"Yes","No")</f>
        <v>Yes</v>
      </c>
    </row>
    <row r="1934" spans="1:18" x14ac:dyDescent="0.35">
      <c r="A1934" s="1">
        <v>80310055032</v>
      </c>
      <c r="B1934" s="33" t="s">
        <v>2676</v>
      </c>
      <c r="C1934" s="4" t="s">
        <v>6</v>
      </c>
      <c r="D1934" s="4" t="s">
        <v>483</v>
      </c>
      <c r="E1934" s="4" t="s">
        <v>2</v>
      </c>
      <c r="F1934" s="3">
        <v>55.03</v>
      </c>
      <c r="G1934" s="3">
        <v>2</v>
      </c>
      <c r="H1934" s="4" t="s">
        <v>2</v>
      </c>
      <c r="I1934" s="5">
        <v>2144</v>
      </c>
      <c r="J1934" s="5">
        <v>2240</v>
      </c>
      <c r="K1934" s="6">
        <f>IFERROR((J1934-I1934)/I1934,"--")</f>
        <v>4.4776119402985072E-2</v>
      </c>
      <c r="L1934" s="6">
        <v>4.3324491600353669E-2</v>
      </c>
      <c r="M1934" s="7">
        <v>28255</v>
      </c>
      <c r="N1934" s="10" t="str">
        <f>IF(K1934&lt;Criteria!$D$4,"Yes","No")</f>
        <v>No</v>
      </c>
      <c r="O1934" s="10" t="str">
        <f>IF(L1934&gt;Criteria!$D$5,"Yes","No")</f>
        <v>No</v>
      </c>
      <c r="P1934" s="10" t="str">
        <f>IF(M1934&lt;Criteria!$D$6,"Yes","No")</f>
        <v>No</v>
      </c>
      <c r="Q1934" s="11">
        <f>COUNTIF(N1934:P1934,"Yes")</f>
        <v>0</v>
      </c>
      <c r="R1934" s="12" t="str">
        <f>IF(Q1934&gt;0,"Yes","No")</f>
        <v>No</v>
      </c>
    </row>
    <row r="1935" spans="1:18" x14ac:dyDescent="0.35">
      <c r="A1935" s="1">
        <v>80310055033</v>
      </c>
      <c r="B1935" s="33" t="s">
        <v>2677</v>
      </c>
      <c r="C1935" s="4" t="s">
        <v>6</v>
      </c>
      <c r="D1935" s="4" t="s">
        <v>483</v>
      </c>
      <c r="E1935" s="4" t="s">
        <v>2</v>
      </c>
      <c r="F1935" s="3">
        <v>55.03</v>
      </c>
      <c r="G1935" s="3">
        <v>3</v>
      </c>
      <c r="H1935" s="4" t="s">
        <v>2</v>
      </c>
      <c r="I1935" s="5">
        <v>1134</v>
      </c>
      <c r="J1935" s="5">
        <v>1028</v>
      </c>
      <c r="K1935" s="6">
        <f>IFERROR((J1935-I1935)/I1935,"--")</f>
        <v>-9.3474426807760136E-2</v>
      </c>
      <c r="L1935" s="6">
        <v>4.9363057324840767E-2</v>
      </c>
      <c r="M1935" s="7">
        <v>41969</v>
      </c>
      <c r="N1935" s="10" t="str">
        <f>IF(K1935&lt;Criteria!$D$4,"Yes","No")</f>
        <v>Yes</v>
      </c>
      <c r="O1935" s="10" t="str">
        <f>IF(L1935&gt;Criteria!$D$5,"Yes","No")</f>
        <v>No</v>
      </c>
      <c r="P1935" s="10" t="str">
        <f>IF(M1935&lt;Criteria!$D$6,"Yes","No")</f>
        <v>No</v>
      </c>
      <c r="Q1935" s="11">
        <f>COUNTIF(N1935:P1935,"Yes")</f>
        <v>1</v>
      </c>
      <c r="R1935" s="12" t="str">
        <f>IF(Q1935&gt;0,"Yes","No")</f>
        <v>Yes</v>
      </c>
    </row>
    <row r="1936" spans="1:18" x14ac:dyDescent="0.35">
      <c r="A1936" s="1">
        <v>80310055034</v>
      </c>
      <c r="B1936" s="33" t="s">
        <v>2678</v>
      </c>
      <c r="C1936" s="4" t="s">
        <v>6</v>
      </c>
      <c r="D1936" s="4" t="s">
        <v>483</v>
      </c>
      <c r="E1936" s="4" t="s">
        <v>2</v>
      </c>
      <c r="F1936" s="3">
        <v>55.03</v>
      </c>
      <c r="G1936" s="3">
        <v>4</v>
      </c>
      <c r="H1936" s="4" t="s">
        <v>2</v>
      </c>
      <c r="I1936" s="5">
        <v>859</v>
      </c>
      <c r="J1936" s="5">
        <v>802</v>
      </c>
      <c r="K1936" s="6">
        <f>IFERROR((J1936-I1936)/I1936,"--")</f>
        <v>-6.6356228172293363E-2</v>
      </c>
      <c r="L1936" s="6">
        <v>0.11899313501144165</v>
      </c>
      <c r="M1936" s="7">
        <v>26419</v>
      </c>
      <c r="N1936" s="10" t="str">
        <f>IF(K1936&lt;Criteria!$D$4,"Yes","No")</f>
        <v>Yes</v>
      </c>
      <c r="O1936" s="10" t="str">
        <f>IF(L1936&gt;Criteria!$D$5,"Yes","No")</f>
        <v>Yes</v>
      </c>
      <c r="P1936" s="10" t="str">
        <f>IF(M1936&lt;Criteria!$D$6,"Yes","No")</f>
        <v>No</v>
      </c>
      <c r="Q1936" s="11">
        <f>COUNTIF(N1936:P1936,"Yes")</f>
        <v>2</v>
      </c>
      <c r="R1936" s="12" t="str">
        <f>IF(Q1936&gt;0,"Yes","No")</f>
        <v>Yes</v>
      </c>
    </row>
    <row r="1937" spans="1:18" x14ac:dyDescent="0.35">
      <c r="A1937" s="1">
        <v>80310067010</v>
      </c>
      <c r="B1937" s="33" t="s">
        <v>2679</v>
      </c>
      <c r="C1937" s="4" t="s">
        <v>7</v>
      </c>
      <c r="D1937" s="4" t="s">
        <v>483</v>
      </c>
      <c r="E1937" s="4" t="s">
        <v>2</v>
      </c>
      <c r="F1937" s="3">
        <v>67.010000000000005</v>
      </c>
      <c r="G1937" s="3" t="s">
        <v>2</v>
      </c>
      <c r="H1937" s="4" t="s">
        <v>2</v>
      </c>
      <c r="I1937" s="5">
        <v>2569</v>
      </c>
      <c r="J1937" s="5">
        <v>3384</v>
      </c>
      <c r="K1937" s="6">
        <f>IFERROR((J1937-I1937)/I1937,"--")</f>
        <v>0.3172440638380693</v>
      </c>
      <c r="L1937" s="6">
        <v>2.7532650900105895E-2</v>
      </c>
      <c r="M1937" s="7">
        <v>50341</v>
      </c>
      <c r="N1937" s="10" t="str">
        <f>IF(K1937&lt;Criteria!$D$4,"Yes","No")</f>
        <v>No</v>
      </c>
      <c r="O1937" s="10" t="str">
        <f>IF(L1937&gt;Criteria!$D$5,"Yes","No")</f>
        <v>No</v>
      </c>
      <c r="P1937" s="10" t="str">
        <f>IF(M1937&lt;Criteria!$D$6,"Yes","No")</f>
        <v>No</v>
      </c>
      <c r="Q1937" s="11">
        <f>COUNTIF(N1937:P1937,"Yes")</f>
        <v>0</v>
      </c>
      <c r="R1937" s="12" t="str">
        <f>IF(Q1937&gt;0,"Yes","No")</f>
        <v>No</v>
      </c>
    </row>
    <row r="1938" spans="1:18" x14ac:dyDescent="0.35">
      <c r="A1938" s="1">
        <v>80310067011</v>
      </c>
      <c r="B1938" s="33" t="s">
        <v>2680</v>
      </c>
      <c r="C1938" s="4" t="s">
        <v>6</v>
      </c>
      <c r="D1938" s="4" t="s">
        <v>483</v>
      </c>
      <c r="E1938" s="4" t="s">
        <v>2</v>
      </c>
      <c r="F1938" s="3">
        <v>67.010000000000005</v>
      </c>
      <c r="G1938" s="3">
        <v>1</v>
      </c>
      <c r="H1938" s="4" t="s">
        <v>2</v>
      </c>
      <c r="I1938" s="5">
        <v>2569</v>
      </c>
      <c r="J1938" s="5">
        <v>3384</v>
      </c>
      <c r="K1938" s="6">
        <f>IFERROR((J1938-I1938)/I1938,"--")</f>
        <v>0.3172440638380693</v>
      </c>
      <c r="L1938" s="6">
        <v>2.7532650900105895E-2</v>
      </c>
      <c r="M1938" s="7">
        <v>50341</v>
      </c>
      <c r="N1938" s="10" t="str">
        <f>IF(K1938&lt;Criteria!$D$4,"Yes","No")</f>
        <v>No</v>
      </c>
      <c r="O1938" s="10" t="str">
        <f>IF(L1938&gt;Criteria!$D$5,"Yes","No")</f>
        <v>No</v>
      </c>
      <c r="P1938" s="10" t="str">
        <f>IF(M1938&lt;Criteria!$D$6,"Yes","No")</f>
        <v>No</v>
      </c>
      <c r="Q1938" s="11">
        <f>COUNTIF(N1938:P1938,"Yes")</f>
        <v>0</v>
      </c>
      <c r="R1938" s="12" t="str">
        <f>IF(Q1938&gt;0,"Yes","No")</f>
        <v>No</v>
      </c>
    </row>
    <row r="1939" spans="1:18" x14ac:dyDescent="0.35">
      <c r="A1939" s="1">
        <v>80310068040</v>
      </c>
      <c r="B1939" s="33" t="s">
        <v>2681</v>
      </c>
      <c r="C1939" s="4" t="s">
        <v>7</v>
      </c>
      <c r="D1939" s="4" t="s">
        <v>483</v>
      </c>
      <c r="E1939" s="4" t="s">
        <v>2</v>
      </c>
      <c r="F1939" s="3">
        <v>68.040000000000006</v>
      </c>
      <c r="G1939" s="3" t="s">
        <v>2</v>
      </c>
      <c r="H1939" s="4" t="s">
        <v>2</v>
      </c>
      <c r="I1939" s="5">
        <v>2088</v>
      </c>
      <c r="J1939" s="5">
        <v>2776</v>
      </c>
      <c r="K1939" s="6">
        <f>IFERROR((J1939-I1939)/I1939,"--")</f>
        <v>0.32950191570881227</v>
      </c>
      <c r="L1939" s="6">
        <v>2.9826464208242951E-2</v>
      </c>
      <c r="M1939" s="7">
        <v>54190</v>
      </c>
      <c r="N1939" s="10" t="str">
        <f>IF(K1939&lt;Criteria!$D$4,"Yes","No")</f>
        <v>No</v>
      </c>
      <c r="O1939" s="10" t="str">
        <f>IF(L1939&gt;Criteria!$D$5,"Yes","No")</f>
        <v>No</v>
      </c>
      <c r="P1939" s="10" t="str">
        <f>IF(M1939&lt;Criteria!$D$6,"Yes","No")</f>
        <v>No</v>
      </c>
      <c r="Q1939" s="11">
        <f>COUNTIF(N1939:P1939,"Yes")</f>
        <v>0</v>
      </c>
      <c r="R1939" s="12" t="str">
        <f>IF(Q1939&gt;0,"Yes","No")</f>
        <v>No</v>
      </c>
    </row>
    <row r="1940" spans="1:18" x14ac:dyDescent="0.35">
      <c r="A1940" s="1">
        <v>80310068041</v>
      </c>
      <c r="B1940" s="33" t="s">
        <v>2682</v>
      </c>
      <c r="C1940" s="4" t="s">
        <v>6</v>
      </c>
      <c r="D1940" s="4" t="s">
        <v>483</v>
      </c>
      <c r="E1940" s="4" t="s">
        <v>2</v>
      </c>
      <c r="F1940" s="3">
        <v>68.040000000000006</v>
      </c>
      <c r="G1940" s="3">
        <v>1</v>
      </c>
      <c r="H1940" s="4" t="s">
        <v>2</v>
      </c>
      <c r="I1940" s="5">
        <v>573</v>
      </c>
      <c r="J1940" s="5">
        <v>1178</v>
      </c>
      <c r="K1940" s="6">
        <f>IFERROR((J1940-I1940)/I1940,"--")</f>
        <v>1.0558464223385688</v>
      </c>
      <c r="L1940" s="6">
        <v>2.7707808564231738E-2</v>
      </c>
      <c r="M1940" s="7">
        <v>56698</v>
      </c>
      <c r="N1940" s="10" t="str">
        <f>IF(K1940&lt;Criteria!$D$4,"Yes","No")</f>
        <v>No</v>
      </c>
      <c r="O1940" s="10" t="str">
        <f>IF(L1940&gt;Criteria!$D$5,"Yes","No")</f>
        <v>No</v>
      </c>
      <c r="P1940" s="10" t="str">
        <f>IF(M1940&lt;Criteria!$D$6,"Yes","No")</f>
        <v>No</v>
      </c>
      <c r="Q1940" s="11">
        <f>COUNTIF(N1940:P1940,"Yes")</f>
        <v>0</v>
      </c>
      <c r="R1940" s="12" t="str">
        <f>IF(Q1940&gt;0,"Yes","No")</f>
        <v>No</v>
      </c>
    </row>
    <row r="1941" spans="1:18" x14ac:dyDescent="0.35">
      <c r="A1941" s="1">
        <v>80310068042</v>
      </c>
      <c r="B1941" s="33" t="s">
        <v>2683</v>
      </c>
      <c r="C1941" s="4" t="s">
        <v>6</v>
      </c>
      <c r="D1941" s="4" t="s">
        <v>483</v>
      </c>
      <c r="E1941" s="4" t="s">
        <v>2</v>
      </c>
      <c r="F1941" s="3">
        <v>68.040000000000006</v>
      </c>
      <c r="G1941" s="3">
        <v>2</v>
      </c>
      <c r="H1941" s="4" t="s">
        <v>2</v>
      </c>
      <c r="I1941" s="5">
        <v>1515</v>
      </c>
      <c r="J1941" s="5">
        <v>1598</v>
      </c>
      <c r="K1941" s="6">
        <f>IFERROR((J1941-I1941)/I1941,"--")</f>
        <v>5.4785478547854788E-2</v>
      </c>
      <c r="L1941" s="6">
        <v>3.1428571428571431E-2</v>
      </c>
      <c r="M1941" s="7">
        <v>52341</v>
      </c>
      <c r="N1941" s="10" t="str">
        <f>IF(K1941&lt;Criteria!$D$4,"Yes","No")</f>
        <v>No</v>
      </c>
      <c r="O1941" s="10" t="str">
        <f>IF(L1941&gt;Criteria!$D$5,"Yes","No")</f>
        <v>No</v>
      </c>
      <c r="P1941" s="10" t="str">
        <f>IF(M1941&lt;Criteria!$D$6,"Yes","No")</f>
        <v>No</v>
      </c>
      <c r="Q1941" s="11">
        <f>COUNTIF(N1941:P1941,"Yes")</f>
        <v>0</v>
      </c>
      <c r="R1941" s="12" t="str">
        <f>IF(Q1941&gt;0,"Yes","No")</f>
        <v>No</v>
      </c>
    </row>
    <row r="1942" spans="1:18" x14ac:dyDescent="0.35">
      <c r="A1942" s="1">
        <v>80310068090</v>
      </c>
      <c r="B1942" s="33" t="s">
        <v>2684</v>
      </c>
      <c r="C1942" s="4" t="s">
        <v>7</v>
      </c>
      <c r="D1942" s="4" t="s">
        <v>483</v>
      </c>
      <c r="E1942" s="4" t="s">
        <v>2</v>
      </c>
      <c r="F1942" s="3">
        <v>68.09</v>
      </c>
      <c r="G1942" s="3" t="s">
        <v>2</v>
      </c>
      <c r="H1942" s="4" t="s">
        <v>2</v>
      </c>
      <c r="I1942" s="5">
        <v>6889</v>
      </c>
      <c r="J1942" s="5">
        <v>7342</v>
      </c>
      <c r="K1942" s="6">
        <f>IFERROR((J1942-I1942)/I1942,"--")</f>
        <v>6.5757003919291623E-2</v>
      </c>
      <c r="L1942" s="6">
        <v>6.8042640054434113E-3</v>
      </c>
      <c r="M1942" s="7">
        <v>48677</v>
      </c>
      <c r="N1942" s="10" t="str">
        <f>IF(K1942&lt;Criteria!$D$4,"Yes","No")</f>
        <v>No</v>
      </c>
      <c r="O1942" s="10" t="str">
        <f>IF(L1942&gt;Criteria!$D$5,"Yes","No")</f>
        <v>No</v>
      </c>
      <c r="P1942" s="10" t="str">
        <f>IF(M1942&lt;Criteria!$D$6,"Yes","No")</f>
        <v>No</v>
      </c>
      <c r="Q1942" s="11">
        <f>COUNTIF(N1942:P1942,"Yes")</f>
        <v>0</v>
      </c>
      <c r="R1942" s="12" t="str">
        <f>IF(Q1942&gt;0,"Yes","No")</f>
        <v>No</v>
      </c>
    </row>
    <row r="1943" spans="1:18" x14ac:dyDescent="0.35">
      <c r="A1943" s="1">
        <v>80310068091</v>
      </c>
      <c r="B1943" s="33" t="s">
        <v>2685</v>
      </c>
      <c r="C1943" s="4" t="s">
        <v>6</v>
      </c>
      <c r="D1943" s="4" t="s">
        <v>483</v>
      </c>
      <c r="E1943" s="4" t="s">
        <v>2</v>
      </c>
      <c r="F1943" s="3">
        <v>68.09</v>
      </c>
      <c r="G1943" s="3">
        <v>1</v>
      </c>
      <c r="H1943" s="4" t="s">
        <v>2</v>
      </c>
      <c r="I1943" s="5">
        <v>988</v>
      </c>
      <c r="J1943" s="5">
        <v>1043</v>
      </c>
      <c r="K1943" s="6">
        <f>IFERROR((J1943-I1943)/I1943,"--")</f>
        <v>5.5668016194331982E-2</v>
      </c>
      <c r="L1943" s="6">
        <v>0</v>
      </c>
      <c r="M1943" s="7">
        <v>63750</v>
      </c>
      <c r="N1943" s="10" t="str">
        <f>IF(K1943&lt;Criteria!$D$4,"Yes","No")</f>
        <v>No</v>
      </c>
      <c r="O1943" s="10" t="str">
        <f>IF(L1943&gt;Criteria!$D$5,"Yes","No")</f>
        <v>No</v>
      </c>
      <c r="P1943" s="10" t="str">
        <f>IF(M1943&lt;Criteria!$D$6,"Yes","No")</f>
        <v>No</v>
      </c>
      <c r="Q1943" s="11">
        <f>COUNTIF(N1943:P1943,"Yes")</f>
        <v>0</v>
      </c>
      <c r="R1943" s="12" t="str">
        <f>IF(Q1943&gt;0,"Yes","No")</f>
        <v>No</v>
      </c>
    </row>
    <row r="1944" spans="1:18" x14ac:dyDescent="0.35">
      <c r="A1944" s="1">
        <v>80310068092</v>
      </c>
      <c r="B1944" s="33" t="s">
        <v>2686</v>
      </c>
      <c r="C1944" s="4" t="s">
        <v>6</v>
      </c>
      <c r="D1944" s="4" t="s">
        <v>483</v>
      </c>
      <c r="E1944" s="4" t="s">
        <v>2</v>
      </c>
      <c r="F1944" s="3">
        <v>68.09</v>
      </c>
      <c r="G1944" s="3">
        <v>2</v>
      </c>
      <c r="H1944" s="4" t="s">
        <v>2</v>
      </c>
      <c r="I1944" s="5">
        <v>2244</v>
      </c>
      <c r="J1944" s="5">
        <v>2265</v>
      </c>
      <c r="K1944" s="6">
        <f>IFERROR((J1944-I1944)/I1944,"--")</f>
        <v>9.3582887700534752E-3</v>
      </c>
      <c r="L1944" s="6">
        <v>0</v>
      </c>
      <c r="M1944" s="7">
        <v>57356</v>
      </c>
      <c r="N1944" s="10" t="str">
        <f>IF(K1944&lt;Criteria!$D$4,"Yes","No")</f>
        <v>Yes</v>
      </c>
      <c r="O1944" s="10" t="str">
        <f>IF(L1944&gt;Criteria!$D$5,"Yes","No")</f>
        <v>No</v>
      </c>
      <c r="P1944" s="10" t="str">
        <f>IF(M1944&lt;Criteria!$D$6,"Yes","No")</f>
        <v>No</v>
      </c>
      <c r="Q1944" s="11">
        <f>COUNTIF(N1944:P1944,"Yes")</f>
        <v>1</v>
      </c>
      <c r="R1944" s="12" t="str">
        <f>IF(Q1944&gt;0,"Yes","No")</f>
        <v>Yes</v>
      </c>
    </row>
    <row r="1945" spans="1:18" x14ac:dyDescent="0.35">
      <c r="A1945" s="1">
        <v>80310068093</v>
      </c>
      <c r="B1945" s="33" t="s">
        <v>2687</v>
      </c>
      <c r="C1945" s="4" t="s">
        <v>6</v>
      </c>
      <c r="D1945" s="4" t="s">
        <v>483</v>
      </c>
      <c r="E1945" s="4" t="s">
        <v>2</v>
      </c>
      <c r="F1945" s="3">
        <v>68.09</v>
      </c>
      <c r="G1945" s="3">
        <v>3</v>
      </c>
      <c r="H1945" s="4" t="s">
        <v>2</v>
      </c>
      <c r="I1945" s="5">
        <v>904</v>
      </c>
      <c r="J1945" s="5">
        <v>1116</v>
      </c>
      <c r="K1945" s="6">
        <f>IFERROR((J1945-I1945)/I1945,"--")</f>
        <v>0.23451327433628319</v>
      </c>
      <c r="L1945" s="6">
        <v>0</v>
      </c>
      <c r="M1945" s="7">
        <v>52068</v>
      </c>
      <c r="N1945" s="10" t="str">
        <f>IF(K1945&lt;Criteria!$D$4,"Yes","No")</f>
        <v>No</v>
      </c>
      <c r="O1945" s="10" t="str">
        <f>IF(L1945&gt;Criteria!$D$5,"Yes","No")</f>
        <v>No</v>
      </c>
      <c r="P1945" s="10" t="str">
        <f>IF(M1945&lt;Criteria!$D$6,"Yes","No")</f>
        <v>No</v>
      </c>
      <c r="Q1945" s="11">
        <f>COUNTIF(N1945:P1945,"Yes")</f>
        <v>0</v>
      </c>
      <c r="R1945" s="12" t="str">
        <f>IF(Q1945&gt;0,"Yes","No")</f>
        <v>No</v>
      </c>
    </row>
    <row r="1946" spans="1:18" x14ac:dyDescent="0.35">
      <c r="A1946" s="1">
        <v>80310068094</v>
      </c>
      <c r="B1946" s="33" t="s">
        <v>2688</v>
      </c>
      <c r="C1946" s="4" t="s">
        <v>6</v>
      </c>
      <c r="D1946" s="4" t="s">
        <v>483</v>
      </c>
      <c r="E1946" s="4" t="s">
        <v>2</v>
      </c>
      <c r="F1946" s="3">
        <v>68.09</v>
      </c>
      <c r="G1946" s="3">
        <v>4</v>
      </c>
      <c r="H1946" s="4" t="s">
        <v>2</v>
      </c>
      <c r="I1946" s="5">
        <v>1036</v>
      </c>
      <c r="J1946" s="5">
        <v>1005</v>
      </c>
      <c r="K1946" s="6">
        <f>IFERROR((J1946-I1946)/I1946,"--")</f>
        <v>-2.9922779922779922E-2</v>
      </c>
      <c r="L1946" s="6">
        <v>2.3047375160051217E-2</v>
      </c>
      <c r="M1946" s="7">
        <v>36657</v>
      </c>
      <c r="N1946" s="10" t="str">
        <f>IF(K1946&lt;Criteria!$D$4,"Yes","No")</f>
        <v>Yes</v>
      </c>
      <c r="O1946" s="10" t="str">
        <f>IF(L1946&gt;Criteria!$D$5,"Yes","No")</f>
        <v>No</v>
      </c>
      <c r="P1946" s="10" t="str">
        <f>IF(M1946&lt;Criteria!$D$6,"Yes","No")</f>
        <v>No</v>
      </c>
      <c r="Q1946" s="11">
        <f>COUNTIF(N1946:P1946,"Yes")</f>
        <v>1</v>
      </c>
      <c r="R1946" s="12" t="str">
        <f>IF(Q1946&gt;0,"Yes","No")</f>
        <v>Yes</v>
      </c>
    </row>
    <row r="1947" spans="1:18" x14ac:dyDescent="0.35">
      <c r="A1947" s="1">
        <v>80310068095</v>
      </c>
      <c r="B1947" s="33" t="s">
        <v>2689</v>
      </c>
      <c r="C1947" s="4" t="s">
        <v>6</v>
      </c>
      <c r="D1947" s="4" t="s">
        <v>483</v>
      </c>
      <c r="E1947" s="4" t="s">
        <v>2</v>
      </c>
      <c r="F1947" s="3">
        <v>68.09</v>
      </c>
      <c r="G1947" s="3">
        <v>5</v>
      </c>
      <c r="H1947" s="4" t="s">
        <v>2</v>
      </c>
      <c r="I1947" s="5">
        <v>1121</v>
      </c>
      <c r="J1947" s="5">
        <v>1032</v>
      </c>
      <c r="K1947" s="6">
        <f>IFERROR((J1947-I1947)/I1947,"--")</f>
        <v>-7.9393398751115077E-2</v>
      </c>
      <c r="L1947" s="6">
        <v>1.6689847009735744E-2</v>
      </c>
      <c r="M1947" s="7">
        <v>33119</v>
      </c>
      <c r="N1947" s="10" t="str">
        <f>IF(K1947&lt;Criteria!$D$4,"Yes","No")</f>
        <v>Yes</v>
      </c>
      <c r="O1947" s="10" t="str">
        <f>IF(L1947&gt;Criteria!$D$5,"Yes","No")</f>
        <v>No</v>
      </c>
      <c r="P1947" s="10" t="str">
        <f>IF(M1947&lt;Criteria!$D$6,"Yes","No")</f>
        <v>No</v>
      </c>
      <c r="Q1947" s="11">
        <f>COUNTIF(N1947:P1947,"Yes")</f>
        <v>1</v>
      </c>
      <c r="R1947" s="12" t="str">
        <f>IF(Q1947&gt;0,"Yes","No")</f>
        <v>Yes</v>
      </c>
    </row>
    <row r="1948" spans="1:18" x14ac:dyDescent="0.35">
      <c r="A1948" s="1">
        <v>80310068096</v>
      </c>
      <c r="B1948" s="33" t="s">
        <v>2690</v>
      </c>
      <c r="C1948" s="4" t="s">
        <v>6</v>
      </c>
      <c r="D1948" s="4" t="s">
        <v>483</v>
      </c>
      <c r="E1948" s="4" t="s">
        <v>2</v>
      </c>
      <c r="F1948" s="3">
        <v>68.09</v>
      </c>
      <c r="G1948" s="3">
        <v>6</v>
      </c>
      <c r="H1948" s="4" t="s">
        <v>2</v>
      </c>
      <c r="I1948" s="5">
        <v>596</v>
      </c>
      <c r="J1948" s="5">
        <v>881</v>
      </c>
      <c r="K1948" s="6">
        <f>IFERROR((J1948-I1948)/I1948,"--")</f>
        <v>0.47818791946308725</v>
      </c>
      <c r="L1948" s="6">
        <v>0</v>
      </c>
      <c r="M1948" s="7">
        <v>36156</v>
      </c>
      <c r="N1948" s="10" t="str">
        <f>IF(K1948&lt;Criteria!$D$4,"Yes","No")</f>
        <v>No</v>
      </c>
      <c r="O1948" s="10" t="str">
        <f>IF(L1948&gt;Criteria!$D$5,"Yes","No")</f>
        <v>No</v>
      </c>
      <c r="P1948" s="10" t="str">
        <f>IF(M1948&lt;Criteria!$D$6,"Yes","No")</f>
        <v>No</v>
      </c>
      <c r="Q1948" s="11">
        <f>COUNTIF(N1948:P1948,"Yes")</f>
        <v>0</v>
      </c>
      <c r="R1948" s="12" t="str">
        <f>IF(Q1948&gt;0,"Yes","No")</f>
        <v>No</v>
      </c>
    </row>
    <row r="1949" spans="1:18" x14ac:dyDescent="0.35">
      <c r="A1949" s="1">
        <v>80310068100</v>
      </c>
      <c r="B1949" s="33" t="s">
        <v>2691</v>
      </c>
      <c r="C1949" s="4" t="s">
        <v>7</v>
      </c>
      <c r="D1949" s="4" t="s">
        <v>483</v>
      </c>
      <c r="E1949" s="4" t="s">
        <v>2</v>
      </c>
      <c r="F1949" s="3">
        <v>68.099999999999994</v>
      </c>
      <c r="G1949" s="3" t="s">
        <v>2</v>
      </c>
      <c r="H1949" s="4" t="s">
        <v>2</v>
      </c>
      <c r="I1949" s="5">
        <v>5158</v>
      </c>
      <c r="J1949" s="5">
        <v>5485</v>
      </c>
      <c r="K1949" s="6">
        <f>IFERROR((J1949-I1949)/I1949,"--")</f>
        <v>6.3396665374176042E-2</v>
      </c>
      <c r="L1949" s="6">
        <v>4.3539722929035907E-2</v>
      </c>
      <c r="M1949" s="7">
        <v>39305</v>
      </c>
      <c r="N1949" s="10" t="str">
        <f>IF(K1949&lt;Criteria!$D$4,"Yes","No")</f>
        <v>No</v>
      </c>
      <c r="O1949" s="10" t="str">
        <f>IF(L1949&gt;Criteria!$D$5,"Yes","No")</f>
        <v>No</v>
      </c>
      <c r="P1949" s="10" t="str">
        <f>IF(M1949&lt;Criteria!$D$6,"Yes","No")</f>
        <v>No</v>
      </c>
      <c r="Q1949" s="11">
        <f>COUNTIF(N1949:P1949,"Yes")</f>
        <v>0</v>
      </c>
      <c r="R1949" s="12" t="str">
        <f>IF(Q1949&gt;0,"Yes","No")</f>
        <v>No</v>
      </c>
    </row>
    <row r="1950" spans="1:18" x14ac:dyDescent="0.35">
      <c r="A1950" s="1">
        <v>80310068101</v>
      </c>
      <c r="B1950" s="33" t="s">
        <v>2692</v>
      </c>
      <c r="C1950" s="4" t="s">
        <v>6</v>
      </c>
      <c r="D1950" s="4" t="s">
        <v>483</v>
      </c>
      <c r="E1950" s="4" t="s">
        <v>2</v>
      </c>
      <c r="F1950" s="3">
        <v>68.099999999999994</v>
      </c>
      <c r="G1950" s="3">
        <v>1</v>
      </c>
      <c r="H1950" s="4" t="s">
        <v>2</v>
      </c>
      <c r="I1950" s="5">
        <v>914</v>
      </c>
      <c r="J1950" s="5">
        <v>1041</v>
      </c>
      <c r="K1950" s="6">
        <f>IFERROR((J1950-I1950)/I1950,"--")</f>
        <v>0.1389496717724289</v>
      </c>
      <c r="L1950" s="6">
        <v>2.533532041728763E-2</v>
      </c>
      <c r="M1950" s="7">
        <v>38021</v>
      </c>
      <c r="N1950" s="10" t="str">
        <f>IF(K1950&lt;Criteria!$D$4,"Yes","No")</f>
        <v>No</v>
      </c>
      <c r="O1950" s="10" t="str">
        <f>IF(L1950&gt;Criteria!$D$5,"Yes","No")</f>
        <v>No</v>
      </c>
      <c r="P1950" s="10" t="str">
        <f>IF(M1950&lt;Criteria!$D$6,"Yes","No")</f>
        <v>No</v>
      </c>
      <c r="Q1950" s="11">
        <f>COUNTIF(N1950:P1950,"Yes")</f>
        <v>0</v>
      </c>
      <c r="R1950" s="12" t="str">
        <f>IF(Q1950&gt;0,"Yes","No")</f>
        <v>No</v>
      </c>
    </row>
    <row r="1951" spans="1:18" x14ac:dyDescent="0.35">
      <c r="A1951" s="1">
        <v>80310068102</v>
      </c>
      <c r="B1951" s="33" t="s">
        <v>2693</v>
      </c>
      <c r="C1951" s="4" t="s">
        <v>6</v>
      </c>
      <c r="D1951" s="4" t="s">
        <v>483</v>
      </c>
      <c r="E1951" s="4" t="s">
        <v>2</v>
      </c>
      <c r="F1951" s="3">
        <v>68.099999999999994</v>
      </c>
      <c r="G1951" s="3">
        <v>2</v>
      </c>
      <c r="H1951" s="4" t="s">
        <v>2</v>
      </c>
      <c r="I1951" s="5">
        <v>2079</v>
      </c>
      <c r="J1951" s="5">
        <v>1954</v>
      </c>
      <c r="K1951" s="6">
        <f>IFERROR((J1951-I1951)/I1951,"--")</f>
        <v>-6.0125060125060123E-2</v>
      </c>
      <c r="L1951" s="6">
        <v>7.5221238938053103E-2</v>
      </c>
      <c r="M1951" s="7">
        <v>32155</v>
      </c>
      <c r="N1951" s="10" t="str">
        <f>IF(K1951&lt;Criteria!$D$4,"Yes","No")</f>
        <v>Yes</v>
      </c>
      <c r="O1951" s="10" t="str">
        <f>IF(L1951&gt;Criteria!$D$5,"Yes","No")</f>
        <v>Yes</v>
      </c>
      <c r="P1951" s="10" t="str">
        <f>IF(M1951&lt;Criteria!$D$6,"Yes","No")</f>
        <v>No</v>
      </c>
      <c r="Q1951" s="11">
        <f>COUNTIF(N1951:P1951,"Yes")</f>
        <v>2</v>
      </c>
      <c r="R1951" s="12" t="str">
        <f>IF(Q1951&gt;0,"Yes","No")</f>
        <v>Yes</v>
      </c>
    </row>
    <row r="1952" spans="1:18" x14ac:dyDescent="0.35">
      <c r="A1952" s="1">
        <v>80310068103</v>
      </c>
      <c r="B1952" s="33" t="s">
        <v>2694</v>
      </c>
      <c r="C1952" s="4" t="s">
        <v>6</v>
      </c>
      <c r="D1952" s="4" t="s">
        <v>483</v>
      </c>
      <c r="E1952" s="4" t="s">
        <v>2</v>
      </c>
      <c r="F1952" s="3">
        <v>68.099999999999994</v>
      </c>
      <c r="G1952" s="3">
        <v>3</v>
      </c>
      <c r="H1952" s="4" t="s">
        <v>2</v>
      </c>
      <c r="I1952" s="5">
        <v>698</v>
      </c>
      <c r="J1952" s="5">
        <v>688</v>
      </c>
      <c r="K1952" s="6">
        <f>IFERROR((J1952-I1952)/I1952,"--")</f>
        <v>-1.4326647564469915E-2</v>
      </c>
      <c r="L1952" s="6">
        <v>3.5714285714285712E-2</v>
      </c>
      <c r="M1952" s="7">
        <v>37907</v>
      </c>
      <c r="N1952" s="10" t="str">
        <f>IF(K1952&lt;Criteria!$D$4,"Yes","No")</f>
        <v>Yes</v>
      </c>
      <c r="O1952" s="10" t="str">
        <f>IF(L1952&gt;Criteria!$D$5,"Yes","No")</f>
        <v>No</v>
      </c>
      <c r="P1952" s="10" t="str">
        <f>IF(M1952&lt;Criteria!$D$6,"Yes","No")</f>
        <v>No</v>
      </c>
      <c r="Q1952" s="11">
        <f>COUNTIF(N1952:P1952,"Yes")</f>
        <v>1</v>
      </c>
      <c r="R1952" s="12" t="str">
        <f>IF(Q1952&gt;0,"Yes","No")</f>
        <v>Yes</v>
      </c>
    </row>
    <row r="1953" spans="1:18" x14ac:dyDescent="0.35">
      <c r="A1953" s="1">
        <v>80310068104</v>
      </c>
      <c r="B1953" s="33" t="s">
        <v>2695</v>
      </c>
      <c r="C1953" s="4" t="s">
        <v>6</v>
      </c>
      <c r="D1953" s="4" t="s">
        <v>483</v>
      </c>
      <c r="E1953" s="4" t="s">
        <v>2</v>
      </c>
      <c r="F1953" s="3">
        <v>68.099999999999994</v>
      </c>
      <c r="G1953" s="3">
        <v>4</v>
      </c>
      <c r="H1953" s="4" t="s">
        <v>2</v>
      </c>
      <c r="I1953" s="5">
        <v>1467</v>
      </c>
      <c r="J1953" s="5">
        <v>1802</v>
      </c>
      <c r="K1953" s="6">
        <f>IFERROR((J1953-I1953)/I1953,"--")</f>
        <v>0.2283571915473756</v>
      </c>
      <c r="L1953" s="6">
        <v>1.9591141396933562E-2</v>
      </c>
      <c r="M1953" s="7">
        <v>48333</v>
      </c>
      <c r="N1953" s="10" t="str">
        <f>IF(K1953&lt;Criteria!$D$4,"Yes","No")</f>
        <v>No</v>
      </c>
      <c r="O1953" s="10" t="str">
        <f>IF(L1953&gt;Criteria!$D$5,"Yes","No")</f>
        <v>No</v>
      </c>
      <c r="P1953" s="10" t="str">
        <f>IF(M1953&lt;Criteria!$D$6,"Yes","No")</f>
        <v>No</v>
      </c>
      <c r="Q1953" s="11">
        <f>COUNTIF(N1953:P1953,"Yes")</f>
        <v>0</v>
      </c>
      <c r="R1953" s="12" t="str">
        <f>IF(Q1953&gt;0,"Yes","No")</f>
        <v>No</v>
      </c>
    </row>
    <row r="1954" spans="1:18" x14ac:dyDescent="0.35">
      <c r="A1954" s="1">
        <v>80310068110</v>
      </c>
      <c r="B1954" s="33" t="s">
        <v>2696</v>
      </c>
      <c r="C1954" s="4" t="s">
        <v>7</v>
      </c>
      <c r="D1954" s="4" t="s">
        <v>483</v>
      </c>
      <c r="E1954" s="4" t="s">
        <v>2</v>
      </c>
      <c r="F1954" s="3">
        <v>68.11</v>
      </c>
      <c r="G1954" s="3" t="s">
        <v>2</v>
      </c>
      <c r="H1954" s="4" t="s">
        <v>2</v>
      </c>
      <c r="I1954" s="5">
        <v>6088</v>
      </c>
      <c r="J1954" s="5">
        <v>6345</v>
      </c>
      <c r="K1954" s="6">
        <f>IFERROR((J1954-I1954)/I1954,"--")</f>
        <v>4.2214191852825232E-2</v>
      </c>
      <c r="L1954" s="6">
        <v>7.3637702503681887E-2</v>
      </c>
      <c r="M1954" s="7">
        <v>40793</v>
      </c>
      <c r="N1954" s="10" t="str">
        <f>IF(K1954&lt;Criteria!$D$4,"Yes","No")</f>
        <v>No</v>
      </c>
      <c r="O1954" s="10" t="str">
        <f>IF(L1954&gt;Criteria!$D$5,"Yes","No")</f>
        <v>Yes</v>
      </c>
      <c r="P1954" s="10" t="str">
        <f>IF(M1954&lt;Criteria!$D$6,"Yes","No")</f>
        <v>No</v>
      </c>
      <c r="Q1954" s="11">
        <f>COUNTIF(N1954:P1954,"Yes")</f>
        <v>1</v>
      </c>
      <c r="R1954" s="12" t="str">
        <f>IF(Q1954&gt;0,"Yes","No")</f>
        <v>Yes</v>
      </c>
    </row>
    <row r="1955" spans="1:18" x14ac:dyDescent="0.35">
      <c r="A1955" s="1">
        <v>80310068111</v>
      </c>
      <c r="B1955" s="33" t="s">
        <v>2697</v>
      </c>
      <c r="C1955" s="4" t="s">
        <v>6</v>
      </c>
      <c r="D1955" s="4" t="s">
        <v>483</v>
      </c>
      <c r="E1955" s="4" t="s">
        <v>2</v>
      </c>
      <c r="F1955" s="3">
        <v>68.11</v>
      </c>
      <c r="G1955" s="3">
        <v>1</v>
      </c>
      <c r="H1955" s="4" t="s">
        <v>2</v>
      </c>
      <c r="I1955" s="5">
        <v>1974</v>
      </c>
      <c r="J1955" s="5">
        <v>2335</v>
      </c>
      <c r="K1955" s="6">
        <f>IFERROR((J1955-I1955)/I1955,"--")</f>
        <v>0.1828774062816616</v>
      </c>
      <c r="L1955" s="6">
        <v>7.3770491803278687E-2</v>
      </c>
      <c r="M1955" s="7">
        <v>44680</v>
      </c>
      <c r="N1955" s="10" t="str">
        <f>IF(K1955&lt;Criteria!$D$4,"Yes","No")</f>
        <v>No</v>
      </c>
      <c r="O1955" s="10" t="str">
        <f>IF(L1955&gt;Criteria!$D$5,"Yes","No")</f>
        <v>Yes</v>
      </c>
      <c r="P1955" s="10" t="str">
        <f>IF(M1955&lt;Criteria!$D$6,"Yes","No")</f>
        <v>No</v>
      </c>
      <c r="Q1955" s="11">
        <f>COUNTIF(N1955:P1955,"Yes")</f>
        <v>1</v>
      </c>
      <c r="R1955" s="12" t="str">
        <f>IF(Q1955&gt;0,"Yes","No")</f>
        <v>Yes</v>
      </c>
    </row>
    <row r="1956" spans="1:18" x14ac:dyDescent="0.35">
      <c r="A1956" s="1">
        <v>80310068112</v>
      </c>
      <c r="B1956" s="33" t="s">
        <v>2698</v>
      </c>
      <c r="C1956" s="4" t="s">
        <v>6</v>
      </c>
      <c r="D1956" s="4" t="s">
        <v>483</v>
      </c>
      <c r="E1956" s="4" t="s">
        <v>2</v>
      </c>
      <c r="F1956" s="3">
        <v>68.11</v>
      </c>
      <c r="G1956" s="3">
        <v>2</v>
      </c>
      <c r="H1956" s="4" t="s">
        <v>2</v>
      </c>
      <c r="I1956" s="5">
        <v>1238</v>
      </c>
      <c r="J1956" s="5">
        <v>452</v>
      </c>
      <c r="K1956" s="6">
        <f>IFERROR((J1956-I1956)/I1956,"--")</f>
        <v>-0.63489499192245558</v>
      </c>
      <c r="L1956" s="6">
        <v>0</v>
      </c>
      <c r="M1956" s="7">
        <v>44515</v>
      </c>
      <c r="N1956" s="10" t="str">
        <f>IF(K1956&lt;Criteria!$D$4,"Yes","No")</f>
        <v>Yes</v>
      </c>
      <c r="O1956" s="10" t="str">
        <f>IF(L1956&gt;Criteria!$D$5,"Yes","No")</f>
        <v>No</v>
      </c>
      <c r="P1956" s="10" t="str">
        <f>IF(M1956&lt;Criteria!$D$6,"Yes","No")</f>
        <v>No</v>
      </c>
      <c r="Q1956" s="11">
        <f>COUNTIF(N1956:P1956,"Yes")</f>
        <v>1</v>
      </c>
      <c r="R1956" s="12" t="str">
        <f>IF(Q1956&gt;0,"Yes","No")</f>
        <v>Yes</v>
      </c>
    </row>
    <row r="1957" spans="1:18" x14ac:dyDescent="0.35">
      <c r="A1957" s="1">
        <v>80310068113</v>
      </c>
      <c r="B1957" s="33" t="s">
        <v>2699</v>
      </c>
      <c r="C1957" s="4" t="s">
        <v>6</v>
      </c>
      <c r="D1957" s="4" t="s">
        <v>483</v>
      </c>
      <c r="E1957" s="4" t="s">
        <v>2</v>
      </c>
      <c r="F1957" s="3">
        <v>68.11</v>
      </c>
      <c r="G1957" s="3">
        <v>3</v>
      </c>
      <c r="H1957" s="4" t="s">
        <v>2</v>
      </c>
      <c r="I1957" s="5">
        <v>1769</v>
      </c>
      <c r="J1957" s="5">
        <v>1922</v>
      </c>
      <c r="K1957" s="6">
        <f>IFERROR((J1957-I1957)/I1957,"--")</f>
        <v>8.6489542114188814E-2</v>
      </c>
      <c r="L1957" s="6">
        <v>4.9633848657445079E-2</v>
      </c>
      <c r="M1957" s="7">
        <v>37647</v>
      </c>
      <c r="N1957" s="10" t="str">
        <f>IF(K1957&lt;Criteria!$D$4,"Yes","No")</f>
        <v>No</v>
      </c>
      <c r="O1957" s="10" t="str">
        <f>IF(L1957&gt;Criteria!$D$5,"Yes","No")</f>
        <v>No</v>
      </c>
      <c r="P1957" s="10" t="str">
        <f>IF(M1957&lt;Criteria!$D$6,"Yes","No")</f>
        <v>No</v>
      </c>
      <c r="Q1957" s="11">
        <f>COUNTIF(N1957:P1957,"Yes")</f>
        <v>0</v>
      </c>
      <c r="R1957" s="12" t="str">
        <f>IF(Q1957&gt;0,"Yes","No")</f>
        <v>No</v>
      </c>
    </row>
    <row r="1958" spans="1:18" x14ac:dyDescent="0.35">
      <c r="A1958" s="1">
        <v>80310068114</v>
      </c>
      <c r="B1958" s="33" t="s">
        <v>2700</v>
      </c>
      <c r="C1958" s="4" t="s">
        <v>6</v>
      </c>
      <c r="D1958" s="4" t="s">
        <v>483</v>
      </c>
      <c r="E1958" s="4" t="s">
        <v>2</v>
      </c>
      <c r="F1958" s="3">
        <v>68.11</v>
      </c>
      <c r="G1958" s="3">
        <v>4</v>
      </c>
      <c r="H1958" s="4" t="s">
        <v>2</v>
      </c>
      <c r="I1958" s="5">
        <v>1107</v>
      </c>
      <c r="J1958" s="5">
        <v>1636</v>
      </c>
      <c r="K1958" s="6">
        <f>IFERROR((J1958-I1958)/I1958,"--")</f>
        <v>0.47786811201445351</v>
      </c>
      <c r="L1958" s="6">
        <v>0.11456628477905073</v>
      </c>
      <c r="M1958" s="7">
        <v>37913</v>
      </c>
      <c r="N1958" s="10" t="str">
        <f>IF(K1958&lt;Criteria!$D$4,"Yes","No")</f>
        <v>No</v>
      </c>
      <c r="O1958" s="10" t="str">
        <f>IF(L1958&gt;Criteria!$D$5,"Yes","No")</f>
        <v>Yes</v>
      </c>
      <c r="P1958" s="10" t="str">
        <f>IF(M1958&lt;Criteria!$D$6,"Yes","No")</f>
        <v>No</v>
      </c>
      <c r="Q1958" s="11">
        <f>COUNTIF(N1958:P1958,"Yes")</f>
        <v>1</v>
      </c>
      <c r="R1958" s="12" t="str">
        <f>IF(Q1958&gt;0,"Yes","No")</f>
        <v>Yes</v>
      </c>
    </row>
    <row r="1959" spans="1:18" x14ac:dyDescent="0.35">
      <c r="A1959" s="1">
        <v>80310068120</v>
      </c>
      <c r="B1959" s="33" t="s">
        <v>2701</v>
      </c>
      <c r="C1959" s="4" t="s">
        <v>7</v>
      </c>
      <c r="D1959" s="4" t="s">
        <v>483</v>
      </c>
      <c r="E1959" s="4" t="s">
        <v>2</v>
      </c>
      <c r="F1959" s="3">
        <v>68.12</v>
      </c>
      <c r="G1959" s="3" t="s">
        <v>2</v>
      </c>
      <c r="H1959" s="4" t="s">
        <v>2</v>
      </c>
      <c r="I1959" s="5">
        <v>2980</v>
      </c>
      <c r="J1959" s="5">
        <v>3833</v>
      </c>
      <c r="K1959" s="6">
        <f>IFERROR((J1959-I1959)/I1959,"--")</f>
        <v>0.28624161073825505</v>
      </c>
      <c r="L1959" s="6">
        <v>3.4910427193385392E-2</v>
      </c>
      <c r="M1959" s="7">
        <v>54089</v>
      </c>
      <c r="N1959" s="10" t="str">
        <f>IF(K1959&lt;Criteria!$D$4,"Yes","No")</f>
        <v>No</v>
      </c>
      <c r="O1959" s="10" t="str">
        <f>IF(L1959&gt;Criteria!$D$5,"Yes","No")</f>
        <v>No</v>
      </c>
      <c r="P1959" s="10" t="str">
        <f>IF(M1959&lt;Criteria!$D$6,"Yes","No")</f>
        <v>No</v>
      </c>
      <c r="Q1959" s="11">
        <f>COUNTIF(N1959:P1959,"Yes")</f>
        <v>0</v>
      </c>
      <c r="R1959" s="12" t="str">
        <f>IF(Q1959&gt;0,"Yes","No")</f>
        <v>No</v>
      </c>
    </row>
    <row r="1960" spans="1:18" x14ac:dyDescent="0.35">
      <c r="A1960" s="1">
        <v>80310068121</v>
      </c>
      <c r="B1960" s="33" t="s">
        <v>2702</v>
      </c>
      <c r="C1960" s="4" t="s">
        <v>6</v>
      </c>
      <c r="D1960" s="4" t="s">
        <v>483</v>
      </c>
      <c r="E1960" s="4" t="s">
        <v>2</v>
      </c>
      <c r="F1960" s="3">
        <v>68.12</v>
      </c>
      <c r="G1960" s="3">
        <v>1</v>
      </c>
      <c r="H1960" s="4" t="s">
        <v>2</v>
      </c>
      <c r="I1960" s="5">
        <v>1228</v>
      </c>
      <c r="J1960" s="5">
        <v>1714</v>
      </c>
      <c r="K1960" s="6">
        <f>IFERROR((J1960-I1960)/I1960,"--")</f>
        <v>0.39576547231270359</v>
      </c>
      <c r="L1960" s="6">
        <v>4.8319327731092439E-2</v>
      </c>
      <c r="M1960" s="7">
        <v>54498</v>
      </c>
      <c r="N1960" s="10" t="str">
        <f>IF(K1960&lt;Criteria!$D$4,"Yes","No")</f>
        <v>No</v>
      </c>
      <c r="O1960" s="10" t="str">
        <f>IF(L1960&gt;Criteria!$D$5,"Yes","No")</f>
        <v>No</v>
      </c>
      <c r="P1960" s="10" t="str">
        <f>IF(M1960&lt;Criteria!$D$6,"Yes","No")</f>
        <v>No</v>
      </c>
      <c r="Q1960" s="11">
        <f>COUNTIF(N1960:P1960,"Yes")</f>
        <v>0</v>
      </c>
      <c r="R1960" s="12" t="str">
        <f>IF(Q1960&gt;0,"Yes","No")</f>
        <v>No</v>
      </c>
    </row>
    <row r="1961" spans="1:18" x14ac:dyDescent="0.35">
      <c r="A1961" s="1">
        <v>80310068122</v>
      </c>
      <c r="B1961" s="33" t="s">
        <v>2703</v>
      </c>
      <c r="C1961" s="4" t="s">
        <v>6</v>
      </c>
      <c r="D1961" s="4" t="s">
        <v>483</v>
      </c>
      <c r="E1961" s="4" t="s">
        <v>2</v>
      </c>
      <c r="F1961" s="3">
        <v>68.12</v>
      </c>
      <c r="G1961" s="3">
        <v>2</v>
      </c>
      <c r="H1961" s="4" t="s">
        <v>2</v>
      </c>
      <c r="I1961" s="5">
        <v>928</v>
      </c>
      <c r="J1961" s="5">
        <v>1195</v>
      </c>
      <c r="K1961" s="6">
        <f>IFERROR((J1961-I1961)/I1961,"--")</f>
        <v>0.28771551724137934</v>
      </c>
      <c r="L1961" s="6">
        <v>4.0885860306643949E-2</v>
      </c>
      <c r="M1961" s="7">
        <v>58395</v>
      </c>
      <c r="N1961" s="10" t="str">
        <f>IF(K1961&lt;Criteria!$D$4,"Yes","No")</f>
        <v>No</v>
      </c>
      <c r="O1961" s="10" t="str">
        <f>IF(L1961&gt;Criteria!$D$5,"Yes","No")</f>
        <v>No</v>
      </c>
      <c r="P1961" s="10" t="str">
        <f>IF(M1961&lt;Criteria!$D$6,"Yes","No")</f>
        <v>No</v>
      </c>
      <c r="Q1961" s="11">
        <f>COUNTIF(N1961:P1961,"Yes")</f>
        <v>0</v>
      </c>
      <c r="R1961" s="12" t="str">
        <f>IF(Q1961&gt;0,"Yes","No")</f>
        <v>No</v>
      </c>
    </row>
    <row r="1962" spans="1:18" x14ac:dyDescent="0.35">
      <c r="A1962" s="1">
        <v>80310068123</v>
      </c>
      <c r="B1962" s="33" t="s">
        <v>2704</v>
      </c>
      <c r="C1962" s="4" t="s">
        <v>6</v>
      </c>
      <c r="D1962" s="4" t="s">
        <v>483</v>
      </c>
      <c r="E1962" s="4" t="s">
        <v>2</v>
      </c>
      <c r="F1962" s="3">
        <v>68.12</v>
      </c>
      <c r="G1962" s="3">
        <v>3</v>
      </c>
      <c r="H1962" s="4" t="s">
        <v>2</v>
      </c>
      <c r="I1962" s="5">
        <v>824</v>
      </c>
      <c r="J1962" s="5">
        <v>924</v>
      </c>
      <c r="K1962" s="6">
        <f>IFERROR((J1962-I1962)/I1962,"--")</f>
        <v>0.12135922330097088</v>
      </c>
      <c r="L1962" s="6">
        <v>9.4043887147335428E-3</v>
      </c>
      <c r="M1962" s="7">
        <v>47760</v>
      </c>
      <c r="N1962" s="10" t="str">
        <f>IF(K1962&lt;Criteria!$D$4,"Yes","No")</f>
        <v>No</v>
      </c>
      <c r="O1962" s="10" t="str">
        <f>IF(L1962&gt;Criteria!$D$5,"Yes","No")</f>
        <v>No</v>
      </c>
      <c r="P1962" s="10" t="str">
        <f>IF(M1962&lt;Criteria!$D$6,"Yes","No")</f>
        <v>No</v>
      </c>
      <c r="Q1962" s="11">
        <f>COUNTIF(N1962:P1962,"Yes")</f>
        <v>0</v>
      </c>
      <c r="R1962" s="12" t="str">
        <f>IF(Q1962&gt;0,"Yes","No")</f>
        <v>No</v>
      </c>
    </row>
    <row r="1963" spans="1:18" x14ac:dyDescent="0.35">
      <c r="A1963" s="1">
        <v>80310068130</v>
      </c>
      <c r="B1963" s="33" t="s">
        <v>2705</v>
      </c>
      <c r="C1963" s="4" t="s">
        <v>7</v>
      </c>
      <c r="D1963" s="4" t="s">
        <v>483</v>
      </c>
      <c r="E1963" s="4" t="s">
        <v>2</v>
      </c>
      <c r="F1963" s="3">
        <v>68.13</v>
      </c>
      <c r="G1963" s="3" t="s">
        <v>2</v>
      </c>
      <c r="H1963" s="4" t="s">
        <v>2</v>
      </c>
      <c r="I1963" s="5">
        <v>4124</v>
      </c>
      <c r="J1963" s="5">
        <v>4267</v>
      </c>
      <c r="K1963" s="6">
        <f>IFERROR((J1963-I1963)/I1963,"--")</f>
        <v>3.4675072744907859E-2</v>
      </c>
      <c r="L1963" s="6">
        <v>6.4405618362452899E-2</v>
      </c>
      <c r="M1963" s="7">
        <v>33455</v>
      </c>
      <c r="N1963" s="10" t="str">
        <f>IF(K1963&lt;Criteria!$D$4,"Yes","No")</f>
        <v>No</v>
      </c>
      <c r="O1963" s="10" t="str">
        <f>IF(L1963&gt;Criteria!$D$5,"Yes","No")</f>
        <v>No</v>
      </c>
      <c r="P1963" s="10" t="str">
        <f>IF(M1963&lt;Criteria!$D$6,"Yes","No")</f>
        <v>No</v>
      </c>
      <c r="Q1963" s="11">
        <f>COUNTIF(N1963:P1963,"Yes")</f>
        <v>0</v>
      </c>
      <c r="R1963" s="12" t="str">
        <f>IF(Q1963&gt;0,"Yes","No")</f>
        <v>No</v>
      </c>
    </row>
    <row r="1964" spans="1:18" x14ac:dyDescent="0.35">
      <c r="A1964" s="1">
        <v>80310068131</v>
      </c>
      <c r="B1964" s="33" t="s">
        <v>2706</v>
      </c>
      <c r="C1964" s="4" t="s">
        <v>6</v>
      </c>
      <c r="D1964" s="4" t="s">
        <v>483</v>
      </c>
      <c r="E1964" s="4" t="s">
        <v>2</v>
      </c>
      <c r="F1964" s="3">
        <v>68.13</v>
      </c>
      <c r="G1964" s="3">
        <v>1</v>
      </c>
      <c r="H1964" s="4" t="s">
        <v>2</v>
      </c>
      <c r="I1964" s="5">
        <v>989</v>
      </c>
      <c r="J1964" s="5">
        <v>896</v>
      </c>
      <c r="K1964" s="6">
        <f>IFERROR((J1964-I1964)/I1964,"--")</f>
        <v>-9.4034378159757334E-2</v>
      </c>
      <c r="L1964" s="6">
        <v>0</v>
      </c>
      <c r="M1964" s="7">
        <v>46827</v>
      </c>
      <c r="N1964" s="10" t="str">
        <f>IF(K1964&lt;Criteria!$D$4,"Yes","No")</f>
        <v>Yes</v>
      </c>
      <c r="O1964" s="10" t="str">
        <f>IF(L1964&gt;Criteria!$D$5,"Yes","No")</f>
        <v>No</v>
      </c>
      <c r="P1964" s="10" t="str">
        <f>IF(M1964&lt;Criteria!$D$6,"Yes","No")</f>
        <v>No</v>
      </c>
      <c r="Q1964" s="11">
        <f>COUNTIF(N1964:P1964,"Yes")</f>
        <v>1</v>
      </c>
      <c r="R1964" s="12" t="str">
        <f>IF(Q1964&gt;0,"Yes","No")</f>
        <v>Yes</v>
      </c>
    </row>
    <row r="1965" spans="1:18" x14ac:dyDescent="0.35">
      <c r="A1965" s="1">
        <v>80310068132</v>
      </c>
      <c r="B1965" s="33" t="s">
        <v>2707</v>
      </c>
      <c r="C1965" s="4" t="s">
        <v>6</v>
      </c>
      <c r="D1965" s="4" t="s">
        <v>483</v>
      </c>
      <c r="E1965" s="4" t="s">
        <v>2</v>
      </c>
      <c r="F1965" s="3">
        <v>68.13</v>
      </c>
      <c r="G1965" s="3">
        <v>2</v>
      </c>
      <c r="H1965" s="4" t="s">
        <v>2</v>
      </c>
      <c r="I1965" s="5">
        <v>1950</v>
      </c>
      <c r="J1965" s="5">
        <v>2061</v>
      </c>
      <c r="K1965" s="6">
        <f>IFERROR((J1965-I1965)/I1965,"--")</f>
        <v>5.6923076923076923E-2</v>
      </c>
      <c r="L1965" s="6">
        <v>0.14733542319749215</v>
      </c>
      <c r="M1965" s="7">
        <v>23905</v>
      </c>
      <c r="N1965" s="10" t="str">
        <f>IF(K1965&lt;Criteria!$D$4,"Yes","No")</f>
        <v>No</v>
      </c>
      <c r="O1965" s="10" t="str">
        <f>IF(L1965&gt;Criteria!$D$5,"Yes","No")</f>
        <v>Yes</v>
      </c>
      <c r="P1965" s="10" t="str">
        <f>IF(M1965&lt;Criteria!$D$6,"Yes","No")</f>
        <v>Yes</v>
      </c>
      <c r="Q1965" s="11">
        <f>COUNTIF(N1965:P1965,"Yes")</f>
        <v>2</v>
      </c>
      <c r="R1965" s="12" t="str">
        <f>IF(Q1965&gt;0,"Yes","No")</f>
        <v>Yes</v>
      </c>
    </row>
    <row r="1966" spans="1:18" x14ac:dyDescent="0.35">
      <c r="A1966" s="1">
        <v>80310068133</v>
      </c>
      <c r="B1966" s="33" t="s">
        <v>2708</v>
      </c>
      <c r="C1966" s="4" t="s">
        <v>6</v>
      </c>
      <c r="D1966" s="4" t="s">
        <v>483</v>
      </c>
      <c r="E1966" s="4" t="s">
        <v>2</v>
      </c>
      <c r="F1966" s="3">
        <v>68.13</v>
      </c>
      <c r="G1966" s="3">
        <v>3</v>
      </c>
      <c r="H1966" s="4" t="s">
        <v>2</v>
      </c>
      <c r="I1966" s="5">
        <v>1185</v>
      </c>
      <c r="J1966" s="5">
        <v>1310</v>
      </c>
      <c r="K1966" s="6">
        <f>IFERROR((J1966-I1966)/I1966,"--")</f>
        <v>0.10548523206751055</v>
      </c>
      <c r="L1966" s="6">
        <v>0</v>
      </c>
      <c r="M1966" s="7">
        <v>39333</v>
      </c>
      <c r="N1966" s="10" t="str">
        <f>IF(K1966&lt;Criteria!$D$4,"Yes","No")</f>
        <v>No</v>
      </c>
      <c r="O1966" s="10" t="str">
        <f>IF(L1966&gt;Criteria!$D$5,"Yes","No")</f>
        <v>No</v>
      </c>
      <c r="P1966" s="10" t="str">
        <f>IF(M1966&lt;Criteria!$D$6,"Yes","No")</f>
        <v>No</v>
      </c>
      <c r="Q1966" s="11">
        <f>COUNTIF(N1966:P1966,"Yes")</f>
        <v>0</v>
      </c>
      <c r="R1966" s="12" t="str">
        <f>IF(Q1966&gt;0,"Yes","No")</f>
        <v>No</v>
      </c>
    </row>
    <row r="1967" spans="1:18" x14ac:dyDescent="0.35">
      <c r="A1967" s="1">
        <v>80310068140</v>
      </c>
      <c r="B1967" s="33" t="s">
        <v>2709</v>
      </c>
      <c r="C1967" s="4" t="s">
        <v>7</v>
      </c>
      <c r="D1967" s="4" t="s">
        <v>483</v>
      </c>
      <c r="E1967" s="4" t="s">
        <v>2</v>
      </c>
      <c r="F1967" s="3">
        <v>68.14</v>
      </c>
      <c r="G1967" s="3" t="s">
        <v>2</v>
      </c>
      <c r="H1967" s="4" t="s">
        <v>2</v>
      </c>
      <c r="I1967" s="5">
        <v>4343</v>
      </c>
      <c r="J1967" s="5">
        <v>4955</v>
      </c>
      <c r="K1967" s="6">
        <f>IFERROR((J1967-I1967)/I1967,"--")</f>
        <v>0.14091641722311765</v>
      </c>
      <c r="L1967" s="6">
        <v>2.7578796561604585E-2</v>
      </c>
      <c r="M1967" s="7">
        <v>29498</v>
      </c>
      <c r="N1967" s="10" t="str">
        <f>IF(K1967&lt;Criteria!$D$4,"Yes","No")</f>
        <v>No</v>
      </c>
      <c r="O1967" s="10" t="str">
        <f>IF(L1967&gt;Criteria!$D$5,"Yes","No")</f>
        <v>No</v>
      </c>
      <c r="P1967" s="10" t="str">
        <f>IF(M1967&lt;Criteria!$D$6,"Yes","No")</f>
        <v>No</v>
      </c>
      <c r="Q1967" s="11">
        <f>COUNTIF(N1967:P1967,"Yes")</f>
        <v>0</v>
      </c>
      <c r="R1967" s="12" t="str">
        <f>IF(Q1967&gt;0,"Yes","No")</f>
        <v>No</v>
      </c>
    </row>
    <row r="1968" spans="1:18" x14ac:dyDescent="0.35">
      <c r="A1968" s="1">
        <v>80310068141</v>
      </c>
      <c r="B1968" s="33" t="s">
        <v>2710</v>
      </c>
      <c r="C1968" s="4" t="s">
        <v>6</v>
      </c>
      <c r="D1968" s="4" t="s">
        <v>483</v>
      </c>
      <c r="E1968" s="4" t="s">
        <v>2</v>
      </c>
      <c r="F1968" s="3">
        <v>68.14</v>
      </c>
      <c r="G1968" s="3">
        <v>1</v>
      </c>
      <c r="H1968" s="4" t="s">
        <v>2</v>
      </c>
      <c r="I1968" s="5">
        <v>984</v>
      </c>
      <c r="J1968" s="5">
        <v>625</v>
      </c>
      <c r="K1968" s="6">
        <f>IFERROR((J1968-I1968)/I1968,"--")</f>
        <v>-0.36483739837398371</v>
      </c>
      <c r="L1968" s="6">
        <v>0</v>
      </c>
      <c r="M1968" s="7">
        <v>47589</v>
      </c>
      <c r="N1968" s="10" t="str">
        <f>IF(K1968&lt;Criteria!$D$4,"Yes","No")</f>
        <v>Yes</v>
      </c>
      <c r="O1968" s="10" t="str">
        <f>IF(L1968&gt;Criteria!$D$5,"Yes","No")</f>
        <v>No</v>
      </c>
      <c r="P1968" s="10" t="str">
        <f>IF(M1968&lt;Criteria!$D$6,"Yes","No")</f>
        <v>No</v>
      </c>
      <c r="Q1968" s="11">
        <f>COUNTIF(N1968:P1968,"Yes")</f>
        <v>1</v>
      </c>
      <c r="R1968" s="12" t="str">
        <f>IF(Q1968&gt;0,"Yes","No")</f>
        <v>Yes</v>
      </c>
    </row>
    <row r="1969" spans="1:18" x14ac:dyDescent="0.35">
      <c r="A1969" s="1">
        <v>80310068142</v>
      </c>
      <c r="B1969" s="33" t="s">
        <v>2711</v>
      </c>
      <c r="C1969" s="4" t="s">
        <v>6</v>
      </c>
      <c r="D1969" s="4" t="s">
        <v>483</v>
      </c>
      <c r="E1969" s="4" t="s">
        <v>2</v>
      </c>
      <c r="F1969" s="3">
        <v>68.14</v>
      </c>
      <c r="G1969" s="3">
        <v>2</v>
      </c>
      <c r="H1969" s="4" t="s">
        <v>2</v>
      </c>
      <c r="I1969" s="5">
        <v>1339</v>
      </c>
      <c r="J1969" s="5">
        <v>1349</v>
      </c>
      <c r="K1969" s="6">
        <f>IFERROR((J1969-I1969)/I1969,"--")</f>
        <v>7.4682598954443615E-3</v>
      </c>
      <c r="L1969" s="6">
        <v>1.8099547511312219E-2</v>
      </c>
      <c r="M1969" s="7">
        <v>24549</v>
      </c>
      <c r="N1969" s="10" t="str">
        <f>IF(K1969&lt;Criteria!$D$4,"Yes","No")</f>
        <v>Yes</v>
      </c>
      <c r="O1969" s="10" t="str">
        <f>IF(L1969&gt;Criteria!$D$5,"Yes","No")</f>
        <v>No</v>
      </c>
      <c r="P1969" s="10" t="str">
        <f>IF(M1969&lt;Criteria!$D$6,"Yes","No")</f>
        <v>Yes</v>
      </c>
      <c r="Q1969" s="11">
        <f>COUNTIF(N1969:P1969,"Yes")</f>
        <v>2</v>
      </c>
      <c r="R1969" s="12" t="str">
        <f>IF(Q1969&gt;0,"Yes","No")</f>
        <v>Yes</v>
      </c>
    </row>
    <row r="1970" spans="1:18" x14ac:dyDescent="0.35">
      <c r="A1970" s="1">
        <v>80310068143</v>
      </c>
      <c r="B1970" s="33" t="s">
        <v>2712</v>
      </c>
      <c r="C1970" s="4" t="s">
        <v>6</v>
      </c>
      <c r="D1970" s="4" t="s">
        <v>483</v>
      </c>
      <c r="E1970" s="4" t="s">
        <v>2</v>
      </c>
      <c r="F1970" s="3">
        <v>68.14</v>
      </c>
      <c r="G1970" s="3">
        <v>3</v>
      </c>
      <c r="H1970" s="4" t="s">
        <v>2</v>
      </c>
      <c r="I1970" s="5">
        <v>1279</v>
      </c>
      <c r="J1970" s="5">
        <v>2273</v>
      </c>
      <c r="K1970" s="6">
        <f>IFERROR((J1970-I1970)/I1970,"--")</f>
        <v>0.77716966379984365</v>
      </c>
      <c r="L1970" s="6">
        <v>3.657522859517872E-2</v>
      </c>
      <c r="M1970" s="7">
        <v>23269</v>
      </c>
      <c r="N1970" s="10" t="str">
        <f>IF(K1970&lt;Criteria!$D$4,"Yes","No")</f>
        <v>No</v>
      </c>
      <c r="O1970" s="10" t="str">
        <f>IF(L1970&gt;Criteria!$D$5,"Yes","No")</f>
        <v>No</v>
      </c>
      <c r="P1970" s="10" t="str">
        <f>IF(M1970&lt;Criteria!$D$6,"Yes","No")</f>
        <v>Yes</v>
      </c>
      <c r="Q1970" s="11">
        <f>COUNTIF(N1970:P1970,"Yes")</f>
        <v>1</v>
      </c>
      <c r="R1970" s="12" t="str">
        <f>IF(Q1970&gt;0,"Yes","No")</f>
        <v>Yes</v>
      </c>
    </row>
    <row r="1971" spans="1:18" x14ac:dyDescent="0.35">
      <c r="A1971" s="1">
        <v>80310068144</v>
      </c>
      <c r="B1971" s="33" t="s">
        <v>2713</v>
      </c>
      <c r="C1971" s="4" t="s">
        <v>6</v>
      </c>
      <c r="D1971" s="4" t="s">
        <v>483</v>
      </c>
      <c r="E1971" s="4" t="s">
        <v>2</v>
      </c>
      <c r="F1971" s="3">
        <v>68.14</v>
      </c>
      <c r="G1971" s="3">
        <v>4</v>
      </c>
      <c r="H1971" s="4" t="s">
        <v>2</v>
      </c>
      <c r="I1971" s="5">
        <v>741</v>
      </c>
      <c r="J1971" s="5">
        <v>708</v>
      </c>
      <c r="K1971" s="6">
        <f>IFERROR((J1971-I1971)/I1971,"--")</f>
        <v>-4.4534412955465584E-2</v>
      </c>
      <c r="L1971" s="6">
        <v>4.2713567839195977E-2</v>
      </c>
      <c r="M1971" s="7">
        <v>42956</v>
      </c>
      <c r="N1971" s="10" t="str">
        <f>IF(K1971&lt;Criteria!$D$4,"Yes","No")</f>
        <v>Yes</v>
      </c>
      <c r="O1971" s="10" t="str">
        <f>IF(L1971&gt;Criteria!$D$5,"Yes","No")</f>
        <v>No</v>
      </c>
      <c r="P1971" s="10" t="str">
        <f>IF(M1971&lt;Criteria!$D$6,"Yes","No")</f>
        <v>No</v>
      </c>
      <c r="Q1971" s="11">
        <f>COUNTIF(N1971:P1971,"Yes")</f>
        <v>1</v>
      </c>
      <c r="R1971" s="12" t="str">
        <f>IF(Q1971&gt;0,"Yes","No")</f>
        <v>Yes</v>
      </c>
    </row>
    <row r="1972" spans="1:18" x14ac:dyDescent="0.35">
      <c r="A1972" s="1">
        <v>80310069010</v>
      </c>
      <c r="B1972" s="33" t="s">
        <v>2714</v>
      </c>
      <c r="C1972" s="4" t="s">
        <v>7</v>
      </c>
      <c r="D1972" s="4" t="s">
        <v>483</v>
      </c>
      <c r="E1972" s="4" t="s">
        <v>2</v>
      </c>
      <c r="F1972" s="3">
        <v>69.010000000000005</v>
      </c>
      <c r="G1972" s="3" t="s">
        <v>2</v>
      </c>
      <c r="H1972" s="4" t="s">
        <v>2</v>
      </c>
      <c r="I1972" s="5">
        <v>5166</v>
      </c>
      <c r="J1972" s="5">
        <v>5819</v>
      </c>
      <c r="K1972" s="6">
        <f>IFERROR((J1972-I1972)/I1972,"--")</f>
        <v>0.12640340689121177</v>
      </c>
      <c r="L1972" s="6">
        <v>6.5848934796642999E-2</v>
      </c>
      <c r="M1972" s="7">
        <v>26333</v>
      </c>
      <c r="N1972" s="10" t="str">
        <f>IF(K1972&lt;Criteria!$D$4,"Yes","No")</f>
        <v>No</v>
      </c>
      <c r="O1972" s="10" t="str">
        <f>IF(L1972&gt;Criteria!$D$5,"Yes","No")</f>
        <v>Yes</v>
      </c>
      <c r="P1972" s="10" t="str">
        <f>IF(M1972&lt;Criteria!$D$6,"Yes","No")</f>
        <v>No</v>
      </c>
      <c r="Q1972" s="11">
        <f>COUNTIF(N1972:P1972,"Yes")</f>
        <v>1</v>
      </c>
      <c r="R1972" s="12" t="str">
        <f>IF(Q1972&gt;0,"Yes","No")</f>
        <v>Yes</v>
      </c>
    </row>
    <row r="1973" spans="1:18" x14ac:dyDescent="0.35">
      <c r="A1973" s="1">
        <v>80310069011</v>
      </c>
      <c r="B1973" s="33" t="s">
        <v>2715</v>
      </c>
      <c r="C1973" s="4" t="s">
        <v>6</v>
      </c>
      <c r="D1973" s="4" t="s">
        <v>483</v>
      </c>
      <c r="E1973" s="4" t="s">
        <v>2</v>
      </c>
      <c r="F1973" s="3">
        <v>69.010000000000005</v>
      </c>
      <c r="G1973" s="3">
        <v>1</v>
      </c>
      <c r="H1973" s="4" t="s">
        <v>2</v>
      </c>
      <c r="I1973" s="5">
        <v>1710</v>
      </c>
      <c r="J1973" s="5">
        <v>2278</v>
      </c>
      <c r="K1973" s="6">
        <f>IFERROR((J1973-I1973)/I1973,"--")</f>
        <v>0.33216374269005849</v>
      </c>
      <c r="L1973" s="6">
        <v>3.081232492997199E-2</v>
      </c>
      <c r="M1973" s="7">
        <v>27990</v>
      </c>
      <c r="N1973" s="10" t="str">
        <f>IF(K1973&lt;Criteria!$D$4,"Yes","No")</f>
        <v>No</v>
      </c>
      <c r="O1973" s="10" t="str">
        <f>IF(L1973&gt;Criteria!$D$5,"Yes","No")</f>
        <v>No</v>
      </c>
      <c r="P1973" s="10" t="str">
        <f>IF(M1973&lt;Criteria!$D$6,"Yes","No")</f>
        <v>No</v>
      </c>
      <c r="Q1973" s="11">
        <f>COUNTIF(N1973:P1973,"Yes")</f>
        <v>0</v>
      </c>
      <c r="R1973" s="12" t="str">
        <f>IF(Q1973&gt;0,"Yes","No")</f>
        <v>No</v>
      </c>
    </row>
    <row r="1974" spans="1:18" x14ac:dyDescent="0.35">
      <c r="A1974" s="1">
        <v>80310069012</v>
      </c>
      <c r="B1974" s="33" t="s">
        <v>2716</v>
      </c>
      <c r="C1974" s="4" t="s">
        <v>6</v>
      </c>
      <c r="D1974" s="4" t="s">
        <v>483</v>
      </c>
      <c r="E1974" s="4" t="s">
        <v>2</v>
      </c>
      <c r="F1974" s="3">
        <v>69.010000000000005</v>
      </c>
      <c r="G1974" s="3">
        <v>2</v>
      </c>
      <c r="H1974" s="4" t="s">
        <v>2</v>
      </c>
      <c r="I1974" s="5">
        <v>1822</v>
      </c>
      <c r="J1974" s="5">
        <v>1544</v>
      </c>
      <c r="K1974" s="6">
        <f>IFERROR((J1974-I1974)/I1974,"--")</f>
        <v>-0.15257958287596049</v>
      </c>
      <c r="L1974" s="6">
        <v>7.1428571428571425E-2</v>
      </c>
      <c r="M1974" s="7">
        <v>28158</v>
      </c>
      <c r="N1974" s="10" t="str">
        <f>IF(K1974&lt;Criteria!$D$4,"Yes","No")</f>
        <v>Yes</v>
      </c>
      <c r="O1974" s="10" t="str">
        <f>IF(L1974&gt;Criteria!$D$5,"Yes","No")</f>
        <v>Yes</v>
      </c>
      <c r="P1974" s="10" t="str">
        <f>IF(M1974&lt;Criteria!$D$6,"Yes","No")</f>
        <v>No</v>
      </c>
      <c r="Q1974" s="11">
        <f>COUNTIF(N1974:P1974,"Yes")</f>
        <v>2</v>
      </c>
      <c r="R1974" s="12" t="str">
        <f>IF(Q1974&gt;0,"Yes","No")</f>
        <v>Yes</v>
      </c>
    </row>
    <row r="1975" spans="1:18" x14ac:dyDescent="0.35">
      <c r="A1975" s="1">
        <v>80310069013</v>
      </c>
      <c r="B1975" s="33" t="s">
        <v>2717</v>
      </c>
      <c r="C1975" s="4" t="s">
        <v>6</v>
      </c>
      <c r="D1975" s="4" t="s">
        <v>483</v>
      </c>
      <c r="E1975" s="4" t="s">
        <v>2</v>
      </c>
      <c r="F1975" s="3">
        <v>69.010000000000005</v>
      </c>
      <c r="G1975" s="3">
        <v>3</v>
      </c>
      <c r="H1975" s="4" t="s">
        <v>2</v>
      </c>
      <c r="I1975" s="5">
        <v>321</v>
      </c>
      <c r="J1975" s="5">
        <v>832</v>
      </c>
      <c r="K1975" s="6">
        <f>IFERROR((J1975-I1975)/I1975,"--")</f>
        <v>1.5919003115264798</v>
      </c>
      <c r="L1975" s="6">
        <v>7.0707070707070704E-2</v>
      </c>
      <c r="M1975" s="7">
        <v>22101</v>
      </c>
      <c r="N1975" s="10" t="str">
        <f>IF(K1975&lt;Criteria!$D$4,"Yes","No")</f>
        <v>No</v>
      </c>
      <c r="O1975" s="10" t="str">
        <f>IF(L1975&gt;Criteria!$D$5,"Yes","No")</f>
        <v>Yes</v>
      </c>
      <c r="P1975" s="10" t="str">
        <f>IF(M1975&lt;Criteria!$D$6,"Yes","No")</f>
        <v>Yes</v>
      </c>
      <c r="Q1975" s="11">
        <f>COUNTIF(N1975:P1975,"Yes")</f>
        <v>2</v>
      </c>
      <c r="R1975" s="12" t="str">
        <f>IF(Q1975&gt;0,"Yes","No")</f>
        <v>Yes</v>
      </c>
    </row>
    <row r="1976" spans="1:18" x14ac:dyDescent="0.35">
      <c r="A1976" s="1">
        <v>80310069014</v>
      </c>
      <c r="B1976" s="33" t="s">
        <v>2718</v>
      </c>
      <c r="C1976" s="4" t="s">
        <v>6</v>
      </c>
      <c r="D1976" s="4" t="s">
        <v>483</v>
      </c>
      <c r="E1976" s="4" t="s">
        <v>2</v>
      </c>
      <c r="F1976" s="3">
        <v>69.010000000000005</v>
      </c>
      <c r="G1976" s="3">
        <v>4</v>
      </c>
      <c r="H1976" s="4" t="s">
        <v>2</v>
      </c>
      <c r="I1976" s="5">
        <v>863</v>
      </c>
      <c r="J1976" s="5">
        <v>710</v>
      </c>
      <c r="K1976" s="6">
        <f>IFERROR((J1976-I1976)/I1976,"--")</f>
        <v>-0.17728852838933951</v>
      </c>
      <c r="L1976" s="6">
        <v>0.15779092702169625</v>
      </c>
      <c r="M1976" s="7">
        <v>22846</v>
      </c>
      <c r="N1976" s="10" t="str">
        <f>IF(K1976&lt;Criteria!$D$4,"Yes","No")</f>
        <v>Yes</v>
      </c>
      <c r="O1976" s="10" t="str">
        <f>IF(L1976&gt;Criteria!$D$5,"Yes","No")</f>
        <v>Yes</v>
      </c>
      <c r="P1976" s="10" t="str">
        <f>IF(M1976&lt;Criteria!$D$6,"Yes","No")</f>
        <v>Yes</v>
      </c>
      <c r="Q1976" s="11">
        <f>COUNTIF(N1976:P1976,"Yes")</f>
        <v>3</v>
      </c>
      <c r="R1976" s="12" t="str">
        <f>IF(Q1976&gt;0,"Yes","No")</f>
        <v>Yes</v>
      </c>
    </row>
    <row r="1977" spans="1:18" x14ac:dyDescent="0.35">
      <c r="A1977" s="1">
        <v>80310069015</v>
      </c>
      <c r="B1977" s="33" t="s">
        <v>2719</v>
      </c>
      <c r="C1977" s="4" t="s">
        <v>6</v>
      </c>
      <c r="D1977" s="4" t="s">
        <v>483</v>
      </c>
      <c r="E1977" s="4" t="s">
        <v>2</v>
      </c>
      <c r="F1977" s="3">
        <v>69.010000000000005</v>
      </c>
      <c r="G1977" s="3">
        <v>5</v>
      </c>
      <c r="H1977" s="4" t="s">
        <v>2</v>
      </c>
      <c r="I1977" s="5">
        <v>450</v>
      </c>
      <c r="J1977" s="5">
        <v>455</v>
      </c>
      <c r="K1977" s="6">
        <f>IFERROR((J1977-I1977)/I1977,"--")</f>
        <v>1.1111111111111112E-2</v>
      </c>
      <c r="L1977" s="6">
        <v>0</v>
      </c>
      <c r="M1977" s="7">
        <v>25021</v>
      </c>
      <c r="N1977" s="10" t="str">
        <f>IF(K1977&lt;Criteria!$D$4,"Yes","No")</f>
        <v>Yes</v>
      </c>
      <c r="O1977" s="10" t="str">
        <f>IF(L1977&gt;Criteria!$D$5,"Yes","No")</f>
        <v>No</v>
      </c>
      <c r="P1977" s="10" t="str">
        <f>IF(M1977&lt;Criteria!$D$6,"Yes","No")</f>
        <v>Yes</v>
      </c>
      <c r="Q1977" s="11">
        <f>COUNTIF(N1977:P1977,"Yes")</f>
        <v>2</v>
      </c>
      <c r="R1977" s="12" t="str">
        <f>IF(Q1977&gt;0,"Yes","No")</f>
        <v>Yes</v>
      </c>
    </row>
    <row r="1978" spans="1:18" x14ac:dyDescent="0.35">
      <c r="A1978" s="1">
        <v>80310070060</v>
      </c>
      <c r="B1978" s="33" t="s">
        <v>2720</v>
      </c>
      <c r="C1978" s="4" t="s">
        <v>7</v>
      </c>
      <c r="D1978" s="4" t="s">
        <v>483</v>
      </c>
      <c r="E1978" s="4" t="s">
        <v>2</v>
      </c>
      <c r="F1978" s="3">
        <v>70.06</v>
      </c>
      <c r="G1978" s="3" t="s">
        <v>2</v>
      </c>
      <c r="H1978" s="4" t="s">
        <v>2</v>
      </c>
      <c r="I1978" s="5">
        <v>4297</v>
      </c>
      <c r="J1978" s="5">
        <v>4836</v>
      </c>
      <c r="K1978" s="6">
        <f>IFERROR((J1978-I1978)/I1978,"--")</f>
        <v>0.12543635094251804</v>
      </c>
      <c r="L1978" s="6">
        <v>5.9195948084836976E-2</v>
      </c>
      <c r="M1978" s="7">
        <v>23575</v>
      </c>
      <c r="N1978" s="10" t="str">
        <f>IF(K1978&lt;Criteria!$D$4,"Yes","No")</f>
        <v>No</v>
      </c>
      <c r="O1978" s="10" t="str">
        <f>IF(L1978&gt;Criteria!$D$5,"Yes","No")</f>
        <v>No</v>
      </c>
      <c r="P1978" s="10" t="str">
        <f>IF(M1978&lt;Criteria!$D$6,"Yes","No")</f>
        <v>Yes</v>
      </c>
      <c r="Q1978" s="11">
        <f>COUNTIF(N1978:P1978,"Yes")</f>
        <v>1</v>
      </c>
      <c r="R1978" s="12" t="str">
        <f>IF(Q1978&gt;0,"Yes","No")</f>
        <v>Yes</v>
      </c>
    </row>
    <row r="1979" spans="1:18" x14ac:dyDescent="0.35">
      <c r="A1979" s="1">
        <v>80310070061</v>
      </c>
      <c r="B1979" s="33" t="s">
        <v>2721</v>
      </c>
      <c r="C1979" s="4" t="s">
        <v>6</v>
      </c>
      <c r="D1979" s="4" t="s">
        <v>483</v>
      </c>
      <c r="E1979" s="4" t="s">
        <v>2</v>
      </c>
      <c r="F1979" s="3">
        <v>70.06</v>
      </c>
      <c r="G1979" s="3">
        <v>1</v>
      </c>
      <c r="H1979" s="4" t="s">
        <v>2</v>
      </c>
      <c r="I1979" s="5">
        <v>2069</v>
      </c>
      <c r="J1979" s="5">
        <v>2291</v>
      </c>
      <c r="K1979" s="6">
        <f>IFERROR((J1979-I1979)/I1979,"--")</f>
        <v>0.10729821169647173</v>
      </c>
      <c r="L1979" s="6">
        <v>5.0902061855670103E-2</v>
      </c>
      <c r="M1979" s="7">
        <v>25340</v>
      </c>
      <c r="N1979" s="10" t="str">
        <f>IF(K1979&lt;Criteria!$D$4,"Yes","No")</f>
        <v>No</v>
      </c>
      <c r="O1979" s="10" t="str">
        <f>IF(L1979&gt;Criteria!$D$5,"Yes","No")</f>
        <v>No</v>
      </c>
      <c r="P1979" s="10" t="str">
        <f>IF(M1979&lt;Criteria!$D$6,"Yes","No")</f>
        <v>Yes</v>
      </c>
      <c r="Q1979" s="11">
        <f>COUNTIF(N1979:P1979,"Yes")</f>
        <v>1</v>
      </c>
      <c r="R1979" s="12" t="str">
        <f>IF(Q1979&gt;0,"Yes","No")</f>
        <v>Yes</v>
      </c>
    </row>
    <row r="1980" spans="1:18" x14ac:dyDescent="0.35">
      <c r="A1980" s="1">
        <v>80310070062</v>
      </c>
      <c r="B1980" s="33" t="s">
        <v>2722</v>
      </c>
      <c r="C1980" s="4" t="s">
        <v>6</v>
      </c>
      <c r="D1980" s="4" t="s">
        <v>483</v>
      </c>
      <c r="E1980" s="4" t="s">
        <v>2</v>
      </c>
      <c r="F1980" s="3">
        <v>70.06</v>
      </c>
      <c r="G1980" s="3">
        <v>2</v>
      </c>
      <c r="H1980" s="4" t="s">
        <v>2</v>
      </c>
      <c r="I1980" s="5">
        <v>2228</v>
      </c>
      <c r="J1980" s="5">
        <v>2545</v>
      </c>
      <c r="K1980" s="6">
        <f>IFERROR((J1980-I1980)/I1980,"--")</f>
        <v>0.14228007181328545</v>
      </c>
      <c r="L1980" s="6">
        <v>6.7205973864343502E-2</v>
      </c>
      <c r="M1980" s="7">
        <v>21986</v>
      </c>
      <c r="N1980" s="10" t="str">
        <f>IF(K1980&lt;Criteria!$D$4,"Yes","No")</f>
        <v>No</v>
      </c>
      <c r="O1980" s="10" t="str">
        <f>IF(L1980&gt;Criteria!$D$5,"Yes","No")</f>
        <v>Yes</v>
      </c>
      <c r="P1980" s="10" t="str">
        <f>IF(M1980&lt;Criteria!$D$6,"Yes","No")</f>
        <v>Yes</v>
      </c>
      <c r="Q1980" s="11">
        <f>COUNTIF(N1980:P1980,"Yes")</f>
        <v>2</v>
      </c>
      <c r="R1980" s="12" t="str">
        <f>IF(Q1980&gt;0,"Yes","No")</f>
        <v>Yes</v>
      </c>
    </row>
    <row r="1981" spans="1:18" x14ac:dyDescent="0.35">
      <c r="A1981" s="1">
        <v>80310070130</v>
      </c>
      <c r="B1981" s="33" t="s">
        <v>2723</v>
      </c>
      <c r="C1981" s="4" t="s">
        <v>7</v>
      </c>
      <c r="D1981" s="4" t="s">
        <v>483</v>
      </c>
      <c r="E1981" s="4" t="s">
        <v>2</v>
      </c>
      <c r="F1981" s="3">
        <v>70.13</v>
      </c>
      <c r="G1981" s="3" t="s">
        <v>2</v>
      </c>
      <c r="H1981" s="4" t="s">
        <v>2</v>
      </c>
      <c r="I1981" s="5">
        <v>3283</v>
      </c>
      <c r="J1981" s="5">
        <v>3799</v>
      </c>
      <c r="K1981" s="6">
        <f>IFERROR((J1981-I1981)/I1981,"--")</f>
        <v>0.15717331708802923</v>
      </c>
      <c r="L1981" s="6">
        <v>1.4049586776859505E-2</v>
      </c>
      <c r="M1981" s="7">
        <v>41559</v>
      </c>
      <c r="N1981" s="10" t="str">
        <f>IF(K1981&lt;Criteria!$D$4,"Yes","No")</f>
        <v>No</v>
      </c>
      <c r="O1981" s="10" t="str">
        <f>IF(L1981&gt;Criteria!$D$5,"Yes","No")</f>
        <v>No</v>
      </c>
      <c r="P1981" s="10" t="str">
        <f>IF(M1981&lt;Criteria!$D$6,"Yes","No")</f>
        <v>No</v>
      </c>
      <c r="Q1981" s="11">
        <f>COUNTIF(N1981:P1981,"Yes")</f>
        <v>0</v>
      </c>
      <c r="R1981" s="12" t="str">
        <f>IF(Q1981&gt;0,"Yes","No")</f>
        <v>No</v>
      </c>
    </row>
    <row r="1982" spans="1:18" x14ac:dyDescent="0.35">
      <c r="A1982" s="1">
        <v>80310070131</v>
      </c>
      <c r="B1982" s="33" t="s">
        <v>2724</v>
      </c>
      <c r="C1982" s="4" t="s">
        <v>6</v>
      </c>
      <c r="D1982" s="4" t="s">
        <v>483</v>
      </c>
      <c r="E1982" s="4" t="s">
        <v>2</v>
      </c>
      <c r="F1982" s="3">
        <v>70.13</v>
      </c>
      <c r="G1982" s="3">
        <v>1</v>
      </c>
      <c r="H1982" s="4" t="s">
        <v>2</v>
      </c>
      <c r="I1982" s="5">
        <v>2158</v>
      </c>
      <c r="J1982" s="5">
        <v>2508</v>
      </c>
      <c r="K1982" s="6">
        <f>IFERROR((J1982-I1982)/I1982,"--")</f>
        <v>0.16218721037998146</v>
      </c>
      <c r="L1982" s="6">
        <v>1.3011152416356878E-2</v>
      </c>
      <c r="M1982" s="7">
        <v>36507</v>
      </c>
      <c r="N1982" s="10" t="str">
        <f>IF(K1982&lt;Criteria!$D$4,"Yes","No")</f>
        <v>No</v>
      </c>
      <c r="O1982" s="10" t="str">
        <f>IF(L1982&gt;Criteria!$D$5,"Yes","No")</f>
        <v>No</v>
      </c>
      <c r="P1982" s="10" t="str">
        <f>IF(M1982&lt;Criteria!$D$6,"Yes","No")</f>
        <v>No</v>
      </c>
      <c r="Q1982" s="11">
        <f>COUNTIF(N1982:P1982,"Yes")</f>
        <v>0</v>
      </c>
      <c r="R1982" s="12" t="str">
        <f>IF(Q1982&gt;0,"Yes","No")</f>
        <v>No</v>
      </c>
    </row>
    <row r="1983" spans="1:18" x14ac:dyDescent="0.35">
      <c r="A1983" s="1">
        <v>80310070132</v>
      </c>
      <c r="B1983" s="33" t="s">
        <v>2725</v>
      </c>
      <c r="C1983" s="4" t="s">
        <v>6</v>
      </c>
      <c r="D1983" s="4" t="s">
        <v>483</v>
      </c>
      <c r="E1983" s="4" t="s">
        <v>2</v>
      </c>
      <c r="F1983" s="3">
        <v>70.13</v>
      </c>
      <c r="G1983" s="3">
        <v>2</v>
      </c>
      <c r="H1983" s="4" t="s">
        <v>2</v>
      </c>
      <c r="I1983" s="5">
        <v>1125</v>
      </c>
      <c r="J1983" s="5">
        <v>1291</v>
      </c>
      <c r="K1983" s="6">
        <f>IFERROR((J1983-I1983)/I1983,"--")</f>
        <v>0.14755555555555555</v>
      </c>
      <c r="L1983" s="6">
        <v>1.6129032258064516E-2</v>
      </c>
      <c r="M1983" s="7">
        <v>51373</v>
      </c>
      <c r="N1983" s="10" t="str">
        <f>IF(K1983&lt;Criteria!$D$4,"Yes","No")</f>
        <v>No</v>
      </c>
      <c r="O1983" s="10" t="str">
        <f>IF(L1983&gt;Criteria!$D$5,"Yes","No")</f>
        <v>No</v>
      </c>
      <c r="P1983" s="10" t="str">
        <f>IF(M1983&lt;Criteria!$D$6,"Yes","No")</f>
        <v>No</v>
      </c>
      <c r="Q1983" s="11">
        <f>COUNTIF(N1983:P1983,"Yes")</f>
        <v>0</v>
      </c>
      <c r="R1983" s="12" t="str">
        <f>IF(Q1983&gt;0,"Yes","No")</f>
        <v>No</v>
      </c>
    </row>
    <row r="1984" spans="1:18" x14ac:dyDescent="0.35">
      <c r="A1984" s="1">
        <v>80310070370</v>
      </c>
      <c r="B1984" s="33" t="s">
        <v>2726</v>
      </c>
      <c r="C1984" s="4" t="s">
        <v>7</v>
      </c>
      <c r="D1984" s="4" t="s">
        <v>483</v>
      </c>
      <c r="E1984" s="4" t="s">
        <v>2</v>
      </c>
      <c r="F1984" s="3">
        <v>70.37</v>
      </c>
      <c r="G1984" s="3" t="s">
        <v>2</v>
      </c>
      <c r="H1984" s="4" t="s">
        <v>2</v>
      </c>
      <c r="I1984" s="5">
        <v>4245</v>
      </c>
      <c r="J1984" s="5">
        <v>4503</v>
      </c>
      <c r="K1984" s="6">
        <f>IFERROR((J1984-I1984)/I1984,"--")</f>
        <v>6.07773851590106E-2</v>
      </c>
      <c r="L1984" s="6">
        <v>7.1816770186335407E-2</v>
      </c>
      <c r="M1984" s="7">
        <v>21051</v>
      </c>
      <c r="N1984" s="10" t="str">
        <f>IF(K1984&lt;Criteria!$D$4,"Yes","No")</f>
        <v>No</v>
      </c>
      <c r="O1984" s="10" t="str">
        <f>IF(L1984&gt;Criteria!$D$5,"Yes","No")</f>
        <v>Yes</v>
      </c>
      <c r="P1984" s="10" t="str">
        <f>IF(M1984&lt;Criteria!$D$6,"Yes","No")</f>
        <v>Yes</v>
      </c>
      <c r="Q1984" s="11">
        <f>COUNTIF(N1984:P1984,"Yes")</f>
        <v>2</v>
      </c>
      <c r="R1984" s="12" t="str">
        <f>IF(Q1984&gt;0,"Yes","No")</f>
        <v>Yes</v>
      </c>
    </row>
    <row r="1985" spans="1:18" x14ac:dyDescent="0.35">
      <c r="A1985" s="1">
        <v>80310070371</v>
      </c>
      <c r="B1985" s="33" t="s">
        <v>2727</v>
      </c>
      <c r="C1985" s="4" t="s">
        <v>6</v>
      </c>
      <c r="D1985" s="4" t="s">
        <v>483</v>
      </c>
      <c r="E1985" s="4" t="s">
        <v>2</v>
      </c>
      <c r="F1985" s="3">
        <v>70.37</v>
      </c>
      <c r="G1985" s="3">
        <v>1</v>
      </c>
      <c r="H1985" s="4" t="s">
        <v>2</v>
      </c>
      <c r="I1985" s="5">
        <v>2282</v>
      </c>
      <c r="J1985" s="5">
        <v>2566</v>
      </c>
      <c r="K1985" s="6">
        <f>IFERROR((J1985-I1985)/I1985,"--")</f>
        <v>0.12445223488168274</v>
      </c>
      <c r="L1985" s="6">
        <v>5.6646525679758308E-2</v>
      </c>
      <c r="M1985" s="7">
        <v>15691</v>
      </c>
      <c r="N1985" s="10" t="str">
        <f>IF(K1985&lt;Criteria!$D$4,"Yes","No")</f>
        <v>No</v>
      </c>
      <c r="O1985" s="10" t="str">
        <f>IF(L1985&gt;Criteria!$D$5,"Yes","No")</f>
        <v>No</v>
      </c>
      <c r="P1985" s="10" t="str">
        <f>IF(M1985&lt;Criteria!$D$6,"Yes","No")</f>
        <v>Yes</v>
      </c>
      <c r="Q1985" s="11">
        <f>COUNTIF(N1985:P1985,"Yes")</f>
        <v>1</v>
      </c>
      <c r="R1985" s="12" t="str">
        <f>IF(Q1985&gt;0,"Yes","No")</f>
        <v>Yes</v>
      </c>
    </row>
    <row r="1986" spans="1:18" x14ac:dyDescent="0.35">
      <c r="A1986" s="1">
        <v>80310070372</v>
      </c>
      <c r="B1986" s="33" t="s">
        <v>2728</v>
      </c>
      <c r="C1986" s="4" t="s">
        <v>6</v>
      </c>
      <c r="D1986" s="4" t="s">
        <v>483</v>
      </c>
      <c r="E1986" s="4" t="s">
        <v>2</v>
      </c>
      <c r="F1986" s="3">
        <v>70.37</v>
      </c>
      <c r="G1986" s="3">
        <v>2</v>
      </c>
      <c r="H1986" s="4" t="s">
        <v>2</v>
      </c>
      <c r="I1986" s="5">
        <v>978</v>
      </c>
      <c r="J1986" s="5">
        <v>1314</v>
      </c>
      <c r="K1986" s="6">
        <f>IFERROR((J1986-I1986)/I1986,"--")</f>
        <v>0.34355828220858897</v>
      </c>
      <c r="L1986" s="6">
        <v>0.12516469038208169</v>
      </c>
      <c r="M1986" s="7">
        <v>23526</v>
      </c>
      <c r="N1986" s="10" t="str">
        <f>IF(K1986&lt;Criteria!$D$4,"Yes","No")</f>
        <v>No</v>
      </c>
      <c r="O1986" s="10" t="str">
        <f>IF(L1986&gt;Criteria!$D$5,"Yes","No")</f>
        <v>Yes</v>
      </c>
      <c r="P1986" s="10" t="str">
        <f>IF(M1986&lt;Criteria!$D$6,"Yes","No")</f>
        <v>Yes</v>
      </c>
      <c r="Q1986" s="11">
        <f>COUNTIF(N1986:P1986,"Yes")</f>
        <v>2</v>
      </c>
      <c r="R1986" s="12" t="str">
        <f>IF(Q1986&gt;0,"Yes","No")</f>
        <v>Yes</v>
      </c>
    </row>
    <row r="1987" spans="1:18" x14ac:dyDescent="0.35">
      <c r="A1987" s="1">
        <v>80310070373</v>
      </c>
      <c r="B1987" s="33" t="s">
        <v>2729</v>
      </c>
      <c r="C1987" s="4" t="s">
        <v>6</v>
      </c>
      <c r="D1987" s="4" t="s">
        <v>483</v>
      </c>
      <c r="E1987" s="4" t="s">
        <v>2</v>
      </c>
      <c r="F1987" s="3">
        <v>70.37</v>
      </c>
      <c r="G1987" s="3">
        <v>3</v>
      </c>
      <c r="H1987" s="4" t="s">
        <v>2</v>
      </c>
      <c r="I1987" s="5">
        <v>985</v>
      </c>
      <c r="J1987" s="5">
        <v>623</v>
      </c>
      <c r="K1987" s="6">
        <f>IFERROR((J1987-I1987)/I1987,"--")</f>
        <v>-0.36751269035532996</v>
      </c>
      <c r="L1987" s="6">
        <v>3.0425963488843813E-2</v>
      </c>
      <c r="M1987" s="7">
        <v>37909</v>
      </c>
      <c r="N1987" s="10" t="str">
        <f>IF(K1987&lt;Criteria!$D$4,"Yes","No")</f>
        <v>Yes</v>
      </c>
      <c r="O1987" s="10" t="str">
        <f>IF(L1987&gt;Criteria!$D$5,"Yes","No")</f>
        <v>No</v>
      </c>
      <c r="P1987" s="10" t="str">
        <f>IF(M1987&lt;Criteria!$D$6,"Yes","No")</f>
        <v>No</v>
      </c>
      <c r="Q1987" s="11">
        <f>COUNTIF(N1987:P1987,"Yes")</f>
        <v>1</v>
      </c>
      <c r="R1987" s="12" t="str">
        <f>IF(Q1987&gt;0,"Yes","No")</f>
        <v>Yes</v>
      </c>
    </row>
    <row r="1988" spans="1:18" x14ac:dyDescent="0.35">
      <c r="A1988" s="1">
        <v>80310070880</v>
      </c>
      <c r="B1988" s="33" t="s">
        <v>2730</v>
      </c>
      <c r="C1988" s="4" t="s">
        <v>7</v>
      </c>
      <c r="D1988" s="4" t="s">
        <v>483</v>
      </c>
      <c r="E1988" s="4" t="s">
        <v>2</v>
      </c>
      <c r="F1988" s="3">
        <v>70.88</v>
      </c>
      <c r="G1988" s="3" t="s">
        <v>2</v>
      </c>
      <c r="H1988" s="4" t="s">
        <v>2</v>
      </c>
      <c r="I1988" s="5">
        <v>4126</v>
      </c>
      <c r="J1988" s="5">
        <v>4904</v>
      </c>
      <c r="K1988" s="6">
        <f>IFERROR((J1988-I1988)/I1988,"--")</f>
        <v>0.1885603490063015</v>
      </c>
      <c r="L1988" s="6">
        <v>5.4403264195851753E-3</v>
      </c>
      <c r="M1988" s="7">
        <v>37424</v>
      </c>
      <c r="N1988" s="10" t="str">
        <f>IF(K1988&lt;Criteria!$D$4,"Yes","No")</f>
        <v>No</v>
      </c>
      <c r="O1988" s="10" t="str">
        <f>IF(L1988&gt;Criteria!$D$5,"Yes","No")</f>
        <v>No</v>
      </c>
      <c r="P1988" s="10" t="str">
        <f>IF(M1988&lt;Criteria!$D$6,"Yes","No")</f>
        <v>No</v>
      </c>
      <c r="Q1988" s="11">
        <f>COUNTIF(N1988:P1988,"Yes")</f>
        <v>0</v>
      </c>
      <c r="R1988" s="12" t="str">
        <f>IF(Q1988&gt;0,"Yes","No")</f>
        <v>No</v>
      </c>
    </row>
    <row r="1989" spans="1:18" x14ac:dyDescent="0.35">
      <c r="A1989" s="1">
        <v>80310070881</v>
      </c>
      <c r="B1989" s="33" t="s">
        <v>2731</v>
      </c>
      <c r="C1989" s="4" t="s">
        <v>6</v>
      </c>
      <c r="D1989" s="4" t="s">
        <v>483</v>
      </c>
      <c r="E1989" s="4" t="s">
        <v>2</v>
      </c>
      <c r="F1989" s="3">
        <v>70.88</v>
      </c>
      <c r="G1989" s="3">
        <v>1</v>
      </c>
      <c r="H1989" s="4" t="s">
        <v>2</v>
      </c>
      <c r="I1989" s="5">
        <v>887</v>
      </c>
      <c r="J1989" s="5">
        <v>1336</v>
      </c>
      <c r="K1989" s="6">
        <f>IFERROR((J1989-I1989)/I1989,"--")</f>
        <v>0.5062006764374295</v>
      </c>
      <c r="L1989" s="6">
        <v>0</v>
      </c>
      <c r="M1989" s="7">
        <v>34807</v>
      </c>
      <c r="N1989" s="10" t="str">
        <f>IF(K1989&lt;Criteria!$D$4,"Yes","No")</f>
        <v>No</v>
      </c>
      <c r="O1989" s="10" t="str">
        <f>IF(L1989&gt;Criteria!$D$5,"Yes","No")</f>
        <v>No</v>
      </c>
      <c r="P1989" s="10" t="str">
        <f>IF(M1989&lt;Criteria!$D$6,"Yes","No")</f>
        <v>No</v>
      </c>
      <c r="Q1989" s="11">
        <f>COUNTIF(N1989:P1989,"Yes")</f>
        <v>0</v>
      </c>
      <c r="R1989" s="12" t="str">
        <f>IF(Q1989&gt;0,"Yes","No")</f>
        <v>No</v>
      </c>
    </row>
    <row r="1990" spans="1:18" x14ac:dyDescent="0.35">
      <c r="A1990" s="1">
        <v>80310070882</v>
      </c>
      <c r="B1990" s="33" t="s">
        <v>2732</v>
      </c>
      <c r="C1990" s="4" t="s">
        <v>6</v>
      </c>
      <c r="D1990" s="4" t="s">
        <v>483</v>
      </c>
      <c r="E1990" s="4" t="s">
        <v>2</v>
      </c>
      <c r="F1990" s="3">
        <v>70.88</v>
      </c>
      <c r="G1990" s="3">
        <v>2</v>
      </c>
      <c r="H1990" s="4" t="s">
        <v>2</v>
      </c>
      <c r="I1990" s="5">
        <v>1003</v>
      </c>
      <c r="J1990" s="5">
        <v>987</v>
      </c>
      <c r="K1990" s="6">
        <f>IFERROR((J1990-I1990)/I1990,"--")</f>
        <v>-1.5952143569292122E-2</v>
      </c>
      <c r="L1990" s="6">
        <v>0</v>
      </c>
      <c r="M1990" s="7">
        <v>20501</v>
      </c>
      <c r="N1990" s="10" t="str">
        <f>IF(K1990&lt;Criteria!$D$4,"Yes","No")</f>
        <v>Yes</v>
      </c>
      <c r="O1990" s="10" t="str">
        <f>IF(L1990&gt;Criteria!$D$5,"Yes","No")</f>
        <v>No</v>
      </c>
      <c r="P1990" s="10" t="str">
        <f>IF(M1990&lt;Criteria!$D$6,"Yes","No")</f>
        <v>Yes</v>
      </c>
      <c r="Q1990" s="11">
        <f>COUNTIF(N1990:P1990,"Yes")</f>
        <v>2</v>
      </c>
      <c r="R1990" s="12" t="str">
        <f>IF(Q1990&gt;0,"Yes","No")</f>
        <v>Yes</v>
      </c>
    </row>
    <row r="1991" spans="1:18" x14ac:dyDescent="0.35">
      <c r="A1991" s="1">
        <v>80310070883</v>
      </c>
      <c r="B1991" s="33" t="s">
        <v>2733</v>
      </c>
      <c r="C1991" s="4" t="s">
        <v>6</v>
      </c>
      <c r="D1991" s="4" t="s">
        <v>483</v>
      </c>
      <c r="E1991" s="4" t="s">
        <v>2</v>
      </c>
      <c r="F1991" s="3">
        <v>70.88</v>
      </c>
      <c r="G1991" s="3">
        <v>3</v>
      </c>
      <c r="H1991" s="4" t="s">
        <v>2</v>
      </c>
      <c r="I1991" s="5">
        <v>1061</v>
      </c>
      <c r="J1991" s="5">
        <v>1373</v>
      </c>
      <c r="K1991" s="6">
        <f>IFERROR((J1991-I1991)/I1991,"--")</f>
        <v>0.29406220546654099</v>
      </c>
      <c r="L1991" s="6">
        <v>2.6359143327841845E-2</v>
      </c>
      <c r="M1991" s="7">
        <v>42736</v>
      </c>
      <c r="N1991" s="10" t="str">
        <f>IF(K1991&lt;Criteria!$D$4,"Yes","No")</f>
        <v>No</v>
      </c>
      <c r="O1991" s="10" t="str">
        <f>IF(L1991&gt;Criteria!$D$5,"Yes","No")</f>
        <v>No</v>
      </c>
      <c r="P1991" s="10" t="str">
        <f>IF(M1991&lt;Criteria!$D$6,"Yes","No")</f>
        <v>No</v>
      </c>
      <c r="Q1991" s="11">
        <f>COUNTIF(N1991:P1991,"Yes")</f>
        <v>0</v>
      </c>
      <c r="R1991" s="12" t="str">
        <f>IF(Q1991&gt;0,"Yes","No")</f>
        <v>No</v>
      </c>
    </row>
    <row r="1992" spans="1:18" x14ac:dyDescent="0.35">
      <c r="A1992" s="1">
        <v>80310070884</v>
      </c>
      <c r="B1992" s="33" t="s">
        <v>2734</v>
      </c>
      <c r="C1992" s="4" t="s">
        <v>6</v>
      </c>
      <c r="D1992" s="4" t="s">
        <v>483</v>
      </c>
      <c r="E1992" s="4" t="s">
        <v>2</v>
      </c>
      <c r="F1992" s="3">
        <v>70.88</v>
      </c>
      <c r="G1992" s="3">
        <v>4</v>
      </c>
      <c r="H1992" s="4" t="s">
        <v>2</v>
      </c>
      <c r="I1992" s="5">
        <v>1175</v>
      </c>
      <c r="J1992" s="5">
        <v>1208</v>
      </c>
      <c r="K1992" s="6">
        <f>IFERROR((J1992-I1992)/I1992,"--")</f>
        <v>2.8085106382978724E-2</v>
      </c>
      <c r="L1992" s="6">
        <v>0</v>
      </c>
      <c r="M1992" s="7">
        <v>48108</v>
      </c>
      <c r="N1992" s="10" t="str">
        <f>IF(K1992&lt;Criteria!$D$4,"Yes","No")</f>
        <v>No</v>
      </c>
      <c r="O1992" s="10" t="str">
        <f>IF(L1992&gt;Criteria!$D$5,"Yes","No")</f>
        <v>No</v>
      </c>
      <c r="P1992" s="10" t="str">
        <f>IF(M1992&lt;Criteria!$D$6,"Yes","No")</f>
        <v>No</v>
      </c>
      <c r="Q1992" s="11">
        <f>COUNTIF(N1992:P1992,"Yes")</f>
        <v>0</v>
      </c>
      <c r="R1992" s="12" t="str">
        <f>IF(Q1992&gt;0,"Yes","No")</f>
        <v>No</v>
      </c>
    </row>
    <row r="1993" spans="1:18" x14ac:dyDescent="0.35">
      <c r="A1993" s="1">
        <v>80310070890</v>
      </c>
      <c r="B1993" s="33" t="s">
        <v>2735</v>
      </c>
      <c r="C1993" s="4" t="s">
        <v>7</v>
      </c>
      <c r="D1993" s="4" t="s">
        <v>483</v>
      </c>
      <c r="E1993" s="4" t="s">
        <v>2</v>
      </c>
      <c r="F1993" s="3">
        <v>70.89</v>
      </c>
      <c r="G1993" s="3" t="s">
        <v>2</v>
      </c>
      <c r="H1993" s="4" t="s">
        <v>2</v>
      </c>
      <c r="I1993" s="5">
        <v>4745</v>
      </c>
      <c r="J1993" s="5">
        <v>5102</v>
      </c>
      <c r="K1993" s="6">
        <f>IFERROR((J1993-I1993)/I1993,"--")</f>
        <v>7.5237091675447842E-2</v>
      </c>
      <c r="L1993" s="6">
        <v>4.9704142011834318E-2</v>
      </c>
      <c r="M1993" s="7">
        <v>29408</v>
      </c>
      <c r="N1993" s="10" t="str">
        <f>IF(K1993&lt;Criteria!$D$4,"Yes","No")</f>
        <v>No</v>
      </c>
      <c r="O1993" s="10" t="str">
        <f>IF(L1993&gt;Criteria!$D$5,"Yes","No")</f>
        <v>No</v>
      </c>
      <c r="P1993" s="10" t="str">
        <f>IF(M1993&lt;Criteria!$D$6,"Yes","No")</f>
        <v>No</v>
      </c>
      <c r="Q1993" s="11">
        <f>COUNTIF(N1993:P1993,"Yes")</f>
        <v>0</v>
      </c>
      <c r="R1993" s="12" t="str">
        <f>IF(Q1993&gt;0,"Yes","No")</f>
        <v>No</v>
      </c>
    </row>
    <row r="1994" spans="1:18" x14ac:dyDescent="0.35">
      <c r="A1994" s="1">
        <v>80310070891</v>
      </c>
      <c r="B1994" s="33" t="s">
        <v>2736</v>
      </c>
      <c r="C1994" s="4" t="s">
        <v>6</v>
      </c>
      <c r="D1994" s="4" t="s">
        <v>483</v>
      </c>
      <c r="E1994" s="4" t="s">
        <v>2</v>
      </c>
      <c r="F1994" s="3">
        <v>70.89</v>
      </c>
      <c r="G1994" s="3">
        <v>1</v>
      </c>
      <c r="H1994" s="4" t="s">
        <v>2</v>
      </c>
      <c r="I1994" s="5">
        <v>549</v>
      </c>
      <c r="J1994" s="5">
        <v>444</v>
      </c>
      <c r="K1994" s="6">
        <f>IFERROR((J1994-I1994)/I1994,"--")</f>
        <v>-0.19125683060109289</v>
      </c>
      <c r="L1994" s="6">
        <v>0</v>
      </c>
      <c r="M1994" s="7">
        <v>25564</v>
      </c>
      <c r="N1994" s="10" t="str">
        <f>IF(K1994&lt;Criteria!$D$4,"Yes","No")</f>
        <v>Yes</v>
      </c>
      <c r="O1994" s="10" t="str">
        <f>IF(L1994&gt;Criteria!$D$5,"Yes","No")</f>
        <v>No</v>
      </c>
      <c r="P1994" s="10" t="str">
        <f>IF(M1994&lt;Criteria!$D$6,"Yes","No")</f>
        <v>Yes</v>
      </c>
      <c r="Q1994" s="11">
        <f>COUNTIF(N1994:P1994,"Yes")</f>
        <v>2</v>
      </c>
      <c r="R1994" s="12" t="str">
        <f>IF(Q1994&gt;0,"Yes","No")</f>
        <v>Yes</v>
      </c>
    </row>
    <row r="1995" spans="1:18" x14ac:dyDescent="0.35">
      <c r="A1995" s="1">
        <v>80310070892</v>
      </c>
      <c r="B1995" s="33" t="s">
        <v>2737</v>
      </c>
      <c r="C1995" s="4" t="s">
        <v>6</v>
      </c>
      <c r="D1995" s="4" t="s">
        <v>483</v>
      </c>
      <c r="E1995" s="4" t="s">
        <v>2</v>
      </c>
      <c r="F1995" s="3">
        <v>70.89</v>
      </c>
      <c r="G1995" s="3">
        <v>2</v>
      </c>
      <c r="H1995" s="4" t="s">
        <v>2</v>
      </c>
      <c r="I1995" s="5">
        <v>1111</v>
      </c>
      <c r="J1995" s="5">
        <v>1219</v>
      </c>
      <c r="K1995" s="6">
        <f>IFERROR((J1995-I1995)/I1995,"--")</f>
        <v>9.7209720972097208E-2</v>
      </c>
      <c r="L1995" s="6">
        <v>0</v>
      </c>
      <c r="M1995" s="7">
        <v>29643</v>
      </c>
      <c r="N1995" s="10" t="str">
        <f>IF(K1995&lt;Criteria!$D$4,"Yes","No")</f>
        <v>No</v>
      </c>
      <c r="O1995" s="10" t="str">
        <f>IF(L1995&gt;Criteria!$D$5,"Yes","No")</f>
        <v>No</v>
      </c>
      <c r="P1995" s="10" t="str">
        <f>IF(M1995&lt;Criteria!$D$6,"Yes","No")</f>
        <v>No</v>
      </c>
      <c r="Q1995" s="11">
        <f>COUNTIF(N1995:P1995,"Yes")</f>
        <v>0</v>
      </c>
      <c r="R1995" s="12" t="str">
        <f>IF(Q1995&gt;0,"Yes","No")</f>
        <v>No</v>
      </c>
    </row>
    <row r="1996" spans="1:18" x14ac:dyDescent="0.35">
      <c r="A1996" s="1">
        <v>80310070893</v>
      </c>
      <c r="B1996" s="33" t="s">
        <v>2738</v>
      </c>
      <c r="C1996" s="4" t="s">
        <v>6</v>
      </c>
      <c r="D1996" s="4" t="s">
        <v>483</v>
      </c>
      <c r="E1996" s="4" t="s">
        <v>2</v>
      </c>
      <c r="F1996" s="3">
        <v>70.89</v>
      </c>
      <c r="G1996" s="3">
        <v>3</v>
      </c>
      <c r="H1996" s="4" t="s">
        <v>2</v>
      </c>
      <c r="I1996" s="5">
        <v>1349</v>
      </c>
      <c r="J1996" s="5">
        <v>1757</v>
      </c>
      <c r="K1996" s="6">
        <f>IFERROR((J1996-I1996)/I1996,"--")</f>
        <v>0.30244625648628615</v>
      </c>
      <c r="L1996" s="6">
        <v>0.18340611353711792</v>
      </c>
      <c r="M1996" s="7">
        <v>32261</v>
      </c>
      <c r="N1996" s="10" t="str">
        <f>IF(K1996&lt;Criteria!$D$4,"Yes","No")</f>
        <v>No</v>
      </c>
      <c r="O1996" s="10" t="str">
        <f>IF(L1996&gt;Criteria!$D$5,"Yes","No")</f>
        <v>Yes</v>
      </c>
      <c r="P1996" s="10" t="str">
        <f>IF(M1996&lt;Criteria!$D$6,"Yes","No")</f>
        <v>No</v>
      </c>
      <c r="Q1996" s="11">
        <f>COUNTIF(N1996:P1996,"Yes")</f>
        <v>1</v>
      </c>
      <c r="R1996" s="12" t="str">
        <f>IF(Q1996&gt;0,"Yes","No")</f>
        <v>Yes</v>
      </c>
    </row>
    <row r="1997" spans="1:18" x14ac:dyDescent="0.35">
      <c r="A1997" s="1">
        <v>80310070894</v>
      </c>
      <c r="B1997" s="33" t="s">
        <v>2739</v>
      </c>
      <c r="C1997" s="4" t="s">
        <v>6</v>
      </c>
      <c r="D1997" s="4" t="s">
        <v>483</v>
      </c>
      <c r="E1997" s="4" t="s">
        <v>2</v>
      </c>
      <c r="F1997" s="3">
        <v>70.89</v>
      </c>
      <c r="G1997" s="3">
        <v>4</v>
      </c>
      <c r="H1997" s="4" t="s">
        <v>2</v>
      </c>
      <c r="I1997" s="5">
        <v>1736</v>
      </c>
      <c r="J1997" s="5">
        <v>1682</v>
      </c>
      <c r="K1997" s="6">
        <f>IFERROR((J1997-I1997)/I1997,"--")</f>
        <v>-3.1105990783410139E-2</v>
      </c>
      <c r="L1997" s="6">
        <v>0</v>
      </c>
      <c r="M1997" s="7">
        <v>27271</v>
      </c>
      <c r="N1997" s="10" t="str">
        <f>IF(K1997&lt;Criteria!$D$4,"Yes","No")</f>
        <v>Yes</v>
      </c>
      <c r="O1997" s="10" t="str">
        <f>IF(L1997&gt;Criteria!$D$5,"Yes","No")</f>
        <v>No</v>
      </c>
      <c r="P1997" s="10" t="str">
        <f>IF(M1997&lt;Criteria!$D$6,"Yes","No")</f>
        <v>No</v>
      </c>
      <c r="Q1997" s="11">
        <f>COUNTIF(N1997:P1997,"Yes")</f>
        <v>1</v>
      </c>
      <c r="R1997" s="12" t="str">
        <f>IF(Q1997&gt;0,"Yes","No")</f>
        <v>Yes</v>
      </c>
    </row>
    <row r="1998" spans="1:18" x14ac:dyDescent="0.35">
      <c r="A1998" s="1">
        <v>80310083040</v>
      </c>
      <c r="B1998" s="33" t="s">
        <v>2740</v>
      </c>
      <c r="C1998" s="4" t="s">
        <v>7</v>
      </c>
      <c r="D1998" s="4" t="s">
        <v>483</v>
      </c>
      <c r="E1998" s="4" t="s">
        <v>2</v>
      </c>
      <c r="F1998" s="3">
        <v>83.04</v>
      </c>
      <c r="G1998" s="3" t="s">
        <v>2</v>
      </c>
      <c r="H1998" s="4" t="s">
        <v>2</v>
      </c>
      <c r="I1998" s="5">
        <v>3589</v>
      </c>
      <c r="J1998" s="5">
        <v>3850</v>
      </c>
      <c r="K1998" s="6">
        <f>IFERROR((J1998-I1998)/I1998,"--")</f>
        <v>7.2722206742825299E-2</v>
      </c>
      <c r="L1998" s="6">
        <v>8.0185938407902377E-2</v>
      </c>
      <c r="M1998" s="7">
        <v>17014</v>
      </c>
      <c r="N1998" s="10" t="str">
        <f>IF(K1998&lt;Criteria!$D$4,"Yes","No")</f>
        <v>No</v>
      </c>
      <c r="O1998" s="10" t="str">
        <f>IF(L1998&gt;Criteria!$D$5,"Yes","No")</f>
        <v>Yes</v>
      </c>
      <c r="P1998" s="10" t="str">
        <f>IF(M1998&lt;Criteria!$D$6,"Yes","No")</f>
        <v>Yes</v>
      </c>
      <c r="Q1998" s="11">
        <f>COUNTIF(N1998:P1998,"Yes")</f>
        <v>2</v>
      </c>
      <c r="R1998" s="12" t="str">
        <f>IF(Q1998&gt;0,"Yes","No")</f>
        <v>Yes</v>
      </c>
    </row>
    <row r="1999" spans="1:18" x14ac:dyDescent="0.35">
      <c r="A1999" s="1">
        <v>80310083041</v>
      </c>
      <c r="B1999" s="33" t="s">
        <v>2741</v>
      </c>
      <c r="C1999" s="4" t="s">
        <v>6</v>
      </c>
      <c r="D1999" s="4" t="s">
        <v>483</v>
      </c>
      <c r="E1999" s="4" t="s">
        <v>2</v>
      </c>
      <c r="F1999" s="3">
        <v>83.04</v>
      </c>
      <c r="G1999" s="3">
        <v>1</v>
      </c>
      <c r="H1999" s="4" t="s">
        <v>2</v>
      </c>
      <c r="I1999" s="5">
        <v>1782</v>
      </c>
      <c r="J1999" s="5">
        <v>2158</v>
      </c>
      <c r="K1999" s="6">
        <f>IFERROR((J1999-I1999)/I1999,"--")</f>
        <v>0.21099887766554434</v>
      </c>
      <c r="L1999" s="6">
        <v>7.4643249176728863E-2</v>
      </c>
      <c r="M1999" s="7">
        <v>13860</v>
      </c>
      <c r="N1999" s="10" t="str">
        <f>IF(K1999&lt;Criteria!$D$4,"Yes","No")</f>
        <v>No</v>
      </c>
      <c r="O1999" s="10" t="str">
        <f>IF(L1999&gt;Criteria!$D$5,"Yes","No")</f>
        <v>Yes</v>
      </c>
      <c r="P1999" s="10" t="str">
        <f>IF(M1999&lt;Criteria!$D$6,"Yes","No")</f>
        <v>Yes</v>
      </c>
      <c r="Q1999" s="11">
        <f>COUNTIF(N1999:P1999,"Yes")</f>
        <v>2</v>
      </c>
      <c r="R1999" s="12" t="str">
        <f>IF(Q1999&gt;0,"Yes","No")</f>
        <v>Yes</v>
      </c>
    </row>
    <row r="2000" spans="1:18" x14ac:dyDescent="0.35">
      <c r="A2000" s="1">
        <v>80310083042</v>
      </c>
      <c r="B2000" s="33" t="s">
        <v>2742</v>
      </c>
      <c r="C2000" s="4" t="s">
        <v>6</v>
      </c>
      <c r="D2000" s="4" t="s">
        <v>483</v>
      </c>
      <c r="E2000" s="4" t="s">
        <v>2</v>
      </c>
      <c r="F2000" s="3">
        <v>83.04</v>
      </c>
      <c r="G2000" s="3">
        <v>2</v>
      </c>
      <c r="H2000" s="4" t="s">
        <v>2</v>
      </c>
      <c r="I2000" s="5">
        <v>1208</v>
      </c>
      <c r="J2000" s="5">
        <v>854</v>
      </c>
      <c r="K2000" s="6">
        <f>IFERROR((J2000-I2000)/I2000,"--")</f>
        <v>-0.29304635761589404</v>
      </c>
      <c r="L2000" s="6">
        <v>5.896805896805897E-2</v>
      </c>
      <c r="M2000" s="7">
        <v>15928</v>
      </c>
      <c r="N2000" s="10" t="str">
        <f>IF(K2000&lt;Criteria!$D$4,"Yes","No")</f>
        <v>Yes</v>
      </c>
      <c r="O2000" s="10" t="str">
        <f>IF(L2000&gt;Criteria!$D$5,"Yes","No")</f>
        <v>No</v>
      </c>
      <c r="P2000" s="10" t="str">
        <f>IF(M2000&lt;Criteria!$D$6,"Yes","No")</f>
        <v>Yes</v>
      </c>
      <c r="Q2000" s="11">
        <f>COUNTIF(N2000:P2000,"Yes")</f>
        <v>2</v>
      </c>
      <c r="R2000" s="12" t="str">
        <f>IF(Q2000&gt;0,"Yes","No")</f>
        <v>Yes</v>
      </c>
    </row>
    <row r="2001" spans="1:18" x14ac:dyDescent="0.35">
      <c r="A2001" s="1">
        <v>80310083043</v>
      </c>
      <c r="B2001" s="33" t="s">
        <v>2743</v>
      </c>
      <c r="C2001" s="4" t="s">
        <v>6</v>
      </c>
      <c r="D2001" s="4" t="s">
        <v>483</v>
      </c>
      <c r="E2001" s="4" t="s">
        <v>2</v>
      </c>
      <c r="F2001" s="3">
        <v>83.04</v>
      </c>
      <c r="G2001" s="3">
        <v>3</v>
      </c>
      <c r="H2001" s="4" t="s">
        <v>2</v>
      </c>
      <c r="I2001" s="5">
        <v>599</v>
      </c>
      <c r="J2001" s="5">
        <v>838</v>
      </c>
      <c r="K2001" s="6">
        <f>IFERROR((J2001-I2001)/I2001,"--")</f>
        <v>0.39899833055091821</v>
      </c>
      <c r="L2001" s="6">
        <v>0.11414392059553349</v>
      </c>
      <c r="M2001" s="7">
        <v>26242</v>
      </c>
      <c r="N2001" s="10" t="str">
        <f>IF(K2001&lt;Criteria!$D$4,"Yes","No")</f>
        <v>No</v>
      </c>
      <c r="O2001" s="10" t="str">
        <f>IF(L2001&gt;Criteria!$D$5,"Yes","No")</f>
        <v>Yes</v>
      </c>
      <c r="P2001" s="10" t="str">
        <f>IF(M2001&lt;Criteria!$D$6,"Yes","No")</f>
        <v>No</v>
      </c>
      <c r="Q2001" s="11">
        <f>COUNTIF(N2001:P2001,"Yes")</f>
        <v>1</v>
      </c>
      <c r="R2001" s="12" t="str">
        <f>IF(Q2001&gt;0,"Yes","No")</f>
        <v>Yes</v>
      </c>
    </row>
    <row r="2002" spans="1:18" x14ac:dyDescent="0.35">
      <c r="A2002" s="1">
        <v>80310083050</v>
      </c>
      <c r="B2002" s="33" t="s">
        <v>2744</v>
      </c>
      <c r="C2002" s="4" t="s">
        <v>7</v>
      </c>
      <c r="D2002" s="4" t="s">
        <v>483</v>
      </c>
      <c r="E2002" s="4" t="s">
        <v>2</v>
      </c>
      <c r="F2002" s="3">
        <v>83.05</v>
      </c>
      <c r="G2002" s="3" t="s">
        <v>2</v>
      </c>
      <c r="H2002" s="4" t="s">
        <v>2</v>
      </c>
      <c r="I2002" s="5">
        <v>4092</v>
      </c>
      <c r="J2002" s="5">
        <v>4652</v>
      </c>
      <c r="K2002" s="6">
        <f>IFERROR((J2002-I2002)/I2002,"--")</f>
        <v>0.13685239491691104</v>
      </c>
      <c r="L2002" s="6">
        <v>7.4963253307202354E-2</v>
      </c>
      <c r="M2002" s="7">
        <v>15484</v>
      </c>
      <c r="N2002" s="10" t="str">
        <f>IF(K2002&lt;Criteria!$D$4,"Yes","No")</f>
        <v>No</v>
      </c>
      <c r="O2002" s="10" t="str">
        <f>IF(L2002&gt;Criteria!$D$5,"Yes","No")</f>
        <v>Yes</v>
      </c>
      <c r="P2002" s="10" t="str">
        <f>IF(M2002&lt;Criteria!$D$6,"Yes","No")</f>
        <v>Yes</v>
      </c>
      <c r="Q2002" s="11">
        <f>COUNTIF(N2002:P2002,"Yes")</f>
        <v>2</v>
      </c>
      <c r="R2002" s="12" t="str">
        <f>IF(Q2002&gt;0,"Yes","No")</f>
        <v>Yes</v>
      </c>
    </row>
    <row r="2003" spans="1:18" x14ac:dyDescent="0.35">
      <c r="A2003" s="1">
        <v>80310083051</v>
      </c>
      <c r="B2003" s="33" t="s">
        <v>2745</v>
      </c>
      <c r="C2003" s="4" t="s">
        <v>6</v>
      </c>
      <c r="D2003" s="4" t="s">
        <v>483</v>
      </c>
      <c r="E2003" s="4" t="s">
        <v>2</v>
      </c>
      <c r="F2003" s="3">
        <v>83.05</v>
      </c>
      <c r="G2003" s="3">
        <v>1</v>
      </c>
      <c r="H2003" s="4" t="s">
        <v>2</v>
      </c>
      <c r="I2003" s="5">
        <v>1341</v>
      </c>
      <c r="J2003" s="5">
        <v>1186</v>
      </c>
      <c r="K2003" s="6">
        <f>IFERROR((J2003-I2003)/I2003,"--")</f>
        <v>-0.11558538404175989</v>
      </c>
      <c r="L2003" s="6">
        <v>5.3254437869822487E-2</v>
      </c>
      <c r="M2003" s="7">
        <v>13794</v>
      </c>
      <c r="N2003" s="10" t="str">
        <f>IF(K2003&lt;Criteria!$D$4,"Yes","No")</f>
        <v>Yes</v>
      </c>
      <c r="O2003" s="10" t="str">
        <f>IF(L2003&gt;Criteria!$D$5,"Yes","No")</f>
        <v>No</v>
      </c>
      <c r="P2003" s="10" t="str">
        <f>IF(M2003&lt;Criteria!$D$6,"Yes","No")</f>
        <v>Yes</v>
      </c>
      <c r="Q2003" s="11">
        <f>COUNTIF(N2003:P2003,"Yes")</f>
        <v>2</v>
      </c>
      <c r="R2003" s="12" t="str">
        <f>IF(Q2003&gt;0,"Yes","No")</f>
        <v>Yes</v>
      </c>
    </row>
    <row r="2004" spans="1:18" x14ac:dyDescent="0.35">
      <c r="A2004" s="1">
        <v>80310083052</v>
      </c>
      <c r="B2004" s="33" t="s">
        <v>2746</v>
      </c>
      <c r="C2004" s="4" t="s">
        <v>6</v>
      </c>
      <c r="D2004" s="4" t="s">
        <v>483</v>
      </c>
      <c r="E2004" s="4" t="s">
        <v>2</v>
      </c>
      <c r="F2004" s="3">
        <v>83.05</v>
      </c>
      <c r="G2004" s="3">
        <v>2</v>
      </c>
      <c r="H2004" s="4" t="s">
        <v>2</v>
      </c>
      <c r="I2004" s="5">
        <v>1130</v>
      </c>
      <c r="J2004" s="5">
        <v>1546</v>
      </c>
      <c r="K2004" s="6">
        <f>IFERROR((J2004-I2004)/I2004,"--")</f>
        <v>0.36814159292035398</v>
      </c>
      <c r="L2004" s="6">
        <v>6.575342465753424E-2</v>
      </c>
      <c r="M2004" s="7">
        <v>17462</v>
      </c>
      <c r="N2004" s="10" t="str">
        <f>IF(K2004&lt;Criteria!$D$4,"Yes","No")</f>
        <v>No</v>
      </c>
      <c r="O2004" s="10" t="str">
        <f>IF(L2004&gt;Criteria!$D$5,"Yes","No")</f>
        <v>Yes</v>
      </c>
      <c r="P2004" s="10" t="str">
        <f>IF(M2004&lt;Criteria!$D$6,"Yes","No")</f>
        <v>Yes</v>
      </c>
      <c r="Q2004" s="11">
        <f>COUNTIF(N2004:P2004,"Yes")</f>
        <v>2</v>
      </c>
      <c r="R2004" s="12" t="str">
        <f>IF(Q2004&gt;0,"Yes","No")</f>
        <v>Yes</v>
      </c>
    </row>
    <row r="2005" spans="1:18" x14ac:dyDescent="0.35">
      <c r="A2005" s="1">
        <v>80310083053</v>
      </c>
      <c r="B2005" s="33" t="s">
        <v>2747</v>
      </c>
      <c r="C2005" s="4" t="s">
        <v>6</v>
      </c>
      <c r="D2005" s="4" t="s">
        <v>483</v>
      </c>
      <c r="E2005" s="4" t="s">
        <v>2</v>
      </c>
      <c r="F2005" s="3">
        <v>83.05</v>
      </c>
      <c r="G2005" s="3">
        <v>3</v>
      </c>
      <c r="H2005" s="4" t="s">
        <v>2</v>
      </c>
      <c r="I2005" s="5">
        <v>1621</v>
      </c>
      <c r="J2005" s="5">
        <v>1920</v>
      </c>
      <c r="K2005" s="6">
        <f>IFERROR((J2005-I2005)/I2005,"--")</f>
        <v>0.18445404071560764</v>
      </c>
      <c r="L2005" s="6">
        <v>9.7014925373134331E-2</v>
      </c>
      <c r="M2005" s="7">
        <v>14937</v>
      </c>
      <c r="N2005" s="10" t="str">
        <f>IF(K2005&lt;Criteria!$D$4,"Yes","No")</f>
        <v>No</v>
      </c>
      <c r="O2005" s="10" t="str">
        <f>IF(L2005&gt;Criteria!$D$5,"Yes","No")</f>
        <v>Yes</v>
      </c>
      <c r="P2005" s="10" t="str">
        <f>IF(M2005&lt;Criteria!$D$6,"Yes","No")</f>
        <v>Yes</v>
      </c>
      <c r="Q2005" s="11">
        <f>COUNTIF(N2005:P2005,"Yes")</f>
        <v>2</v>
      </c>
      <c r="R2005" s="12" t="str">
        <f>IF(Q2005&gt;0,"Yes","No")</f>
        <v>Yes</v>
      </c>
    </row>
    <row r="2006" spans="1:18" x14ac:dyDescent="0.35">
      <c r="A2006" s="1">
        <v>80310083060</v>
      </c>
      <c r="B2006" s="33" t="s">
        <v>2748</v>
      </c>
      <c r="C2006" s="4" t="s">
        <v>7</v>
      </c>
      <c r="D2006" s="4" t="s">
        <v>483</v>
      </c>
      <c r="E2006" s="4" t="s">
        <v>2</v>
      </c>
      <c r="F2006" s="3">
        <v>83.06</v>
      </c>
      <c r="G2006" s="3" t="s">
        <v>2</v>
      </c>
      <c r="H2006" s="4" t="s">
        <v>2</v>
      </c>
      <c r="I2006" s="5">
        <v>6424</v>
      </c>
      <c r="J2006" s="5">
        <v>6830</v>
      </c>
      <c r="K2006" s="6">
        <f>IFERROR((J2006-I2006)/I2006,"--")</f>
        <v>6.3200498132004984E-2</v>
      </c>
      <c r="L2006" s="6">
        <v>9.1724137931034483E-2</v>
      </c>
      <c r="M2006" s="7">
        <v>15232</v>
      </c>
      <c r="N2006" s="10" t="str">
        <f>IF(K2006&lt;Criteria!$D$4,"Yes","No")</f>
        <v>No</v>
      </c>
      <c r="O2006" s="10" t="str">
        <f>IF(L2006&gt;Criteria!$D$5,"Yes","No")</f>
        <v>Yes</v>
      </c>
      <c r="P2006" s="10" t="str">
        <f>IF(M2006&lt;Criteria!$D$6,"Yes","No")</f>
        <v>Yes</v>
      </c>
      <c r="Q2006" s="11">
        <f>COUNTIF(N2006:P2006,"Yes")</f>
        <v>2</v>
      </c>
      <c r="R2006" s="12" t="str">
        <f>IF(Q2006&gt;0,"Yes","No")</f>
        <v>Yes</v>
      </c>
    </row>
    <row r="2007" spans="1:18" x14ac:dyDescent="0.35">
      <c r="A2007" s="1">
        <v>80310083061</v>
      </c>
      <c r="B2007" s="33" t="s">
        <v>2749</v>
      </c>
      <c r="C2007" s="4" t="s">
        <v>6</v>
      </c>
      <c r="D2007" s="4" t="s">
        <v>483</v>
      </c>
      <c r="E2007" s="4" t="s">
        <v>2</v>
      </c>
      <c r="F2007" s="3">
        <v>83.06</v>
      </c>
      <c r="G2007" s="3">
        <v>1</v>
      </c>
      <c r="H2007" s="4" t="s">
        <v>2</v>
      </c>
      <c r="I2007" s="5">
        <v>603</v>
      </c>
      <c r="J2007" s="5">
        <v>810</v>
      </c>
      <c r="K2007" s="6">
        <f>IFERROR((J2007-I2007)/I2007,"--")</f>
        <v>0.34328358208955223</v>
      </c>
      <c r="L2007" s="6">
        <v>0.1346704871060172</v>
      </c>
      <c r="M2007" s="7">
        <v>15858</v>
      </c>
      <c r="N2007" s="10" t="str">
        <f>IF(K2007&lt;Criteria!$D$4,"Yes","No")</f>
        <v>No</v>
      </c>
      <c r="O2007" s="10" t="str">
        <f>IF(L2007&gt;Criteria!$D$5,"Yes","No")</f>
        <v>Yes</v>
      </c>
      <c r="P2007" s="10" t="str">
        <f>IF(M2007&lt;Criteria!$D$6,"Yes","No")</f>
        <v>Yes</v>
      </c>
      <c r="Q2007" s="11">
        <f>COUNTIF(N2007:P2007,"Yes")</f>
        <v>2</v>
      </c>
      <c r="R2007" s="12" t="str">
        <f>IF(Q2007&gt;0,"Yes","No")</f>
        <v>Yes</v>
      </c>
    </row>
    <row r="2008" spans="1:18" x14ac:dyDescent="0.35">
      <c r="A2008" s="1">
        <v>80310083062</v>
      </c>
      <c r="B2008" s="33" t="s">
        <v>2750</v>
      </c>
      <c r="C2008" s="4" t="s">
        <v>6</v>
      </c>
      <c r="D2008" s="4" t="s">
        <v>483</v>
      </c>
      <c r="E2008" s="4" t="s">
        <v>2</v>
      </c>
      <c r="F2008" s="3">
        <v>83.06</v>
      </c>
      <c r="G2008" s="3">
        <v>2</v>
      </c>
      <c r="H2008" s="4" t="s">
        <v>2</v>
      </c>
      <c r="I2008" s="5">
        <v>1941</v>
      </c>
      <c r="J2008" s="5">
        <v>1702</v>
      </c>
      <c r="K2008" s="6">
        <f>IFERROR((J2008-I2008)/I2008,"--")</f>
        <v>-0.12313240597630087</v>
      </c>
      <c r="L2008" s="6">
        <v>8.5603112840466927E-2</v>
      </c>
      <c r="M2008" s="7">
        <v>18659</v>
      </c>
      <c r="N2008" s="10" t="str">
        <f>IF(K2008&lt;Criteria!$D$4,"Yes","No")</f>
        <v>Yes</v>
      </c>
      <c r="O2008" s="10" t="str">
        <f>IF(L2008&gt;Criteria!$D$5,"Yes","No")</f>
        <v>Yes</v>
      </c>
      <c r="P2008" s="10" t="str">
        <f>IF(M2008&lt;Criteria!$D$6,"Yes","No")</f>
        <v>Yes</v>
      </c>
      <c r="Q2008" s="11">
        <f>COUNTIF(N2008:P2008,"Yes")</f>
        <v>3</v>
      </c>
      <c r="R2008" s="12" t="str">
        <f>IF(Q2008&gt;0,"Yes","No")</f>
        <v>Yes</v>
      </c>
    </row>
    <row r="2009" spans="1:18" x14ac:dyDescent="0.35">
      <c r="A2009" s="1">
        <v>80310083063</v>
      </c>
      <c r="B2009" s="33" t="s">
        <v>2751</v>
      </c>
      <c r="C2009" s="4" t="s">
        <v>6</v>
      </c>
      <c r="D2009" s="4" t="s">
        <v>483</v>
      </c>
      <c r="E2009" s="4" t="s">
        <v>2</v>
      </c>
      <c r="F2009" s="3">
        <v>83.06</v>
      </c>
      <c r="G2009" s="3">
        <v>3</v>
      </c>
      <c r="H2009" s="4" t="s">
        <v>2</v>
      </c>
      <c r="I2009" s="5">
        <v>941</v>
      </c>
      <c r="J2009" s="5">
        <v>1067</v>
      </c>
      <c r="K2009" s="6">
        <f>IFERROR((J2009-I2009)/I2009,"--")</f>
        <v>0.1339001062699256</v>
      </c>
      <c r="L2009" s="6">
        <v>1.6548463356973995E-2</v>
      </c>
      <c r="M2009" s="7">
        <v>18960</v>
      </c>
      <c r="N2009" s="10" t="str">
        <f>IF(K2009&lt;Criteria!$D$4,"Yes","No")</f>
        <v>No</v>
      </c>
      <c r="O2009" s="10" t="str">
        <f>IF(L2009&gt;Criteria!$D$5,"Yes","No")</f>
        <v>No</v>
      </c>
      <c r="P2009" s="10" t="str">
        <f>IF(M2009&lt;Criteria!$D$6,"Yes","No")</f>
        <v>Yes</v>
      </c>
      <c r="Q2009" s="11">
        <f>COUNTIF(N2009:P2009,"Yes")</f>
        <v>1</v>
      </c>
      <c r="R2009" s="12" t="str">
        <f>IF(Q2009&gt;0,"Yes","No")</f>
        <v>Yes</v>
      </c>
    </row>
    <row r="2010" spans="1:18" x14ac:dyDescent="0.35">
      <c r="A2010" s="1">
        <v>80310083064</v>
      </c>
      <c r="B2010" s="33" t="s">
        <v>2752</v>
      </c>
      <c r="C2010" s="4" t="s">
        <v>6</v>
      </c>
      <c r="D2010" s="4" t="s">
        <v>483</v>
      </c>
      <c r="E2010" s="4" t="s">
        <v>2</v>
      </c>
      <c r="F2010" s="3">
        <v>83.06</v>
      </c>
      <c r="G2010" s="3">
        <v>4</v>
      </c>
      <c r="H2010" s="4" t="s">
        <v>2</v>
      </c>
      <c r="I2010" s="5">
        <v>2939</v>
      </c>
      <c r="J2010" s="5">
        <v>3251</v>
      </c>
      <c r="K2010" s="6">
        <f>IFERROR((J2010-I2010)/I2010,"--")</f>
        <v>0.10615855733242599</v>
      </c>
      <c r="L2010" s="6">
        <v>0.10759027266028003</v>
      </c>
      <c r="M2010" s="7">
        <v>12058</v>
      </c>
      <c r="N2010" s="10" t="str">
        <f>IF(K2010&lt;Criteria!$D$4,"Yes","No")</f>
        <v>No</v>
      </c>
      <c r="O2010" s="10" t="str">
        <f>IF(L2010&gt;Criteria!$D$5,"Yes","No")</f>
        <v>Yes</v>
      </c>
      <c r="P2010" s="10" t="str">
        <f>IF(M2010&lt;Criteria!$D$6,"Yes","No")</f>
        <v>Yes</v>
      </c>
      <c r="Q2010" s="11">
        <f>COUNTIF(N2010:P2010,"Yes")</f>
        <v>2</v>
      </c>
      <c r="R2010" s="12" t="str">
        <f>IF(Q2010&gt;0,"Yes","No")</f>
        <v>Yes</v>
      </c>
    </row>
    <row r="2011" spans="1:18" x14ac:dyDescent="0.35">
      <c r="A2011" s="1">
        <v>80310083120</v>
      </c>
      <c r="B2011" s="33" t="s">
        <v>2753</v>
      </c>
      <c r="C2011" s="4" t="s">
        <v>7</v>
      </c>
      <c r="D2011" s="4" t="s">
        <v>483</v>
      </c>
      <c r="E2011" s="4" t="s">
        <v>2</v>
      </c>
      <c r="F2011" s="3">
        <v>83.12</v>
      </c>
      <c r="G2011" s="3" t="s">
        <v>2</v>
      </c>
      <c r="H2011" s="4" t="s">
        <v>2</v>
      </c>
      <c r="I2011" s="5">
        <v>6625</v>
      </c>
      <c r="J2011" s="5">
        <v>8139</v>
      </c>
      <c r="K2011" s="6">
        <f>IFERROR((J2011-I2011)/I2011,"--")</f>
        <v>0.22852830188679246</v>
      </c>
      <c r="L2011" s="6">
        <v>4.7703628520680032E-2</v>
      </c>
      <c r="M2011" s="7">
        <v>19105</v>
      </c>
      <c r="N2011" s="10" t="str">
        <f>IF(K2011&lt;Criteria!$D$4,"Yes","No")</f>
        <v>No</v>
      </c>
      <c r="O2011" s="10" t="str">
        <f>IF(L2011&gt;Criteria!$D$5,"Yes","No")</f>
        <v>No</v>
      </c>
      <c r="P2011" s="10" t="str">
        <f>IF(M2011&lt;Criteria!$D$6,"Yes","No")</f>
        <v>Yes</v>
      </c>
      <c r="Q2011" s="11">
        <f>COUNTIF(N2011:P2011,"Yes")</f>
        <v>1</v>
      </c>
      <c r="R2011" s="12" t="str">
        <f>IF(Q2011&gt;0,"Yes","No")</f>
        <v>Yes</v>
      </c>
    </row>
    <row r="2012" spans="1:18" x14ac:dyDescent="0.35">
      <c r="A2012" s="1">
        <v>80310083121</v>
      </c>
      <c r="B2012" s="33" t="s">
        <v>2754</v>
      </c>
      <c r="C2012" s="4" t="s">
        <v>6</v>
      </c>
      <c r="D2012" s="4" t="s">
        <v>483</v>
      </c>
      <c r="E2012" s="4" t="s">
        <v>2</v>
      </c>
      <c r="F2012" s="3">
        <v>83.12</v>
      </c>
      <c r="G2012" s="3">
        <v>1</v>
      </c>
      <c r="H2012" s="4" t="s">
        <v>2</v>
      </c>
      <c r="I2012" s="5">
        <v>2205</v>
      </c>
      <c r="J2012" s="5">
        <v>3390</v>
      </c>
      <c r="K2012" s="6">
        <f>IFERROR((J2012-I2012)/I2012,"--")</f>
        <v>0.5374149659863946</v>
      </c>
      <c r="L2012" s="6">
        <v>4.3399638336347197E-2</v>
      </c>
      <c r="M2012" s="7">
        <v>20250</v>
      </c>
      <c r="N2012" s="10" t="str">
        <f>IF(K2012&lt;Criteria!$D$4,"Yes","No")</f>
        <v>No</v>
      </c>
      <c r="O2012" s="10" t="str">
        <f>IF(L2012&gt;Criteria!$D$5,"Yes","No")</f>
        <v>No</v>
      </c>
      <c r="P2012" s="10" t="str">
        <f>IF(M2012&lt;Criteria!$D$6,"Yes","No")</f>
        <v>Yes</v>
      </c>
      <c r="Q2012" s="11">
        <f>COUNTIF(N2012:P2012,"Yes")</f>
        <v>1</v>
      </c>
      <c r="R2012" s="12" t="str">
        <f>IF(Q2012&gt;0,"Yes","No")</f>
        <v>Yes</v>
      </c>
    </row>
    <row r="2013" spans="1:18" x14ac:dyDescent="0.35">
      <c r="A2013" s="1">
        <v>80310083122</v>
      </c>
      <c r="B2013" s="33" t="s">
        <v>2755</v>
      </c>
      <c r="C2013" s="4" t="s">
        <v>6</v>
      </c>
      <c r="D2013" s="4" t="s">
        <v>483</v>
      </c>
      <c r="E2013" s="4" t="s">
        <v>2</v>
      </c>
      <c r="F2013" s="3">
        <v>83.12</v>
      </c>
      <c r="G2013" s="3">
        <v>2</v>
      </c>
      <c r="H2013" s="4" t="s">
        <v>2</v>
      </c>
      <c r="I2013" s="5">
        <v>2581</v>
      </c>
      <c r="J2013" s="5">
        <v>2697</v>
      </c>
      <c r="K2013" s="6">
        <f>IFERROR((J2013-I2013)/I2013,"--")</f>
        <v>4.49438202247191E-2</v>
      </c>
      <c r="L2013" s="6">
        <v>5.363204344874406E-2</v>
      </c>
      <c r="M2013" s="7">
        <v>19800</v>
      </c>
      <c r="N2013" s="10" t="str">
        <f>IF(K2013&lt;Criteria!$D$4,"Yes","No")</f>
        <v>No</v>
      </c>
      <c r="O2013" s="10" t="str">
        <f>IF(L2013&gt;Criteria!$D$5,"Yes","No")</f>
        <v>No</v>
      </c>
      <c r="P2013" s="10" t="str">
        <f>IF(M2013&lt;Criteria!$D$6,"Yes","No")</f>
        <v>Yes</v>
      </c>
      <c r="Q2013" s="11">
        <f>COUNTIF(N2013:P2013,"Yes")</f>
        <v>1</v>
      </c>
      <c r="R2013" s="12" t="str">
        <f>IF(Q2013&gt;0,"Yes","No")</f>
        <v>Yes</v>
      </c>
    </row>
    <row r="2014" spans="1:18" x14ac:dyDescent="0.35">
      <c r="A2014" s="1">
        <v>80310083123</v>
      </c>
      <c r="B2014" s="33" t="s">
        <v>2756</v>
      </c>
      <c r="C2014" s="4" t="s">
        <v>6</v>
      </c>
      <c r="D2014" s="4" t="s">
        <v>483</v>
      </c>
      <c r="E2014" s="4" t="s">
        <v>2</v>
      </c>
      <c r="F2014" s="3">
        <v>83.12</v>
      </c>
      <c r="G2014" s="3">
        <v>3</v>
      </c>
      <c r="H2014" s="4" t="s">
        <v>2</v>
      </c>
      <c r="I2014" s="5">
        <v>1839</v>
      </c>
      <c r="J2014" s="5">
        <v>2052</v>
      </c>
      <c r="K2014" s="6">
        <f>IFERROR((J2014-I2014)/I2014,"--")</f>
        <v>0.11582381729200653</v>
      </c>
      <c r="L2014" s="6">
        <v>4.573547589616811E-2</v>
      </c>
      <c r="M2014" s="7">
        <v>16302</v>
      </c>
      <c r="N2014" s="10" t="str">
        <f>IF(K2014&lt;Criteria!$D$4,"Yes","No")</f>
        <v>No</v>
      </c>
      <c r="O2014" s="10" t="str">
        <f>IF(L2014&gt;Criteria!$D$5,"Yes","No")</f>
        <v>No</v>
      </c>
      <c r="P2014" s="10" t="str">
        <f>IF(M2014&lt;Criteria!$D$6,"Yes","No")</f>
        <v>Yes</v>
      </c>
      <c r="Q2014" s="11">
        <f>COUNTIF(N2014:P2014,"Yes")</f>
        <v>1</v>
      </c>
      <c r="R2014" s="12" t="str">
        <f>IF(Q2014&gt;0,"Yes","No")</f>
        <v>Yes</v>
      </c>
    </row>
    <row r="2015" spans="1:18" x14ac:dyDescent="0.35">
      <c r="A2015" s="1">
        <v>80310083860</v>
      </c>
      <c r="B2015" s="33" t="s">
        <v>2757</v>
      </c>
      <c r="C2015" s="4" t="s">
        <v>7</v>
      </c>
      <c r="D2015" s="4" t="s">
        <v>483</v>
      </c>
      <c r="E2015" s="4" t="s">
        <v>2</v>
      </c>
      <c r="F2015" s="3">
        <v>83.86</v>
      </c>
      <c r="G2015" s="3" t="s">
        <v>2</v>
      </c>
      <c r="H2015" s="4" t="s">
        <v>2</v>
      </c>
      <c r="I2015" s="5">
        <v>4369</v>
      </c>
      <c r="J2015" s="5">
        <v>5259</v>
      </c>
      <c r="K2015" s="6">
        <f>IFERROR((J2015-I2015)/I2015,"--")</f>
        <v>0.20370794232089723</v>
      </c>
      <c r="L2015" s="6">
        <v>8.6838006230529591E-2</v>
      </c>
      <c r="M2015" s="7">
        <v>17445</v>
      </c>
      <c r="N2015" s="10" t="str">
        <f>IF(K2015&lt;Criteria!$D$4,"Yes","No")</f>
        <v>No</v>
      </c>
      <c r="O2015" s="10" t="str">
        <f>IF(L2015&gt;Criteria!$D$5,"Yes","No")</f>
        <v>Yes</v>
      </c>
      <c r="P2015" s="10" t="str">
        <f>IF(M2015&lt;Criteria!$D$6,"Yes","No")</f>
        <v>Yes</v>
      </c>
      <c r="Q2015" s="11">
        <f>COUNTIF(N2015:P2015,"Yes")</f>
        <v>2</v>
      </c>
      <c r="R2015" s="12" t="str">
        <f>IF(Q2015&gt;0,"Yes","No")</f>
        <v>Yes</v>
      </c>
    </row>
    <row r="2016" spans="1:18" x14ac:dyDescent="0.35">
      <c r="A2016" s="1">
        <v>80310083861</v>
      </c>
      <c r="B2016" s="33" t="s">
        <v>2758</v>
      </c>
      <c r="C2016" s="4" t="s">
        <v>6</v>
      </c>
      <c r="D2016" s="4" t="s">
        <v>483</v>
      </c>
      <c r="E2016" s="4" t="s">
        <v>2</v>
      </c>
      <c r="F2016" s="3">
        <v>83.86</v>
      </c>
      <c r="G2016" s="3">
        <v>1</v>
      </c>
      <c r="H2016" s="4" t="s">
        <v>2</v>
      </c>
      <c r="I2016" s="5">
        <v>1694</v>
      </c>
      <c r="J2016" s="5">
        <v>2343</v>
      </c>
      <c r="K2016" s="6">
        <f>IFERROR((J2016-I2016)/I2016,"--")</f>
        <v>0.38311688311688313</v>
      </c>
      <c r="L2016" s="6">
        <v>0.10766721044045677</v>
      </c>
      <c r="M2016" s="7">
        <v>16628</v>
      </c>
      <c r="N2016" s="10" t="str">
        <f>IF(K2016&lt;Criteria!$D$4,"Yes","No")</f>
        <v>No</v>
      </c>
      <c r="O2016" s="10" t="str">
        <f>IF(L2016&gt;Criteria!$D$5,"Yes","No")</f>
        <v>Yes</v>
      </c>
      <c r="P2016" s="10" t="str">
        <f>IF(M2016&lt;Criteria!$D$6,"Yes","No")</f>
        <v>Yes</v>
      </c>
      <c r="Q2016" s="11">
        <f>COUNTIF(N2016:P2016,"Yes")</f>
        <v>2</v>
      </c>
      <c r="R2016" s="12" t="str">
        <f>IF(Q2016&gt;0,"Yes","No")</f>
        <v>Yes</v>
      </c>
    </row>
    <row r="2017" spans="1:18" x14ac:dyDescent="0.35">
      <c r="A2017" s="1">
        <v>80310083862</v>
      </c>
      <c r="B2017" s="33" t="s">
        <v>2759</v>
      </c>
      <c r="C2017" s="4" t="s">
        <v>6</v>
      </c>
      <c r="D2017" s="4" t="s">
        <v>483</v>
      </c>
      <c r="E2017" s="4" t="s">
        <v>2</v>
      </c>
      <c r="F2017" s="3">
        <v>83.86</v>
      </c>
      <c r="G2017" s="3">
        <v>2</v>
      </c>
      <c r="H2017" s="4" t="s">
        <v>2</v>
      </c>
      <c r="I2017" s="5">
        <v>2675</v>
      </c>
      <c r="J2017" s="5">
        <v>2916</v>
      </c>
      <c r="K2017" s="6">
        <f>IFERROR((J2017-I2017)/I2017,"--")</f>
        <v>9.0093457943925231E-2</v>
      </c>
      <c r="L2017" s="6">
        <v>6.7809239940387483E-2</v>
      </c>
      <c r="M2017" s="7">
        <v>18101</v>
      </c>
      <c r="N2017" s="10" t="str">
        <f>IF(K2017&lt;Criteria!$D$4,"Yes","No")</f>
        <v>No</v>
      </c>
      <c r="O2017" s="10" t="str">
        <f>IF(L2017&gt;Criteria!$D$5,"Yes","No")</f>
        <v>Yes</v>
      </c>
      <c r="P2017" s="10" t="str">
        <f>IF(M2017&lt;Criteria!$D$6,"Yes","No")</f>
        <v>Yes</v>
      </c>
      <c r="Q2017" s="11">
        <f>COUNTIF(N2017:P2017,"Yes")</f>
        <v>2</v>
      </c>
      <c r="R2017" s="12" t="str">
        <f>IF(Q2017&gt;0,"Yes","No")</f>
        <v>Yes</v>
      </c>
    </row>
    <row r="2018" spans="1:18" x14ac:dyDescent="0.35">
      <c r="A2018" s="1">
        <v>80310083870</v>
      </c>
      <c r="B2018" s="33" t="s">
        <v>2760</v>
      </c>
      <c r="C2018" s="4" t="s">
        <v>7</v>
      </c>
      <c r="D2018" s="4" t="s">
        <v>483</v>
      </c>
      <c r="E2018" s="4" t="s">
        <v>2</v>
      </c>
      <c r="F2018" s="3">
        <v>83.87</v>
      </c>
      <c r="G2018" s="3" t="s">
        <v>2</v>
      </c>
      <c r="H2018" s="4" t="s">
        <v>2</v>
      </c>
      <c r="I2018" s="5">
        <v>6460</v>
      </c>
      <c r="J2018" s="5">
        <v>7446</v>
      </c>
      <c r="K2018" s="6">
        <f>IFERROR((J2018-I2018)/I2018,"--")</f>
        <v>0.15263157894736842</v>
      </c>
      <c r="L2018" s="6">
        <v>3.8167938931297711E-2</v>
      </c>
      <c r="M2018" s="7">
        <v>17459</v>
      </c>
      <c r="N2018" s="10" t="str">
        <f>IF(K2018&lt;Criteria!$D$4,"Yes","No")</f>
        <v>No</v>
      </c>
      <c r="O2018" s="10" t="str">
        <f>IF(L2018&gt;Criteria!$D$5,"Yes","No")</f>
        <v>No</v>
      </c>
      <c r="P2018" s="10" t="str">
        <f>IF(M2018&lt;Criteria!$D$6,"Yes","No")</f>
        <v>Yes</v>
      </c>
      <c r="Q2018" s="11">
        <f>COUNTIF(N2018:P2018,"Yes")</f>
        <v>1</v>
      </c>
      <c r="R2018" s="12" t="str">
        <f>IF(Q2018&gt;0,"Yes","No")</f>
        <v>Yes</v>
      </c>
    </row>
    <row r="2019" spans="1:18" x14ac:dyDescent="0.35">
      <c r="A2019" s="1">
        <v>80310083871</v>
      </c>
      <c r="B2019" s="33" t="s">
        <v>2761</v>
      </c>
      <c r="C2019" s="4" t="s">
        <v>6</v>
      </c>
      <c r="D2019" s="4" t="s">
        <v>483</v>
      </c>
      <c r="E2019" s="4" t="s">
        <v>2</v>
      </c>
      <c r="F2019" s="3">
        <v>83.87</v>
      </c>
      <c r="G2019" s="3">
        <v>1</v>
      </c>
      <c r="H2019" s="4" t="s">
        <v>2</v>
      </c>
      <c r="I2019" s="5">
        <v>3722</v>
      </c>
      <c r="J2019" s="5">
        <v>3569</v>
      </c>
      <c r="K2019" s="6">
        <f>IFERROR((J2019-I2019)/I2019,"--")</f>
        <v>-4.1106931757119831E-2</v>
      </c>
      <c r="L2019" s="6">
        <v>6.2889165628891658E-2</v>
      </c>
      <c r="M2019" s="7">
        <v>17974</v>
      </c>
      <c r="N2019" s="10" t="str">
        <f>IF(K2019&lt;Criteria!$D$4,"Yes","No")</f>
        <v>Yes</v>
      </c>
      <c r="O2019" s="10" t="str">
        <f>IF(L2019&gt;Criteria!$D$5,"Yes","No")</f>
        <v>No</v>
      </c>
      <c r="P2019" s="10" t="str">
        <f>IF(M2019&lt;Criteria!$D$6,"Yes","No")</f>
        <v>Yes</v>
      </c>
      <c r="Q2019" s="11">
        <f>COUNTIF(N2019:P2019,"Yes")</f>
        <v>2</v>
      </c>
      <c r="R2019" s="12" t="str">
        <f>IF(Q2019&gt;0,"Yes","No")</f>
        <v>Yes</v>
      </c>
    </row>
    <row r="2020" spans="1:18" x14ac:dyDescent="0.35">
      <c r="A2020" s="1">
        <v>80310083872</v>
      </c>
      <c r="B2020" s="33" t="s">
        <v>2762</v>
      </c>
      <c r="C2020" s="4" t="s">
        <v>6</v>
      </c>
      <c r="D2020" s="4" t="s">
        <v>483</v>
      </c>
      <c r="E2020" s="4" t="s">
        <v>2</v>
      </c>
      <c r="F2020" s="3">
        <v>83.87</v>
      </c>
      <c r="G2020" s="3">
        <v>2</v>
      </c>
      <c r="H2020" s="4" t="s">
        <v>2</v>
      </c>
      <c r="I2020" s="5">
        <v>2738</v>
      </c>
      <c r="J2020" s="5">
        <v>3877</v>
      </c>
      <c r="K2020" s="6">
        <f>IFERROR((J2020-I2020)/I2020,"--")</f>
        <v>0.41599707815924031</v>
      </c>
      <c r="L2020" s="6">
        <v>1.235370611183355E-2</v>
      </c>
      <c r="M2020" s="7">
        <v>16984</v>
      </c>
      <c r="N2020" s="10" t="str">
        <f>IF(K2020&lt;Criteria!$D$4,"Yes","No")</f>
        <v>No</v>
      </c>
      <c r="O2020" s="10" t="str">
        <f>IF(L2020&gt;Criteria!$D$5,"Yes","No")</f>
        <v>No</v>
      </c>
      <c r="P2020" s="10" t="str">
        <f>IF(M2020&lt;Criteria!$D$6,"Yes","No")</f>
        <v>Yes</v>
      </c>
      <c r="Q2020" s="11">
        <f>COUNTIF(N2020:P2020,"Yes")</f>
        <v>1</v>
      </c>
      <c r="R2020" s="12" t="str">
        <f>IF(Q2020&gt;0,"Yes","No")</f>
        <v>Yes</v>
      </c>
    </row>
    <row r="2021" spans="1:18" x14ac:dyDescent="0.35">
      <c r="A2021" s="1">
        <v>80310083880</v>
      </c>
      <c r="B2021" s="33" t="s">
        <v>2763</v>
      </c>
      <c r="C2021" s="4" t="s">
        <v>7</v>
      </c>
      <c r="D2021" s="4" t="s">
        <v>483</v>
      </c>
      <c r="E2021" s="4" t="s">
        <v>2</v>
      </c>
      <c r="F2021" s="3">
        <v>83.88</v>
      </c>
      <c r="G2021" s="3" t="s">
        <v>2</v>
      </c>
      <c r="H2021" s="4" t="s">
        <v>2</v>
      </c>
      <c r="I2021" s="5">
        <v>6663</v>
      </c>
      <c r="J2021" s="5">
        <v>9583</v>
      </c>
      <c r="K2021" s="6">
        <f>IFERROR((J2021-I2021)/I2021,"--")</f>
        <v>0.43824103256791236</v>
      </c>
      <c r="L2021" s="6">
        <v>4.7112462006079027E-2</v>
      </c>
      <c r="M2021" s="7">
        <v>23951</v>
      </c>
      <c r="N2021" s="10" t="str">
        <f>IF(K2021&lt;Criteria!$D$4,"Yes","No")</f>
        <v>No</v>
      </c>
      <c r="O2021" s="10" t="str">
        <f>IF(L2021&gt;Criteria!$D$5,"Yes","No")</f>
        <v>No</v>
      </c>
      <c r="P2021" s="10" t="str">
        <f>IF(M2021&lt;Criteria!$D$6,"Yes","No")</f>
        <v>Yes</v>
      </c>
      <c r="Q2021" s="11">
        <f>COUNTIF(N2021:P2021,"Yes")</f>
        <v>1</v>
      </c>
      <c r="R2021" s="12" t="str">
        <f>IF(Q2021&gt;0,"Yes","No")</f>
        <v>Yes</v>
      </c>
    </row>
    <row r="2022" spans="1:18" x14ac:dyDescent="0.35">
      <c r="A2022" s="1">
        <v>80310083881</v>
      </c>
      <c r="B2022" s="33" t="s">
        <v>2764</v>
      </c>
      <c r="C2022" s="4" t="s">
        <v>6</v>
      </c>
      <c r="D2022" s="4" t="s">
        <v>483</v>
      </c>
      <c r="E2022" s="4" t="s">
        <v>2</v>
      </c>
      <c r="F2022" s="3">
        <v>83.88</v>
      </c>
      <c r="G2022" s="3">
        <v>1</v>
      </c>
      <c r="H2022" s="4" t="s">
        <v>2</v>
      </c>
      <c r="I2022" s="5">
        <v>5252</v>
      </c>
      <c r="J2022" s="5">
        <v>7333</v>
      </c>
      <c r="K2022" s="6">
        <f>IFERROR((J2022-I2022)/I2022,"--")</f>
        <v>0.39623000761614624</v>
      </c>
      <c r="L2022" s="6">
        <v>4.4666316342616919E-2</v>
      </c>
      <c r="M2022" s="7">
        <v>20820</v>
      </c>
      <c r="N2022" s="10" t="str">
        <f>IF(K2022&lt;Criteria!$D$4,"Yes","No")</f>
        <v>No</v>
      </c>
      <c r="O2022" s="10" t="str">
        <f>IF(L2022&gt;Criteria!$D$5,"Yes","No")</f>
        <v>No</v>
      </c>
      <c r="P2022" s="10" t="str">
        <f>IF(M2022&lt;Criteria!$D$6,"Yes","No")</f>
        <v>Yes</v>
      </c>
      <c r="Q2022" s="11">
        <f>COUNTIF(N2022:P2022,"Yes")</f>
        <v>1</v>
      </c>
      <c r="R2022" s="12" t="str">
        <f>IF(Q2022&gt;0,"Yes","No")</f>
        <v>Yes</v>
      </c>
    </row>
    <row r="2023" spans="1:18" x14ac:dyDescent="0.35">
      <c r="A2023" s="1">
        <v>80310083882</v>
      </c>
      <c r="B2023" s="33" t="s">
        <v>2765</v>
      </c>
      <c r="C2023" s="4" t="s">
        <v>6</v>
      </c>
      <c r="D2023" s="4" t="s">
        <v>483</v>
      </c>
      <c r="E2023" s="4" t="s">
        <v>2</v>
      </c>
      <c r="F2023" s="3">
        <v>83.88</v>
      </c>
      <c r="G2023" s="3">
        <v>2</v>
      </c>
      <c r="H2023" s="4" t="s">
        <v>2</v>
      </c>
      <c r="I2023" s="5">
        <v>1411</v>
      </c>
      <c r="J2023" s="5">
        <v>2250</v>
      </c>
      <c r="K2023" s="6">
        <f>IFERROR((J2023-I2023)/I2023,"--")</f>
        <v>0.59461374911410347</v>
      </c>
      <c r="L2023" s="6">
        <v>5.3497942386831275E-2</v>
      </c>
      <c r="M2023" s="7">
        <v>34159</v>
      </c>
      <c r="N2023" s="10" t="str">
        <f>IF(K2023&lt;Criteria!$D$4,"Yes","No")</f>
        <v>No</v>
      </c>
      <c r="O2023" s="10" t="str">
        <f>IF(L2023&gt;Criteria!$D$5,"Yes","No")</f>
        <v>No</v>
      </c>
      <c r="P2023" s="10" t="str">
        <f>IF(M2023&lt;Criteria!$D$6,"Yes","No")</f>
        <v>No</v>
      </c>
      <c r="Q2023" s="11">
        <f>COUNTIF(N2023:P2023,"Yes")</f>
        <v>0</v>
      </c>
      <c r="R2023" s="12" t="str">
        <f>IF(Q2023&gt;0,"Yes","No")</f>
        <v>No</v>
      </c>
    </row>
    <row r="2024" spans="1:18" x14ac:dyDescent="0.35">
      <c r="A2024" s="1">
        <v>80310083890</v>
      </c>
      <c r="B2024" s="33" t="s">
        <v>2766</v>
      </c>
      <c r="C2024" s="4" t="s">
        <v>7</v>
      </c>
      <c r="D2024" s="4" t="s">
        <v>483</v>
      </c>
      <c r="E2024" s="4" t="s">
        <v>2</v>
      </c>
      <c r="F2024" s="3">
        <v>83.89</v>
      </c>
      <c r="G2024" s="3" t="s">
        <v>2</v>
      </c>
      <c r="H2024" s="4" t="s">
        <v>2</v>
      </c>
      <c r="I2024" s="5">
        <v>8931</v>
      </c>
      <c r="J2024" s="5">
        <v>10589</v>
      </c>
      <c r="K2024" s="6">
        <f>IFERROR((J2024-I2024)/I2024,"--")</f>
        <v>0.18564550442279701</v>
      </c>
      <c r="L2024" s="6">
        <v>3.6478428621536302E-2</v>
      </c>
      <c r="M2024" s="7">
        <v>27563</v>
      </c>
      <c r="N2024" s="10" t="str">
        <f>IF(K2024&lt;Criteria!$D$4,"Yes","No")</f>
        <v>No</v>
      </c>
      <c r="O2024" s="10" t="str">
        <f>IF(L2024&gt;Criteria!$D$5,"Yes","No")</f>
        <v>No</v>
      </c>
      <c r="P2024" s="10" t="str">
        <f>IF(M2024&lt;Criteria!$D$6,"Yes","No")</f>
        <v>No</v>
      </c>
      <c r="Q2024" s="11">
        <f>COUNTIF(N2024:P2024,"Yes")</f>
        <v>0</v>
      </c>
      <c r="R2024" s="12" t="str">
        <f>IF(Q2024&gt;0,"Yes","No")</f>
        <v>No</v>
      </c>
    </row>
    <row r="2025" spans="1:18" x14ac:dyDescent="0.35">
      <c r="A2025" s="1">
        <v>80310083891</v>
      </c>
      <c r="B2025" s="33" t="s">
        <v>2767</v>
      </c>
      <c r="C2025" s="4" t="s">
        <v>6</v>
      </c>
      <c r="D2025" s="4" t="s">
        <v>483</v>
      </c>
      <c r="E2025" s="4" t="s">
        <v>2</v>
      </c>
      <c r="F2025" s="3">
        <v>83.89</v>
      </c>
      <c r="G2025" s="3">
        <v>1</v>
      </c>
      <c r="H2025" s="4" t="s">
        <v>2</v>
      </c>
      <c r="I2025" s="5">
        <v>1286</v>
      </c>
      <c r="J2025" s="5">
        <v>1504</v>
      </c>
      <c r="K2025" s="6">
        <f>IFERROR((J2025-I2025)/I2025,"--")</f>
        <v>0.16951788491446346</v>
      </c>
      <c r="L2025" s="6">
        <v>0</v>
      </c>
      <c r="M2025" s="7">
        <v>28720</v>
      </c>
      <c r="N2025" s="10" t="str">
        <f>IF(K2025&lt;Criteria!$D$4,"Yes","No")</f>
        <v>No</v>
      </c>
      <c r="O2025" s="10" t="str">
        <f>IF(L2025&gt;Criteria!$D$5,"Yes","No")</f>
        <v>No</v>
      </c>
      <c r="P2025" s="10" t="str">
        <f>IF(M2025&lt;Criteria!$D$6,"Yes","No")</f>
        <v>No</v>
      </c>
      <c r="Q2025" s="11">
        <f>COUNTIF(N2025:P2025,"Yes")</f>
        <v>0</v>
      </c>
      <c r="R2025" s="12" t="str">
        <f>IF(Q2025&gt;0,"Yes","No")</f>
        <v>No</v>
      </c>
    </row>
    <row r="2026" spans="1:18" x14ac:dyDescent="0.35">
      <c r="A2026" s="1">
        <v>80310083892</v>
      </c>
      <c r="B2026" s="33" t="s">
        <v>2768</v>
      </c>
      <c r="C2026" s="4" t="s">
        <v>6</v>
      </c>
      <c r="D2026" s="4" t="s">
        <v>483</v>
      </c>
      <c r="E2026" s="4" t="s">
        <v>2</v>
      </c>
      <c r="F2026" s="3">
        <v>83.89</v>
      </c>
      <c r="G2026" s="3">
        <v>2</v>
      </c>
      <c r="H2026" s="4" t="s">
        <v>2</v>
      </c>
      <c r="I2026" s="5">
        <v>1510</v>
      </c>
      <c r="J2026" s="5">
        <v>2688</v>
      </c>
      <c r="K2026" s="6">
        <f>IFERROR((J2026-I2026)/I2026,"--")</f>
        <v>0.78013245033112588</v>
      </c>
      <c r="L2026" s="6">
        <v>4.5025417574437183E-2</v>
      </c>
      <c r="M2026" s="7">
        <v>25696</v>
      </c>
      <c r="N2026" s="10" t="str">
        <f>IF(K2026&lt;Criteria!$D$4,"Yes","No")</f>
        <v>No</v>
      </c>
      <c r="O2026" s="10" t="str">
        <f>IF(L2026&gt;Criteria!$D$5,"Yes","No")</f>
        <v>No</v>
      </c>
      <c r="P2026" s="10" t="str">
        <f>IF(M2026&lt;Criteria!$D$6,"Yes","No")</f>
        <v>Yes</v>
      </c>
      <c r="Q2026" s="11">
        <f>COUNTIF(N2026:P2026,"Yes")</f>
        <v>1</v>
      </c>
      <c r="R2026" s="12" t="str">
        <f>IF(Q2026&gt;0,"Yes","No")</f>
        <v>Yes</v>
      </c>
    </row>
    <row r="2027" spans="1:18" x14ac:dyDescent="0.35">
      <c r="A2027" s="1">
        <v>80310083893</v>
      </c>
      <c r="B2027" s="33" t="s">
        <v>2769</v>
      </c>
      <c r="C2027" s="4" t="s">
        <v>6</v>
      </c>
      <c r="D2027" s="4" t="s">
        <v>483</v>
      </c>
      <c r="E2027" s="4" t="s">
        <v>2</v>
      </c>
      <c r="F2027" s="3">
        <v>83.89</v>
      </c>
      <c r="G2027" s="3">
        <v>3</v>
      </c>
      <c r="H2027" s="4" t="s">
        <v>2</v>
      </c>
      <c r="I2027" s="5">
        <v>6135</v>
      </c>
      <c r="J2027" s="5">
        <v>6397</v>
      </c>
      <c r="K2027" s="6">
        <f>IFERROR((J2027-I2027)/I2027,"--")</f>
        <v>4.2705786471067646E-2</v>
      </c>
      <c r="L2027" s="6">
        <v>4.0862020710887209E-2</v>
      </c>
      <c r="M2027" s="7">
        <v>28076</v>
      </c>
      <c r="N2027" s="10" t="str">
        <f>IF(K2027&lt;Criteria!$D$4,"Yes","No")</f>
        <v>No</v>
      </c>
      <c r="O2027" s="10" t="str">
        <f>IF(L2027&gt;Criteria!$D$5,"Yes","No")</f>
        <v>No</v>
      </c>
      <c r="P2027" s="10" t="str">
        <f>IF(M2027&lt;Criteria!$D$6,"Yes","No")</f>
        <v>No</v>
      </c>
      <c r="Q2027" s="11">
        <f>COUNTIF(N2027:P2027,"Yes")</f>
        <v>0</v>
      </c>
      <c r="R2027" s="12" t="str">
        <f>IF(Q2027&gt;0,"Yes","No")</f>
        <v>No</v>
      </c>
    </row>
    <row r="2028" spans="1:18" x14ac:dyDescent="0.35">
      <c r="A2028" s="1">
        <v>80310083900</v>
      </c>
      <c r="B2028" s="33" t="s">
        <v>2770</v>
      </c>
      <c r="C2028" s="4" t="s">
        <v>7</v>
      </c>
      <c r="D2028" s="4" t="s">
        <v>483</v>
      </c>
      <c r="E2028" s="4" t="s">
        <v>2</v>
      </c>
      <c r="F2028" s="3">
        <v>83.9</v>
      </c>
      <c r="G2028" s="3" t="s">
        <v>2</v>
      </c>
      <c r="H2028" s="4" t="s">
        <v>2</v>
      </c>
      <c r="I2028" s="5">
        <v>8593</v>
      </c>
      <c r="J2028" s="5">
        <v>9485</v>
      </c>
      <c r="K2028" s="6">
        <f>IFERROR((J2028-I2028)/I2028,"--")</f>
        <v>0.10380542301873619</v>
      </c>
      <c r="L2028" s="6">
        <v>7.9152080902372621E-2</v>
      </c>
      <c r="M2028" s="7">
        <v>21564</v>
      </c>
      <c r="N2028" s="10" t="str">
        <f>IF(K2028&lt;Criteria!$D$4,"Yes","No")</f>
        <v>No</v>
      </c>
      <c r="O2028" s="10" t="str">
        <f>IF(L2028&gt;Criteria!$D$5,"Yes","No")</f>
        <v>Yes</v>
      </c>
      <c r="P2028" s="10" t="str">
        <f>IF(M2028&lt;Criteria!$D$6,"Yes","No")</f>
        <v>Yes</v>
      </c>
      <c r="Q2028" s="11">
        <f>COUNTIF(N2028:P2028,"Yes")</f>
        <v>2</v>
      </c>
      <c r="R2028" s="12" t="str">
        <f>IF(Q2028&gt;0,"Yes","No")</f>
        <v>Yes</v>
      </c>
    </row>
    <row r="2029" spans="1:18" x14ac:dyDescent="0.35">
      <c r="A2029" s="1">
        <v>80310083901</v>
      </c>
      <c r="B2029" s="33" t="s">
        <v>2771</v>
      </c>
      <c r="C2029" s="4" t="s">
        <v>6</v>
      </c>
      <c r="D2029" s="4" t="s">
        <v>483</v>
      </c>
      <c r="E2029" s="4" t="s">
        <v>2</v>
      </c>
      <c r="F2029" s="3">
        <v>83.9</v>
      </c>
      <c r="G2029" s="3">
        <v>1</v>
      </c>
      <c r="H2029" s="4" t="s">
        <v>2</v>
      </c>
      <c r="I2029" s="5">
        <v>2783</v>
      </c>
      <c r="J2029" s="5">
        <v>3538</v>
      </c>
      <c r="K2029" s="6">
        <f>IFERROR((J2029-I2029)/I2029,"--")</f>
        <v>0.27128997484728712</v>
      </c>
      <c r="L2029" s="6">
        <v>4.2218021424070572E-2</v>
      </c>
      <c r="M2029" s="7">
        <v>15915</v>
      </c>
      <c r="N2029" s="10" t="str">
        <f>IF(K2029&lt;Criteria!$D$4,"Yes","No")</f>
        <v>No</v>
      </c>
      <c r="O2029" s="10" t="str">
        <f>IF(L2029&gt;Criteria!$D$5,"Yes","No")</f>
        <v>No</v>
      </c>
      <c r="P2029" s="10" t="str">
        <f>IF(M2029&lt;Criteria!$D$6,"Yes","No")</f>
        <v>Yes</v>
      </c>
      <c r="Q2029" s="11">
        <f>COUNTIF(N2029:P2029,"Yes")</f>
        <v>1</v>
      </c>
      <c r="R2029" s="12" t="str">
        <f>IF(Q2029&gt;0,"Yes","No")</f>
        <v>Yes</v>
      </c>
    </row>
    <row r="2030" spans="1:18" x14ac:dyDescent="0.35">
      <c r="A2030" s="1">
        <v>80310083902</v>
      </c>
      <c r="B2030" s="33" t="s">
        <v>2772</v>
      </c>
      <c r="C2030" s="4" t="s">
        <v>6</v>
      </c>
      <c r="D2030" s="4" t="s">
        <v>483</v>
      </c>
      <c r="E2030" s="4" t="s">
        <v>2</v>
      </c>
      <c r="F2030" s="3">
        <v>83.9</v>
      </c>
      <c r="G2030" s="3">
        <v>2</v>
      </c>
      <c r="H2030" s="4" t="s">
        <v>2</v>
      </c>
      <c r="I2030" s="5">
        <v>3227</v>
      </c>
      <c r="J2030" s="5">
        <v>2956</v>
      </c>
      <c r="K2030" s="6">
        <f>IFERROR((J2030-I2030)/I2030,"--")</f>
        <v>-8.3978927796715216E-2</v>
      </c>
      <c r="L2030" s="6">
        <v>0.12720264317180616</v>
      </c>
      <c r="M2030" s="7">
        <v>24793</v>
      </c>
      <c r="N2030" s="10" t="str">
        <f>IF(K2030&lt;Criteria!$D$4,"Yes","No")</f>
        <v>Yes</v>
      </c>
      <c r="O2030" s="10" t="str">
        <f>IF(L2030&gt;Criteria!$D$5,"Yes","No")</f>
        <v>Yes</v>
      </c>
      <c r="P2030" s="10" t="str">
        <f>IF(M2030&lt;Criteria!$D$6,"Yes","No")</f>
        <v>Yes</v>
      </c>
      <c r="Q2030" s="11">
        <f>COUNTIF(N2030:P2030,"Yes")</f>
        <v>3</v>
      </c>
      <c r="R2030" s="12" t="str">
        <f>IF(Q2030&gt;0,"Yes","No")</f>
        <v>Yes</v>
      </c>
    </row>
    <row r="2031" spans="1:18" x14ac:dyDescent="0.35">
      <c r="A2031" s="1">
        <v>80310083903</v>
      </c>
      <c r="B2031" s="33" t="s">
        <v>2773</v>
      </c>
      <c r="C2031" s="4" t="s">
        <v>6</v>
      </c>
      <c r="D2031" s="4" t="s">
        <v>483</v>
      </c>
      <c r="E2031" s="4" t="s">
        <v>2</v>
      </c>
      <c r="F2031" s="3">
        <v>83.9</v>
      </c>
      <c r="G2031" s="3">
        <v>3</v>
      </c>
      <c r="H2031" s="4" t="s">
        <v>2</v>
      </c>
      <c r="I2031" s="5">
        <v>2583</v>
      </c>
      <c r="J2031" s="5">
        <v>2991</v>
      </c>
      <c r="K2031" s="6">
        <f>IFERROR((J2031-I2031)/I2031,"--")</f>
        <v>0.15795586527293845</v>
      </c>
      <c r="L2031" s="6">
        <v>6.2679700977573319E-2</v>
      </c>
      <c r="M2031" s="7">
        <v>25056</v>
      </c>
      <c r="N2031" s="10" t="str">
        <f>IF(K2031&lt;Criteria!$D$4,"Yes","No")</f>
        <v>No</v>
      </c>
      <c r="O2031" s="10" t="str">
        <f>IF(L2031&gt;Criteria!$D$5,"Yes","No")</f>
        <v>No</v>
      </c>
      <c r="P2031" s="10" t="str">
        <f>IF(M2031&lt;Criteria!$D$6,"Yes","No")</f>
        <v>Yes</v>
      </c>
      <c r="Q2031" s="11">
        <f>COUNTIF(N2031:P2031,"Yes")</f>
        <v>1</v>
      </c>
      <c r="R2031" s="12" t="str">
        <f>IF(Q2031&gt;0,"Yes","No")</f>
        <v>Yes</v>
      </c>
    </row>
    <row r="2032" spans="1:18" x14ac:dyDescent="0.35">
      <c r="A2032" s="1">
        <v>80310083910</v>
      </c>
      <c r="B2032" s="33" t="s">
        <v>2774</v>
      </c>
      <c r="C2032" s="4" t="s">
        <v>7</v>
      </c>
      <c r="D2032" s="4" t="s">
        <v>483</v>
      </c>
      <c r="E2032" s="4" t="s">
        <v>2</v>
      </c>
      <c r="F2032" s="3">
        <v>83.91</v>
      </c>
      <c r="G2032" s="3" t="s">
        <v>2</v>
      </c>
      <c r="H2032" s="4" t="s">
        <v>2</v>
      </c>
      <c r="I2032" s="5">
        <v>7791</v>
      </c>
      <c r="J2032" s="5">
        <v>6898</v>
      </c>
      <c r="K2032" s="6">
        <f>IFERROR((J2032-I2032)/I2032,"--")</f>
        <v>-0.11461943267873187</v>
      </c>
      <c r="L2032" s="6">
        <v>1.4559180372067942E-2</v>
      </c>
      <c r="M2032" s="7">
        <v>25356</v>
      </c>
      <c r="N2032" s="10" t="str">
        <f>IF(K2032&lt;Criteria!$D$4,"Yes","No")</f>
        <v>Yes</v>
      </c>
      <c r="O2032" s="10" t="str">
        <f>IF(L2032&gt;Criteria!$D$5,"Yes","No")</f>
        <v>No</v>
      </c>
      <c r="P2032" s="10" t="str">
        <f>IF(M2032&lt;Criteria!$D$6,"Yes","No")</f>
        <v>Yes</v>
      </c>
      <c r="Q2032" s="11">
        <f>COUNTIF(N2032:P2032,"Yes")</f>
        <v>2</v>
      </c>
      <c r="R2032" s="12" t="str">
        <f>IF(Q2032&gt;0,"Yes","No")</f>
        <v>Yes</v>
      </c>
    </row>
    <row r="2033" spans="1:18" x14ac:dyDescent="0.35">
      <c r="A2033" s="1">
        <v>80310083911</v>
      </c>
      <c r="B2033" s="33" t="s">
        <v>2775</v>
      </c>
      <c r="C2033" s="4" t="s">
        <v>6</v>
      </c>
      <c r="D2033" s="4" t="s">
        <v>483</v>
      </c>
      <c r="E2033" s="4" t="s">
        <v>2</v>
      </c>
      <c r="F2033" s="3">
        <v>83.91</v>
      </c>
      <c r="G2033" s="3">
        <v>1</v>
      </c>
      <c r="H2033" s="4" t="s">
        <v>2</v>
      </c>
      <c r="I2033" s="5">
        <v>3883</v>
      </c>
      <c r="J2033" s="5">
        <v>3815</v>
      </c>
      <c r="K2033" s="6">
        <f>IFERROR((J2033-I2033)/I2033,"--")</f>
        <v>-1.7512232809683236E-2</v>
      </c>
      <c r="L2033" s="6">
        <v>4.4964028776978415E-3</v>
      </c>
      <c r="M2033" s="7">
        <v>27896</v>
      </c>
      <c r="N2033" s="10" t="str">
        <f>IF(K2033&lt;Criteria!$D$4,"Yes","No")</f>
        <v>Yes</v>
      </c>
      <c r="O2033" s="10" t="str">
        <f>IF(L2033&gt;Criteria!$D$5,"Yes","No")</f>
        <v>No</v>
      </c>
      <c r="P2033" s="10" t="str">
        <f>IF(M2033&lt;Criteria!$D$6,"Yes","No")</f>
        <v>No</v>
      </c>
      <c r="Q2033" s="11">
        <f>COUNTIF(N2033:P2033,"Yes")</f>
        <v>1</v>
      </c>
      <c r="R2033" s="12" t="str">
        <f>IF(Q2033&gt;0,"Yes","No")</f>
        <v>Yes</v>
      </c>
    </row>
    <row r="2034" spans="1:18" x14ac:dyDescent="0.35">
      <c r="A2034" s="1">
        <v>80310083912</v>
      </c>
      <c r="B2034" s="33" t="s">
        <v>2776</v>
      </c>
      <c r="C2034" s="4" t="s">
        <v>6</v>
      </c>
      <c r="D2034" s="4" t="s">
        <v>483</v>
      </c>
      <c r="E2034" s="4" t="s">
        <v>2</v>
      </c>
      <c r="F2034" s="3">
        <v>83.91</v>
      </c>
      <c r="G2034" s="3">
        <v>2</v>
      </c>
      <c r="H2034" s="4" t="s">
        <v>2</v>
      </c>
      <c r="I2034" s="5">
        <v>3908</v>
      </c>
      <c r="J2034" s="5">
        <v>3083</v>
      </c>
      <c r="K2034" s="6">
        <f>IFERROR((J2034-I2034)/I2034,"--")</f>
        <v>-0.21110542476970318</v>
      </c>
      <c r="L2034" s="6">
        <v>2.9629629629629631E-2</v>
      </c>
      <c r="M2034" s="7">
        <v>22214</v>
      </c>
      <c r="N2034" s="10" t="str">
        <f>IF(K2034&lt;Criteria!$D$4,"Yes","No")</f>
        <v>Yes</v>
      </c>
      <c r="O2034" s="10" t="str">
        <f>IF(L2034&gt;Criteria!$D$5,"Yes","No")</f>
        <v>No</v>
      </c>
      <c r="P2034" s="10" t="str">
        <f>IF(M2034&lt;Criteria!$D$6,"Yes","No")</f>
        <v>Yes</v>
      </c>
      <c r="Q2034" s="11">
        <f>COUNTIF(N2034:P2034,"Yes")</f>
        <v>2</v>
      </c>
      <c r="R2034" s="12" t="str">
        <f>IF(Q2034&gt;0,"Yes","No")</f>
        <v>Yes</v>
      </c>
    </row>
    <row r="2035" spans="1:18" x14ac:dyDescent="0.35">
      <c r="A2035" s="1">
        <v>80310119020</v>
      </c>
      <c r="B2035" s="33" t="s">
        <v>2777</v>
      </c>
      <c r="C2035" s="4" t="s">
        <v>7</v>
      </c>
      <c r="D2035" s="4" t="s">
        <v>483</v>
      </c>
      <c r="E2035" s="4" t="s">
        <v>2</v>
      </c>
      <c r="F2035" s="3">
        <v>119.02</v>
      </c>
      <c r="G2035" s="3" t="s">
        <v>2</v>
      </c>
      <c r="H2035" s="4" t="s">
        <v>2</v>
      </c>
      <c r="I2035" s="5">
        <v>7048</v>
      </c>
      <c r="J2035" s="5">
        <v>6415</v>
      </c>
      <c r="K2035" s="6">
        <f>IFERROR((J2035-I2035)/I2035,"--")</f>
        <v>-8.9812712826333713E-2</v>
      </c>
      <c r="L2035" s="6">
        <v>1.5685266135253277E-2</v>
      </c>
      <c r="M2035" s="7">
        <v>31035</v>
      </c>
      <c r="N2035" s="10" t="str">
        <f>IF(K2035&lt;Criteria!$D$4,"Yes","No")</f>
        <v>Yes</v>
      </c>
      <c r="O2035" s="10" t="str">
        <f>IF(L2035&gt;Criteria!$D$5,"Yes","No")</f>
        <v>No</v>
      </c>
      <c r="P2035" s="10" t="str">
        <f>IF(M2035&lt;Criteria!$D$6,"Yes","No")</f>
        <v>No</v>
      </c>
      <c r="Q2035" s="11">
        <f>COUNTIF(N2035:P2035,"Yes")</f>
        <v>1</v>
      </c>
      <c r="R2035" s="12" t="str">
        <f>IF(Q2035&gt;0,"Yes","No")</f>
        <v>Yes</v>
      </c>
    </row>
    <row r="2036" spans="1:18" x14ac:dyDescent="0.35">
      <c r="A2036" s="1">
        <v>80310119021</v>
      </c>
      <c r="B2036" s="33" t="s">
        <v>2778</v>
      </c>
      <c r="C2036" s="4" t="s">
        <v>6</v>
      </c>
      <c r="D2036" s="4" t="s">
        <v>483</v>
      </c>
      <c r="E2036" s="4" t="s">
        <v>2</v>
      </c>
      <c r="F2036" s="3">
        <v>119.02</v>
      </c>
      <c r="G2036" s="3">
        <v>1</v>
      </c>
      <c r="H2036" s="4" t="s">
        <v>2</v>
      </c>
      <c r="I2036" s="5">
        <v>1795</v>
      </c>
      <c r="J2036" s="5">
        <v>2015</v>
      </c>
      <c r="K2036" s="6">
        <f>IFERROR((J2036-I2036)/I2036,"--")</f>
        <v>0.12256267409470752</v>
      </c>
      <c r="L2036" s="6">
        <v>1.2269938650306749E-2</v>
      </c>
      <c r="M2036" s="7">
        <v>39843</v>
      </c>
      <c r="N2036" s="10" t="str">
        <f>IF(K2036&lt;Criteria!$D$4,"Yes","No")</f>
        <v>No</v>
      </c>
      <c r="O2036" s="10" t="str">
        <f>IF(L2036&gt;Criteria!$D$5,"Yes","No")</f>
        <v>No</v>
      </c>
      <c r="P2036" s="10" t="str">
        <f>IF(M2036&lt;Criteria!$D$6,"Yes","No")</f>
        <v>No</v>
      </c>
      <c r="Q2036" s="11">
        <f>COUNTIF(N2036:P2036,"Yes")</f>
        <v>0</v>
      </c>
      <c r="R2036" s="12" t="str">
        <f>IF(Q2036&gt;0,"Yes","No")</f>
        <v>No</v>
      </c>
    </row>
    <row r="2037" spans="1:18" x14ac:dyDescent="0.35">
      <c r="A2037" s="1">
        <v>80310119022</v>
      </c>
      <c r="B2037" s="33" t="s">
        <v>2779</v>
      </c>
      <c r="C2037" s="4" t="s">
        <v>6</v>
      </c>
      <c r="D2037" s="4" t="s">
        <v>483</v>
      </c>
      <c r="E2037" s="4" t="s">
        <v>2</v>
      </c>
      <c r="F2037" s="3">
        <v>119.02</v>
      </c>
      <c r="G2037" s="3">
        <v>2</v>
      </c>
      <c r="H2037" s="4" t="s">
        <v>2</v>
      </c>
      <c r="I2037" s="5">
        <v>1570</v>
      </c>
      <c r="J2037" s="5">
        <v>1324</v>
      </c>
      <c r="K2037" s="6">
        <f>IFERROR((J2037-I2037)/I2037,"--")</f>
        <v>-0.15668789808917197</v>
      </c>
      <c r="L2037" s="6">
        <v>1.5186915887850467E-2</v>
      </c>
      <c r="M2037" s="7">
        <v>31204</v>
      </c>
      <c r="N2037" s="10" t="str">
        <f>IF(K2037&lt;Criteria!$D$4,"Yes","No")</f>
        <v>Yes</v>
      </c>
      <c r="O2037" s="10" t="str">
        <f>IF(L2037&gt;Criteria!$D$5,"Yes","No")</f>
        <v>No</v>
      </c>
      <c r="P2037" s="10" t="str">
        <f>IF(M2037&lt;Criteria!$D$6,"Yes","No")</f>
        <v>No</v>
      </c>
      <c r="Q2037" s="11">
        <f>COUNTIF(N2037:P2037,"Yes")</f>
        <v>1</v>
      </c>
      <c r="R2037" s="12" t="str">
        <f>IF(Q2037&gt;0,"Yes","No")</f>
        <v>Yes</v>
      </c>
    </row>
    <row r="2038" spans="1:18" x14ac:dyDescent="0.35">
      <c r="A2038" s="1">
        <v>80310119023</v>
      </c>
      <c r="B2038" s="33" t="s">
        <v>2780</v>
      </c>
      <c r="C2038" s="4" t="s">
        <v>6</v>
      </c>
      <c r="D2038" s="4" t="s">
        <v>483</v>
      </c>
      <c r="E2038" s="4" t="s">
        <v>2</v>
      </c>
      <c r="F2038" s="3">
        <v>119.02</v>
      </c>
      <c r="G2038" s="3">
        <v>3</v>
      </c>
      <c r="H2038" s="4" t="s">
        <v>2</v>
      </c>
      <c r="I2038" s="5">
        <v>2363</v>
      </c>
      <c r="J2038" s="5">
        <v>1195</v>
      </c>
      <c r="K2038" s="6">
        <f>IFERROR((J2038-I2038)/I2038,"--")</f>
        <v>-0.4942869234024545</v>
      </c>
      <c r="L2038" s="6">
        <v>1.844532279314888E-2</v>
      </c>
      <c r="M2038" s="7">
        <v>26776</v>
      </c>
      <c r="N2038" s="10" t="str">
        <f>IF(K2038&lt;Criteria!$D$4,"Yes","No")</f>
        <v>Yes</v>
      </c>
      <c r="O2038" s="10" t="str">
        <f>IF(L2038&gt;Criteria!$D$5,"Yes","No")</f>
        <v>No</v>
      </c>
      <c r="P2038" s="10" t="str">
        <f>IF(M2038&lt;Criteria!$D$6,"Yes","No")</f>
        <v>No</v>
      </c>
      <c r="Q2038" s="11">
        <f>COUNTIF(N2038:P2038,"Yes")</f>
        <v>1</v>
      </c>
      <c r="R2038" s="12" t="str">
        <f>IF(Q2038&gt;0,"Yes","No")</f>
        <v>Yes</v>
      </c>
    </row>
    <row r="2039" spans="1:18" x14ac:dyDescent="0.35">
      <c r="A2039" s="1">
        <v>80310119024</v>
      </c>
      <c r="B2039" s="33" t="s">
        <v>2781</v>
      </c>
      <c r="C2039" s="4" t="s">
        <v>6</v>
      </c>
      <c r="D2039" s="4" t="s">
        <v>483</v>
      </c>
      <c r="E2039" s="4" t="s">
        <v>2</v>
      </c>
      <c r="F2039" s="3">
        <v>119.02</v>
      </c>
      <c r="G2039" s="3">
        <v>4</v>
      </c>
      <c r="H2039" s="4" t="s">
        <v>2</v>
      </c>
      <c r="I2039" s="5">
        <v>1320</v>
      </c>
      <c r="J2039" s="5">
        <v>1881</v>
      </c>
      <c r="K2039" s="6">
        <f>IFERROR((J2039-I2039)/I2039,"--")</f>
        <v>0.42499999999999999</v>
      </c>
      <c r="L2039" s="6">
        <v>1.7652250661959398E-2</v>
      </c>
      <c r="M2039" s="7">
        <v>24187</v>
      </c>
      <c r="N2039" s="10" t="str">
        <f>IF(K2039&lt;Criteria!$D$4,"Yes","No")</f>
        <v>No</v>
      </c>
      <c r="O2039" s="10" t="str">
        <f>IF(L2039&gt;Criteria!$D$5,"Yes","No")</f>
        <v>No</v>
      </c>
      <c r="P2039" s="10" t="str">
        <f>IF(M2039&lt;Criteria!$D$6,"Yes","No")</f>
        <v>Yes</v>
      </c>
      <c r="Q2039" s="11">
        <f>COUNTIF(N2039:P2039,"Yes")</f>
        <v>1</v>
      </c>
      <c r="R2039" s="12" t="str">
        <f>IF(Q2039&gt;0,"Yes","No")</f>
        <v>Yes</v>
      </c>
    </row>
    <row r="2040" spans="1:18" x14ac:dyDescent="0.35">
      <c r="A2040" s="1">
        <v>80310119030</v>
      </c>
      <c r="B2040" s="33" t="s">
        <v>2782</v>
      </c>
      <c r="C2040" s="4" t="s">
        <v>7</v>
      </c>
      <c r="D2040" s="4" t="s">
        <v>483</v>
      </c>
      <c r="E2040" s="4" t="s">
        <v>2</v>
      </c>
      <c r="F2040" s="3">
        <v>119.03</v>
      </c>
      <c r="G2040" s="3" t="s">
        <v>2</v>
      </c>
      <c r="H2040" s="4" t="s">
        <v>2</v>
      </c>
      <c r="I2040" s="5">
        <v>2661</v>
      </c>
      <c r="J2040" s="5">
        <v>2460</v>
      </c>
      <c r="K2040" s="6">
        <f>IFERROR((J2040-I2040)/I2040,"--")</f>
        <v>-7.5535512965050733E-2</v>
      </c>
      <c r="L2040" s="6">
        <v>5.5737704918032788E-2</v>
      </c>
      <c r="M2040" s="7">
        <v>34324</v>
      </c>
      <c r="N2040" s="10" t="str">
        <f>IF(K2040&lt;Criteria!$D$4,"Yes","No")</f>
        <v>Yes</v>
      </c>
      <c r="O2040" s="10" t="str">
        <f>IF(L2040&gt;Criteria!$D$5,"Yes","No")</f>
        <v>No</v>
      </c>
      <c r="P2040" s="10" t="str">
        <f>IF(M2040&lt;Criteria!$D$6,"Yes","No")</f>
        <v>No</v>
      </c>
      <c r="Q2040" s="11">
        <f>COUNTIF(N2040:P2040,"Yes")</f>
        <v>1</v>
      </c>
      <c r="R2040" s="12" t="str">
        <f>IF(Q2040&gt;0,"Yes","No")</f>
        <v>Yes</v>
      </c>
    </row>
    <row r="2041" spans="1:18" x14ac:dyDescent="0.35">
      <c r="A2041" s="1">
        <v>80310119031</v>
      </c>
      <c r="B2041" s="33" t="s">
        <v>2783</v>
      </c>
      <c r="C2041" s="4" t="s">
        <v>6</v>
      </c>
      <c r="D2041" s="4" t="s">
        <v>483</v>
      </c>
      <c r="E2041" s="4" t="s">
        <v>2</v>
      </c>
      <c r="F2041" s="3">
        <v>119.03</v>
      </c>
      <c r="G2041" s="3">
        <v>1</v>
      </c>
      <c r="H2041" s="4" t="s">
        <v>2</v>
      </c>
      <c r="I2041" s="5">
        <v>1074</v>
      </c>
      <c r="J2041" s="5">
        <v>1644</v>
      </c>
      <c r="K2041" s="6">
        <f>IFERROR((J2041-I2041)/I2041,"--")</f>
        <v>0.53072625698324027</v>
      </c>
      <c r="L2041" s="6">
        <v>6.3739376770538245E-2</v>
      </c>
      <c r="M2041" s="7">
        <v>32433</v>
      </c>
      <c r="N2041" s="10" t="str">
        <f>IF(K2041&lt;Criteria!$D$4,"Yes","No")</f>
        <v>No</v>
      </c>
      <c r="O2041" s="10" t="str">
        <f>IF(L2041&gt;Criteria!$D$5,"Yes","No")</f>
        <v>No</v>
      </c>
      <c r="P2041" s="10" t="str">
        <f>IF(M2041&lt;Criteria!$D$6,"Yes","No")</f>
        <v>No</v>
      </c>
      <c r="Q2041" s="11">
        <f>COUNTIF(N2041:P2041,"Yes")</f>
        <v>0</v>
      </c>
      <c r="R2041" s="12" t="str">
        <f>IF(Q2041&gt;0,"Yes","No")</f>
        <v>No</v>
      </c>
    </row>
    <row r="2042" spans="1:18" x14ac:dyDescent="0.35">
      <c r="A2042" s="1">
        <v>80310119032</v>
      </c>
      <c r="B2042" s="33" t="s">
        <v>2784</v>
      </c>
      <c r="C2042" s="4" t="s">
        <v>6</v>
      </c>
      <c r="D2042" s="4" t="s">
        <v>483</v>
      </c>
      <c r="E2042" s="4" t="s">
        <v>2</v>
      </c>
      <c r="F2042" s="3">
        <v>119.03</v>
      </c>
      <c r="G2042" s="3">
        <v>2</v>
      </c>
      <c r="H2042" s="4" t="s">
        <v>2</v>
      </c>
      <c r="I2042" s="5">
        <v>1587</v>
      </c>
      <c r="J2042" s="5">
        <v>816</v>
      </c>
      <c r="K2042" s="6">
        <f>IFERROR((J2042-I2042)/I2042,"--")</f>
        <v>-0.48582230623818523</v>
      </c>
      <c r="L2042" s="6">
        <v>4.4747081712062257E-2</v>
      </c>
      <c r="M2042" s="7">
        <v>38134</v>
      </c>
      <c r="N2042" s="10" t="str">
        <f>IF(K2042&lt;Criteria!$D$4,"Yes","No")</f>
        <v>Yes</v>
      </c>
      <c r="O2042" s="10" t="str">
        <f>IF(L2042&gt;Criteria!$D$5,"Yes","No")</f>
        <v>No</v>
      </c>
      <c r="P2042" s="10" t="str">
        <f>IF(M2042&lt;Criteria!$D$6,"Yes","No")</f>
        <v>No</v>
      </c>
      <c r="Q2042" s="11">
        <f>COUNTIF(N2042:P2042,"Yes")</f>
        <v>1</v>
      </c>
      <c r="R2042" s="12" t="str">
        <f>IF(Q2042&gt;0,"Yes","No")</f>
        <v>Yes</v>
      </c>
    </row>
    <row r="2043" spans="1:18" x14ac:dyDescent="0.35">
      <c r="A2043" s="1">
        <v>80310120010</v>
      </c>
      <c r="B2043" s="33" t="s">
        <v>2785</v>
      </c>
      <c r="C2043" s="4" t="s">
        <v>7</v>
      </c>
      <c r="D2043" s="4" t="s">
        <v>483</v>
      </c>
      <c r="E2043" s="4" t="s">
        <v>2</v>
      </c>
      <c r="F2043" s="3">
        <v>120.01</v>
      </c>
      <c r="G2043" s="3" t="s">
        <v>2</v>
      </c>
      <c r="H2043" s="4" t="s">
        <v>2</v>
      </c>
      <c r="I2043" s="5">
        <v>2027</v>
      </c>
      <c r="J2043" s="5">
        <v>2114</v>
      </c>
      <c r="K2043" s="6">
        <f>IFERROR((J2043-I2043)/I2043,"--")</f>
        <v>4.2920572274296992E-2</v>
      </c>
      <c r="L2043" s="6">
        <v>1.0486177311725452E-2</v>
      </c>
      <c r="M2043" s="7">
        <v>48676</v>
      </c>
      <c r="N2043" s="10" t="str">
        <f>IF(K2043&lt;Criteria!$D$4,"Yes","No")</f>
        <v>No</v>
      </c>
      <c r="O2043" s="10" t="str">
        <f>IF(L2043&gt;Criteria!$D$5,"Yes","No")</f>
        <v>No</v>
      </c>
      <c r="P2043" s="10" t="str">
        <f>IF(M2043&lt;Criteria!$D$6,"Yes","No")</f>
        <v>No</v>
      </c>
      <c r="Q2043" s="11">
        <f>COUNTIF(N2043:P2043,"Yes")</f>
        <v>0</v>
      </c>
      <c r="R2043" s="12" t="str">
        <f>IF(Q2043&gt;0,"Yes","No")</f>
        <v>No</v>
      </c>
    </row>
    <row r="2044" spans="1:18" x14ac:dyDescent="0.35">
      <c r="A2044" s="1">
        <v>80310120011</v>
      </c>
      <c r="B2044" s="33" t="s">
        <v>2786</v>
      </c>
      <c r="C2044" s="4" t="s">
        <v>6</v>
      </c>
      <c r="D2044" s="4" t="s">
        <v>483</v>
      </c>
      <c r="E2044" s="4" t="s">
        <v>2</v>
      </c>
      <c r="F2044" s="3">
        <v>120.01</v>
      </c>
      <c r="G2044" s="3">
        <v>1</v>
      </c>
      <c r="H2044" s="4" t="s">
        <v>2</v>
      </c>
      <c r="I2044" s="5">
        <v>1184</v>
      </c>
      <c r="J2044" s="5">
        <v>1514</v>
      </c>
      <c r="K2044" s="6">
        <f>IFERROR((J2044-I2044)/I2044,"--")</f>
        <v>0.27871621621621623</v>
      </c>
      <c r="L2044" s="6">
        <v>1.4492753623188406E-2</v>
      </c>
      <c r="M2044" s="7">
        <v>37580</v>
      </c>
      <c r="N2044" s="10" t="str">
        <f>IF(K2044&lt;Criteria!$D$4,"Yes","No")</f>
        <v>No</v>
      </c>
      <c r="O2044" s="10" t="str">
        <f>IF(L2044&gt;Criteria!$D$5,"Yes","No")</f>
        <v>No</v>
      </c>
      <c r="P2044" s="10" t="str">
        <f>IF(M2044&lt;Criteria!$D$6,"Yes","No")</f>
        <v>No</v>
      </c>
      <c r="Q2044" s="11">
        <f>COUNTIF(N2044:P2044,"Yes")</f>
        <v>0</v>
      </c>
      <c r="R2044" s="12" t="str">
        <f>IF(Q2044&gt;0,"Yes","No")</f>
        <v>No</v>
      </c>
    </row>
    <row r="2045" spans="1:18" x14ac:dyDescent="0.35">
      <c r="A2045" s="1">
        <v>80310120012</v>
      </c>
      <c r="B2045" s="33" t="s">
        <v>2787</v>
      </c>
      <c r="C2045" s="4" t="s">
        <v>6</v>
      </c>
      <c r="D2045" s="4" t="s">
        <v>483</v>
      </c>
      <c r="E2045" s="4" t="s">
        <v>2</v>
      </c>
      <c r="F2045" s="3">
        <v>120.01</v>
      </c>
      <c r="G2045" s="3">
        <v>2</v>
      </c>
      <c r="H2045" s="4" t="s">
        <v>2</v>
      </c>
      <c r="I2045" s="5">
        <v>843</v>
      </c>
      <c r="J2045" s="5">
        <v>600</v>
      </c>
      <c r="K2045" s="6">
        <f>IFERROR((J2045-I2045)/I2045,"--")</f>
        <v>-0.28825622775800713</v>
      </c>
      <c r="L2045" s="6">
        <v>0</v>
      </c>
      <c r="M2045" s="7">
        <v>76676</v>
      </c>
      <c r="N2045" s="10" t="str">
        <f>IF(K2045&lt;Criteria!$D$4,"Yes","No")</f>
        <v>Yes</v>
      </c>
      <c r="O2045" s="10" t="str">
        <f>IF(L2045&gt;Criteria!$D$5,"Yes","No")</f>
        <v>No</v>
      </c>
      <c r="P2045" s="10" t="str">
        <f>IF(M2045&lt;Criteria!$D$6,"Yes","No")</f>
        <v>No</v>
      </c>
      <c r="Q2045" s="11">
        <f>COUNTIF(N2045:P2045,"Yes")</f>
        <v>1</v>
      </c>
      <c r="R2045" s="12" t="str">
        <f>IF(Q2045&gt;0,"Yes","No")</f>
        <v>Yes</v>
      </c>
    </row>
    <row r="2046" spans="1:18" x14ac:dyDescent="0.35">
      <c r="A2046" s="1">
        <v>80310120100</v>
      </c>
      <c r="B2046" s="33" t="s">
        <v>2788</v>
      </c>
      <c r="C2046" s="4" t="s">
        <v>7</v>
      </c>
      <c r="D2046" s="4" t="s">
        <v>483</v>
      </c>
      <c r="E2046" s="4" t="s">
        <v>2</v>
      </c>
      <c r="F2046" s="3">
        <v>120.1</v>
      </c>
      <c r="G2046" s="3" t="s">
        <v>2</v>
      </c>
      <c r="H2046" s="4" t="s">
        <v>2</v>
      </c>
      <c r="I2046" s="5">
        <v>4853</v>
      </c>
      <c r="J2046" s="5">
        <v>5245</v>
      </c>
      <c r="K2046" s="6">
        <f>IFERROR((J2046-I2046)/I2046,"--")</f>
        <v>8.0774778487533491E-2</v>
      </c>
      <c r="L2046" s="6">
        <v>4.115903852486006E-2</v>
      </c>
      <c r="M2046" s="7">
        <v>42669</v>
      </c>
      <c r="N2046" s="10" t="str">
        <f>IF(K2046&lt;Criteria!$D$4,"Yes","No")</f>
        <v>No</v>
      </c>
      <c r="O2046" s="10" t="str">
        <f>IF(L2046&gt;Criteria!$D$5,"Yes","No")</f>
        <v>No</v>
      </c>
      <c r="P2046" s="10" t="str">
        <f>IF(M2046&lt;Criteria!$D$6,"Yes","No")</f>
        <v>No</v>
      </c>
      <c r="Q2046" s="11">
        <f>COUNTIF(N2046:P2046,"Yes")</f>
        <v>0</v>
      </c>
      <c r="R2046" s="12" t="str">
        <f>IF(Q2046&gt;0,"Yes","No")</f>
        <v>No</v>
      </c>
    </row>
    <row r="2047" spans="1:18" x14ac:dyDescent="0.35">
      <c r="A2047" s="1">
        <v>80310120101</v>
      </c>
      <c r="B2047" s="33" t="s">
        <v>2789</v>
      </c>
      <c r="C2047" s="4" t="s">
        <v>6</v>
      </c>
      <c r="D2047" s="4" t="s">
        <v>483</v>
      </c>
      <c r="E2047" s="4" t="s">
        <v>2</v>
      </c>
      <c r="F2047" s="3">
        <v>120.1</v>
      </c>
      <c r="G2047" s="3">
        <v>1</v>
      </c>
      <c r="H2047" s="4" t="s">
        <v>2</v>
      </c>
      <c r="I2047" s="5">
        <v>2132</v>
      </c>
      <c r="J2047" s="5">
        <v>2082</v>
      </c>
      <c r="K2047" s="6">
        <f>IFERROR((J2047-I2047)/I2047,"--")</f>
        <v>-2.3452157598499061E-2</v>
      </c>
      <c r="L2047" s="6">
        <v>6.3604240282685506E-2</v>
      </c>
      <c r="M2047" s="7">
        <v>43407</v>
      </c>
      <c r="N2047" s="10" t="str">
        <f>IF(K2047&lt;Criteria!$D$4,"Yes","No")</f>
        <v>Yes</v>
      </c>
      <c r="O2047" s="10" t="str">
        <f>IF(L2047&gt;Criteria!$D$5,"Yes","No")</f>
        <v>No</v>
      </c>
      <c r="P2047" s="10" t="str">
        <f>IF(M2047&lt;Criteria!$D$6,"Yes","No")</f>
        <v>No</v>
      </c>
      <c r="Q2047" s="11">
        <f>COUNTIF(N2047:P2047,"Yes")</f>
        <v>1</v>
      </c>
      <c r="R2047" s="12" t="str">
        <f>IF(Q2047&gt;0,"Yes","No")</f>
        <v>Yes</v>
      </c>
    </row>
    <row r="2048" spans="1:18" x14ac:dyDescent="0.35">
      <c r="A2048" s="1">
        <v>80310120102</v>
      </c>
      <c r="B2048" s="33" t="s">
        <v>2790</v>
      </c>
      <c r="C2048" s="4" t="s">
        <v>6</v>
      </c>
      <c r="D2048" s="4" t="s">
        <v>483</v>
      </c>
      <c r="E2048" s="4" t="s">
        <v>2</v>
      </c>
      <c r="F2048" s="3">
        <v>120.1</v>
      </c>
      <c r="G2048" s="3">
        <v>2</v>
      </c>
      <c r="H2048" s="4" t="s">
        <v>2</v>
      </c>
      <c r="I2048" s="5">
        <v>1024</v>
      </c>
      <c r="J2048" s="5">
        <v>1143</v>
      </c>
      <c r="K2048" s="6">
        <f>IFERROR((J2048-I2048)/I2048,"--")</f>
        <v>0.1162109375</v>
      </c>
      <c r="L2048" s="6">
        <v>0</v>
      </c>
      <c r="M2048" s="7">
        <v>45804</v>
      </c>
      <c r="N2048" s="10" t="str">
        <f>IF(K2048&lt;Criteria!$D$4,"Yes","No")</f>
        <v>No</v>
      </c>
      <c r="O2048" s="10" t="str">
        <f>IF(L2048&gt;Criteria!$D$5,"Yes","No")</f>
        <v>No</v>
      </c>
      <c r="P2048" s="10" t="str">
        <f>IF(M2048&lt;Criteria!$D$6,"Yes","No")</f>
        <v>No</v>
      </c>
      <c r="Q2048" s="11">
        <f>COUNTIF(N2048:P2048,"Yes")</f>
        <v>0</v>
      </c>
      <c r="R2048" s="12" t="str">
        <f>IF(Q2048&gt;0,"Yes","No")</f>
        <v>No</v>
      </c>
    </row>
    <row r="2049" spans="1:18" x14ac:dyDescent="0.35">
      <c r="A2049" s="1">
        <v>80310120103</v>
      </c>
      <c r="B2049" s="33" t="s">
        <v>2791</v>
      </c>
      <c r="C2049" s="4" t="s">
        <v>6</v>
      </c>
      <c r="D2049" s="4" t="s">
        <v>483</v>
      </c>
      <c r="E2049" s="4" t="s">
        <v>2</v>
      </c>
      <c r="F2049" s="3">
        <v>120.1</v>
      </c>
      <c r="G2049" s="3">
        <v>3</v>
      </c>
      <c r="H2049" s="4" t="s">
        <v>2</v>
      </c>
      <c r="I2049" s="5">
        <v>1697</v>
      </c>
      <c r="J2049" s="5">
        <v>2020</v>
      </c>
      <c r="K2049" s="6">
        <f>IFERROR((J2049-I2049)/I2049,"--")</f>
        <v>0.19033588685916322</v>
      </c>
      <c r="L2049" s="6">
        <v>4.911955514365153E-2</v>
      </c>
      <c r="M2049" s="7">
        <v>40135</v>
      </c>
      <c r="N2049" s="10" t="str">
        <f>IF(K2049&lt;Criteria!$D$4,"Yes","No")</f>
        <v>No</v>
      </c>
      <c r="O2049" s="10" t="str">
        <f>IF(L2049&gt;Criteria!$D$5,"Yes","No")</f>
        <v>No</v>
      </c>
      <c r="P2049" s="10" t="str">
        <f>IF(M2049&lt;Criteria!$D$6,"Yes","No")</f>
        <v>No</v>
      </c>
      <c r="Q2049" s="11">
        <f>COUNTIF(N2049:P2049,"Yes")</f>
        <v>0</v>
      </c>
      <c r="R2049" s="12" t="str">
        <f>IF(Q2049&gt;0,"Yes","No")</f>
        <v>No</v>
      </c>
    </row>
    <row r="2050" spans="1:18" x14ac:dyDescent="0.35">
      <c r="A2050" s="1">
        <v>80310120140</v>
      </c>
      <c r="B2050" s="33" t="s">
        <v>2792</v>
      </c>
      <c r="C2050" s="4" t="s">
        <v>7</v>
      </c>
      <c r="D2050" s="4" t="s">
        <v>483</v>
      </c>
      <c r="E2050" s="4" t="s">
        <v>2</v>
      </c>
      <c r="F2050" s="3">
        <v>120.14</v>
      </c>
      <c r="G2050" s="3" t="s">
        <v>2</v>
      </c>
      <c r="H2050" s="4" t="s">
        <v>2</v>
      </c>
      <c r="I2050" s="5">
        <v>6503</v>
      </c>
      <c r="J2050" s="5">
        <v>6414</v>
      </c>
      <c r="K2050" s="6">
        <f>IFERROR((J2050-I2050)/I2050,"--")</f>
        <v>-1.368599108103952E-2</v>
      </c>
      <c r="L2050" s="6">
        <v>3.9819862526665084E-2</v>
      </c>
      <c r="M2050" s="7">
        <v>36432</v>
      </c>
      <c r="N2050" s="10" t="str">
        <f>IF(K2050&lt;Criteria!$D$4,"Yes","No")</f>
        <v>Yes</v>
      </c>
      <c r="O2050" s="10" t="str">
        <f>IF(L2050&gt;Criteria!$D$5,"Yes","No")</f>
        <v>No</v>
      </c>
      <c r="P2050" s="10" t="str">
        <f>IF(M2050&lt;Criteria!$D$6,"Yes","No")</f>
        <v>No</v>
      </c>
      <c r="Q2050" s="11">
        <f>COUNTIF(N2050:P2050,"Yes")</f>
        <v>1</v>
      </c>
      <c r="R2050" s="12" t="str">
        <f>IF(Q2050&gt;0,"Yes","No")</f>
        <v>Yes</v>
      </c>
    </row>
    <row r="2051" spans="1:18" x14ac:dyDescent="0.35">
      <c r="A2051" s="1">
        <v>80310120141</v>
      </c>
      <c r="B2051" s="33" t="s">
        <v>2793</v>
      </c>
      <c r="C2051" s="4" t="s">
        <v>6</v>
      </c>
      <c r="D2051" s="4" t="s">
        <v>483</v>
      </c>
      <c r="E2051" s="4" t="s">
        <v>2</v>
      </c>
      <c r="F2051" s="3">
        <v>120.14</v>
      </c>
      <c r="G2051" s="3">
        <v>1</v>
      </c>
      <c r="H2051" s="4" t="s">
        <v>2</v>
      </c>
      <c r="I2051" s="5">
        <v>1354</v>
      </c>
      <c r="J2051" s="5">
        <v>1234</v>
      </c>
      <c r="K2051" s="6">
        <f>IFERROR((J2051-I2051)/I2051,"--")</f>
        <v>-8.8626292466765136E-2</v>
      </c>
      <c r="L2051" s="6">
        <v>0</v>
      </c>
      <c r="M2051" s="7">
        <v>41327</v>
      </c>
      <c r="N2051" s="10" t="str">
        <f>IF(K2051&lt;Criteria!$D$4,"Yes","No")</f>
        <v>Yes</v>
      </c>
      <c r="O2051" s="10" t="str">
        <f>IF(L2051&gt;Criteria!$D$5,"Yes","No")</f>
        <v>No</v>
      </c>
      <c r="P2051" s="10" t="str">
        <f>IF(M2051&lt;Criteria!$D$6,"Yes","No")</f>
        <v>No</v>
      </c>
      <c r="Q2051" s="11">
        <f>COUNTIF(N2051:P2051,"Yes")</f>
        <v>1</v>
      </c>
      <c r="R2051" s="12" t="str">
        <f>IF(Q2051&gt;0,"Yes","No")</f>
        <v>Yes</v>
      </c>
    </row>
    <row r="2052" spans="1:18" x14ac:dyDescent="0.35">
      <c r="A2052" s="1">
        <v>80310120142</v>
      </c>
      <c r="B2052" s="33" t="s">
        <v>2794</v>
      </c>
      <c r="C2052" s="4" t="s">
        <v>6</v>
      </c>
      <c r="D2052" s="4" t="s">
        <v>483</v>
      </c>
      <c r="E2052" s="4" t="s">
        <v>2</v>
      </c>
      <c r="F2052" s="3">
        <v>120.14</v>
      </c>
      <c r="G2052" s="3">
        <v>2</v>
      </c>
      <c r="H2052" s="4" t="s">
        <v>2</v>
      </c>
      <c r="I2052" s="5">
        <v>2137</v>
      </c>
      <c r="J2052" s="5">
        <v>2703</v>
      </c>
      <c r="K2052" s="6">
        <f>IFERROR((J2052-I2052)/I2052,"--")</f>
        <v>0.26485727655591951</v>
      </c>
      <c r="L2052" s="6">
        <v>3.8728323699421967E-2</v>
      </c>
      <c r="M2052" s="7">
        <v>35675</v>
      </c>
      <c r="N2052" s="10" t="str">
        <f>IF(K2052&lt;Criteria!$D$4,"Yes","No")</f>
        <v>No</v>
      </c>
      <c r="O2052" s="10" t="str">
        <f>IF(L2052&gt;Criteria!$D$5,"Yes","No")</f>
        <v>No</v>
      </c>
      <c r="P2052" s="10" t="str">
        <f>IF(M2052&lt;Criteria!$D$6,"Yes","No")</f>
        <v>No</v>
      </c>
      <c r="Q2052" s="11">
        <f>COUNTIF(N2052:P2052,"Yes")</f>
        <v>0</v>
      </c>
      <c r="R2052" s="12" t="str">
        <f>IF(Q2052&gt;0,"Yes","No")</f>
        <v>No</v>
      </c>
    </row>
    <row r="2053" spans="1:18" x14ac:dyDescent="0.35">
      <c r="A2053" s="1">
        <v>80310120143</v>
      </c>
      <c r="B2053" s="33" t="s">
        <v>2795</v>
      </c>
      <c r="C2053" s="4" t="s">
        <v>6</v>
      </c>
      <c r="D2053" s="4" t="s">
        <v>483</v>
      </c>
      <c r="E2053" s="4" t="s">
        <v>2</v>
      </c>
      <c r="F2053" s="3">
        <v>120.14</v>
      </c>
      <c r="G2053" s="3">
        <v>3</v>
      </c>
      <c r="H2053" s="4" t="s">
        <v>2</v>
      </c>
      <c r="I2053" s="5">
        <v>1045</v>
      </c>
      <c r="J2053" s="5">
        <v>895</v>
      </c>
      <c r="K2053" s="6">
        <f>IFERROR((J2053-I2053)/I2053,"--")</f>
        <v>-0.14354066985645933</v>
      </c>
      <c r="L2053" s="6">
        <v>0</v>
      </c>
      <c r="M2053" s="7">
        <v>46683</v>
      </c>
      <c r="N2053" s="10" t="str">
        <f>IF(K2053&lt;Criteria!$D$4,"Yes","No")</f>
        <v>Yes</v>
      </c>
      <c r="O2053" s="10" t="str">
        <f>IF(L2053&gt;Criteria!$D$5,"Yes","No")</f>
        <v>No</v>
      </c>
      <c r="P2053" s="10" t="str">
        <f>IF(M2053&lt;Criteria!$D$6,"Yes","No")</f>
        <v>No</v>
      </c>
      <c r="Q2053" s="11">
        <f>COUNTIF(N2053:P2053,"Yes")</f>
        <v>1</v>
      </c>
      <c r="R2053" s="12" t="str">
        <f>IF(Q2053&gt;0,"Yes","No")</f>
        <v>Yes</v>
      </c>
    </row>
    <row r="2054" spans="1:18" x14ac:dyDescent="0.35">
      <c r="A2054" s="1">
        <v>80310120144</v>
      </c>
      <c r="B2054" s="33" t="s">
        <v>2796</v>
      </c>
      <c r="C2054" s="4" t="s">
        <v>6</v>
      </c>
      <c r="D2054" s="4" t="s">
        <v>483</v>
      </c>
      <c r="E2054" s="4" t="s">
        <v>2</v>
      </c>
      <c r="F2054" s="3">
        <v>120.14</v>
      </c>
      <c r="G2054" s="3">
        <v>4</v>
      </c>
      <c r="H2054" s="4" t="s">
        <v>2</v>
      </c>
      <c r="I2054" s="5">
        <v>1967</v>
      </c>
      <c r="J2054" s="5">
        <v>1582</v>
      </c>
      <c r="K2054" s="6">
        <f>IFERROR((J2054-I2054)/I2054,"--")</f>
        <v>-0.19572953736654805</v>
      </c>
      <c r="L2054" s="6">
        <v>9.5372993389990557E-2</v>
      </c>
      <c r="M2054" s="7">
        <v>28106</v>
      </c>
      <c r="N2054" s="10" t="str">
        <f>IF(K2054&lt;Criteria!$D$4,"Yes","No")</f>
        <v>Yes</v>
      </c>
      <c r="O2054" s="10" t="str">
        <f>IF(L2054&gt;Criteria!$D$5,"Yes","No")</f>
        <v>Yes</v>
      </c>
      <c r="P2054" s="10" t="str">
        <f>IF(M2054&lt;Criteria!$D$6,"Yes","No")</f>
        <v>No</v>
      </c>
      <c r="Q2054" s="11">
        <f>COUNTIF(N2054:P2054,"Yes")</f>
        <v>2</v>
      </c>
      <c r="R2054" s="12" t="str">
        <f>IF(Q2054&gt;0,"Yes","No")</f>
        <v>Yes</v>
      </c>
    </row>
    <row r="2055" spans="1:18" x14ac:dyDescent="0.35">
      <c r="A2055" s="1">
        <v>80310153000</v>
      </c>
      <c r="B2055" s="33" t="s">
        <v>2797</v>
      </c>
      <c r="C2055" s="4" t="s">
        <v>7</v>
      </c>
      <c r="D2055" s="4" t="s">
        <v>483</v>
      </c>
      <c r="E2055" s="4" t="s">
        <v>2</v>
      </c>
      <c r="F2055" s="3">
        <v>153</v>
      </c>
      <c r="G2055" s="3" t="s">
        <v>2</v>
      </c>
      <c r="H2055" s="4" t="s">
        <v>2</v>
      </c>
      <c r="I2055" s="5">
        <v>3287</v>
      </c>
      <c r="J2055" s="5">
        <v>3770</v>
      </c>
      <c r="K2055" s="6">
        <f>IFERROR((J2055-I2055)/I2055,"--")</f>
        <v>0.14694250076057194</v>
      </c>
      <c r="L2055" s="6">
        <v>5.9333333333333335E-2</v>
      </c>
      <c r="M2055" s="7">
        <v>39794</v>
      </c>
      <c r="N2055" s="10" t="str">
        <f>IF(K2055&lt;Criteria!$D$4,"Yes","No")</f>
        <v>No</v>
      </c>
      <c r="O2055" s="10" t="str">
        <f>IF(L2055&gt;Criteria!$D$5,"Yes","No")</f>
        <v>No</v>
      </c>
      <c r="P2055" s="10" t="str">
        <f>IF(M2055&lt;Criteria!$D$6,"Yes","No")</f>
        <v>No</v>
      </c>
      <c r="Q2055" s="11">
        <f>COUNTIF(N2055:P2055,"Yes")</f>
        <v>0</v>
      </c>
      <c r="R2055" s="12" t="str">
        <f>IF(Q2055&gt;0,"Yes","No")</f>
        <v>No</v>
      </c>
    </row>
    <row r="2056" spans="1:18" x14ac:dyDescent="0.35">
      <c r="A2056" s="1">
        <v>80310153001</v>
      </c>
      <c r="B2056" s="33" t="s">
        <v>2798</v>
      </c>
      <c r="C2056" s="4" t="s">
        <v>6</v>
      </c>
      <c r="D2056" s="4" t="s">
        <v>483</v>
      </c>
      <c r="E2056" s="4" t="s">
        <v>2</v>
      </c>
      <c r="F2056" s="3">
        <v>153</v>
      </c>
      <c r="G2056" s="3">
        <v>1</v>
      </c>
      <c r="H2056" s="4" t="s">
        <v>2</v>
      </c>
      <c r="I2056" s="5">
        <v>1177</v>
      </c>
      <c r="J2056" s="5">
        <v>1453</v>
      </c>
      <c r="K2056" s="6">
        <f>IFERROR((J2056-I2056)/I2056,"--")</f>
        <v>0.23449447748513169</v>
      </c>
      <c r="L2056" s="6">
        <v>0.10305676855895196</v>
      </c>
      <c r="M2056" s="7">
        <v>38296</v>
      </c>
      <c r="N2056" s="10" t="str">
        <f>IF(K2056&lt;Criteria!$D$4,"Yes","No")</f>
        <v>No</v>
      </c>
      <c r="O2056" s="10" t="str">
        <f>IF(L2056&gt;Criteria!$D$5,"Yes","No")</f>
        <v>Yes</v>
      </c>
      <c r="P2056" s="10" t="str">
        <f>IF(M2056&lt;Criteria!$D$6,"Yes","No")</f>
        <v>No</v>
      </c>
      <c r="Q2056" s="11">
        <f>COUNTIF(N2056:P2056,"Yes")</f>
        <v>1</v>
      </c>
      <c r="R2056" s="12" t="str">
        <f>IF(Q2056&gt;0,"Yes","No")</f>
        <v>Yes</v>
      </c>
    </row>
    <row r="2057" spans="1:18" x14ac:dyDescent="0.35">
      <c r="A2057" s="1">
        <v>80310153002</v>
      </c>
      <c r="B2057" s="33" t="s">
        <v>2799</v>
      </c>
      <c r="C2057" s="4" t="s">
        <v>6</v>
      </c>
      <c r="D2057" s="4" t="s">
        <v>483</v>
      </c>
      <c r="E2057" s="4" t="s">
        <v>2</v>
      </c>
      <c r="F2057" s="3">
        <v>153</v>
      </c>
      <c r="G2057" s="3">
        <v>2</v>
      </c>
      <c r="H2057" s="4" t="s">
        <v>2</v>
      </c>
      <c r="I2057" s="5">
        <v>1567</v>
      </c>
      <c r="J2057" s="5">
        <v>1665</v>
      </c>
      <c r="K2057" s="6">
        <f>IFERROR((J2057-I2057)/I2057,"--")</f>
        <v>6.2539885130823231E-2</v>
      </c>
      <c r="L2057" s="6">
        <v>2.0392156862745099E-2</v>
      </c>
      <c r="M2057" s="7">
        <v>44025</v>
      </c>
      <c r="N2057" s="10" t="str">
        <f>IF(K2057&lt;Criteria!$D$4,"Yes","No")</f>
        <v>No</v>
      </c>
      <c r="O2057" s="10" t="str">
        <f>IF(L2057&gt;Criteria!$D$5,"Yes","No")</f>
        <v>No</v>
      </c>
      <c r="P2057" s="10" t="str">
        <f>IF(M2057&lt;Criteria!$D$6,"Yes","No")</f>
        <v>No</v>
      </c>
      <c r="Q2057" s="11">
        <f>COUNTIF(N2057:P2057,"Yes")</f>
        <v>0</v>
      </c>
      <c r="R2057" s="12" t="str">
        <f>IF(Q2057&gt;0,"Yes","No")</f>
        <v>No</v>
      </c>
    </row>
    <row r="2058" spans="1:18" x14ac:dyDescent="0.35">
      <c r="A2058" s="1">
        <v>80310153003</v>
      </c>
      <c r="B2058" s="33" t="s">
        <v>2800</v>
      </c>
      <c r="C2058" s="4" t="s">
        <v>6</v>
      </c>
      <c r="D2058" s="4" t="s">
        <v>483</v>
      </c>
      <c r="E2058" s="4" t="s">
        <v>2</v>
      </c>
      <c r="F2058" s="3">
        <v>153</v>
      </c>
      <c r="G2058" s="3">
        <v>3</v>
      </c>
      <c r="H2058" s="4" t="s">
        <v>2</v>
      </c>
      <c r="I2058" s="5">
        <v>543</v>
      </c>
      <c r="J2058" s="5">
        <v>652</v>
      </c>
      <c r="K2058" s="6">
        <f>IFERROR((J2058-I2058)/I2058,"--")</f>
        <v>0.20073664825046039</v>
      </c>
      <c r="L2058" s="6">
        <v>5.8620689655172413E-2</v>
      </c>
      <c r="M2058" s="7">
        <v>32329</v>
      </c>
      <c r="N2058" s="10" t="str">
        <f>IF(K2058&lt;Criteria!$D$4,"Yes","No")</f>
        <v>No</v>
      </c>
      <c r="O2058" s="10" t="str">
        <f>IF(L2058&gt;Criteria!$D$5,"Yes","No")</f>
        <v>No</v>
      </c>
      <c r="P2058" s="10" t="str">
        <f>IF(M2058&lt;Criteria!$D$6,"Yes","No")</f>
        <v>No</v>
      </c>
      <c r="Q2058" s="11">
        <f>COUNTIF(N2058:P2058,"Yes")</f>
        <v>0</v>
      </c>
      <c r="R2058" s="12" t="str">
        <f>IF(Q2058&gt;0,"Yes","No")</f>
        <v>No</v>
      </c>
    </row>
    <row r="2059" spans="1:18" x14ac:dyDescent="0.35">
      <c r="A2059" s="1">
        <v>80310154000</v>
      </c>
      <c r="B2059" s="33" t="s">
        <v>2801</v>
      </c>
      <c r="C2059" s="4" t="s">
        <v>7</v>
      </c>
      <c r="D2059" s="4" t="s">
        <v>483</v>
      </c>
      <c r="E2059" s="4" t="s">
        <v>2</v>
      </c>
      <c r="F2059" s="3">
        <v>154</v>
      </c>
      <c r="G2059" s="3" t="s">
        <v>2</v>
      </c>
      <c r="H2059" s="4" t="s">
        <v>2</v>
      </c>
      <c r="I2059" s="5">
        <v>4419</v>
      </c>
      <c r="J2059" s="5">
        <v>4605</v>
      </c>
      <c r="K2059" s="6">
        <f>IFERROR((J2059-I2059)/I2059,"--")</f>
        <v>4.2090970807875085E-2</v>
      </c>
      <c r="L2059" s="6">
        <v>2.3006743355811186E-2</v>
      </c>
      <c r="M2059" s="7">
        <v>30226</v>
      </c>
      <c r="N2059" s="10" t="str">
        <f>IF(K2059&lt;Criteria!$D$4,"Yes","No")</f>
        <v>No</v>
      </c>
      <c r="O2059" s="10" t="str">
        <f>IF(L2059&gt;Criteria!$D$5,"Yes","No")</f>
        <v>No</v>
      </c>
      <c r="P2059" s="10" t="str">
        <f>IF(M2059&lt;Criteria!$D$6,"Yes","No")</f>
        <v>No</v>
      </c>
      <c r="Q2059" s="11">
        <f>COUNTIF(N2059:P2059,"Yes")</f>
        <v>0</v>
      </c>
      <c r="R2059" s="12" t="str">
        <f>IF(Q2059&gt;0,"Yes","No")</f>
        <v>No</v>
      </c>
    </row>
    <row r="2060" spans="1:18" x14ac:dyDescent="0.35">
      <c r="A2060" s="1">
        <v>80310154001</v>
      </c>
      <c r="B2060" s="33" t="s">
        <v>2802</v>
      </c>
      <c r="C2060" s="4" t="s">
        <v>6</v>
      </c>
      <c r="D2060" s="4" t="s">
        <v>483</v>
      </c>
      <c r="E2060" s="4" t="s">
        <v>2</v>
      </c>
      <c r="F2060" s="3">
        <v>154</v>
      </c>
      <c r="G2060" s="3">
        <v>1</v>
      </c>
      <c r="H2060" s="4" t="s">
        <v>2</v>
      </c>
      <c r="I2060" s="5">
        <v>1092</v>
      </c>
      <c r="J2060" s="5">
        <v>1282</v>
      </c>
      <c r="K2060" s="6">
        <f>IFERROR((J2060-I2060)/I2060,"--")</f>
        <v>0.17399267399267399</v>
      </c>
      <c r="L2060" s="6">
        <v>0</v>
      </c>
      <c r="M2060" s="7">
        <v>32427</v>
      </c>
      <c r="N2060" s="10" t="str">
        <f>IF(K2060&lt;Criteria!$D$4,"Yes","No")</f>
        <v>No</v>
      </c>
      <c r="O2060" s="10" t="str">
        <f>IF(L2060&gt;Criteria!$D$5,"Yes","No")</f>
        <v>No</v>
      </c>
      <c r="P2060" s="10" t="str">
        <f>IF(M2060&lt;Criteria!$D$6,"Yes","No")</f>
        <v>No</v>
      </c>
      <c r="Q2060" s="11">
        <f>COUNTIF(N2060:P2060,"Yes")</f>
        <v>0</v>
      </c>
      <c r="R2060" s="12" t="str">
        <f>IF(Q2060&gt;0,"Yes","No")</f>
        <v>No</v>
      </c>
    </row>
    <row r="2061" spans="1:18" x14ac:dyDescent="0.35">
      <c r="A2061" s="1">
        <v>80310154002</v>
      </c>
      <c r="B2061" s="33" t="s">
        <v>2803</v>
      </c>
      <c r="C2061" s="4" t="s">
        <v>6</v>
      </c>
      <c r="D2061" s="4" t="s">
        <v>483</v>
      </c>
      <c r="E2061" s="4" t="s">
        <v>2</v>
      </c>
      <c r="F2061" s="3">
        <v>154</v>
      </c>
      <c r="G2061" s="3">
        <v>2</v>
      </c>
      <c r="H2061" s="4" t="s">
        <v>2</v>
      </c>
      <c r="I2061" s="5">
        <v>762</v>
      </c>
      <c r="J2061" s="5">
        <v>1180</v>
      </c>
      <c r="K2061" s="6">
        <f>IFERROR((J2061-I2061)/I2061,"--")</f>
        <v>0.54855643044619418</v>
      </c>
      <c r="L2061" s="6">
        <v>2.5559105431309903E-2</v>
      </c>
      <c r="M2061" s="7">
        <v>32201</v>
      </c>
      <c r="N2061" s="10" t="str">
        <f>IF(K2061&lt;Criteria!$D$4,"Yes","No")</f>
        <v>No</v>
      </c>
      <c r="O2061" s="10" t="str">
        <f>IF(L2061&gt;Criteria!$D$5,"Yes","No")</f>
        <v>No</v>
      </c>
      <c r="P2061" s="10" t="str">
        <f>IF(M2061&lt;Criteria!$D$6,"Yes","No")</f>
        <v>No</v>
      </c>
      <c r="Q2061" s="11">
        <f>COUNTIF(N2061:P2061,"Yes")</f>
        <v>0</v>
      </c>
      <c r="R2061" s="12" t="str">
        <f>IF(Q2061&gt;0,"Yes","No")</f>
        <v>No</v>
      </c>
    </row>
    <row r="2062" spans="1:18" x14ac:dyDescent="0.35">
      <c r="A2062" s="1">
        <v>80310154003</v>
      </c>
      <c r="B2062" s="33" t="s">
        <v>2804</v>
      </c>
      <c r="C2062" s="4" t="s">
        <v>6</v>
      </c>
      <c r="D2062" s="4" t="s">
        <v>483</v>
      </c>
      <c r="E2062" s="4" t="s">
        <v>2</v>
      </c>
      <c r="F2062" s="3">
        <v>154</v>
      </c>
      <c r="G2062" s="3">
        <v>3</v>
      </c>
      <c r="H2062" s="4" t="s">
        <v>2</v>
      </c>
      <c r="I2062" s="5">
        <v>737</v>
      </c>
      <c r="J2062" s="5">
        <v>740</v>
      </c>
      <c r="K2062" s="6">
        <f>IFERROR((J2062-I2062)/I2062,"--")</f>
        <v>4.0705563093622792E-3</v>
      </c>
      <c r="L2062" s="6">
        <v>0</v>
      </c>
      <c r="M2062" s="7">
        <v>47121</v>
      </c>
      <c r="N2062" s="10" t="str">
        <f>IF(K2062&lt;Criteria!$D$4,"Yes","No")</f>
        <v>Yes</v>
      </c>
      <c r="O2062" s="10" t="str">
        <f>IF(L2062&gt;Criteria!$D$5,"Yes","No")</f>
        <v>No</v>
      </c>
      <c r="P2062" s="10" t="str">
        <f>IF(M2062&lt;Criteria!$D$6,"Yes","No")</f>
        <v>No</v>
      </c>
      <c r="Q2062" s="11">
        <f>COUNTIF(N2062:P2062,"Yes")</f>
        <v>1</v>
      </c>
      <c r="R2062" s="12" t="str">
        <f>IF(Q2062&gt;0,"Yes","No")</f>
        <v>Yes</v>
      </c>
    </row>
    <row r="2063" spans="1:18" x14ac:dyDescent="0.35">
      <c r="A2063" s="1">
        <v>80310154004</v>
      </c>
      <c r="B2063" s="33" t="s">
        <v>2805</v>
      </c>
      <c r="C2063" s="4" t="s">
        <v>6</v>
      </c>
      <c r="D2063" s="4" t="s">
        <v>483</v>
      </c>
      <c r="E2063" s="4" t="s">
        <v>2</v>
      </c>
      <c r="F2063" s="3">
        <v>154</v>
      </c>
      <c r="G2063" s="3">
        <v>4</v>
      </c>
      <c r="H2063" s="4" t="s">
        <v>2</v>
      </c>
      <c r="I2063" s="5">
        <v>1828</v>
      </c>
      <c r="J2063" s="5">
        <v>1403</v>
      </c>
      <c r="K2063" s="6">
        <f>IFERROR((J2063-I2063)/I2063,"--")</f>
        <v>-0.23249452954048139</v>
      </c>
      <c r="L2063" s="6">
        <v>5.6149732620320858E-2</v>
      </c>
      <c r="M2063" s="7">
        <v>17643</v>
      </c>
      <c r="N2063" s="10" t="str">
        <f>IF(K2063&lt;Criteria!$D$4,"Yes","No")</f>
        <v>Yes</v>
      </c>
      <c r="O2063" s="10" t="str">
        <f>IF(L2063&gt;Criteria!$D$5,"Yes","No")</f>
        <v>No</v>
      </c>
      <c r="P2063" s="10" t="str">
        <f>IF(M2063&lt;Criteria!$D$6,"Yes","No")</f>
        <v>Yes</v>
      </c>
      <c r="Q2063" s="11">
        <f>COUNTIF(N2063:P2063,"Yes")</f>
        <v>2</v>
      </c>
      <c r="R2063" s="12" t="str">
        <f>IF(Q2063&gt;0,"Yes","No")</f>
        <v>Yes</v>
      </c>
    </row>
    <row r="2064" spans="1:18" x14ac:dyDescent="0.35">
      <c r="A2064" s="1">
        <v>80310155000</v>
      </c>
      <c r="B2064" s="33" t="s">
        <v>2806</v>
      </c>
      <c r="C2064" s="4" t="s">
        <v>7</v>
      </c>
      <c r="D2064" s="4" t="s">
        <v>483</v>
      </c>
      <c r="E2064" s="4" t="s">
        <v>2</v>
      </c>
      <c r="F2064" s="3">
        <v>155</v>
      </c>
      <c r="G2064" s="3" t="s">
        <v>2</v>
      </c>
      <c r="H2064" s="4" t="s">
        <v>2</v>
      </c>
      <c r="I2064" s="5">
        <v>3444</v>
      </c>
      <c r="J2064" s="5">
        <v>3794</v>
      </c>
      <c r="K2064" s="6">
        <f>IFERROR((J2064-I2064)/I2064,"--")</f>
        <v>0.1016260162601626</v>
      </c>
      <c r="L2064" s="6">
        <v>6.7336309523809521E-2</v>
      </c>
      <c r="M2064" s="7">
        <v>29577</v>
      </c>
      <c r="N2064" s="10" t="str">
        <f>IF(K2064&lt;Criteria!$D$4,"Yes","No")</f>
        <v>No</v>
      </c>
      <c r="O2064" s="10" t="str">
        <f>IF(L2064&gt;Criteria!$D$5,"Yes","No")</f>
        <v>Yes</v>
      </c>
      <c r="P2064" s="10" t="str">
        <f>IF(M2064&lt;Criteria!$D$6,"Yes","No")</f>
        <v>No</v>
      </c>
      <c r="Q2064" s="11">
        <f>COUNTIF(N2064:P2064,"Yes")</f>
        <v>1</v>
      </c>
      <c r="R2064" s="12" t="str">
        <f>IF(Q2064&gt;0,"Yes","No")</f>
        <v>Yes</v>
      </c>
    </row>
    <row r="2065" spans="1:18" x14ac:dyDescent="0.35">
      <c r="A2065" s="1">
        <v>80310155001</v>
      </c>
      <c r="B2065" s="33" t="s">
        <v>2807</v>
      </c>
      <c r="C2065" s="4" t="s">
        <v>6</v>
      </c>
      <c r="D2065" s="4" t="s">
        <v>483</v>
      </c>
      <c r="E2065" s="4" t="s">
        <v>2</v>
      </c>
      <c r="F2065" s="3">
        <v>155</v>
      </c>
      <c r="G2065" s="3">
        <v>1</v>
      </c>
      <c r="H2065" s="4" t="s">
        <v>2</v>
      </c>
      <c r="I2065" s="5">
        <v>1154</v>
      </c>
      <c r="J2065" s="5">
        <v>1310</v>
      </c>
      <c r="K2065" s="6">
        <f>IFERROR((J2065-I2065)/I2065,"--")</f>
        <v>0.13518197573656845</v>
      </c>
      <c r="L2065" s="6">
        <v>8.9195979899497485E-2</v>
      </c>
      <c r="M2065" s="7">
        <v>19428</v>
      </c>
      <c r="N2065" s="10" t="str">
        <f>IF(K2065&lt;Criteria!$D$4,"Yes","No")</f>
        <v>No</v>
      </c>
      <c r="O2065" s="10" t="str">
        <f>IF(L2065&gt;Criteria!$D$5,"Yes","No")</f>
        <v>Yes</v>
      </c>
      <c r="P2065" s="10" t="str">
        <f>IF(M2065&lt;Criteria!$D$6,"Yes","No")</f>
        <v>Yes</v>
      </c>
      <c r="Q2065" s="11">
        <f>COUNTIF(N2065:P2065,"Yes")</f>
        <v>2</v>
      </c>
      <c r="R2065" s="12" t="str">
        <f>IF(Q2065&gt;0,"Yes","No")</f>
        <v>Yes</v>
      </c>
    </row>
    <row r="2066" spans="1:18" x14ac:dyDescent="0.35">
      <c r="A2066" s="1">
        <v>80310155002</v>
      </c>
      <c r="B2066" s="33" t="s">
        <v>2808</v>
      </c>
      <c r="C2066" s="4" t="s">
        <v>6</v>
      </c>
      <c r="D2066" s="4" t="s">
        <v>483</v>
      </c>
      <c r="E2066" s="4" t="s">
        <v>2</v>
      </c>
      <c r="F2066" s="3">
        <v>155</v>
      </c>
      <c r="G2066" s="3">
        <v>2</v>
      </c>
      <c r="H2066" s="4" t="s">
        <v>2</v>
      </c>
      <c r="I2066" s="5">
        <v>1478</v>
      </c>
      <c r="J2066" s="5">
        <v>1577</v>
      </c>
      <c r="K2066" s="6">
        <f>IFERROR((J2066-I2066)/I2066,"--")</f>
        <v>6.6982408660351822E-2</v>
      </c>
      <c r="L2066" s="6">
        <v>4.1474654377880185E-2</v>
      </c>
      <c r="M2066" s="7">
        <v>33612</v>
      </c>
      <c r="N2066" s="10" t="str">
        <f>IF(K2066&lt;Criteria!$D$4,"Yes","No")</f>
        <v>No</v>
      </c>
      <c r="O2066" s="10" t="str">
        <f>IF(L2066&gt;Criteria!$D$5,"Yes","No")</f>
        <v>No</v>
      </c>
      <c r="P2066" s="10" t="str">
        <f>IF(M2066&lt;Criteria!$D$6,"Yes","No")</f>
        <v>No</v>
      </c>
      <c r="Q2066" s="11">
        <f>COUNTIF(N2066:P2066,"Yes")</f>
        <v>0</v>
      </c>
      <c r="R2066" s="12" t="str">
        <f>IF(Q2066&gt;0,"Yes","No")</f>
        <v>No</v>
      </c>
    </row>
    <row r="2067" spans="1:18" x14ac:dyDescent="0.35">
      <c r="A2067" s="1">
        <v>80310155003</v>
      </c>
      <c r="B2067" s="33" t="s">
        <v>2809</v>
      </c>
      <c r="C2067" s="4" t="s">
        <v>6</v>
      </c>
      <c r="D2067" s="4" t="s">
        <v>483</v>
      </c>
      <c r="E2067" s="4" t="s">
        <v>2</v>
      </c>
      <c r="F2067" s="3">
        <v>155</v>
      </c>
      <c r="G2067" s="3">
        <v>3</v>
      </c>
      <c r="H2067" s="4" t="s">
        <v>2</v>
      </c>
      <c r="I2067" s="5">
        <v>812</v>
      </c>
      <c r="J2067" s="5">
        <v>907</v>
      </c>
      <c r="K2067" s="6">
        <f>IFERROR((J2067-I2067)/I2067,"--")</f>
        <v>0.11699507389162561</v>
      </c>
      <c r="L2067" s="6">
        <v>9.4915254237288138E-2</v>
      </c>
      <c r="M2067" s="7">
        <v>37219</v>
      </c>
      <c r="N2067" s="10" t="str">
        <f>IF(K2067&lt;Criteria!$D$4,"Yes","No")</f>
        <v>No</v>
      </c>
      <c r="O2067" s="10" t="str">
        <f>IF(L2067&gt;Criteria!$D$5,"Yes","No")</f>
        <v>Yes</v>
      </c>
      <c r="P2067" s="10" t="str">
        <f>IF(M2067&lt;Criteria!$D$6,"Yes","No")</f>
        <v>No</v>
      </c>
      <c r="Q2067" s="11">
        <f>COUNTIF(N2067:P2067,"Yes")</f>
        <v>1</v>
      </c>
      <c r="R2067" s="12" t="str">
        <f>IF(Q2067&gt;0,"Yes","No")</f>
        <v>Yes</v>
      </c>
    </row>
    <row r="2068" spans="1:18" x14ac:dyDescent="0.35">
      <c r="A2068" s="1">
        <v>80310156000</v>
      </c>
      <c r="B2068" s="33" t="s">
        <v>2810</v>
      </c>
      <c r="C2068" s="4" t="s">
        <v>7</v>
      </c>
      <c r="D2068" s="4" t="s">
        <v>483</v>
      </c>
      <c r="E2068" s="4" t="s">
        <v>2</v>
      </c>
      <c r="F2068" s="3">
        <v>156</v>
      </c>
      <c r="G2068" s="3" t="s">
        <v>2</v>
      </c>
      <c r="H2068" s="4" t="s">
        <v>2</v>
      </c>
      <c r="I2068" s="5">
        <v>6482</v>
      </c>
      <c r="J2068" s="5">
        <v>8536</v>
      </c>
      <c r="K2068" s="6">
        <f>IFERROR((J2068-I2068)/I2068,"--")</f>
        <v>0.31687750694230177</v>
      </c>
      <c r="L2068" s="6">
        <v>0.12060301507537688</v>
      </c>
      <c r="M2068" s="7">
        <v>15907</v>
      </c>
      <c r="N2068" s="10" t="str">
        <f>IF(K2068&lt;Criteria!$D$4,"Yes","No")</f>
        <v>No</v>
      </c>
      <c r="O2068" s="10" t="str">
        <f>IF(L2068&gt;Criteria!$D$5,"Yes","No")</f>
        <v>Yes</v>
      </c>
      <c r="P2068" s="10" t="str">
        <f>IF(M2068&lt;Criteria!$D$6,"Yes","No")</f>
        <v>Yes</v>
      </c>
      <c r="Q2068" s="11">
        <f>COUNTIF(N2068:P2068,"Yes")</f>
        <v>2</v>
      </c>
      <c r="R2068" s="12" t="str">
        <f>IF(Q2068&gt;0,"Yes","No")</f>
        <v>Yes</v>
      </c>
    </row>
    <row r="2069" spans="1:18" x14ac:dyDescent="0.35">
      <c r="A2069" s="1">
        <v>80310156001</v>
      </c>
      <c r="B2069" s="33" t="s">
        <v>2811</v>
      </c>
      <c r="C2069" s="4" t="s">
        <v>6</v>
      </c>
      <c r="D2069" s="4" t="s">
        <v>483</v>
      </c>
      <c r="E2069" s="4" t="s">
        <v>2</v>
      </c>
      <c r="F2069" s="3">
        <v>156</v>
      </c>
      <c r="G2069" s="3">
        <v>1</v>
      </c>
      <c r="H2069" s="4" t="s">
        <v>2</v>
      </c>
      <c r="I2069" s="5">
        <v>2140</v>
      </c>
      <c r="J2069" s="5">
        <v>3116</v>
      </c>
      <c r="K2069" s="6">
        <f>IFERROR((J2069-I2069)/I2069,"--")</f>
        <v>0.45607476635514016</v>
      </c>
      <c r="L2069" s="6">
        <v>0.13355263157894737</v>
      </c>
      <c r="M2069" s="7">
        <v>18658</v>
      </c>
      <c r="N2069" s="10" t="str">
        <f>IF(K2069&lt;Criteria!$D$4,"Yes","No")</f>
        <v>No</v>
      </c>
      <c r="O2069" s="10" t="str">
        <f>IF(L2069&gt;Criteria!$D$5,"Yes","No")</f>
        <v>Yes</v>
      </c>
      <c r="P2069" s="10" t="str">
        <f>IF(M2069&lt;Criteria!$D$6,"Yes","No")</f>
        <v>Yes</v>
      </c>
      <c r="Q2069" s="11">
        <f>COUNTIF(N2069:P2069,"Yes")</f>
        <v>2</v>
      </c>
      <c r="R2069" s="12" t="str">
        <f>IF(Q2069&gt;0,"Yes","No")</f>
        <v>Yes</v>
      </c>
    </row>
    <row r="2070" spans="1:18" x14ac:dyDescent="0.35">
      <c r="A2070" s="1">
        <v>80310156002</v>
      </c>
      <c r="B2070" s="33" t="s">
        <v>2812</v>
      </c>
      <c r="C2070" s="4" t="s">
        <v>6</v>
      </c>
      <c r="D2070" s="4" t="s">
        <v>483</v>
      </c>
      <c r="E2070" s="4" t="s">
        <v>2</v>
      </c>
      <c r="F2070" s="3">
        <v>156</v>
      </c>
      <c r="G2070" s="3">
        <v>2</v>
      </c>
      <c r="H2070" s="4" t="s">
        <v>2</v>
      </c>
      <c r="I2070" s="5">
        <v>1697</v>
      </c>
      <c r="J2070" s="5">
        <v>2323</v>
      </c>
      <c r="K2070" s="6">
        <f>IFERROR((J2070-I2070)/I2070,"--")</f>
        <v>0.36888626988803769</v>
      </c>
      <c r="L2070" s="6">
        <v>0.10676156583629894</v>
      </c>
      <c r="M2070" s="7">
        <v>18722</v>
      </c>
      <c r="N2070" s="10" t="str">
        <f>IF(K2070&lt;Criteria!$D$4,"Yes","No")</f>
        <v>No</v>
      </c>
      <c r="O2070" s="10" t="str">
        <f>IF(L2070&gt;Criteria!$D$5,"Yes","No")</f>
        <v>Yes</v>
      </c>
      <c r="P2070" s="10" t="str">
        <f>IF(M2070&lt;Criteria!$D$6,"Yes","No")</f>
        <v>Yes</v>
      </c>
      <c r="Q2070" s="11">
        <f>COUNTIF(N2070:P2070,"Yes")</f>
        <v>2</v>
      </c>
      <c r="R2070" s="12" t="str">
        <f>IF(Q2070&gt;0,"Yes","No")</f>
        <v>Yes</v>
      </c>
    </row>
    <row r="2071" spans="1:18" x14ac:dyDescent="0.35">
      <c r="A2071" s="1">
        <v>80310156003</v>
      </c>
      <c r="B2071" s="33" t="s">
        <v>2813</v>
      </c>
      <c r="C2071" s="4" t="s">
        <v>6</v>
      </c>
      <c r="D2071" s="4" t="s">
        <v>483</v>
      </c>
      <c r="E2071" s="4" t="s">
        <v>2</v>
      </c>
      <c r="F2071" s="3">
        <v>156</v>
      </c>
      <c r="G2071" s="3">
        <v>3</v>
      </c>
      <c r="H2071" s="4" t="s">
        <v>2</v>
      </c>
      <c r="I2071" s="5">
        <v>1285</v>
      </c>
      <c r="J2071" s="5">
        <v>1431</v>
      </c>
      <c r="K2071" s="6">
        <f>IFERROR((J2071-I2071)/I2071,"--")</f>
        <v>0.11361867704280156</v>
      </c>
      <c r="L2071" s="6">
        <v>0.12938596491228072</v>
      </c>
      <c r="M2071" s="7">
        <v>8692</v>
      </c>
      <c r="N2071" s="10" t="str">
        <f>IF(K2071&lt;Criteria!$D$4,"Yes","No")</f>
        <v>No</v>
      </c>
      <c r="O2071" s="10" t="str">
        <f>IF(L2071&gt;Criteria!$D$5,"Yes","No")</f>
        <v>Yes</v>
      </c>
      <c r="P2071" s="10" t="str">
        <f>IF(M2071&lt;Criteria!$D$6,"Yes","No")</f>
        <v>Yes</v>
      </c>
      <c r="Q2071" s="11">
        <f>COUNTIF(N2071:P2071,"Yes")</f>
        <v>2</v>
      </c>
      <c r="R2071" s="12" t="str">
        <f>IF(Q2071&gt;0,"Yes","No")</f>
        <v>Yes</v>
      </c>
    </row>
    <row r="2072" spans="1:18" x14ac:dyDescent="0.35">
      <c r="A2072" s="1">
        <v>80310156004</v>
      </c>
      <c r="B2072" s="33" t="s">
        <v>2814</v>
      </c>
      <c r="C2072" s="4" t="s">
        <v>6</v>
      </c>
      <c r="D2072" s="4" t="s">
        <v>483</v>
      </c>
      <c r="E2072" s="4" t="s">
        <v>2</v>
      </c>
      <c r="F2072" s="3">
        <v>156</v>
      </c>
      <c r="G2072" s="3">
        <v>4</v>
      </c>
      <c r="H2072" s="4" t="s">
        <v>2</v>
      </c>
      <c r="I2072" s="5">
        <v>1360</v>
      </c>
      <c r="J2072" s="5">
        <v>1666</v>
      </c>
      <c r="K2072" s="6">
        <f>IFERROR((J2072-I2072)/I2072,"--")</f>
        <v>0.22500000000000001</v>
      </c>
      <c r="L2072" s="6">
        <v>0.10866372980910426</v>
      </c>
      <c r="M2072" s="7">
        <v>13033</v>
      </c>
      <c r="N2072" s="10" t="str">
        <f>IF(K2072&lt;Criteria!$D$4,"Yes","No")</f>
        <v>No</v>
      </c>
      <c r="O2072" s="10" t="str">
        <f>IF(L2072&gt;Criteria!$D$5,"Yes","No")</f>
        <v>Yes</v>
      </c>
      <c r="P2072" s="10" t="str">
        <f>IF(M2072&lt;Criteria!$D$6,"Yes","No")</f>
        <v>Yes</v>
      </c>
      <c r="Q2072" s="11">
        <f>COUNTIF(N2072:P2072,"Yes")</f>
        <v>2</v>
      </c>
      <c r="R2072" s="12" t="str">
        <f>IF(Q2072&gt;0,"Yes","No")</f>
        <v>Yes</v>
      </c>
    </row>
    <row r="2073" spans="1:18" x14ac:dyDescent="0.35">
      <c r="A2073" s="1">
        <v>80310157000</v>
      </c>
      <c r="B2073" s="33" t="s">
        <v>2815</v>
      </c>
      <c r="C2073" s="4" t="s">
        <v>7</v>
      </c>
      <c r="D2073" s="4" t="s">
        <v>483</v>
      </c>
      <c r="E2073" s="4" t="s">
        <v>2</v>
      </c>
      <c r="F2073" s="3">
        <v>157</v>
      </c>
      <c r="G2073" s="3" t="s">
        <v>2</v>
      </c>
      <c r="H2073" s="4" t="s">
        <v>2</v>
      </c>
      <c r="I2073" s="5">
        <v>5873</v>
      </c>
      <c r="J2073" s="5">
        <v>5901</v>
      </c>
      <c r="K2073" s="6">
        <f>IFERROR((J2073-I2073)/I2073,"--")</f>
        <v>4.7675804529201428E-3</v>
      </c>
      <c r="L2073" s="6">
        <v>3.0779753761969904E-2</v>
      </c>
      <c r="M2073" s="7">
        <v>24971</v>
      </c>
      <c r="N2073" s="10" t="str">
        <f>IF(K2073&lt;Criteria!$D$4,"Yes","No")</f>
        <v>Yes</v>
      </c>
      <c r="O2073" s="10" t="str">
        <f>IF(L2073&gt;Criteria!$D$5,"Yes","No")</f>
        <v>No</v>
      </c>
      <c r="P2073" s="10" t="str">
        <f>IF(M2073&lt;Criteria!$D$6,"Yes","No")</f>
        <v>Yes</v>
      </c>
      <c r="Q2073" s="11">
        <f>COUNTIF(N2073:P2073,"Yes")</f>
        <v>2</v>
      </c>
      <c r="R2073" s="12" t="str">
        <f>IF(Q2073&gt;0,"Yes","No")</f>
        <v>Yes</v>
      </c>
    </row>
    <row r="2074" spans="1:18" x14ac:dyDescent="0.35">
      <c r="A2074" s="1">
        <v>80310157001</v>
      </c>
      <c r="B2074" s="33" t="s">
        <v>2816</v>
      </c>
      <c r="C2074" s="4" t="s">
        <v>6</v>
      </c>
      <c r="D2074" s="4" t="s">
        <v>483</v>
      </c>
      <c r="E2074" s="4" t="s">
        <v>2</v>
      </c>
      <c r="F2074" s="3">
        <v>157</v>
      </c>
      <c r="G2074" s="3">
        <v>1</v>
      </c>
      <c r="H2074" s="4" t="s">
        <v>2</v>
      </c>
      <c r="I2074" s="5">
        <v>1332</v>
      </c>
      <c r="J2074" s="5">
        <v>1845</v>
      </c>
      <c r="K2074" s="6">
        <f>IFERROR((J2074-I2074)/I2074,"--")</f>
        <v>0.38513513513513514</v>
      </c>
      <c r="L2074" s="6">
        <v>8.2152974504249299E-2</v>
      </c>
      <c r="M2074" s="7">
        <v>27241</v>
      </c>
      <c r="N2074" s="10" t="str">
        <f>IF(K2074&lt;Criteria!$D$4,"Yes","No")</f>
        <v>No</v>
      </c>
      <c r="O2074" s="10" t="str">
        <f>IF(L2074&gt;Criteria!$D$5,"Yes","No")</f>
        <v>Yes</v>
      </c>
      <c r="P2074" s="10" t="str">
        <f>IF(M2074&lt;Criteria!$D$6,"Yes","No")</f>
        <v>No</v>
      </c>
      <c r="Q2074" s="11">
        <f>COUNTIF(N2074:P2074,"Yes")</f>
        <v>1</v>
      </c>
      <c r="R2074" s="12" t="str">
        <f>IF(Q2074&gt;0,"Yes","No")</f>
        <v>Yes</v>
      </c>
    </row>
    <row r="2075" spans="1:18" x14ac:dyDescent="0.35">
      <c r="A2075" s="1">
        <v>80310157002</v>
      </c>
      <c r="B2075" s="33" t="s">
        <v>2817</v>
      </c>
      <c r="C2075" s="4" t="s">
        <v>6</v>
      </c>
      <c r="D2075" s="4" t="s">
        <v>483</v>
      </c>
      <c r="E2075" s="4" t="s">
        <v>2</v>
      </c>
      <c r="F2075" s="3">
        <v>157</v>
      </c>
      <c r="G2075" s="3">
        <v>2</v>
      </c>
      <c r="H2075" s="4" t="s">
        <v>2</v>
      </c>
      <c r="I2075" s="5">
        <v>1332</v>
      </c>
      <c r="J2075" s="5">
        <v>1374</v>
      </c>
      <c r="K2075" s="6">
        <f>IFERROR((J2075-I2075)/I2075,"--")</f>
        <v>3.1531531531531529E-2</v>
      </c>
      <c r="L2075" s="6">
        <v>2.2274325908558032E-2</v>
      </c>
      <c r="M2075" s="7">
        <v>28482</v>
      </c>
      <c r="N2075" s="10" t="str">
        <f>IF(K2075&lt;Criteria!$D$4,"Yes","No")</f>
        <v>No</v>
      </c>
      <c r="O2075" s="10" t="str">
        <f>IF(L2075&gt;Criteria!$D$5,"Yes","No")</f>
        <v>No</v>
      </c>
      <c r="P2075" s="10" t="str">
        <f>IF(M2075&lt;Criteria!$D$6,"Yes","No")</f>
        <v>No</v>
      </c>
      <c r="Q2075" s="11">
        <f>COUNTIF(N2075:P2075,"Yes")</f>
        <v>0</v>
      </c>
      <c r="R2075" s="12" t="str">
        <f>IF(Q2075&gt;0,"Yes","No")</f>
        <v>No</v>
      </c>
    </row>
    <row r="2076" spans="1:18" x14ac:dyDescent="0.35">
      <c r="A2076" s="1">
        <v>80310157003</v>
      </c>
      <c r="B2076" s="33" t="s">
        <v>2818</v>
      </c>
      <c r="C2076" s="4" t="s">
        <v>6</v>
      </c>
      <c r="D2076" s="4" t="s">
        <v>483</v>
      </c>
      <c r="E2076" s="4" t="s">
        <v>2</v>
      </c>
      <c r="F2076" s="3">
        <v>157</v>
      </c>
      <c r="G2076" s="3">
        <v>3</v>
      </c>
      <c r="H2076" s="4" t="s">
        <v>2</v>
      </c>
      <c r="I2076" s="5">
        <v>1340</v>
      </c>
      <c r="J2076" s="5">
        <v>1099</v>
      </c>
      <c r="K2076" s="6">
        <f>IFERROR((J2076-I2076)/I2076,"--")</f>
        <v>-0.17985074626865671</v>
      </c>
      <c r="L2076" s="6">
        <v>2.4856596558317401E-2</v>
      </c>
      <c r="M2076" s="7">
        <v>29375</v>
      </c>
      <c r="N2076" s="10" t="str">
        <f>IF(K2076&lt;Criteria!$D$4,"Yes","No")</f>
        <v>Yes</v>
      </c>
      <c r="O2076" s="10" t="str">
        <f>IF(L2076&gt;Criteria!$D$5,"Yes","No")</f>
        <v>No</v>
      </c>
      <c r="P2076" s="10" t="str">
        <f>IF(M2076&lt;Criteria!$D$6,"Yes","No")</f>
        <v>No</v>
      </c>
      <c r="Q2076" s="11">
        <f>COUNTIF(N2076:P2076,"Yes")</f>
        <v>1</v>
      </c>
      <c r="R2076" s="12" t="str">
        <f>IF(Q2076&gt;0,"Yes","No")</f>
        <v>Yes</v>
      </c>
    </row>
    <row r="2077" spans="1:18" x14ac:dyDescent="0.35">
      <c r="A2077" s="1">
        <v>80310157004</v>
      </c>
      <c r="B2077" s="33" t="s">
        <v>2819</v>
      </c>
      <c r="C2077" s="4" t="s">
        <v>6</v>
      </c>
      <c r="D2077" s="4" t="s">
        <v>483</v>
      </c>
      <c r="E2077" s="4" t="s">
        <v>2</v>
      </c>
      <c r="F2077" s="3">
        <v>157</v>
      </c>
      <c r="G2077" s="3">
        <v>4</v>
      </c>
      <c r="H2077" s="4" t="s">
        <v>2</v>
      </c>
      <c r="I2077" s="5">
        <v>1869</v>
      </c>
      <c r="J2077" s="5">
        <v>1583</v>
      </c>
      <c r="K2077" s="6">
        <f>IFERROR((J2077-I2077)/I2077,"--")</f>
        <v>-0.15302300695559123</v>
      </c>
      <c r="L2077" s="6">
        <v>0</v>
      </c>
      <c r="M2077" s="7">
        <v>16220</v>
      </c>
      <c r="N2077" s="10" t="str">
        <f>IF(K2077&lt;Criteria!$D$4,"Yes","No")</f>
        <v>Yes</v>
      </c>
      <c r="O2077" s="10" t="str">
        <f>IF(L2077&gt;Criteria!$D$5,"Yes","No")</f>
        <v>No</v>
      </c>
      <c r="P2077" s="10" t="str">
        <f>IF(M2077&lt;Criteria!$D$6,"Yes","No")</f>
        <v>Yes</v>
      </c>
      <c r="Q2077" s="11">
        <f>COUNTIF(N2077:P2077,"Yes")</f>
        <v>2</v>
      </c>
      <c r="R2077" s="12" t="str">
        <f>IF(Q2077&gt;0,"Yes","No")</f>
        <v>Yes</v>
      </c>
    </row>
    <row r="2078" spans="1:18" x14ac:dyDescent="0.35">
      <c r="A2078" s="1">
        <v>80319100700</v>
      </c>
      <c r="B2078" s="33" t="s">
        <v>2820</v>
      </c>
      <c r="C2078" s="4" t="s">
        <v>8</v>
      </c>
      <c r="D2078" s="4" t="s">
        <v>483</v>
      </c>
      <c r="E2078" s="4" t="s">
        <v>483</v>
      </c>
      <c r="F2078" s="3" t="s">
        <v>2</v>
      </c>
      <c r="G2078" s="3" t="s">
        <v>2</v>
      </c>
      <c r="H2078" s="4" t="s">
        <v>2</v>
      </c>
      <c r="I2078" s="5">
        <v>619297</v>
      </c>
      <c r="J2078" s="5">
        <v>678467</v>
      </c>
      <c r="K2078" s="6">
        <f>IFERROR((J2078-I2078)/I2078,"--")</f>
        <v>9.5543818232608907E-2</v>
      </c>
      <c r="L2078" s="6">
        <v>4.5134736074382169E-2</v>
      </c>
      <c r="M2078" s="7">
        <v>38991</v>
      </c>
      <c r="N2078" s="10" t="str">
        <f>IF(K2078&lt;Criteria!$D$4,"Yes","No")</f>
        <v>No</v>
      </c>
      <c r="O2078" s="10" t="str">
        <f>IF(L2078&gt;Criteria!$D$5,"Yes","No")</f>
        <v>No</v>
      </c>
      <c r="P2078" s="10" t="str">
        <f>IF(M2078&lt;Criteria!$D$6,"Yes","No")</f>
        <v>No</v>
      </c>
      <c r="Q2078" s="11">
        <f>COUNTIF(N2078:P2078,"Yes")</f>
        <v>0</v>
      </c>
      <c r="R2078" s="12" t="str">
        <f>IF(Q2078&gt;0,"Yes","No")</f>
        <v>No</v>
      </c>
    </row>
    <row r="2079" spans="1:18" x14ac:dyDescent="0.35">
      <c r="A2079" s="1">
        <v>80319800000</v>
      </c>
      <c r="B2079" s="33" t="s">
        <v>2821</v>
      </c>
      <c r="C2079" s="4" t="s">
        <v>7</v>
      </c>
      <c r="D2079" s="4" t="s">
        <v>483</v>
      </c>
      <c r="E2079" s="4" t="s">
        <v>2</v>
      </c>
      <c r="F2079" s="3">
        <v>9800</v>
      </c>
      <c r="G2079" s="3" t="s">
        <v>2</v>
      </c>
      <c r="H2079" s="4" t="s">
        <v>2</v>
      </c>
      <c r="I2079" s="5">
        <v>1068</v>
      </c>
      <c r="J2079" s="5">
        <v>1428</v>
      </c>
      <c r="K2079" s="6">
        <f>IFERROR((J2079-I2079)/I2079,"--")</f>
        <v>0.33707865168539325</v>
      </c>
      <c r="L2079" s="6">
        <v>4.5226130653266333E-2</v>
      </c>
      <c r="M2079" s="7">
        <v>24995</v>
      </c>
      <c r="N2079" s="10" t="str">
        <f>IF(K2079&lt;Criteria!$D$4,"Yes","No")</f>
        <v>No</v>
      </c>
      <c r="O2079" s="10" t="str">
        <f>IF(L2079&gt;Criteria!$D$5,"Yes","No")</f>
        <v>No</v>
      </c>
      <c r="P2079" s="10" t="str">
        <f>IF(M2079&lt;Criteria!$D$6,"Yes","No")</f>
        <v>Yes</v>
      </c>
      <c r="Q2079" s="11">
        <f>COUNTIF(N2079:P2079,"Yes")</f>
        <v>1</v>
      </c>
      <c r="R2079" s="12" t="str">
        <f>IF(Q2079&gt;0,"Yes","No")</f>
        <v>Yes</v>
      </c>
    </row>
    <row r="2080" spans="1:18" x14ac:dyDescent="0.35">
      <c r="A2080" s="1">
        <v>80319800001</v>
      </c>
      <c r="B2080" s="33" t="s">
        <v>2822</v>
      </c>
      <c r="C2080" s="4" t="s">
        <v>6</v>
      </c>
      <c r="D2080" s="4" t="s">
        <v>483</v>
      </c>
      <c r="E2080" s="4" t="s">
        <v>2</v>
      </c>
      <c r="F2080" s="3">
        <v>9800</v>
      </c>
      <c r="G2080" s="3">
        <v>1</v>
      </c>
      <c r="H2080" s="4" t="s">
        <v>2</v>
      </c>
      <c r="I2080" s="5">
        <v>1068</v>
      </c>
      <c r="J2080" s="5">
        <v>1428</v>
      </c>
      <c r="K2080" s="6">
        <f>IFERROR((J2080-I2080)/I2080,"--")</f>
        <v>0.33707865168539325</v>
      </c>
      <c r="L2080" s="6">
        <v>4.5226130653266333E-2</v>
      </c>
      <c r="M2080" s="7">
        <v>24995</v>
      </c>
      <c r="N2080" s="10" t="str">
        <f>IF(K2080&lt;Criteria!$D$4,"Yes","No")</f>
        <v>No</v>
      </c>
      <c r="O2080" s="10" t="str">
        <f>IF(L2080&gt;Criteria!$D$5,"Yes","No")</f>
        <v>No</v>
      </c>
      <c r="P2080" s="10" t="str">
        <f>IF(M2080&lt;Criteria!$D$6,"Yes","No")</f>
        <v>Yes</v>
      </c>
      <c r="Q2080" s="11">
        <f>COUNTIF(N2080:P2080,"Yes")</f>
        <v>1</v>
      </c>
      <c r="R2080" s="12" t="str">
        <f>IF(Q2080&gt;0,"Yes","No")</f>
        <v>Yes</v>
      </c>
    </row>
    <row r="2081" spans="1:18" x14ac:dyDescent="0.35">
      <c r="A2081" s="1">
        <v>80319801000</v>
      </c>
      <c r="B2081" s="33" t="s">
        <v>2823</v>
      </c>
      <c r="C2081" s="4" t="s">
        <v>7</v>
      </c>
      <c r="D2081" s="4" t="s">
        <v>483</v>
      </c>
      <c r="E2081" s="4" t="s">
        <v>2</v>
      </c>
      <c r="F2081" s="3">
        <v>9801</v>
      </c>
      <c r="G2081" s="3" t="s">
        <v>2</v>
      </c>
      <c r="H2081" s="4" t="s">
        <v>2</v>
      </c>
      <c r="I2081" s="5">
        <v>0</v>
      </c>
      <c r="J2081" s="5">
        <v>0</v>
      </c>
      <c r="K2081" s="6" t="str">
        <f>IFERROR((J2081-I2081)/I2081,"--")</f>
        <v>--</v>
      </c>
      <c r="L2081" s="6" t="s">
        <v>2</v>
      </c>
      <c r="M2081" s="7" t="s">
        <v>2</v>
      </c>
      <c r="N2081" s="10" t="str">
        <f>IF(K2081&lt;Criteria!$D$4,"Yes","No")</f>
        <v>No</v>
      </c>
      <c r="O2081" s="10" t="str">
        <f>IF(L2081&gt;Criteria!$D$5,"Yes","No")</f>
        <v>Yes</v>
      </c>
      <c r="P2081" s="10" t="str">
        <f>IF(M2081&lt;Criteria!$D$6,"Yes","No")</f>
        <v>No</v>
      </c>
      <c r="Q2081" s="11">
        <f>COUNTIF(N2081:P2081,"Yes")</f>
        <v>1</v>
      </c>
      <c r="R2081" s="12" t="str">
        <f>IF(Q2081&gt;0,"Yes","No")</f>
        <v>Yes</v>
      </c>
    </row>
    <row r="2082" spans="1:18" x14ac:dyDescent="0.35">
      <c r="A2082" s="1">
        <v>80319801001</v>
      </c>
      <c r="B2082" s="33" t="s">
        <v>2824</v>
      </c>
      <c r="C2082" s="4" t="s">
        <v>6</v>
      </c>
      <c r="D2082" s="4" t="s">
        <v>483</v>
      </c>
      <c r="E2082" s="4" t="s">
        <v>2</v>
      </c>
      <c r="F2082" s="3">
        <v>9801</v>
      </c>
      <c r="G2082" s="3">
        <v>1</v>
      </c>
      <c r="H2082" s="4" t="s">
        <v>2</v>
      </c>
      <c r="I2082" s="5">
        <v>0</v>
      </c>
      <c r="J2082" s="5">
        <v>0</v>
      </c>
      <c r="K2082" s="6" t="str">
        <f>IFERROR((J2082-I2082)/I2082,"--")</f>
        <v>--</v>
      </c>
      <c r="L2082" s="6" t="s">
        <v>2</v>
      </c>
      <c r="M2082" s="7" t="s">
        <v>2</v>
      </c>
      <c r="N2082" s="10" t="str">
        <f>IF(K2082&lt;Criteria!$D$4,"Yes","No")</f>
        <v>No</v>
      </c>
      <c r="O2082" s="10" t="str">
        <f>IF(L2082&gt;Criteria!$D$5,"Yes","No")</f>
        <v>Yes</v>
      </c>
      <c r="P2082" s="10" t="str">
        <f>IF(M2082&lt;Criteria!$D$6,"Yes","No")</f>
        <v>No</v>
      </c>
      <c r="Q2082" s="11">
        <f>COUNTIF(N2082:P2082,"Yes")</f>
        <v>1</v>
      </c>
      <c r="R2082" s="12" t="str">
        <f>IF(Q2082&gt;0,"Yes","No")</f>
        <v>Yes</v>
      </c>
    </row>
    <row r="2083" spans="1:18" x14ac:dyDescent="0.35">
      <c r="A2083" s="1">
        <v>80323500000</v>
      </c>
      <c r="B2083" s="33" t="s">
        <v>2825</v>
      </c>
      <c r="C2083" s="4" t="s">
        <v>5</v>
      </c>
      <c r="D2083" s="4" t="s">
        <v>2</v>
      </c>
      <c r="E2083" s="4" t="s">
        <v>2</v>
      </c>
      <c r="F2083" s="3" t="s">
        <v>2</v>
      </c>
      <c r="G2083" s="3" t="s">
        <v>2</v>
      </c>
      <c r="H2083" s="4" t="s">
        <v>25</v>
      </c>
      <c r="I2083" s="5">
        <v>179</v>
      </c>
      <c r="J2083" s="5">
        <v>141</v>
      </c>
      <c r="K2083" s="6">
        <f>IFERROR((J2083-I2083)/I2083,"--")</f>
        <v>-0.21229050279329609</v>
      </c>
      <c r="L2083" s="6">
        <v>2.7777777777777776E-2</v>
      </c>
      <c r="M2083" s="7">
        <v>21751</v>
      </c>
      <c r="N2083" s="10" t="str">
        <f>IF(K2083&lt;Criteria!$D$4,"Yes","No")</f>
        <v>Yes</v>
      </c>
      <c r="O2083" s="10" t="str">
        <f>IF(L2083&gt;Criteria!$D$5,"Yes","No")</f>
        <v>No</v>
      </c>
      <c r="P2083" s="10" t="str">
        <f>IF(M2083&lt;Criteria!$D$6,"Yes","No")</f>
        <v>Yes</v>
      </c>
      <c r="Q2083" s="11">
        <f>COUNTIF(N2083:P2083,"Yes")</f>
        <v>2</v>
      </c>
      <c r="R2083" s="12" t="str">
        <f>IF(Q2083&gt;0,"Yes","No")</f>
        <v>Yes</v>
      </c>
    </row>
    <row r="2084" spans="1:18" x14ac:dyDescent="0.35">
      <c r="A2084" s="1">
        <v>80330000000</v>
      </c>
      <c r="B2084" s="33" t="s">
        <v>2826</v>
      </c>
      <c r="C2084" s="4" t="s">
        <v>4</v>
      </c>
      <c r="D2084" s="4" t="s">
        <v>484</v>
      </c>
      <c r="E2084" s="4" t="s">
        <v>2</v>
      </c>
      <c r="F2084" s="3" t="s">
        <v>2</v>
      </c>
      <c r="G2084" s="3" t="s">
        <v>2</v>
      </c>
      <c r="H2084" s="4" t="s">
        <v>2</v>
      </c>
      <c r="I2084" s="5">
        <v>2026</v>
      </c>
      <c r="J2084" s="5">
        <v>2040</v>
      </c>
      <c r="K2084" s="6">
        <f>IFERROR((J2084-I2084)/I2084,"--")</f>
        <v>6.9101678183613032E-3</v>
      </c>
      <c r="L2084" s="6">
        <v>3.7499999999999999E-3</v>
      </c>
      <c r="M2084" s="7">
        <v>23190</v>
      </c>
      <c r="N2084" s="10" t="str">
        <f>IF(K2084&lt;Criteria!$D$4,"Yes","No")</f>
        <v>Yes</v>
      </c>
      <c r="O2084" s="10" t="str">
        <f>IF(L2084&gt;Criteria!$D$5,"Yes","No")</f>
        <v>No</v>
      </c>
      <c r="P2084" s="10" t="str">
        <f>IF(M2084&lt;Criteria!$D$6,"Yes","No")</f>
        <v>Yes</v>
      </c>
      <c r="Q2084" s="11">
        <f>COUNTIF(N2084:P2084,"Yes")</f>
        <v>2</v>
      </c>
      <c r="R2084" s="12" t="str">
        <f>IF(Q2084&gt;0,"Yes","No")</f>
        <v>Yes</v>
      </c>
    </row>
    <row r="2085" spans="1:18" x14ac:dyDescent="0.35">
      <c r="A2085" s="1">
        <v>80330001000</v>
      </c>
      <c r="B2085" s="33" t="s">
        <v>2827</v>
      </c>
      <c r="C2085" s="4" t="s">
        <v>7</v>
      </c>
      <c r="D2085" s="4" t="s">
        <v>484</v>
      </c>
      <c r="E2085" s="4" t="s">
        <v>2</v>
      </c>
      <c r="F2085" s="3">
        <v>1</v>
      </c>
      <c r="G2085" s="3" t="s">
        <v>2</v>
      </c>
      <c r="H2085" s="4" t="s">
        <v>2</v>
      </c>
      <c r="I2085" s="5">
        <v>1709</v>
      </c>
      <c r="J2085" s="5">
        <v>1736</v>
      </c>
      <c r="K2085" s="6">
        <f>IFERROR((J2085-I2085)/I2085,"--")</f>
        <v>1.579871269748391E-2</v>
      </c>
      <c r="L2085" s="6">
        <v>3.7499999999999999E-3</v>
      </c>
      <c r="M2085" s="7">
        <v>23190</v>
      </c>
      <c r="N2085" s="10" t="str">
        <f>IF(K2085&lt;Criteria!$D$4,"Yes","No")</f>
        <v>Yes</v>
      </c>
      <c r="O2085" s="10" t="str">
        <f>IF(L2085&gt;Criteria!$D$5,"Yes","No")</f>
        <v>No</v>
      </c>
      <c r="P2085" s="10" t="str">
        <f>IF(M2085&lt;Criteria!$D$6,"Yes","No")</f>
        <v>Yes</v>
      </c>
      <c r="Q2085" s="11">
        <f>COUNTIF(N2085:P2085,"Yes")</f>
        <v>2</v>
      </c>
      <c r="R2085" s="12" t="str">
        <f>IF(Q2085&gt;0,"Yes","No")</f>
        <v>Yes</v>
      </c>
    </row>
    <row r="2086" spans="1:18" x14ac:dyDescent="0.35">
      <c r="A2086" s="1">
        <v>80330001001</v>
      </c>
      <c r="B2086" s="33" t="s">
        <v>2828</v>
      </c>
      <c r="C2086" s="4" t="s">
        <v>6</v>
      </c>
      <c r="D2086" s="4" t="s">
        <v>484</v>
      </c>
      <c r="E2086" s="4" t="s">
        <v>2</v>
      </c>
      <c r="F2086" s="3">
        <v>1</v>
      </c>
      <c r="G2086" s="3">
        <v>1</v>
      </c>
      <c r="H2086" s="4" t="s">
        <v>2</v>
      </c>
      <c r="I2086" s="5">
        <v>812</v>
      </c>
      <c r="J2086" s="5">
        <v>831</v>
      </c>
      <c r="K2086" s="6">
        <f>IFERROR((J2086-I2086)/I2086,"--")</f>
        <v>2.3399014778325122E-2</v>
      </c>
      <c r="L2086" s="6">
        <v>3.0487804878048782E-3</v>
      </c>
      <c r="M2086" s="7">
        <v>19984</v>
      </c>
      <c r="N2086" s="10" t="str">
        <f>IF(K2086&lt;Criteria!$D$4,"Yes","No")</f>
        <v>No</v>
      </c>
      <c r="O2086" s="10" t="str">
        <f>IF(L2086&gt;Criteria!$D$5,"Yes","No")</f>
        <v>No</v>
      </c>
      <c r="P2086" s="10" t="str">
        <f>IF(M2086&lt;Criteria!$D$6,"Yes","No")</f>
        <v>Yes</v>
      </c>
      <c r="Q2086" s="11">
        <f>COUNTIF(N2086:P2086,"Yes")</f>
        <v>1</v>
      </c>
      <c r="R2086" s="12" t="str">
        <f>IF(Q2086&gt;0,"Yes","No")</f>
        <v>Yes</v>
      </c>
    </row>
    <row r="2087" spans="1:18" x14ac:dyDescent="0.35">
      <c r="A2087" s="1">
        <v>80330001002</v>
      </c>
      <c r="B2087" s="33" t="s">
        <v>2829</v>
      </c>
      <c r="C2087" s="4" t="s">
        <v>6</v>
      </c>
      <c r="D2087" s="4" t="s">
        <v>484</v>
      </c>
      <c r="E2087" s="4" t="s">
        <v>2</v>
      </c>
      <c r="F2087" s="3">
        <v>1</v>
      </c>
      <c r="G2087" s="3">
        <v>2</v>
      </c>
      <c r="H2087" s="4" t="s">
        <v>2</v>
      </c>
      <c r="I2087" s="5">
        <v>897</v>
      </c>
      <c r="J2087" s="5">
        <v>905</v>
      </c>
      <c r="K2087" s="6">
        <f>IFERROR((J2087-I2087)/I2087,"--")</f>
        <v>8.918617614269788E-3</v>
      </c>
      <c r="L2087" s="6">
        <v>4.2372881355932203E-3</v>
      </c>
      <c r="M2087" s="7">
        <v>26134</v>
      </c>
      <c r="N2087" s="10" t="str">
        <f>IF(K2087&lt;Criteria!$D$4,"Yes","No")</f>
        <v>Yes</v>
      </c>
      <c r="O2087" s="10" t="str">
        <f>IF(L2087&gt;Criteria!$D$5,"Yes","No")</f>
        <v>No</v>
      </c>
      <c r="P2087" s="10" t="str">
        <f>IF(M2087&lt;Criteria!$D$6,"Yes","No")</f>
        <v>No</v>
      </c>
      <c r="Q2087" s="11">
        <f>COUNTIF(N2087:P2087,"Yes")</f>
        <v>1</v>
      </c>
      <c r="R2087" s="12" t="str">
        <f>IF(Q2087&gt;0,"Yes","No")</f>
        <v>Yes</v>
      </c>
    </row>
    <row r="2088" spans="1:18" x14ac:dyDescent="0.35">
      <c r="A2088" s="1">
        <v>80339106400</v>
      </c>
      <c r="B2088" s="33" t="s">
        <v>2830</v>
      </c>
      <c r="C2088" s="4" t="s">
        <v>8</v>
      </c>
      <c r="D2088" s="4" t="s">
        <v>484</v>
      </c>
      <c r="E2088" s="4" t="s">
        <v>569</v>
      </c>
      <c r="F2088" s="3" t="s">
        <v>2</v>
      </c>
      <c r="G2088" s="3" t="s">
        <v>2</v>
      </c>
      <c r="H2088" s="4" t="s">
        <v>2</v>
      </c>
      <c r="I2088" s="5">
        <v>1393</v>
      </c>
      <c r="J2088" s="5">
        <v>1375</v>
      </c>
      <c r="K2088" s="6">
        <f>IFERROR((J2088-I2088)/I2088,"--")</f>
        <v>-1.2921751615218953E-2</v>
      </c>
      <c r="L2088" s="6">
        <v>1.7605633802816902E-3</v>
      </c>
      <c r="M2088" s="7">
        <v>22060</v>
      </c>
      <c r="N2088" s="10" t="str">
        <f>IF(K2088&lt;Criteria!$D$4,"Yes","No")</f>
        <v>Yes</v>
      </c>
      <c r="O2088" s="10" t="str">
        <f>IF(L2088&gt;Criteria!$D$5,"Yes","No")</f>
        <v>No</v>
      </c>
      <c r="P2088" s="10" t="str">
        <f>IF(M2088&lt;Criteria!$D$6,"Yes","No")</f>
        <v>Yes</v>
      </c>
      <c r="Q2088" s="11">
        <f>COUNTIF(N2088:P2088,"Yes")</f>
        <v>2</v>
      </c>
      <c r="R2088" s="12" t="str">
        <f>IF(Q2088&gt;0,"Yes","No")</f>
        <v>Yes</v>
      </c>
    </row>
    <row r="2089" spans="1:18" x14ac:dyDescent="0.35">
      <c r="A2089" s="1">
        <v>80339307800</v>
      </c>
      <c r="B2089" s="33" t="s">
        <v>2831</v>
      </c>
      <c r="C2089" s="4" t="s">
        <v>8</v>
      </c>
      <c r="D2089" s="4" t="s">
        <v>484</v>
      </c>
      <c r="E2089" s="4" t="s">
        <v>570</v>
      </c>
      <c r="F2089" s="3" t="s">
        <v>2</v>
      </c>
      <c r="G2089" s="3" t="s">
        <v>2</v>
      </c>
      <c r="H2089" s="4" t="s">
        <v>2</v>
      </c>
      <c r="I2089" s="5">
        <v>316</v>
      </c>
      <c r="J2089" s="5">
        <v>361</v>
      </c>
      <c r="K2089" s="6">
        <f>IFERROR((J2089-I2089)/I2089,"--")</f>
        <v>0.14240506329113925</v>
      </c>
      <c r="L2089" s="6">
        <v>8.6206896551724137E-3</v>
      </c>
      <c r="M2089" s="7">
        <v>27493</v>
      </c>
      <c r="N2089" s="10" t="str">
        <f>IF(K2089&lt;Criteria!$D$4,"Yes","No")</f>
        <v>No</v>
      </c>
      <c r="O2089" s="10" t="str">
        <f>IF(L2089&gt;Criteria!$D$5,"Yes","No")</f>
        <v>No</v>
      </c>
      <c r="P2089" s="10" t="str">
        <f>IF(M2089&lt;Criteria!$D$6,"Yes","No")</f>
        <v>No</v>
      </c>
      <c r="Q2089" s="11">
        <f>COUNTIF(N2089:P2089,"Yes")</f>
        <v>0</v>
      </c>
      <c r="R2089" s="12" t="str">
        <f>IF(Q2089&gt;0,"Yes","No")</f>
        <v>No</v>
      </c>
    </row>
    <row r="2090" spans="1:18" x14ac:dyDescent="0.35">
      <c r="A2090" s="1">
        <v>80345500000</v>
      </c>
      <c r="B2090" s="33" t="s">
        <v>2832</v>
      </c>
      <c r="C2090" s="4" t="s">
        <v>5</v>
      </c>
      <c r="D2090" s="4" t="s">
        <v>2</v>
      </c>
      <c r="E2090" s="4" t="s">
        <v>2</v>
      </c>
      <c r="F2090" s="3" t="s">
        <v>2</v>
      </c>
      <c r="G2090" s="3" t="s">
        <v>2</v>
      </c>
      <c r="H2090" s="4" t="s">
        <v>26</v>
      </c>
      <c r="I2090" s="5">
        <v>108300</v>
      </c>
      <c r="J2090" s="5">
        <v>115320</v>
      </c>
      <c r="K2090" s="6">
        <f>IFERROR((J2090-I2090)/I2090,"--")</f>
        <v>6.4819944598337953E-2</v>
      </c>
      <c r="L2090" s="6">
        <v>4.2356712203312219E-2</v>
      </c>
      <c r="M2090" s="7">
        <v>38185</v>
      </c>
      <c r="N2090" s="10" t="str">
        <f>IF(K2090&lt;Criteria!$D$4,"Yes","No")</f>
        <v>No</v>
      </c>
      <c r="O2090" s="10" t="str">
        <f>IF(L2090&gt;Criteria!$D$5,"Yes","No")</f>
        <v>No</v>
      </c>
      <c r="P2090" s="10" t="str">
        <f>IF(M2090&lt;Criteria!$D$6,"Yes","No")</f>
        <v>No</v>
      </c>
      <c r="Q2090" s="11">
        <f>COUNTIF(N2090:P2090,"Yes")</f>
        <v>0</v>
      </c>
      <c r="R2090" s="12" t="str">
        <f>IF(Q2090&gt;0,"Yes","No")</f>
        <v>No</v>
      </c>
    </row>
    <row r="2091" spans="1:18" x14ac:dyDescent="0.35">
      <c r="A2091" s="1">
        <v>80350000000</v>
      </c>
      <c r="B2091" s="33" t="s">
        <v>2833</v>
      </c>
      <c r="C2091" s="4" t="s">
        <v>4</v>
      </c>
      <c r="D2091" s="4" t="s">
        <v>485</v>
      </c>
      <c r="E2091" s="4" t="s">
        <v>2</v>
      </c>
      <c r="F2091" s="3" t="s">
        <v>2</v>
      </c>
      <c r="G2091" s="3" t="s">
        <v>2</v>
      </c>
      <c r="H2091" s="4" t="s">
        <v>2</v>
      </c>
      <c r="I2091" s="5">
        <v>306223</v>
      </c>
      <c r="J2091" s="5">
        <v>335635</v>
      </c>
      <c r="K2091" s="6">
        <f>IFERROR((J2091-I2091)/I2091,"--")</f>
        <v>9.6047651548054849E-2</v>
      </c>
      <c r="L2091" s="6">
        <v>3.2461251337141818E-2</v>
      </c>
      <c r="M2091" s="7">
        <v>48725</v>
      </c>
      <c r="N2091" s="10" t="str">
        <f>IF(K2091&lt;Criteria!$D$4,"Yes","No")</f>
        <v>No</v>
      </c>
      <c r="O2091" s="10" t="str">
        <f>IF(L2091&gt;Criteria!$D$5,"Yes","No")</f>
        <v>No</v>
      </c>
      <c r="P2091" s="10" t="str">
        <f>IF(M2091&lt;Criteria!$D$6,"Yes","No")</f>
        <v>No</v>
      </c>
      <c r="Q2091" s="11">
        <f>COUNTIF(N2091:P2091,"Yes")</f>
        <v>0</v>
      </c>
      <c r="R2091" s="12" t="str">
        <f>IF(Q2091&gt;0,"Yes","No")</f>
        <v>No</v>
      </c>
    </row>
    <row r="2092" spans="1:18" x14ac:dyDescent="0.35">
      <c r="A2092" s="1">
        <v>80350139010</v>
      </c>
      <c r="B2092" s="33" t="s">
        <v>2834</v>
      </c>
      <c r="C2092" s="4" t="s">
        <v>7</v>
      </c>
      <c r="D2092" s="4" t="s">
        <v>485</v>
      </c>
      <c r="E2092" s="4" t="s">
        <v>2</v>
      </c>
      <c r="F2092" s="3">
        <v>139.01</v>
      </c>
      <c r="G2092" s="3" t="s">
        <v>2</v>
      </c>
      <c r="H2092" s="4" t="s">
        <v>2</v>
      </c>
      <c r="I2092" s="5">
        <v>6361</v>
      </c>
      <c r="J2092" s="5">
        <v>7698</v>
      </c>
      <c r="K2092" s="6">
        <f>IFERROR((J2092-I2092)/I2092,"--")</f>
        <v>0.21018707750353718</v>
      </c>
      <c r="L2092" s="6">
        <v>1.9949552854849804E-2</v>
      </c>
      <c r="M2092" s="7">
        <v>51832</v>
      </c>
      <c r="N2092" s="10" t="str">
        <f>IF(K2092&lt;Criteria!$D$4,"Yes","No")</f>
        <v>No</v>
      </c>
      <c r="O2092" s="10" t="str">
        <f>IF(L2092&gt;Criteria!$D$5,"Yes","No")</f>
        <v>No</v>
      </c>
      <c r="P2092" s="10" t="str">
        <f>IF(M2092&lt;Criteria!$D$6,"Yes","No")</f>
        <v>No</v>
      </c>
      <c r="Q2092" s="11">
        <f>COUNTIF(N2092:P2092,"Yes")</f>
        <v>0</v>
      </c>
      <c r="R2092" s="12" t="str">
        <f>IF(Q2092&gt;0,"Yes","No")</f>
        <v>No</v>
      </c>
    </row>
    <row r="2093" spans="1:18" x14ac:dyDescent="0.35">
      <c r="A2093" s="1">
        <v>80350139011</v>
      </c>
      <c r="B2093" s="33" t="s">
        <v>2835</v>
      </c>
      <c r="C2093" s="4" t="s">
        <v>6</v>
      </c>
      <c r="D2093" s="4" t="s">
        <v>485</v>
      </c>
      <c r="E2093" s="4" t="s">
        <v>2</v>
      </c>
      <c r="F2093" s="3">
        <v>139.01</v>
      </c>
      <c r="G2093" s="3">
        <v>1</v>
      </c>
      <c r="H2093" s="4" t="s">
        <v>2</v>
      </c>
      <c r="I2093" s="5">
        <v>1257</v>
      </c>
      <c r="J2093" s="5">
        <v>1566</v>
      </c>
      <c r="K2093" s="6">
        <f>IFERROR((J2093-I2093)/I2093,"--")</f>
        <v>0.24582338902147971</v>
      </c>
      <c r="L2093" s="6">
        <v>1.6464471403812825E-2</v>
      </c>
      <c r="M2093" s="7">
        <v>58015</v>
      </c>
      <c r="N2093" s="10" t="str">
        <f>IF(K2093&lt;Criteria!$D$4,"Yes","No")</f>
        <v>No</v>
      </c>
      <c r="O2093" s="10" t="str">
        <f>IF(L2093&gt;Criteria!$D$5,"Yes","No")</f>
        <v>No</v>
      </c>
      <c r="P2093" s="10" t="str">
        <f>IF(M2093&lt;Criteria!$D$6,"Yes","No")</f>
        <v>No</v>
      </c>
      <c r="Q2093" s="11">
        <f>COUNTIF(N2093:P2093,"Yes")</f>
        <v>0</v>
      </c>
      <c r="R2093" s="12" t="str">
        <f>IF(Q2093&gt;0,"Yes","No")</f>
        <v>No</v>
      </c>
    </row>
    <row r="2094" spans="1:18" x14ac:dyDescent="0.35">
      <c r="A2094" s="1">
        <v>80350139012</v>
      </c>
      <c r="B2094" s="33" t="s">
        <v>2836</v>
      </c>
      <c r="C2094" s="4" t="s">
        <v>6</v>
      </c>
      <c r="D2094" s="4" t="s">
        <v>485</v>
      </c>
      <c r="E2094" s="4" t="s">
        <v>2</v>
      </c>
      <c r="F2094" s="3">
        <v>139.01</v>
      </c>
      <c r="G2094" s="3">
        <v>2</v>
      </c>
      <c r="H2094" s="4" t="s">
        <v>2</v>
      </c>
      <c r="I2094" s="5">
        <v>1536</v>
      </c>
      <c r="J2094" s="5">
        <v>2192</v>
      </c>
      <c r="K2094" s="6">
        <f>IFERROR((J2094-I2094)/I2094,"--")</f>
        <v>0.42708333333333331</v>
      </c>
      <c r="L2094" s="6">
        <v>1.4109347442680775E-2</v>
      </c>
      <c r="M2094" s="7">
        <v>40361</v>
      </c>
      <c r="N2094" s="10" t="str">
        <f>IF(K2094&lt;Criteria!$D$4,"Yes","No")</f>
        <v>No</v>
      </c>
      <c r="O2094" s="10" t="str">
        <f>IF(L2094&gt;Criteria!$D$5,"Yes","No")</f>
        <v>No</v>
      </c>
      <c r="P2094" s="10" t="str">
        <f>IF(M2094&lt;Criteria!$D$6,"Yes","No")</f>
        <v>No</v>
      </c>
      <c r="Q2094" s="11">
        <f>COUNTIF(N2094:P2094,"Yes")</f>
        <v>0</v>
      </c>
      <c r="R2094" s="12" t="str">
        <f>IF(Q2094&gt;0,"Yes","No")</f>
        <v>No</v>
      </c>
    </row>
    <row r="2095" spans="1:18" x14ac:dyDescent="0.35">
      <c r="A2095" s="1">
        <v>80350139013</v>
      </c>
      <c r="B2095" s="33" t="s">
        <v>2837</v>
      </c>
      <c r="C2095" s="4" t="s">
        <v>6</v>
      </c>
      <c r="D2095" s="4" t="s">
        <v>485</v>
      </c>
      <c r="E2095" s="4" t="s">
        <v>2</v>
      </c>
      <c r="F2095" s="3">
        <v>139.01</v>
      </c>
      <c r="G2095" s="3">
        <v>3</v>
      </c>
      <c r="H2095" s="4" t="s">
        <v>2</v>
      </c>
      <c r="I2095" s="5">
        <v>1334</v>
      </c>
      <c r="J2095" s="5">
        <v>1918</v>
      </c>
      <c r="K2095" s="6">
        <f>IFERROR((J2095-I2095)/I2095,"--")</f>
        <v>0.43778110944527737</v>
      </c>
      <c r="L2095" s="6">
        <v>3.3000000000000002E-2</v>
      </c>
      <c r="M2095" s="7">
        <v>72466</v>
      </c>
      <c r="N2095" s="10" t="str">
        <f>IF(K2095&lt;Criteria!$D$4,"Yes","No")</f>
        <v>No</v>
      </c>
      <c r="O2095" s="10" t="str">
        <f>IF(L2095&gt;Criteria!$D$5,"Yes","No")</f>
        <v>No</v>
      </c>
      <c r="P2095" s="10" t="str">
        <f>IF(M2095&lt;Criteria!$D$6,"Yes","No")</f>
        <v>No</v>
      </c>
      <c r="Q2095" s="11">
        <f>COUNTIF(N2095:P2095,"Yes")</f>
        <v>0</v>
      </c>
      <c r="R2095" s="12" t="str">
        <f>IF(Q2095&gt;0,"Yes","No")</f>
        <v>No</v>
      </c>
    </row>
    <row r="2096" spans="1:18" x14ac:dyDescent="0.35">
      <c r="A2096" s="1">
        <v>80350139014</v>
      </c>
      <c r="B2096" s="33" t="s">
        <v>2838</v>
      </c>
      <c r="C2096" s="4" t="s">
        <v>6</v>
      </c>
      <c r="D2096" s="4" t="s">
        <v>485</v>
      </c>
      <c r="E2096" s="4" t="s">
        <v>2</v>
      </c>
      <c r="F2096" s="3">
        <v>139.01</v>
      </c>
      <c r="G2096" s="3">
        <v>4</v>
      </c>
      <c r="H2096" s="4" t="s">
        <v>2</v>
      </c>
      <c r="I2096" s="5">
        <v>2234</v>
      </c>
      <c r="J2096" s="5">
        <v>2022</v>
      </c>
      <c r="K2096" s="6">
        <f>IFERROR((J2096-I2096)/I2096,"--")</f>
        <v>-9.4897045658012533E-2</v>
      </c>
      <c r="L2096" s="6">
        <v>1.7707362534948742E-2</v>
      </c>
      <c r="M2096" s="7">
        <v>39907</v>
      </c>
      <c r="N2096" s="10" t="str">
        <f>IF(K2096&lt;Criteria!$D$4,"Yes","No")</f>
        <v>Yes</v>
      </c>
      <c r="O2096" s="10" t="str">
        <f>IF(L2096&gt;Criteria!$D$5,"Yes","No")</f>
        <v>No</v>
      </c>
      <c r="P2096" s="10" t="str">
        <f>IF(M2096&lt;Criteria!$D$6,"Yes","No")</f>
        <v>No</v>
      </c>
      <c r="Q2096" s="11">
        <f>COUNTIF(N2096:P2096,"Yes")</f>
        <v>1</v>
      </c>
      <c r="R2096" s="12" t="str">
        <f>IF(Q2096&gt;0,"Yes","No")</f>
        <v>Yes</v>
      </c>
    </row>
    <row r="2097" spans="1:18" x14ac:dyDescent="0.35">
      <c r="A2097" s="1">
        <v>80350139040</v>
      </c>
      <c r="B2097" s="33" t="s">
        <v>2839</v>
      </c>
      <c r="C2097" s="4" t="s">
        <v>7</v>
      </c>
      <c r="D2097" s="4" t="s">
        <v>485</v>
      </c>
      <c r="E2097" s="4" t="s">
        <v>2</v>
      </c>
      <c r="F2097" s="3">
        <v>139.04</v>
      </c>
      <c r="G2097" s="3" t="s">
        <v>2</v>
      </c>
      <c r="H2097" s="4" t="s">
        <v>2</v>
      </c>
      <c r="I2097" s="5">
        <v>3848</v>
      </c>
      <c r="J2097" s="5">
        <v>4408</v>
      </c>
      <c r="K2097" s="6">
        <f>IFERROR((J2097-I2097)/I2097,"--")</f>
        <v>0.14553014553014554</v>
      </c>
      <c r="L2097" s="6">
        <v>5.7293783015034537E-2</v>
      </c>
      <c r="M2097" s="7">
        <v>28411</v>
      </c>
      <c r="N2097" s="10" t="str">
        <f>IF(K2097&lt;Criteria!$D$4,"Yes","No")</f>
        <v>No</v>
      </c>
      <c r="O2097" s="10" t="str">
        <f>IF(L2097&gt;Criteria!$D$5,"Yes","No")</f>
        <v>No</v>
      </c>
      <c r="P2097" s="10" t="str">
        <f>IF(M2097&lt;Criteria!$D$6,"Yes","No")</f>
        <v>No</v>
      </c>
      <c r="Q2097" s="11">
        <f>COUNTIF(N2097:P2097,"Yes")</f>
        <v>0</v>
      </c>
      <c r="R2097" s="12" t="str">
        <f>IF(Q2097&gt;0,"Yes","No")</f>
        <v>No</v>
      </c>
    </row>
    <row r="2098" spans="1:18" x14ac:dyDescent="0.35">
      <c r="A2098" s="1">
        <v>80350139041</v>
      </c>
      <c r="B2098" s="33" t="s">
        <v>2840</v>
      </c>
      <c r="C2098" s="4" t="s">
        <v>6</v>
      </c>
      <c r="D2098" s="4" t="s">
        <v>485</v>
      </c>
      <c r="E2098" s="4" t="s">
        <v>2</v>
      </c>
      <c r="F2098" s="3">
        <v>139.04</v>
      </c>
      <c r="G2098" s="3">
        <v>1</v>
      </c>
      <c r="H2098" s="4" t="s">
        <v>2</v>
      </c>
      <c r="I2098" s="5">
        <v>1477</v>
      </c>
      <c r="J2098" s="5">
        <v>1507</v>
      </c>
      <c r="K2098" s="6">
        <f>IFERROR((J2098-I2098)/I2098,"--")</f>
        <v>2.0311442112389978E-2</v>
      </c>
      <c r="L2098" s="6">
        <v>6.6579634464751958E-2</v>
      </c>
      <c r="M2098" s="7">
        <v>21502</v>
      </c>
      <c r="N2098" s="10" t="str">
        <f>IF(K2098&lt;Criteria!$D$4,"Yes","No")</f>
        <v>No</v>
      </c>
      <c r="O2098" s="10" t="str">
        <f>IF(L2098&gt;Criteria!$D$5,"Yes","No")</f>
        <v>Yes</v>
      </c>
      <c r="P2098" s="10" t="str">
        <f>IF(M2098&lt;Criteria!$D$6,"Yes","No")</f>
        <v>Yes</v>
      </c>
      <c r="Q2098" s="11">
        <f>COUNTIF(N2098:P2098,"Yes")</f>
        <v>2</v>
      </c>
      <c r="R2098" s="12" t="str">
        <f>IF(Q2098&gt;0,"Yes","No")</f>
        <v>Yes</v>
      </c>
    </row>
    <row r="2099" spans="1:18" x14ac:dyDescent="0.35">
      <c r="A2099" s="1">
        <v>80350139042</v>
      </c>
      <c r="B2099" s="33" t="s">
        <v>2841</v>
      </c>
      <c r="C2099" s="4" t="s">
        <v>6</v>
      </c>
      <c r="D2099" s="4" t="s">
        <v>485</v>
      </c>
      <c r="E2099" s="4" t="s">
        <v>2</v>
      </c>
      <c r="F2099" s="3">
        <v>139.04</v>
      </c>
      <c r="G2099" s="3">
        <v>2</v>
      </c>
      <c r="H2099" s="4" t="s">
        <v>2</v>
      </c>
      <c r="I2099" s="5">
        <v>1161</v>
      </c>
      <c r="J2099" s="5">
        <v>1382</v>
      </c>
      <c r="K2099" s="6">
        <f>IFERROR((J2099-I2099)/I2099,"--")</f>
        <v>0.19035314384151594</v>
      </c>
      <c r="L2099" s="6">
        <v>5.1702395964691047E-2</v>
      </c>
      <c r="M2099" s="7">
        <v>34527</v>
      </c>
      <c r="N2099" s="10" t="str">
        <f>IF(K2099&lt;Criteria!$D$4,"Yes","No")</f>
        <v>No</v>
      </c>
      <c r="O2099" s="10" t="str">
        <f>IF(L2099&gt;Criteria!$D$5,"Yes","No")</f>
        <v>No</v>
      </c>
      <c r="P2099" s="10" t="str">
        <f>IF(M2099&lt;Criteria!$D$6,"Yes","No")</f>
        <v>No</v>
      </c>
      <c r="Q2099" s="11">
        <f>COUNTIF(N2099:P2099,"Yes")</f>
        <v>0</v>
      </c>
      <c r="R2099" s="12" t="str">
        <f>IF(Q2099&gt;0,"Yes","No")</f>
        <v>No</v>
      </c>
    </row>
    <row r="2100" spans="1:18" x14ac:dyDescent="0.35">
      <c r="A2100" s="1">
        <v>80350139043</v>
      </c>
      <c r="B2100" s="33" t="s">
        <v>2842</v>
      </c>
      <c r="C2100" s="4" t="s">
        <v>6</v>
      </c>
      <c r="D2100" s="4" t="s">
        <v>485</v>
      </c>
      <c r="E2100" s="4" t="s">
        <v>2</v>
      </c>
      <c r="F2100" s="3">
        <v>139.04</v>
      </c>
      <c r="G2100" s="3">
        <v>3</v>
      </c>
      <c r="H2100" s="4" t="s">
        <v>2</v>
      </c>
      <c r="I2100" s="5">
        <v>1210</v>
      </c>
      <c r="J2100" s="5">
        <v>1519</v>
      </c>
      <c r="K2100" s="6">
        <f>IFERROR((J2100-I2100)/I2100,"--")</f>
        <v>0.25537190082644629</v>
      </c>
      <c r="L2100" s="6">
        <v>5.432372505543237E-2</v>
      </c>
      <c r="M2100" s="7">
        <v>29701</v>
      </c>
      <c r="N2100" s="10" t="str">
        <f>IF(K2100&lt;Criteria!$D$4,"Yes","No")</f>
        <v>No</v>
      </c>
      <c r="O2100" s="10" t="str">
        <f>IF(L2100&gt;Criteria!$D$5,"Yes","No")</f>
        <v>No</v>
      </c>
      <c r="P2100" s="10" t="str">
        <f>IF(M2100&lt;Criteria!$D$6,"Yes","No")</f>
        <v>No</v>
      </c>
      <c r="Q2100" s="11">
        <f>COUNTIF(N2100:P2100,"Yes")</f>
        <v>0</v>
      </c>
      <c r="R2100" s="12" t="str">
        <f>IF(Q2100&gt;0,"Yes","No")</f>
        <v>No</v>
      </c>
    </row>
    <row r="2101" spans="1:18" x14ac:dyDescent="0.35">
      <c r="A2101" s="1">
        <v>80350139050</v>
      </c>
      <c r="B2101" s="33" t="s">
        <v>2843</v>
      </c>
      <c r="C2101" s="4" t="s">
        <v>7</v>
      </c>
      <c r="D2101" s="4" t="s">
        <v>485</v>
      </c>
      <c r="E2101" s="4" t="s">
        <v>2</v>
      </c>
      <c r="F2101" s="3">
        <v>139.05000000000001</v>
      </c>
      <c r="G2101" s="3" t="s">
        <v>2</v>
      </c>
      <c r="H2101" s="4" t="s">
        <v>2</v>
      </c>
      <c r="I2101" s="5">
        <v>3973</v>
      </c>
      <c r="J2101" s="5">
        <v>3666</v>
      </c>
      <c r="K2101" s="6">
        <f>IFERROR((J2101-I2101)/I2101,"--")</f>
        <v>-7.7271583186508938E-2</v>
      </c>
      <c r="L2101" s="6">
        <v>3.1000469704086424E-2</v>
      </c>
      <c r="M2101" s="7">
        <v>41680</v>
      </c>
      <c r="N2101" s="10" t="str">
        <f>IF(K2101&lt;Criteria!$D$4,"Yes","No")</f>
        <v>Yes</v>
      </c>
      <c r="O2101" s="10" t="str">
        <f>IF(L2101&gt;Criteria!$D$5,"Yes","No")</f>
        <v>No</v>
      </c>
      <c r="P2101" s="10" t="str">
        <f>IF(M2101&lt;Criteria!$D$6,"Yes","No")</f>
        <v>No</v>
      </c>
      <c r="Q2101" s="11">
        <f>COUNTIF(N2101:P2101,"Yes")</f>
        <v>1</v>
      </c>
      <c r="R2101" s="12" t="str">
        <f>IF(Q2101&gt;0,"Yes","No")</f>
        <v>Yes</v>
      </c>
    </row>
    <row r="2102" spans="1:18" x14ac:dyDescent="0.35">
      <c r="A2102" s="1">
        <v>80350139051</v>
      </c>
      <c r="B2102" s="33" t="s">
        <v>2844</v>
      </c>
      <c r="C2102" s="4" t="s">
        <v>6</v>
      </c>
      <c r="D2102" s="4" t="s">
        <v>485</v>
      </c>
      <c r="E2102" s="4" t="s">
        <v>2</v>
      </c>
      <c r="F2102" s="3">
        <v>139.05000000000001</v>
      </c>
      <c r="G2102" s="3">
        <v>1</v>
      </c>
      <c r="H2102" s="4" t="s">
        <v>2</v>
      </c>
      <c r="I2102" s="5">
        <v>1050</v>
      </c>
      <c r="J2102" s="5">
        <v>687</v>
      </c>
      <c r="K2102" s="6">
        <f>IFERROR((J2102-I2102)/I2102,"--")</f>
        <v>-0.3457142857142857</v>
      </c>
      <c r="L2102" s="6">
        <v>9.6059113300492605E-2</v>
      </c>
      <c r="M2102" s="7">
        <v>31966</v>
      </c>
      <c r="N2102" s="10" t="str">
        <f>IF(K2102&lt;Criteria!$D$4,"Yes","No")</f>
        <v>Yes</v>
      </c>
      <c r="O2102" s="10" t="str">
        <f>IF(L2102&gt;Criteria!$D$5,"Yes","No")</f>
        <v>Yes</v>
      </c>
      <c r="P2102" s="10" t="str">
        <f>IF(M2102&lt;Criteria!$D$6,"Yes","No")</f>
        <v>No</v>
      </c>
      <c r="Q2102" s="11">
        <f>COUNTIF(N2102:P2102,"Yes")</f>
        <v>2</v>
      </c>
      <c r="R2102" s="12" t="str">
        <f>IF(Q2102&gt;0,"Yes","No")</f>
        <v>Yes</v>
      </c>
    </row>
    <row r="2103" spans="1:18" x14ac:dyDescent="0.35">
      <c r="A2103" s="1">
        <v>80350139052</v>
      </c>
      <c r="B2103" s="33" t="s">
        <v>2845</v>
      </c>
      <c r="C2103" s="4" t="s">
        <v>6</v>
      </c>
      <c r="D2103" s="4" t="s">
        <v>485</v>
      </c>
      <c r="E2103" s="4" t="s">
        <v>2</v>
      </c>
      <c r="F2103" s="3">
        <v>139.05000000000001</v>
      </c>
      <c r="G2103" s="3">
        <v>2</v>
      </c>
      <c r="H2103" s="4" t="s">
        <v>2</v>
      </c>
      <c r="I2103" s="5">
        <v>1690</v>
      </c>
      <c r="J2103" s="5">
        <v>1852</v>
      </c>
      <c r="K2103" s="6">
        <f>IFERROR((J2103-I2103)/I2103,"--")</f>
        <v>9.5857988165680474E-2</v>
      </c>
      <c r="L2103" s="6">
        <v>1.636520241171404E-2</v>
      </c>
      <c r="M2103" s="7">
        <v>42037</v>
      </c>
      <c r="N2103" s="10" t="str">
        <f>IF(K2103&lt;Criteria!$D$4,"Yes","No")</f>
        <v>No</v>
      </c>
      <c r="O2103" s="10" t="str">
        <f>IF(L2103&gt;Criteria!$D$5,"Yes","No")</f>
        <v>No</v>
      </c>
      <c r="P2103" s="10" t="str">
        <f>IF(M2103&lt;Criteria!$D$6,"Yes","No")</f>
        <v>No</v>
      </c>
      <c r="Q2103" s="11">
        <f>COUNTIF(N2103:P2103,"Yes")</f>
        <v>0</v>
      </c>
      <c r="R2103" s="12" t="str">
        <f>IF(Q2103&gt;0,"Yes","No")</f>
        <v>No</v>
      </c>
    </row>
    <row r="2104" spans="1:18" x14ac:dyDescent="0.35">
      <c r="A2104" s="1">
        <v>80350139053</v>
      </c>
      <c r="B2104" s="33" t="s">
        <v>2846</v>
      </c>
      <c r="C2104" s="4" t="s">
        <v>6</v>
      </c>
      <c r="D2104" s="4" t="s">
        <v>485</v>
      </c>
      <c r="E2104" s="4" t="s">
        <v>2</v>
      </c>
      <c r="F2104" s="3">
        <v>139.05000000000001</v>
      </c>
      <c r="G2104" s="3">
        <v>3</v>
      </c>
      <c r="H2104" s="4" t="s">
        <v>2</v>
      </c>
      <c r="I2104" s="5">
        <v>1233</v>
      </c>
      <c r="J2104" s="5">
        <v>1127</v>
      </c>
      <c r="K2104" s="6">
        <f>IFERROR((J2104-I2104)/I2104,"--")</f>
        <v>-8.596918085969181E-2</v>
      </c>
      <c r="L2104" s="6">
        <v>1.4234875444839857E-2</v>
      </c>
      <c r="M2104" s="7">
        <v>47013</v>
      </c>
      <c r="N2104" s="10" t="str">
        <f>IF(K2104&lt;Criteria!$D$4,"Yes","No")</f>
        <v>Yes</v>
      </c>
      <c r="O2104" s="10" t="str">
        <f>IF(L2104&gt;Criteria!$D$5,"Yes","No")</f>
        <v>No</v>
      </c>
      <c r="P2104" s="10" t="str">
        <f>IF(M2104&lt;Criteria!$D$6,"Yes","No")</f>
        <v>No</v>
      </c>
      <c r="Q2104" s="11">
        <f>COUNTIF(N2104:P2104,"Yes")</f>
        <v>1</v>
      </c>
      <c r="R2104" s="12" t="str">
        <f>IF(Q2104&gt;0,"Yes","No")</f>
        <v>Yes</v>
      </c>
    </row>
    <row r="2105" spans="1:18" x14ac:dyDescent="0.35">
      <c r="A2105" s="1">
        <v>80350139070</v>
      </c>
      <c r="B2105" s="33" t="s">
        <v>2847</v>
      </c>
      <c r="C2105" s="4" t="s">
        <v>7</v>
      </c>
      <c r="D2105" s="4" t="s">
        <v>485</v>
      </c>
      <c r="E2105" s="4" t="s">
        <v>2</v>
      </c>
      <c r="F2105" s="3">
        <v>139.07</v>
      </c>
      <c r="G2105" s="3" t="s">
        <v>2</v>
      </c>
      <c r="H2105" s="4" t="s">
        <v>2</v>
      </c>
      <c r="I2105" s="5">
        <v>4983</v>
      </c>
      <c r="J2105" s="5">
        <v>5115</v>
      </c>
      <c r="K2105" s="6">
        <f>IFERROR((J2105-I2105)/I2105,"--")</f>
        <v>2.6490066225165563E-2</v>
      </c>
      <c r="L2105" s="6">
        <v>1.1594202898550725E-2</v>
      </c>
      <c r="M2105" s="7">
        <v>38562</v>
      </c>
      <c r="N2105" s="10" t="str">
        <f>IF(K2105&lt;Criteria!$D$4,"Yes","No")</f>
        <v>No</v>
      </c>
      <c r="O2105" s="10" t="str">
        <f>IF(L2105&gt;Criteria!$D$5,"Yes","No")</f>
        <v>No</v>
      </c>
      <c r="P2105" s="10" t="str">
        <f>IF(M2105&lt;Criteria!$D$6,"Yes","No")</f>
        <v>No</v>
      </c>
      <c r="Q2105" s="11">
        <f>COUNTIF(N2105:P2105,"Yes")</f>
        <v>0</v>
      </c>
      <c r="R2105" s="12" t="str">
        <f>IF(Q2105&gt;0,"Yes","No")</f>
        <v>No</v>
      </c>
    </row>
    <row r="2106" spans="1:18" x14ac:dyDescent="0.35">
      <c r="A2106" s="1">
        <v>80350139071</v>
      </c>
      <c r="B2106" s="33" t="s">
        <v>2848</v>
      </c>
      <c r="C2106" s="4" t="s">
        <v>6</v>
      </c>
      <c r="D2106" s="4" t="s">
        <v>485</v>
      </c>
      <c r="E2106" s="4" t="s">
        <v>2</v>
      </c>
      <c r="F2106" s="3">
        <v>139.07</v>
      </c>
      <c r="G2106" s="3">
        <v>1</v>
      </c>
      <c r="H2106" s="4" t="s">
        <v>2</v>
      </c>
      <c r="I2106" s="5">
        <v>1703</v>
      </c>
      <c r="J2106" s="5">
        <v>1628</v>
      </c>
      <c r="K2106" s="6">
        <f>IFERROR((J2106-I2106)/I2106,"--")</f>
        <v>-4.4039929536112743E-2</v>
      </c>
      <c r="L2106" s="6">
        <v>1.0563380281690141E-2</v>
      </c>
      <c r="M2106" s="7">
        <v>37354</v>
      </c>
      <c r="N2106" s="10" t="str">
        <f>IF(K2106&lt;Criteria!$D$4,"Yes","No")</f>
        <v>Yes</v>
      </c>
      <c r="O2106" s="10" t="str">
        <f>IF(L2106&gt;Criteria!$D$5,"Yes","No")</f>
        <v>No</v>
      </c>
      <c r="P2106" s="10" t="str">
        <f>IF(M2106&lt;Criteria!$D$6,"Yes","No")</f>
        <v>No</v>
      </c>
      <c r="Q2106" s="11">
        <f>COUNTIF(N2106:P2106,"Yes")</f>
        <v>1</v>
      </c>
      <c r="R2106" s="12" t="str">
        <f>IF(Q2106&gt;0,"Yes","No")</f>
        <v>Yes</v>
      </c>
    </row>
    <row r="2107" spans="1:18" x14ac:dyDescent="0.35">
      <c r="A2107" s="1">
        <v>80350139072</v>
      </c>
      <c r="B2107" s="33" t="s">
        <v>2849</v>
      </c>
      <c r="C2107" s="4" t="s">
        <v>6</v>
      </c>
      <c r="D2107" s="4" t="s">
        <v>485</v>
      </c>
      <c r="E2107" s="4" t="s">
        <v>2</v>
      </c>
      <c r="F2107" s="3">
        <v>139.07</v>
      </c>
      <c r="G2107" s="3">
        <v>2</v>
      </c>
      <c r="H2107" s="4" t="s">
        <v>2</v>
      </c>
      <c r="I2107" s="5">
        <v>1780</v>
      </c>
      <c r="J2107" s="5">
        <v>1695</v>
      </c>
      <c r="K2107" s="6">
        <f>IFERROR((J2107-I2107)/I2107,"--")</f>
        <v>-4.7752808988764044E-2</v>
      </c>
      <c r="L2107" s="6">
        <v>1.642935377875137E-2</v>
      </c>
      <c r="M2107" s="7">
        <v>46398</v>
      </c>
      <c r="N2107" s="10" t="str">
        <f>IF(K2107&lt;Criteria!$D$4,"Yes","No")</f>
        <v>Yes</v>
      </c>
      <c r="O2107" s="10" t="str">
        <f>IF(L2107&gt;Criteria!$D$5,"Yes","No")</f>
        <v>No</v>
      </c>
      <c r="P2107" s="10" t="str">
        <f>IF(M2107&lt;Criteria!$D$6,"Yes","No")</f>
        <v>No</v>
      </c>
      <c r="Q2107" s="11">
        <f>COUNTIF(N2107:P2107,"Yes")</f>
        <v>1</v>
      </c>
      <c r="R2107" s="12" t="str">
        <f>IF(Q2107&gt;0,"Yes","No")</f>
        <v>Yes</v>
      </c>
    </row>
    <row r="2108" spans="1:18" x14ac:dyDescent="0.35">
      <c r="A2108" s="1">
        <v>80350139073</v>
      </c>
      <c r="B2108" s="33" t="s">
        <v>2850</v>
      </c>
      <c r="C2108" s="4" t="s">
        <v>6</v>
      </c>
      <c r="D2108" s="4" t="s">
        <v>485</v>
      </c>
      <c r="E2108" s="4" t="s">
        <v>2</v>
      </c>
      <c r="F2108" s="3">
        <v>139.07</v>
      </c>
      <c r="G2108" s="3">
        <v>3</v>
      </c>
      <c r="H2108" s="4" t="s">
        <v>2</v>
      </c>
      <c r="I2108" s="5">
        <v>967</v>
      </c>
      <c r="J2108" s="5">
        <v>1172</v>
      </c>
      <c r="K2108" s="6">
        <f>IFERROR((J2108-I2108)/I2108,"--")</f>
        <v>0.21199586349534644</v>
      </c>
      <c r="L2108" s="6">
        <v>0</v>
      </c>
      <c r="M2108" s="7">
        <v>31793</v>
      </c>
      <c r="N2108" s="10" t="str">
        <f>IF(K2108&lt;Criteria!$D$4,"Yes","No")</f>
        <v>No</v>
      </c>
      <c r="O2108" s="10" t="str">
        <f>IF(L2108&gt;Criteria!$D$5,"Yes","No")</f>
        <v>No</v>
      </c>
      <c r="P2108" s="10" t="str">
        <f>IF(M2108&lt;Criteria!$D$6,"Yes","No")</f>
        <v>No</v>
      </c>
      <c r="Q2108" s="11">
        <f>COUNTIF(N2108:P2108,"Yes")</f>
        <v>0</v>
      </c>
      <c r="R2108" s="12" t="str">
        <f>IF(Q2108&gt;0,"Yes","No")</f>
        <v>No</v>
      </c>
    </row>
    <row r="2109" spans="1:18" x14ac:dyDescent="0.35">
      <c r="A2109" s="1">
        <v>80350139074</v>
      </c>
      <c r="B2109" s="33" t="s">
        <v>2851</v>
      </c>
      <c r="C2109" s="4" t="s">
        <v>6</v>
      </c>
      <c r="D2109" s="4" t="s">
        <v>485</v>
      </c>
      <c r="E2109" s="4" t="s">
        <v>2</v>
      </c>
      <c r="F2109" s="3">
        <v>139.07</v>
      </c>
      <c r="G2109" s="3">
        <v>4</v>
      </c>
      <c r="H2109" s="4" t="s">
        <v>2</v>
      </c>
      <c r="I2109" s="5">
        <v>533</v>
      </c>
      <c r="J2109" s="5">
        <v>620</v>
      </c>
      <c r="K2109" s="6">
        <f>IFERROR((J2109-I2109)/I2109,"--")</f>
        <v>0.16322701688555347</v>
      </c>
      <c r="L2109" s="6">
        <v>2.359882005899705E-2</v>
      </c>
      <c r="M2109" s="7">
        <v>33104</v>
      </c>
      <c r="N2109" s="10" t="str">
        <f>IF(K2109&lt;Criteria!$D$4,"Yes","No")</f>
        <v>No</v>
      </c>
      <c r="O2109" s="10" t="str">
        <f>IF(L2109&gt;Criteria!$D$5,"Yes","No")</f>
        <v>No</v>
      </c>
      <c r="P2109" s="10" t="str">
        <f>IF(M2109&lt;Criteria!$D$6,"Yes","No")</f>
        <v>No</v>
      </c>
      <c r="Q2109" s="11">
        <f>COUNTIF(N2109:P2109,"Yes")</f>
        <v>0</v>
      </c>
      <c r="R2109" s="12" t="str">
        <f>IF(Q2109&gt;0,"Yes","No")</f>
        <v>No</v>
      </c>
    </row>
    <row r="2110" spans="1:18" x14ac:dyDescent="0.35">
      <c r="A2110" s="1">
        <v>80350139080</v>
      </c>
      <c r="B2110" s="33" t="s">
        <v>2852</v>
      </c>
      <c r="C2110" s="4" t="s">
        <v>7</v>
      </c>
      <c r="D2110" s="4" t="s">
        <v>485</v>
      </c>
      <c r="E2110" s="4" t="s">
        <v>2</v>
      </c>
      <c r="F2110" s="3">
        <v>139.08000000000001</v>
      </c>
      <c r="G2110" s="3" t="s">
        <v>2</v>
      </c>
      <c r="H2110" s="4" t="s">
        <v>2</v>
      </c>
      <c r="I2110" s="5">
        <v>6249</v>
      </c>
      <c r="J2110" s="5">
        <v>7403</v>
      </c>
      <c r="K2110" s="6">
        <f>IFERROR((J2110-I2110)/I2110,"--")</f>
        <v>0.18466954712754041</v>
      </c>
      <c r="L2110" s="6">
        <v>1.7198461190314551E-2</v>
      </c>
      <c r="M2110" s="7">
        <v>53688</v>
      </c>
      <c r="N2110" s="10" t="str">
        <f>IF(K2110&lt;Criteria!$D$4,"Yes","No")</f>
        <v>No</v>
      </c>
      <c r="O2110" s="10" t="str">
        <f>IF(L2110&gt;Criteria!$D$5,"Yes","No")</f>
        <v>No</v>
      </c>
      <c r="P2110" s="10" t="str">
        <f>IF(M2110&lt;Criteria!$D$6,"Yes","No")</f>
        <v>No</v>
      </c>
      <c r="Q2110" s="11">
        <f>COUNTIF(N2110:P2110,"Yes")</f>
        <v>0</v>
      </c>
      <c r="R2110" s="12" t="str">
        <f>IF(Q2110&gt;0,"Yes","No")</f>
        <v>No</v>
      </c>
    </row>
    <row r="2111" spans="1:18" x14ac:dyDescent="0.35">
      <c r="A2111" s="1">
        <v>80350139081</v>
      </c>
      <c r="B2111" s="33" t="s">
        <v>2853</v>
      </c>
      <c r="C2111" s="4" t="s">
        <v>6</v>
      </c>
      <c r="D2111" s="4" t="s">
        <v>485</v>
      </c>
      <c r="E2111" s="4" t="s">
        <v>2</v>
      </c>
      <c r="F2111" s="3">
        <v>139.08000000000001</v>
      </c>
      <c r="G2111" s="3">
        <v>1</v>
      </c>
      <c r="H2111" s="4" t="s">
        <v>2</v>
      </c>
      <c r="I2111" s="5">
        <v>1453</v>
      </c>
      <c r="J2111" s="5">
        <v>2235</v>
      </c>
      <c r="K2111" s="6">
        <f>IFERROR((J2111-I2111)/I2111,"--")</f>
        <v>0.53819683413626984</v>
      </c>
      <c r="L2111" s="6">
        <v>1.4537107880642693E-2</v>
      </c>
      <c r="M2111" s="7">
        <v>47380</v>
      </c>
      <c r="N2111" s="10" t="str">
        <f>IF(K2111&lt;Criteria!$D$4,"Yes","No")</f>
        <v>No</v>
      </c>
      <c r="O2111" s="10" t="str">
        <f>IF(L2111&gt;Criteria!$D$5,"Yes","No")</f>
        <v>No</v>
      </c>
      <c r="P2111" s="10" t="str">
        <f>IF(M2111&lt;Criteria!$D$6,"Yes","No")</f>
        <v>No</v>
      </c>
      <c r="Q2111" s="11">
        <f>COUNTIF(N2111:P2111,"Yes")</f>
        <v>0</v>
      </c>
      <c r="R2111" s="12" t="str">
        <f>IF(Q2111&gt;0,"Yes","No")</f>
        <v>No</v>
      </c>
    </row>
    <row r="2112" spans="1:18" x14ac:dyDescent="0.35">
      <c r="A2112" s="1">
        <v>80350139082</v>
      </c>
      <c r="B2112" s="33" t="s">
        <v>2854</v>
      </c>
      <c r="C2112" s="4" t="s">
        <v>6</v>
      </c>
      <c r="D2112" s="4" t="s">
        <v>485</v>
      </c>
      <c r="E2112" s="4" t="s">
        <v>2</v>
      </c>
      <c r="F2112" s="3">
        <v>139.08000000000001</v>
      </c>
      <c r="G2112" s="3">
        <v>2</v>
      </c>
      <c r="H2112" s="4" t="s">
        <v>2</v>
      </c>
      <c r="I2112" s="5">
        <v>1636</v>
      </c>
      <c r="J2112" s="5">
        <v>1845</v>
      </c>
      <c r="K2112" s="6">
        <f>IFERROR((J2112-I2112)/I2112,"--")</f>
        <v>0.12775061124694376</v>
      </c>
      <c r="L2112" s="6">
        <v>2.7182866556836903E-2</v>
      </c>
      <c r="M2112" s="7">
        <v>67934</v>
      </c>
      <c r="N2112" s="10" t="str">
        <f>IF(K2112&lt;Criteria!$D$4,"Yes","No")</f>
        <v>No</v>
      </c>
      <c r="O2112" s="10" t="str">
        <f>IF(L2112&gt;Criteria!$D$5,"Yes","No")</f>
        <v>No</v>
      </c>
      <c r="P2112" s="10" t="str">
        <f>IF(M2112&lt;Criteria!$D$6,"Yes","No")</f>
        <v>No</v>
      </c>
      <c r="Q2112" s="11">
        <f>COUNTIF(N2112:P2112,"Yes")</f>
        <v>0</v>
      </c>
      <c r="R2112" s="12" t="str">
        <f>IF(Q2112&gt;0,"Yes","No")</f>
        <v>No</v>
      </c>
    </row>
    <row r="2113" spans="1:18" x14ac:dyDescent="0.35">
      <c r="A2113" s="1">
        <v>80350139083</v>
      </c>
      <c r="B2113" s="33" t="s">
        <v>2855</v>
      </c>
      <c r="C2113" s="4" t="s">
        <v>6</v>
      </c>
      <c r="D2113" s="4" t="s">
        <v>485</v>
      </c>
      <c r="E2113" s="4" t="s">
        <v>2</v>
      </c>
      <c r="F2113" s="3">
        <v>139.08000000000001</v>
      </c>
      <c r="G2113" s="3">
        <v>3</v>
      </c>
      <c r="H2113" s="4" t="s">
        <v>2</v>
      </c>
      <c r="I2113" s="5">
        <v>1180</v>
      </c>
      <c r="J2113" s="5">
        <v>842</v>
      </c>
      <c r="K2113" s="6">
        <f>IFERROR((J2113-I2113)/I2113,"--")</f>
        <v>-0.28644067796610168</v>
      </c>
      <c r="L2113" s="6">
        <v>0</v>
      </c>
      <c r="M2113" s="7">
        <v>72267</v>
      </c>
      <c r="N2113" s="10" t="str">
        <f>IF(K2113&lt;Criteria!$D$4,"Yes","No")</f>
        <v>Yes</v>
      </c>
      <c r="O2113" s="10" t="str">
        <f>IF(L2113&gt;Criteria!$D$5,"Yes","No")</f>
        <v>No</v>
      </c>
      <c r="P2113" s="10" t="str">
        <f>IF(M2113&lt;Criteria!$D$6,"Yes","No")</f>
        <v>No</v>
      </c>
      <c r="Q2113" s="11">
        <f>COUNTIF(N2113:P2113,"Yes")</f>
        <v>1</v>
      </c>
      <c r="R2113" s="12" t="str">
        <f>IF(Q2113&gt;0,"Yes","No")</f>
        <v>Yes</v>
      </c>
    </row>
    <row r="2114" spans="1:18" x14ac:dyDescent="0.35">
      <c r="A2114" s="1">
        <v>80350139084</v>
      </c>
      <c r="B2114" s="33" t="s">
        <v>2856</v>
      </c>
      <c r="C2114" s="4" t="s">
        <v>6</v>
      </c>
      <c r="D2114" s="4" t="s">
        <v>485</v>
      </c>
      <c r="E2114" s="4" t="s">
        <v>2</v>
      </c>
      <c r="F2114" s="3">
        <v>139.08000000000001</v>
      </c>
      <c r="G2114" s="3">
        <v>4</v>
      </c>
      <c r="H2114" s="4" t="s">
        <v>2</v>
      </c>
      <c r="I2114" s="5">
        <v>1200</v>
      </c>
      <c r="J2114" s="5">
        <v>1768</v>
      </c>
      <c r="K2114" s="6">
        <f>IFERROR((J2114-I2114)/I2114,"--")</f>
        <v>0.47333333333333333</v>
      </c>
      <c r="L2114" s="6">
        <v>1.3485477178423237E-2</v>
      </c>
      <c r="M2114" s="7">
        <v>45285</v>
      </c>
      <c r="N2114" s="10" t="str">
        <f>IF(K2114&lt;Criteria!$D$4,"Yes","No")</f>
        <v>No</v>
      </c>
      <c r="O2114" s="10" t="str">
        <f>IF(L2114&gt;Criteria!$D$5,"Yes","No")</f>
        <v>No</v>
      </c>
      <c r="P2114" s="10" t="str">
        <f>IF(M2114&lt;Criteria!$D$6,"Yes","No")</f>
        <v>No</v>
      </c>
      <c r="Q2114" s="11">
        <f>COUNTIF(N2114:P2114,"Yes")</f>
        <v>0</v>
      </c>
      <c r="R2114" s="12" t="str">
        <f>IF(Q2114&gt;0,"Yes","No")</f>
        <v>No</v>
      </c>
    </row>
    <row r="2115" spans="1:18" x14ac:dyDescent="0.35">
      <c r="A2115" s="1">
        <v>80350139085</v>
      </c>
      <c r="B2115" s="33" t="s">
        <v>2857</v>
      </c>
      <c r="C2115" s="4" t="s">
        <v>6</v>
      </c>
      <c r="D2115" s="4" t="s">
        <v>485</v>
      </c>
      <c r="E2115" s="4" t="s">
        <v>2</v>
      </c>
      <c r="F2115" s="3">
        <v>139.08000000000001</v>
      </c>
      <c r="G2115" s="3">
        <v>5</v>
      </c>
      <c r="H2115" s="4" t="s">
        <v>2</v>
      </c>
      <c r="I2115" s="5">
        <v>780</v>
      </c>
      <c r="J2115" s="5">
        <v>713</v>
      </c>
      <c r="K2115" s="6">
        <f>IFERROR((J2115-I2115)/I2115,"--")</f>
        <v>-8.5897435897435898E-2</v>
      </c>
      <c r="L2115" s="6">
        <v>2.6442307692307692E-2</v>
      </c>
      <c r="M2115" s="7">
        <v>35492</v>
      </c>
      <c r="N2115" s="10" t="str">
        <f>IF(K2115&lt;Criteria!$D$4,"Yes","No")</f>
        <v>Yes</v>
      </c>
      <c r="O2115" s="10" t="str">
        <f>IF(L2115&gt;Criteria!$D$5,"Yes","No")</f>
        <v>No</v>
      </c>
      <c r="P2115" s="10" t="str">
        <f>IF(M2115&lt;Criteria!$D$6,"Yes","No")</f>
        <v>No</v>
      </c>
      <c r="Q2115" s="11">
        <f>COUNTIF(N2115:P2115,"Yes")</f>
        <v>1</v>
      </c>
      <c r="R2115" s="12" t="str">
        <f>IF(Q2115&gt;0,"Yes","No")</f>
        <v>Yes</v>
      </c>
    </row>
    <row r="2116" spans="1:18" x14ac:dyDescent="0.35">
      <c r="A2116" s="1">
        <v>80350139090</v>
      </c>
      <c r="B2116" s="33" t="s">
        <v>2858</v>
      </c>
      <c r="C2116" s="4" t="s">
        <v>7</v>
      </c>
      <c r="D2116" s="4" t="s">
        <v>485</v>
      </c>
      <c r="E2116" s="4" t="s">
        <v>2</v>
      </c>
      <c r="F2116" s="3">
        <v>139.09</v>
      </c>
      <c r="G2116" s="3" t="s">
        <v>2</v>
      </c>
      <c r="H2116" s="4" t="s">
        <v>2</v>
      </c>
      <c r="I2116" s="5">
        <v>6368</v>
      </c>
      <c r="J2116" s="5">
        <v>6305</v>
      </c>
      <c r="K2116" s="6">
        <f>IFERROR((J2116-I2116)/I2116,"--")</f>
        <v>-9.8932160804020095E-3</v>
      </c>
      <c r="L2116" s="6">
        <v>3.6799065420560745E-2</v>
      </c>
      <c r="M2116" s="7">
        <v>55615</v>
      </c>
      <c r="N2116" s="10" t="str">
        <f>IF(K2116&lt;Criteria!$D$4,"Yes","No")</f>
        <v>Yes</v>
      </c>
      <c r="O2116" s="10" t="str">
        <f>IF(L2116&gt;Criteria!$D$5,"Yes","No")</f>
        <v>No</v>
      </c>
      <c r="P2116" s="10" t="str">
        <f>IF(M2116&lt;Criteria!$D$6,"Yes","No")</f>
        <v>No</v>
      </c>
      <c r="Q2116" s="11">
        <f>COUNTIF(N2116:P2116,"Yes")</f>
        <v>1</v>
      </c>
      <c r="R2116" s="12" t="str">
        <f>IF(Q2116&gt;0,"Yes","No")</f>
        <v>Yes</v>
      </c>
    </row>
    <row r="2117" spans="1:18" x14ac:dyDescent="0.35">
      <c r="A2117" s="1">
        <v>80350139091</v>
      </c>
      <c r="B2117" s="33" t="s">
        <v>2859</v>
      </c>
      <c r="C2117" s="4" t="s">
        <v>6</v>
      </c>
      <c r="D2117" s="4" t="s">
        <v>485</v>
      </c>
      <c r="E2117" s="4" t="s">
        <v>2</v>
      </c>
      <c r="F2117" s="3">
        <v>139.09</v>
      </c>
      <c r="G2117" s="3">
        <v>1</v>
      </c>
      <c r="H2117" s="4" t="s">
        <v>2</v>
      </c>
      <c r="I2117" s="5">
        <v>2656</v>
      </c>
      <c r="J2117" s="5">
        <v>2246</v>
      </c>
      <c r="K2117" s="6">
        <f>IFERROR((J2117-I2117)/I2117,"--")</f>
        <v>-0.15436746987951808</v>
      </c>
      <c r="L2117" s="6">
        <v>4.4570502431118313E-2</v>
      </c>
      <c r="M2117" s="7">
        <v>46554</v>
      </c>
      <c r="N2117" s="10" t="str">
        <f>IF(K2117&lt;Criteria!$D$4,"Yes","No")</f>
        <v>Yes</v>
      </c>
      <c r="O2117" s="10" t="str">
        <f>IF(L2117&gt;Criteria!$D$5,"Yes","No")</f>
        <v>No</v>
      </c>
      <c r="P2117" s="10" t="str">
        <f>IF(M2117&lt;Criteria!$D$6,"Yes","No")</f>
        <v>No</v>
      </c>
      <c r="Q2117" s="11">
        <f>COUNTIF(N2117:P2117,"Yes")</f>
        <v>1</v>
      </c>
      <c r="R2117" s="12" t="str">
        <f>IF(Q2117&gt;0,"Yes","No")</f>
        <v>Yes</v>
      </c>
    </row>
    <row r="2118" spans="1:18" x14ac:dyDescent="0.35">
      <c r="A2118" s="1">
        <v>80350139092</v>
      </c>
      <c r="B2118" s="33" t="s">
        <v>2860</v>
      </c>
      <c r="C2118" s="4" t="s">
        <v>6</v>
      </c>
      <c r="D2118" s="4" t="s">
        <v>485</v>
      </c>
      <c r="E2118" s="4" t="s">
        <v>2</v>
      </c>
      <c r="F2118" s="3">
        <v>139.09</v>
      </c>
      <c r="G2118" s="3">
        <v>2</v>
      </c>
      <c r="H2118" s="4" t="s">
        <v>2</v>
      </c>
      <c r="I2118" s="5">
        <v>3189</v>
      </c>
      <c r="J2118" s="5">
        <v>3426</v>
      </c>
      <c r="K2118" s="6">
        <f>IFERROR((J2118-I2118)/I2118,"--")</f>
        <v>7.4317968015051736E-2</v>
      </c>
      <c r="L2118" s="6">
        <v>2.6910656620021529E-2</v>
      </c>
      <c r="M2118" s="7">
        <v>62782</v>
      </c>
      <c r="N2118" s="10" t="str">
        <f>IF(K2118&lt;Criteria!$D$4,"Yes","No")</f>
        <v>No</v>
      </c>
      <c r="O2118" s="10" t="str">
        <f>IF(L2118&gt;Criteria!$D$5,"Yes","No")</f>
        <v>No</v>
      </c>
      <c r="P2118" s="10" t="str">
        <f>IF(M2118&lt;Criteria!$D$6,"Yes","No")</f>
        <v>No</v>
      </c>
      <c r="Q2118" s="11">
        <f>COUNTIF(N2118:P2118,"Yes")</f>
        <v>0</v>
      </c>
      <c r="R2118" s="12" t="str">
        <f>IF(Q2118&gt;0,"Yes","No")</f>
        <v>No</v>
      </c>
    </row>
    <row r="2119" spans="1:18" x14ac:dyDescent="0.35">
      <c r="A2119" s="1">
        <v>80350139093</v>
      </c>
      <c r="B2119" s="33" t="s">
        <v>2861</v>
      </c>
      <c r="C2119" s="4" t="s">
        <v>6</v>
      </c>
      <c r="D2119" s="4" t="s">
        <v>485</v>
      </c>
      <c r="E2119" s="4" t="s">
        <v>2</v>
      </c>
      <c r="F2119" s="3">
        <v>139.09</v>
      </c>
      <c r="G2119" s="3">
        <v>3</v>
      </c>
      <c r="H2119" s="4" t="s">
        <v>2</v>
      </c>
      <c r="I2119" s="5">
        <v>523</v>
      </c>
      <c r="J2119" s="5">
        <v>633</v>
      </c>
      <c r="K2119" s="6">
        <f>IFERROR((J2119-I2119)/I2119,"--")</f>
        <v>0.21032504780114722</v>
      </c>
      <c r="L2119" s="6">
        <v>6.3253012048192767E-2</v>
      </c>
      <c r="M2119" s="7">
        <v>48971</v>
      </c>
      <c r="N2119" s="10" t="str">
        <f>IF(K2119&lt;Criteria!$D$4,"Yes","No")</f>
        <v>No</v>
      </c>
      <c r="O2119" s="10" t="str">
        <f>IF(L2119&gt;Criteria!$D$5,"Yes","No")</f>
        <v>No</v>
      </c>
      <c r="P2119" s="10" t="str">
        <f>IF(M2119&lt;Criteria!$D$6,"Yes","No")</f>
        <v>No</v>
      </c>
      <c r="Q2119" s="11">
        <f>COUNTIF(N2119:P2119,"Yes")</f>
        <v>0</v>
      </c>
      <c r="R2119" s="12" t="str">
        <f>IF(Q2119&gt;0,"Yes","No")</f>
        <v>No</v>
      </c>
    </row>
    <row r="2120" spans="1:18" x14ac:dyDescent="0.35">
      <c r="A2120" s="1">
        <v>80350139100</v>
      </c>
      <c r="B2120" s="33" t="s">
        <v>2862</v>
      </c>
      <c r="C2120" s="4" t="s">
        <v>7</v>
      </c>
      <c r="D2120" s="4" t="s">
        <v>485</v>
      </c>
      <c r="E2120" s="4" t="s">
        <v>2</v>
      </c>
      <c r="F2120" s="3">
        <v>139.1</v>
      </c>
      <c r="G2120" s="3" t="s">
        <v>2</v>
      </c>
      <c r="H2120" s="4" t="s">
        <v>2</v>
      </c>
      <c r="I2120" s="5">
        <v>6006</v>
      </c>
      <c r="J2120" s="5">
        <v>6434</v>
      </c>
      <c r="K2120" s="6">
        <f>IFERROR((J2120-I2120)/I2120,"--")</f>
        <v>7.1262071262071264E-2</v>
      </c>
      <c r="L2120" s="6">
        <v>2.5224702812409395E-2</v>
      </c>
      <c r="M2120" s="7">
        <v>42388</v>
      </c>
      <c r="N2120" s="10" t="str">
        <f>IF(K2120&lt;Criteria!$D$4,"Yes","No")</f>
        <v>No</v>
      </c>
      <c r="O2120" s="10" t="str">
        <f>IF(L2120&gt;Criteria!$D$5,"Yes","No")</f>
        <v>No</v>
      </c>
      <c r="P2120" s="10" t="str">
        <f>IF(M2120&lt;Criteria!$D$6,"Yes","No")</f>
        <v>No</v>
      </c>
      <c r="Q2120" s="11">
        <f>COUNTIF(N2120:P2120,"Yes")</f>
        <v>0</v>
      </c>
      <c r="R2120" s="12" t="str">
        <f>IF(Q2120&gt;0,"Yes","No")</f>
        <v>No</v>
      </c>
    </row>
    <row r="2121" spans="1:18" x14ac:dyDescent="0.35">
      <c r="A2121" s="1">
        <v>80350139101</v>
      </c>
      <c r="B2121" s="33" t="s">
        <v>2863</v>
      </c>
      <c r="C2121" s="4" t="s">
        <v>6</v>
      </c>
      <c r="D2121" s="4" t="s">
        <v>485</v>
      </c>
      <c r="E2121" s="4" t="s">
        <v>2</v>
      </c>
      <c r="F2121" s="3">
        <v>139.1</v>
      </c>
      <c r="G2121" s="3">
        <v>1</v>
      </c>
      <c r="H2121" s="4" t="s">
        <v>2</v>
      </c>
      <c r="I2121" s="5">
        <v>3261</v>
      </c>
      <c r="J2121" s="5">
        <v>3318</v>
      </c>
      <c r="K2121" s="6">
        <f>IFERROR((J2121-I2121)/I2121,"--")</f>
        <v>1.7479300827966882E-2</v>
      </c>
      <c r="L2121" s="6">
        <v>3.1578947368421054E-2</v>
      </c>
      <c r="M2121" s="7">
        <v>44811</v>
      </c>
      <c r="N2121" s="10" t="str">
        <f>IF(K2121&lt;Criteria!$D$4,"Yes","No")</f>
        <v>No</v>
      </c>
      <c r="O2121" s="10" t="str">
        <f>IF(L2121&gt;Criteria!$D$5,"Yes","No")</f>
        <v>No</v>
      </c>
      <c r="P2121" s="10" t="str">
        <f>IF(M2121&lt;Criteria!$D$6,"Yes","No")</f>
        <v>No</v>
      </c>
      <c r="Q2121" s="11">
        <f>COUNTIF(N2121:P2121,"Yes")</f>
        <v>0</v>
      </c>
      <c r="R2121" s="12" t="str">
        <f>IF(Q2121&gt;0,"Yes","No")</f>
        <v>No</v>
      </c>
    </row>
    <row r="2122" spans="1:18" x14ac:dyDescent="0.35">
      <c r="A2122" s="1">
        <v>80350139102</v>
      </c>
      <c r="B2122" s="33" t="s">
        <v>2864</v>
      </c>
      <c r="C2122" s="4" t="s">
        <v>6</v>
      </c>
      <c r="D2122" s="4" t="s">
        <v>485</v>
      </c>
      <c r="E2122" s="4" t="s">
        <v>2</v>
      </c>
      <c r="F2122" s="3">
        <v>139.1</v>
      </c>
      <c r="G2122" s="3">
        <v>2</v>
      </c>
      <c r="H2122" s="4" t="s">
        <v>2</v>
      </c>
      <c r="I2122" s="5">
        <v>2745</v>
      </c>
      <c r="J2122" s="5">
        <v>3116</v>
      </c>
      <c r="K2122" s="6">
        <f>IFERROR((J2122-I2122)/I2122,"--")</f>
        <v>0.13515482695810566</v>
      </c>
      <c r="L2122" s="6">
        <v>1.7430600387346677E-2</v>
      </c>
      <c r="M2122" s="7">
        <v>39808</v>
      </c>
      <c r="N2122" s="10" t="str">
        <f>IF(K2122&lt;Criteria!$D$4,"Yes","No")</f>
        <v>No</v>
      </c>
      <c r="O2122" s="10" t="str">
        <f>IF(L2122&gt;Criteria!$D$5,"Yes","No")</f>
        <v>No</v>
      </c>
      <c r="P2122" s="10" t="str">
        <f>IF(M2122&lt;Criteria!$D$6,"Yes","No")</f>
        <v>No</v>
      </c>
      <c r="Q2122" s="11">
        <f>COUNTIF(N2122:P2122,"Yes")</f>
        <v>0</v>
      </c>
      <c r="R2122" s="12" t="str">
        <f>IF(Q2122&gt;0,"Yes","No")</f>
        <v>No</v>
      </c>
    </row>
    <row r="2123" spans="1:18" x14ac:dyDescent="0.35">
      <c r="A2123" s="1">
        <v>80350139110</v>
      </c>
      <c r="B2123" s="33" t="s">
        <v>2865</v>
      </c>
      <c r="C2123" s="4" t="s">
        <v>7</v>
      </c>
      <c r="D2123" s="4" t="s">
        <v>485</v>
      </c>
      <c r="E2123" s="4" t="s">
        <v>2</v>
      </c>
      <c r="F2123" s="3">
        <v>139.11000000000001</v>
      </c>
      <c r="G2123" s="3" t="s">
        <v>2</v>
      </c>
      <c r="H2123" s="4" t="s">
        <v>2</v>
      </c>
      <c r="I2123" s="5">
        <v>6354</v>
      </c>
      <c r="J2123" s="5">
        <v>7463</v>
      </c>
      <c r="K2123" s="6">
        <f>IFERROR((J2123-I2123)/I2123,"--")</f>
        <v>0.17453572552722693</v>
      </c>
      <c r="L2123" s="6">
        <v>5.0515736577624967E-2</v>
      </c>
      <c r="M2123" s="7">
        <v>50001</v>
      </c>
      <c r="N2123" s="10" t="str">
        <f>IF(K2123&lt;Criteria!$D$4,"Yes","No")</f>
        <v>No</v>
      </c>
      <c r="O2123" s="10" t="str">
        <f>IF(L2123&gt;Criteria!$D$5,"Yes","No")</f>
        <v>No</v>
      </c>
      <c r="P2123" s="10" t="str">
        <f>IF(M2123&lt;Criteria!$D$6,"Yes","No")</f>
        <v>No</v>
      </c>
      <c r="Q2123" s="11">
        <f>COUNTIF(N2123:P2123,"Yes")</f>
        <v>0</v>
      </c>
      <c r="R2123" s="12" t="str">
        <f>IF(Q2123&gt;0,"Yes","No")</f>
        <v>No</v>
      </c>
    </row>
    <row r="2124" spans="1:18" x14ac:dyDescent="0.35">
      <c r="A2124" s="1">
        <v>80350139111</v>
      </c>
      <c r="B2124" s="33" t="s">
        <v>2866</v>
      </c>
      <c r="C2124" s="4" t="s">
        <v>6</v>
      </c>
      <c r="D2124" s="4" t="s">
        <v>485</v>
      </c>
      <c r="E2124" s="4" t="s">
        <v>2</v>
      </c>
      <c r="F2124" s="3">
        <v>139.11000000000001</v>
      </c>
      <c r="G2124" s="3">
        <v>1</v>
      </c>
      <c r="H2124" s="4" t="s">
        <v>2</v>
      </c>
      <c r="I2124" s="5">
        <v>881</v>
      </c>
      <c r="J2124" s="5">
        <v>1058</v>
      </c>
      <c r="K2124" s="6">
        <f>IFERROR((J2124-I2124)/I2124,"--")</f>
        <v>0.20090805902383654</v>
      </c>
      <c r="L2124" s="6">
        <v>0</v>
      </c>
      <c r="M2124" s="7">
        <v>41280</v>
      </c>
      <c r="N2124" s="10" t="str">
        <f>IF(K2124&lt;Criteria!$D$4,"Yes","No")</f>
        <v>No</v>
      </c>
      <c r="O2124" s="10" t="str">
        <f>IF(L2124&gt;Criteria!$D$5,"Yes","No")</f>
        <v>No</v>
      </c>
      <c r="P2124" s="10" t="str">
        <f>IF(M2124&lt;Criteria!$D$6,"Yes","No")</f>
        <v>No</v>
      </c>
      <c r="Q2124" s="11">
        <f>COUNTIF(N2124:P2124,"Yes")</f>
        <v>0</v>
      </c>
      <c r="R2124" s="12" t="str">
        <f>IF(Q2124&gt;0,"Yes","No")</f>
        <v>No</v>
      </c>
    </row>
    <row r="2125" spans="1:18" x14ac:dyDescent="0.35">
      <c r="A2125" s="1">
        <v>80350139112</v>
      </c>
      <c r="B2125" s="33" t="s">
        <v>2867</v>
      </c>
      <c r="C2125" s="4" t="s">
        <v>6</v>
      </c>
      <c r="D2125" s="4" t="s">
        <v>485</v>
      </c>
      <c r="E2125" s="4" t="s">
        <v>2</v>
      </c>
      <c r="F2125" s="3">
        <v>139.11000000000001</v>
      </c>
      <c r="G2125" s="3">
        <v>2</v>
      </c>
      <c r="H2125" s="4" t="s">
        <v>2</v>
      </c>
      <c r="I2125" s="5">
        <v>3290</v>
      </c>
      <c r="J2125" s="5">
        <v>4430</v>
      </c>
      <c r="K2125" s="6">
        <f>IFERROR((J2125-I2125)/I2125,"--")</f>
        <v>0.34650455927051671</v>
      </c>
      <c r="L2125" s="6">
        <v>7.4309016764839142E-2</v>
      </c>
      <c r="M2125" s="7">
        <v>52976</v>
      </c>
      <c r="N2125" s="10" t="str">
        <f>IF(K2125&lt;Criteria!$D$4,"Yes","No")</f>
        <v>No</v>
      </c>
      <c r="O2125" s="10" t="str">
        <f>IF(L2125&gt;Criteria!$D$5,"Yes","No")</f>
        <v>Yes</v>
      </c>
      <c r="P2125" s="10" t="str">
        <f>IF(M2125&lt;Criteria!$D$6,"Yes","No")</f>
        <v>No</v>
      </c>
      <c r="Q2125" s="11">
        <f>COUNTIF(N2125:P2125,"Yes")</f>
        <v>1</v>
      </c>
      <c r="R2125" s="12" t="str">
        <f>IF(Q2125&gt;0,"Yes","No")</f>
        <v>Yes</v>
      </c>
    </row>
    <row r="2126" spans="1:18" x14ac:dyDescent="0.35">
      <c r="A2126" s="1">
        <v>80350139113</v>
      </c>
      <c r="B2126" s="33" t="s">
        <v>2868</v>
      </c>
      <c r="C2126" s="4" t="s">
        <v>6</v>
      </c>
      <c r="D2126" s="4" t="s">
        <v>485</v>
      </c>
      <c r="E2126" s="4" t="s">
        <v>2</v>
      </c>
      <c r="F2126" s="3">
        <v>139.11000000000001</v>
      </c>
      <c r="G2126" s="3">
        <v>3</v>
      </c>
      <c r="H2126" s="4" t="s">
        <v>2</v>
      </c>
      <c r="I2126" s="5">
        <v>1486</v>
      </c>
      <c r="J2126" s="5">
        <v>1415</v>
      </c>
      <c r="K2126" s="6">
        <f>IFERROR((J2126-I2126)/I2126,"--")</f>
        <v>-4.7779273216689101E-2</v>
      </c>
      <c r="L2126" s="6">
        <v>3.3128834355828224E-2</v>
      </c>
      <c r="M2126" s="7">
        <v>35340</v>
      </c>
      <c r="N2126" s="10" t="str">
        <f>IF(K2126&lt;Criteria!$D$4,"Yes","No")</f>
        <v>Yes</v>
      </c>
      <c r="O2126" s="10" t="str">
        <f>IF(L2126&gt;Criteria!$D$5,"Yes","No")</f>
        <v>No</v>
      </c>
      <c r="P2126" s="10" t="str">
        <f>IF(M2126&lt;Criteria!$D$6,"Yes","No")</f>
        <v>No</v>
      </c>
      <c r="Q2126" s="11">
        <f>COUNTIF(N2126:P2126,"Yes")</f>
        <v>1</v>
      </c>
      <c r="R2126" s="12" t="str">
        <f>IF(Q2126&gt;0,"Yes","No")</f>
        <v>Yes</v>
      </c>
    </row>
    <row r="2127" spans="1:18" x14ac:dyDescent="0.35">
      <c r="A2127" s="1">
        <v>80350139114</v>
      </c>
      <c r="B2127" s="33" t="s">
        <v>2869</v>
      </c>
      <c r="C2127" s="4" t="s">
        <v>6</v>
      </c>
      <c r="D2127" s="4" t="s">
        <v>485</v>
      </c>
      <c r="E2127" s="4" t="s">
        <v>2</v>
      </c>
      <c r="F2127" s="3">
        <v>139.11000000000001</v>
      </c>
      <c r="G2127" s="3">
        <v>4</v>
      </c>
      <c r="H2127" s="4" t="s">
        <v>2</v>
      </c>
      <c r="I2127" s="5">
        <v>697</v>
      </c>
      <c r="J2127" s="5">
        <v>560</v>
      </c>
      <c r="K2127" s="6">
        <f>IFERROR((J2127-I2127)/I2127,"--")</f>
        <v>-0.19655667144906744</v>
      </c>
      <c r="L2127" s="6">
        <v>0</v>
      </c>
      <c r="M2127" s="7">
        <v>79986</v>
      </c>
      <c r="N2127" s="10" t="str">
        <f>IF(K2127&lt;Criteria!$D$4,"Yes","No")</f>
        <v>Yes</v>
      </c>
      <c r="O2127" s="10" t="str">
        <f>IF(L2127&gt;Criteria!$D$5,"Yes","No")</f>
        <v>No</v>
      </c>
      <c r="P2127" s="10" t="str">
        <f>IF(M2127&lt;Criteria!$D$6,"Yes","No")</f>
        <v>No</v>
      </c>
      <c r="Q2127" s="11">
        <f>COUNTIF(N2127:P2127,"Yes")</f>
        <v>1</v>
      </c>
      <c r="R2127" s="12" t="str">
        <f>IF(Q2127&gt;0,"Yes","No")</f>
        <v>Yes</v>
      </c>
    </row>
    <row r="2128" spans="1:18" x14ac:dyDescent="0.35">
      <c r="A2128" s="1">
        <v>80350140010</v>
      </c>
      <c r="B2128" s="33" t="s">
        <v>2870</v>
      </c>
      <c r="C2128" s="4" t="s">
        <v>7</v>
      </c>
      <c r="D2128" s="4" t="s">
        <v>485</v>
      </c>
      <c r="E2128" s="4" t="s">
        <v>2</v>
      </c>
      <c r="F2128" s="3">
        <v>140.01</v>
      </c>
      <c r="G2128" s="3" t="s">
        <v>2</v>
      </c>
      <c r="H2128" s="4" t="s">
        <v>2</v>
      </c>
      <c r="I2128" s="5">
        <v>6426</v>
      </c>
      <c r="J2128" s="5">
        <v>7679</v>
      </c>
      <c r="K2128" s="6">
        <f>IFERROR((J2128-I2128)/I2128,"--")</f>
        <v>0.19498910675381265</v>
      </c>
      <c r="L2128" s="6">
        <v>2.9785461362216204E-2</v>
      </c>
      <c r="M2128" s="7">
        <v>37587</v>
      </c>
      <c r="N2128" s="10" t="str">
        <f>IF(K2128&lt;Criteria!$D$4,"Yes","No")</f>
        <v>No</v>
      </c>
      <c r="O2128" s="10" t="str">
        <f>IF(L2128&gt;Criteria!$D$5,"Yes","No")</f>
        <v>No</v>
      </c>
      <c r="P2128" s="10" t="str">
        <f>IF(M2128&lt;Criteria!$D$6,"Yes","No")</f>
        <v>No</v>
      </c>
      <c r="Q2128" s="11">
        <f>COUNTIF(N2128:P2128,"Yes")</f>
        <v>0</v>
      </c>
      <c r="R2128" s="12" t="str">
        <f>IF(Q2128&gt;0,"Yes","No")</f>
        <v>No</v>
      </c>
    </row>
    <row r="2129" spans="1:18" x14ac:dyDescent="0.35">
      <c r="A2129" s="1">
        <v>80350140011</v>
      </c>
      <c r="B2129" s="33" t="s">
        <v>2871</v>
      </c>
      <c r="C2129" s="4" t="s">
        <v>6</v>
      </c>
      <c r="D2129" s="4" t="s">
        <v>485</v>
      </c>
      <c r="E2129" s="4" t="s">
        <v>2</v>
      </c>
      <c r="F2129" s="3">
        <v>140.01</v>
      </c>
      <c r="G2129" s="3">
        <v>1</v>
      </c>
      <c r="H2129" s="4" t="s">
        <v>2</v>
      </c>
      <c r="I2129" s="5">
        <v>2653</v>
      </c>
      <c r="J2129" s="5">
        <v>2969</v>
      </c>
      <c r="K2129" s="6">
        <f>IFERROR((J2129-I2129)/I2129,"--")</f>
        <v>0.11911044101017716</v>
      </c>
      <c r="L2129" s="6">
        <v>3.7499999999999999E-2</v>
      </c>
      <c r="M2129" s="7">
        <v>39985</v>
      </c>
      <c r="N2129" s="10" t="str">
        <f>IF(K2129&lt;Criteria!$D$4,"Yes","No")</f>
        <v>No</v>
      </c>
      <c r="O2129" s="10" t="str">
        <f>IF(L2129&gt;Criteria!$D$5,"Yes","No")</f>
        <v>No</v>
      </c>
      <c r="P2129" s="10" t="str">
        <f>IF(M2129&lt;Criteria!$D$6,"Yes","No")</f>
        <v>No</v>
      </c>
      <c r="Q2129" s="11">
        <f>COUNTIF(N2129:P2129,"Yes")</f>
        <v>0</v>
      </c>
      <c r="R2129" s="12" t="str">
        <f>IF(Q2129&gt;0,"Yes","No")</f>
        <v>No</v>
      </c>
    </row>
    <row r="2130" spans="1:18" x14ac:dyDescent="0.35">
      <c r="A2130" s="1">
        <v>80350140012</v>
      </c>
      <c r="B2130" s="33" t="s">
        <v>2872</v>
      </c>
      <c r="C2130" s="4" t="s">
        <v>6</v>
      </c>
      <c r="D2130" s="4" t="s">
        <v>485</v>
      </c>
      <c r="E2130" s="4" t="s">
        <v>2</v>
      </c>
      <c r="F2130" s="3">
        <v>140.01</v>
      </c>
      <c r="G2130" s="3">
        <v>2</v>
      </c>
      <c r="H2130" s="4" t="s">
        <v>2</v>
      </c>
      <c r="I2130" s="5">
        <v>1262</v>
      </c>
      <c r="J2130" s="5">
        <v>1665</v>
      </c>
      <c r="K2130" s="6">
        <f>IFERROR((J2130-I2130)/I2130,"--")</f>
        <v>0.31933438985736923</v>
      </c>
      <c r="L2130" s="6">
        <v>1.8957345971563982E-2</v>
      </c>
      <c r="M2130" s="7">
        <v>32998</v>
      </c>
      <c r="N2130" s="10" t="str">
        <f>IF(K2130&lt;Criteria!$D$4,"Yes","No")</f>
        <v>No</v>
      </c>
      <c r="O2130" s="10" t="str">
        <f>IF(L2130&gt;Criteria!$D$5,"Yes","No")</f>
        <v>No</v>
      </c>
      <c r="P2130" s="10" t="str">
        <f>IF(M2130&lt;Criteria!$D$6,"Yes","No")</f>
        <v>No</v>
      </c>
      <c r="Q2130" s="11">
        <f>COUNTIF(N2130:P2130,"Yes")</f>
        <v>0</v>
      </c>
      <c r="R2130" s="12" t="str">
        <f>IF(Q2130&gt;0,"Yes","No")</f>
        <v>No</v>
      </c>
    </row>
    <row r="2131" spans="1:18" x14ac:dyDescent="0.35">
      <c r="A2131" s="1">
        <v>80350140013</v>
      </c>
      <c r="B2131" s="33" t="s">
        <v>2873</v>
      </c>
      <c r="C2131" s="4" t="s">
        <v>6</v>
      </c>
      <c r="D2131" s="4" t="s">
        <v>485</v>
      </c>
      <c r="E2131" s="4" t="s">
        <v>2</v>
      </c>
      <c r="F2131" s="3">
        <v>140.01</v>
      </c>
      <c r="G2131" s="3">
        <v>3</v>
      </c>
      <c r="H2131" s="4" t="s">
        <v>2</v>
      </c>
      <c r="I2131" s="5">
        <v>2511</v>
      </c>
      <c r="J2131" s="5">
        <v>3045</v>
      </c>
      <c r="K2131" s="6">
        <f>IFERROR((J2131-I2131)/I2131,"--")</f>
        <v>0.2126642771804062</v>
      </c>
      <c r="L2131" s="6">
        <v>2.7929901423877329E-2</v>
      </c>
      <c r="M2131" s="7">
        <v>37757</v>
      </c>
      <c r="N2131" s="10" t="str">
        <f>IF(K2131&lt;Criteria!$D$4,"Yes","No")</f>
        <v>No</v>
      </c>
      <c r="O2131" s="10" t="str">
        <f>IF(L2131&gt;Criteria!$D$5,"Yes","No")</f>
        <v>No</v>
      </c>
      <c r="P2131" s="10" t="str">
        <f>IF(M2131&lt;Criteria!$D$6,"Yes","No")</f>
        <v>No</v>
      </c>
      <c r="Q2131" s="11">
        <f>COUNTIF(N2131:P2131,"Yes")</f>
        <v>0</v>
      </c>
      <c r="R2131" s="12" t="str">
        <f>IF(Q2131&gt;0,"Yes","No")</f>
        <v>No</v>
      </c>
    </row>
    <row r="2132" spans="1:18" x14ac:dyDescent="0.35">
      <c r="A2132" s="1">
        <v>80350140050</v>
      </c>
      <c r="B2132" s="33" t="s">
        <v>2874</v>
      </c>
      <c r="C2132" s="4" t="s">
        <v>7</v>
      </c>
      <c r="D2132" s="4" t="s">
        <v>485</v>
      </c>
      <c r="E2132" s="4" t="s">
        <v>2</v>
      </c>
      <c r="F2132" s="3">
        <v>140.05000000000001</v>
      </c>
      <c r="G2132" s="3" t="s">
        <v>2</v>
      </c>
      <c r="H2132" s="4" t="s">
        <v>2</v>
      </c>
      <c r="I2132" s="5">
        <v>4767</v>
      </c>
      <c r="J2132" s="5">
        <v>5084</v>
      </c>
      <c r="K2132" s="6">
        <f>IFERROR((J2132-I2132)/I2132,"--")</f>
        <v>6.6498846234529049E-2</v>
      </c>
      <c r="L2132" s="6">
        <v>3.5937499999999997E-2</v>
      </c>
      <c r="M2132" s="7">
        <v>44562</v>
      </c>
      <c r="N2132" s="10" t="str">
        <f>IF(K2132&lt;Criteria!$D$4,"Yes","No")</f>
        <v>No</v>
      </c>
      <c r="O2132" s="10" t="str">
        <f>IF(L2132&gt;Criteria!$D$5,"Yes","No")</f>
        <v>No</v>
      </c>
      <c r="P2132" s="10" t="str">
        <f>IF(M2132&lt;Criteria!$D$6,"Yes","No")</f>
        <v>No</v>
      </c>
      <c r="Q2132" s="11">
        <f>COUNTIF(N2132:P2132,"Yes")</f>
        <v>0</v>
      </c>
      <c r="R2132" s="12" t="str">
        <f>IF(Q2132&gt;0,"Yes","No")</f>
        <v>No</v>
      </c>
    </row>
    <row r="2133" spans="1:18" x14ac:dyDescent="0.35">
      <c r="A2133" s="1">
        <v>80350140051</v>
      </c>
      <c r="B2133" s="33" t="s">
        <v>2875</v>
      </c>
      <c r="C2133" s="4" t="s">
        <v>6</v>
      </c>
      <c r="D2133" s="4" t="s">
        <v>485</v>
      </c>
      <c r="E2133" s="4" t="s">
        <v>2</v>
      </c>
      <c r="F2133" s="3">
        <v>140.05000000000001</v>
      </c>
      <c r="G2133" s="3">
        <v>1</v>
      </c>
      <c r="H2133" s="4" t="s">
        <v>2</v>
      </c>
      <c r="I2133" s="5">
        <v>3126</v>
      </c>
      <c r="J2133" s="5">
        <v>2683</v>
      </c>
      <c r="K2133" s="6">
        <f>IFERROR((J2133-I2133)/I2133,"--")</f>
        <v>-0.14171465131158029</v>
      </c>
      <c r="L2133" s="6">
        <v>1.5637216575449569E-2</v>
      </c>
      <c r="M2133" s="7">
        <v>51501</v>
      </c>
      <c r="N2133" s="10" t="str">
        <f>IF(K2133&lt;Criteria!$D$4,"Yes","No")</f>
        <v>Yes</v>
      </c>
      <c r="O2133" s="10" t="str">
        <f>IF(L2133&gt;Criteria!$D$5,"Yes","No")</f>
        <v>No</v>
      </c>
      <c r="P2133" s="10" t="str">
        <f>IF(M2133&lt;Criteria!$D$6,"Yes","No")</f>
        <v>No</v>
      </c>
      <c r="Q2133" s="11">
        <f>COUNTIF(N2133:P2133,"Yes")</f>
        <v>1</v>
      </c>
      <c r="R2133" s="12" t="str">
        <f>IF(Q2133&gt;0,"Yes","No")</f>
        <v>Yes</v>
      </c>
    </row>
    <row r="2134" spans="1:18" x14ac:dyDescent="0.35">
      <c r="A2134" s="1">
        <v>80350140052</v>
      </c>
      <c r="B2134" s="33" t="s">
        <v>2876</v>
      </c>
      <c r="C2134" s="4" t="s">
        <v>6</v>
      </c>
      <c r="D2134" s="4" t="s">
        <v>485</v>
      </c>
      <c r="E2134" s="4" t="s">
        <v>2</v>
      </c>
      <c r="F2134" s="3">
        <v>140.05000000000001</v>
      </c>
      <c r="G2134" s="3">
        <v>2</v>
      </c>
      <c r="H2134" s="4" t="s">
        <v>2</v>
      </c>
      <c r="I2134" s="5">
        <v>1641</v>
      </c>
      <c r="J2134" s="5">
        <v>2401</v>
      </c>
      <c r="K2134" s="6">
        <f>IFERROR((J2134-I2134)/I2134,"--")</f>
        <v>0.46313223644119439</v>
      </c>
      <c r="L2134" s="6">
        <v>5.6206088992974239E-2</v>
      </c>
      <c r="M2134" s="7">
        <v>36807</v>
      </c>
      <c r="N2134" s="10" t="str">
        <f>IF(K2134&lt;Criteria!$D$4,"Yes","No")</f>
        <v>No</v>
      </c>
      <c r="O2134" s="10" t="str">
        <f>IF(L2134&gt;Criteria!$D$5,"Yes","No")</f>
        <v>No</v>
      </c>
      <c r="P2134" s="10" t="str">
        <f>IF(M2134&lt;Criteria!$D$6,"Yes","No")</f>
        <v>No</v>
      </c>
      <c r="Q2134" s="11">
        <f>COUNTIF(N2134:P2134,"Yes")</f>
        <v>0</v>
      </c>
      <c r="R2134" s="12" t="str">
        <f>IF(Q2134&gt;0,"Yes","No")</f>
        <v>No</v>
      </c>
    </row>
    <row r="2135" spans="1:18" x14ac:dyDescent="0.35">
      <c r="A2135" s="1">
        <v>80350140060</v>
      </c>
      <c r="B2135" s="33" t="s">
        <v>2877</v>
      </c>
      <c r="C2135" s="4" t="s">
        <v>7</v>
      </c>
      <c r="D2135" s="4" t="s">
        <v>485</v>
      </c>
      <c r="E2135" s="4" t="s">
        <v>2</v>
      </c>
      <c r="F2135" s="3">
        <v>140.06</v>
      </c>
      <c r="G2135" s="3" t="s">
        <v>2</v>
      </c>
      <c r="H2135" s="4" t="s">
        <v>2</v>
      </c>
      <c r="I2135" s="5">
        <v>5520</v>
      </c>
      <c r="J2135" s="5">
        <v>6842</v>
      </c>
      <c r="K2135" s="6">
        <f>IFERROR((J2135-I2135)/I2135,"--")</f>
        <v>0.23949275362318839</v>
      </c>
      <c r="L2135" s="6">
        <v>3.2194848824188133E-2</v>
      </c>
      <c r="M2135" s="7">
        <v>47524</v>
      </c>
      <c r="N2135" s="10" t="str">
        <f>IF(K2135&lt;Criteria!$D$4,"Yes","No")</f>
        <v>No</v>
      </c>
      <c r="O2135" s="10" t="str">
        <f>IF(L2135&gt;Criteria!$D$5,"Yes","No")</f>
        <v>No</v>
      </c>
      <c r="P2135" s="10" t="str">
        <f>IF(M2135&lt;Criteria!$D$6,"Yes","No")</f>
        <v>No</v>
      </c>
      <c r="Q2135" s="11">
        <f>COUNTIF(N2135:P2135,"Yes")</f>
        <v>0</v>
      </c>
      <c r="R2135" s="12" t="str">
        <f>IF(Q2135&gt;0,"Yes","No")</f>
        <v>No</v>
      </c>
    </row>
    <row r="2136" spans="1:18" x14ac:dyDescent="0.35">
      <c r="A2136" s="1">
        <v>80350140061</v>
      </c>
      <c r="B2136" s="33" t="s">
        <v>2878</v>
      </c>
      <c r="C2136" s="4" t="s">
        <v>6</v>
      </c>
      <c r="D2136" s="4" t="s">
        <v>485</v>
      </c>
      <c r="E2136" s="4" t="s">
        <v>2</v>
      </c>
      <c r="F2136" s="3">
        <v>140.06</v>
      </c>
      <c r="G2136" s="3">
        <v>1</v>
      </c>
      <c r="H2136" s="4" t="s">
        <v>2</v>
      </c>
      <c r="I2136" s="5">
        <v>3197</v>
      </c>
      <c r="J2136" s="5">
        <v>4198</v>
      </c>
      <c r="K2136" s="6">
        <f>IFERROR((J2136-I2136)/I2136,"--")</f>
        <v>0.31310603690960276</v>
      </c>
      <c r="L2136" s="6">
        <v>2.7514231499051234E-2</v>
      </c>
      <c r="M2136" s="7">
        <v>43633</v>
      </c>
      <c r="N2136" s="10" t="str">
        <f>IF(K2136&lt;Criteria!$D$4,"Yes","No")</f>
        <v>No</v>
      </c>
      <c r="O2136" s="10" t="str">
        <f>IF(L2136&gt;Criteria!$D$5,"Yes","No")</f>
        <v>No</v>
      </c>
      <c r="P2136" s="10" t="str">
        <f>IF(M2136&lt;Criteria!$D$6,"Yes","No")</f>
        <v>No</v>
      </c>
      <c r="Q2136" s="11">
        <f>COUNTIF(N2136:P2136,"Yes")</f>
        <v>0</v>
      </c>
      <c r="R2136" s="12" t="str">
        <f>IF(Q2136&gt;0,"Yes","No")</f>
        <v>No</v>
      </c>
    </row>
    <row r="2137" spans="1:18" x14ac:dyDescent="0.35">
      <c r="A2137" s="1">
        <v>80350140062</v>
      </c>
      <c r="B2137" s="33" t="s">
        <v>2879</v>
      </c>
      <c r="C2137" s="4" t="s">
        <v>6</v>
      </c>
      <c r="D2137" s="4" t="s">
        <v>485</v>
      </c>
      <c r="E2137" s="4" t="s">
        <v>2</v>
      </c>
      <c r="F2137" s="3">
        <v>140.06</v>
      </c>
      <c r="G2137" s="3">
        <v>2</v>
      </c>
      <c r="H2137" s="4" t="s">
        <v>2</v>
      </c>
      <c r="I2137" s="5">
        <v>2323</v>
      </c>
      <c r="J2137" s="5">
        <v>2644</v>
      </c>
      <c r="K2137" s="6">
        <f>IFERROR((J2137-I2137)/I2137,"--")</f>
        <v>0.13818338355574689</v>
      </c>
      <c r="L2137" s="6">
        <v>3.8934426229508198E-2</v>
      </c>
      <c r="M2137" s="7">
        <v>53701</v>
      </c>
      <c r="N2137" s="10" t="str">
        <f>IF(K2137&lt;Criteria!$D$4,"Yes","No")</f>
        <v>No</v>
      </c>
      <c r="O2137" s="10" t="str">
        <f>IF(L2137&gt;Criteria!$D$5,"Yes","No")</f>
        <v>No</v>
      </c>
      <c r="P2137" s="10" t="str">
        <f>IF(M2137&lt;Criteria!$D$6,"Yes","No")</f>
        <v>No</v>
      </c>
      <c r="Q2137" s="11">
        <f>COUNTIF(N2137:P2137,"Yes")</f>
        <v>0</v>
      </c>
      <c r="R2137" s="12" t="str">
        <f>IF(Q2137&gt;0,"Yes","No")</f>
        <v>No</v>
      </c>
    </row>
    <row r="2138" spans="1:18" x14ac:dyDescent="0.35">
      <c r="A2138" s="1">
        <v>80350140070</v>
      </c>
      <c r="B2138" s="33" t="s">
        <v>2880</v>
      </c>
      <c r="C2138" s="4" t="s">
        <v>7</v>
      </c>
      <c r="D2138" s="4" t="s">
        <v>485</v>
      </c>
      <c r="E2138" s="4" t="s">
        <v>2</v>
      </c>
      <c r="F2138" s="3">
        <v>140.07</v>
      </c>
      <c r="G2138" s="3" t="s">
        <v>2</v>
      </c>
      <c r="H2138" s="4" t="s">
        <v>2</v>
      </c>
      <c r="I2138" s="5">
        <v>1964</v>
      </c>
      <c r="J2138" s="5">
        <v>2964</v>
      </c>
      <c r="K2138" s="6">
        <f>IFERROR((J2138-I2138)/I2138,"--")</f>
        <v>0.50916496945010181</v>
      </c>
      <c r="L2138" s="6">
        <v>4.4434050514499529E-2</v>
      </c>
      <c r="M2138" s="7">
        <v>43024</v>
      </c>
      <c r="N2138" s="10" t="str">
        <f>IF(K2138&lt;Criteria!$D$4,"Yes","No")</f>
        <v>No</v>
      </c>
      <c r="O2138" s="10" t="str">
        <f>IF(L2138&gt;Criteria!$D$5,"Yes","No")</f>
        <v>No</v>
      </c>
      <c r="P2138" s="10" t="str">
        <f>IF(M2138&lt;Criteria!$D$6,"Yes","No")</f>
        <v>No</v>
      </c>
      <c r="Q2138" s="11">
        <f>COUNTIF(N2138:P2138,"Yes")</f>
        <v>0</v>
      </c>
      <c r="R2138" s="12" t="str">
        <f>IF(Q2138&gt;0,"Yes","No")</f>
        <v>No</v>
      </c>
    </row>
    <row r="2139" spans="1:18" x14ac:dyDescent="0.35">
      <c r="A2139" s="1">
        <v>80350140071</v>
      </c>
      <c r="B2139" s="33" t="s">
        <v>2881</v>
      </c>
      <c r="C2139" s="4" t="s">
        <v>6</v>
      </c>
      <c r="D2139" s="4" t="s">
        <v>485</v>
      </c>
      <c r="E2139" s="4" t="s">
        <v>2</v>
      </c>
      <c r="F2139" s="3">
        <v>140.07</v>
      </c>
      <c r="G2139" s="3">
        <v>1</v>
      </c>
      <c r="H2139" s="4" t="s">
        <v>2</v>
      </c>
      <c r="I2139" s="5">
        <v>1437</v>
      </c>
      <c r="J2139" s="5">
        <v>2278</v>
      </c>
      <c r="K2139" s="6">
        <f>IFERROR((J2139-I2139)/I2139,"--")</f>
        <v>0.58524704244954762</v>
      </c>
      <c r="L2139" s="6">
        <v>4.9002849002849E-2</v>
      </c>
      <c r="M2139" s="7">
        <v>43731</v>
      </c>
      <c r="N2139" s="10" t="str">
        <f>IF(K2139&lt;Criteria!$D$4,"Yes","No")</f>
        <v>No</v>
      </c>
      <c r="O2139" s="10" t="str">
        <f>IF(L2139&gt;Criteria!$D$5,"Yes","No")</f>
        <v>No</v>
      </c>
      <c r="P2139" s="10" t="str">
        <f>IF(M2139&lt;Criteria!$D$6,"Yes","No")</f>
        <v>No</v>
      </c>
      <c r="Q2139" s="11">
        <f>COUNTIF(N2139:P2139,"Yes")</f>
        <v>0</v>
      </c>
      <c r="R2139" s="12" t="str">
        <f>IF(Q2139&gt;0,"Yes","No")</f>
        <v>No</v>
      </c>
    </row>
    <row r="2140" spans="1:18" x14ac:dyDescent="0.35">
      <c r="A2140" s="1">
        <v>80350140072</v>
      </c>
      <c r="B2140" s="33" t="s">
        <v>2882</v>
      </c>
      <c r="C2140" s="4" t="s">
        <v>6</v>
      </c>
      <c r="D2140" s="4" t="s">
        <v>485</v>
      </c>
      <c r="E2140" s="4" t="s">
        <v>2</v>
      </c>
      <c r="F2140" s="3">
        <v>140.07</v>
      </c>
      <c r="G2140" s="3">
        <v>2</v>
      </c>
      <c r="H2140" s="4" t="s">
        <v>2</v>
      </c>
      <c r="I2140" s="5">
        <v>527</v>
      </c>
      <c r="J2140" s="5">
        <v>686</v>
      </c>
      <c r="K2140" s="6">
        <f>IFERROR((J2140-I2140)/I2140,"--")</f>
        <v>0.301707779886148</v>
      </c>
      <c r="L2140" s="6">
        <v>2.3498694516971279E-2</v>
      </c>
      <c r="M2140" s="7">
        <v>40675</v>
      </c>
      <c r="N2140" s="10" t="str">
        <f>IF(K2140&lt;Criteria!$D$4,"Yes","No")</f>
        <v>No</v>
      </c>
      <c r="O2140" s="10" t="str">
        <f>IF(L2140&gt;Criteria!$D$5,"Yes","No")</f>
        <v>No</v>
      </c>
      <c r="P2140" s="10" t="str">
        <f>IF(M2140&lt;Criteria!$D$6,"Yes","No")</f>
        <v>No</v>
      </c>
      <c r="Q2140" s="11">
        <f>COUNTIF(N2140:P2140,"Yes")</f>
        <v>0</v>
      </c>
      <c r="R2140" s="12" t="str">
        <f>IF(Q2140&gt;0,"Yes","No")</f>
        <v>No</v>
      </c>
    </row>
    <row r="2141" spans="1:18" x14ac:dyDescent="0.35">
      <c r="A2141" s="1">
        <v>80350140080</v>
      </c>
      <c r="B2141" s="33" t="s">
        <v>2883</v>
      </c>
      <c r="C2141" s="4" t="s">
        <v>7</v>
      </c>
      <c r="D2141" s="4" t="s">
        <v>485</v>
      </c>
      <c r="E2141" s="4" t="s">
        <v>2</v>
      </c>
      <c r="F2141" s="3">
        <v>140.08000000000001</v>
      </c>
      <c r="G2141" s="3" t="s">
        <v>2</v>
      </c>
      <c r="H2141" s="4" t="s">
        <v>2</v>
      </c>
      <c r="I2141" s="5">
        <v>6376</v>
      </c>
      <c r="J2141" s="5">
        <v>7294</v>
      </c>
      <c r="K2141" s="6">
        <f>IFERROR((J2141-I2141)/I2141,"--")</f>
        <v>0.14397741530740277</v>
      </c>
      <c r="L2141" s="6">
        <v>2.4512137077582104E-2</v>
      </c>
      <c r="M2141" s="7">
        <v>50111</v>
      </c>
      <c r="N2141" s="10" t="str">
        <f>IF(K2141&lt;Criteria!$D$4,"Yes","No")</f>
        <v>No</v>
      </c>
      <c r="O2141" s="10" t="str">
        <f>IF(L2141&gt;Criteria!$D$5,"Yes","No")</f>
        <v>No</v>
      </c>
      <c r="P2141" s="10" t="str">
        <f>IF(M2141&lt;Criteria!$D$6,"Yes","No")</f>
        <v>No</v>
      </c>
      <c r="Q2141" s="11">
        <f>COUNTIF(N2141:P2141,"Yes")</f>
        <v>0</v>
      </c>
      <c r="R2141" s="12" t="str">
        <f>IF(Q2141&gt;0,"Yes","No")</f>
        <v>No</v>
      </c>
    </row>
    <row r="2142" spans="1:18" x14ac:dyDescent="0.35">
      <c r="A2142" s="1">
        <v>80350140081</v>
      </c>
      <c r="B2142" s="33" t="s">
        <v>2884</v>
      </c>
      <c r="C2142" s="4" t="s">
        <v>6</v>
      </c>
      <c r="D2142" s="4" t="s">
        <v>485</v>
      </c>
      <c r="E2142" s="4" t="s">
        <v>2</v>
      </c>
      <c r="F2142" s="3">
        <v>140.08000000000001</v>
      </c>
      <c r="G2142" s="3">
        <v>1</v>
      </c>
      <c r="H2142" s="4" t="s">
        <v>2</v>
      </c>
      <c r="I2142" s="5">
        <v>596</v>
      </c>
      <c r="J2142" s="5">
        <v>654</v>
      </c>
      <c r="K2142" s="6">
        <f>IFERROR((J2142-I2142)/I2142,"--")</f>
        <v>9.7315436241610737E-2</v>
      </c>
      <c r="L2142" s="6">
        <v>1.4457831325301205E-2</v>
      </c>
      <c r="M2142" s="7">
        <v>44681</v>
      </c>
      <c r="N2142" s="10" t="str">
        <f>IF(K2142&lt;Criteria!$D$4,"Yes","No")</f>
        <v>No</v>
      </c>
      <c r="O2142" s="10" t="str">
        <f>IF(L2142&gt;Criteria!$D$5,"Yes","No")</f>
        <v>No</v>
      </c>
      <c r="P2142" s="10" t="str">
        <f>IF(M2142&lt;Criteria!$D$6,"Yes","No")</f>
        <v>No</v>
      </c>
      <c r="Q2142" s="11">
        <f>COUNTIF(N2142:P2142,"Yes")</f>
        <v>0</v>
      </c>
      <c r="R2142" s="12" t="str">
        <f>IF(Q2142&gt;0,"Yes","No")</f>
        <v>No</v>
      </c>
    </row>
    <row r="2143" spans="1:18" x14ac:dyDescent="0.35">
      <c r="A2143" s="1">
        <v>80350140082</v>
      </c>
      <c r="B2143" s="33" t="s">
        <v>2885</v>
      </c>
      <c r="C2143" s="4" t="s">
        <v>6</v>
      </c>
      <c r="D2143" s="4" t="s">
        <v>485</v>
      </c>
      <c r="E2143" s="4" t="s">
        <v>2</v>
      </c>
      <c r="F2143" s="3">
        <v>140.08000000000001</v>
      </c>
      <c r="G2143" s="3">
        <v>2</v>
      </c>
      <c r="H2143" s="4" t="s">
        <v>2</v>
      </c>
      <c r="I2143" s="5">
        <v>1973</v>
      </c>
      <c r="J2143" s="5">
        <v>2337</v>
      </c>
      <c r="K2143" s="6">
        <f>IFERROR((J2143-I2143)/I2143,"--")</f>
        <v>0.18449062341611758</v>
      </c>
      <c r="L2143" s="6">
        <v>4.4897959183673466E-2</v>
      </c>
      <c r="M2143" s="7">
        <v>40005</v>
      </c>
      <c r="N2143" s="10" t="str">
        <f>IF(K2143&lt;Criteria!$D$4,"Yes","No")</f>
        <v>No</v>
      </c>
      <c r="O2143" s="10" t="str">
        <f>IF(L2143&gt;Criteria!$D$5,"Yes","No")</f>
        <v>No</v>
      </c>
      <c r="P2143" s="10" t="str">
        <f>IF(M2143&lt;Criteria!$D$6,"Yes","No")</f>
        <v>No</v>
      </c>
      <c r="Q2143" s="11">
        <f>COUNTIF(N2143:P2143,"Yes")</f>
        <v>0</v>
      </c>
      <c r="R2143" s="12" t="str">
        <f>IF(Q2143&gt;0,"Yes","No")</f>
        <v>No</v>
      </c>
    </row>
    <row r="2144" spans="1:18" x14ac:dyDescent="0.35">
      <c r="A2144" s="1">
        <v>80350140083</v>
      </c>
      <c r="B2144" s="33" t="s">
        <v>2886</v>
      </c>
      <c r="C2144" s="4" t="s">
        <v>6</v>
      </c>
      <c r="D2144" s="4" t="s">
        <v>485</v>
      </c>
      <c r="E2144" s="4" t="s">
        <v>2</v>
      </c>
      <c r="F2144" s="3">
        <v>140.08000000000001</v>
      </c>
      <c r="G2144" s="3">
        <v>3</v>
      </c>
      <c r="H2144" s="4" t="s">
        <v>2</v>
      </c>
      <c r="I2144" s="5">
        <v>2240</v>
      </c>
      <c r="J2144" s="5">
        <v>1568</v>
      </c>
      <c r="K2144" s="6">
        <f>IFERROR((J2144-I2144)/I2144,"--")</f>
        <v>-0.3</v>
      </c>
      <c r="L2144" s="6">
        <v>3.048780487804878E-2</v>
      </c>
      <c r="M2144" s="7">
        <v>52200</v>
      </c>
      <c r="N2144" s="10" t="str">
        <f>IF(K2144&lt;Criteria!$D$4,"Yes","No")</f>
        <v>Yes</v>
      </c>
      <c r="O2144" s="10" t="str">
        <f>IF(L2144&gt;Criteria!$D$5,"Yes","No")</f>
        <v>No</v>
      </c>
      <c r="P2144" s="10" t="str">
        <f>IF(M2144&lt;Criteria!$D$6,"Yes","No")</f>
        <v>No</v>
      </c>
      <c r="Q2144" s="11">
        <f>COUNTIF(N2144:P2144,"Yes")</f>
        <v>1</v>
      </c>
      <c r="R2144" s="12" t="str">
        <f>IF(Q2144&gt;0,"Yes","No")</f>
        <v>Yes</v>
      </c>
    </row>
    <row r="2145" spans="1:18" x14ac:dyDescent="0.35">
      <c r="A2145" s="1">
        <v>80350140084</v>
      </c>
      <c r="B2145" s="33" t="s">
        <v>2887</v>
      </c>
      <c r="C2145" s="4" t="s">
        <v>6</v>
      </c>
      <c r="D2145" s="4" t="s">
        <v>485</v>
      </c>
      <c r="E2145" s="4" t="s">
        <v>2</v>
      </c>
      <c r="F2145" s="3">
        <v>140.08000000000001</v>
      </c>
      <c r="G2145" s="3">
        <v>4</v>
      </c>
      <c r="H2145" s="4" t="s">
        <v>2</v>
      </c>
      <c r="I2145" s="5">
        <v>1567</v>
      </c>
      <c r="J2145" s="5">
        <v>2735</v>
      </c>
      <c r="K2145" s="6">
        <f>IFERROR((J2145-I2145)/I2145,"--")</f>
        <v>0.74537332482450547</v>
      </c>
      <c r="L2145" s="6">
        <v>7.6045627376425855E-3</v>
      </c>
      <c r="M2145" s="7">
        <v>58847</v>
      </c>
      <c r="N2145" s="10" t="str">
        <f>IF(K2145&lt;Criteria!$D$4,"Yes","No")</f>
        <v>No</v>
      </c>
      <c r="O2145" s="10" t="str">
        <f>IF(L2145&gt;Criteria!$D$5,"Yes","No")</f>
        <v>No</v>
      </c>
      <c r="P2145" s="10" t="str">
        <f>IF(M2145&lt;Criteria!$D$6,"Yes","No")</f>
        <v>No</v>
      </c>
      <c r="Q2145" s="11">
        <f>COUNTIF(N2145:P2145,"Yes")</f>
        <v>0</v>
      </c>
      <c r="R2145" s="12" t="str">
        <f>IF(Q2145&gt;0,"Yes","No")</f>
        <v>No</v>
      </c>
    </row>
    <row r="2146" spans="1:18" x14ac:dyDescent="0.35">
      <c r="A2146" s="1">
        <v>80350140090</v>
      </c>
      <c r="B2146" s="33" t="s">
        <v>2888</v>
      </c>
      <c r="C2146" s="4" t="s">
        <v>7</v>
      </c>
      <c r="D2146" s="4" t="s">
        <v>485</v>
      </c>
      <c r="E2146" s="4" t="s">
        <v>2</v>
      </c>
      <c r="F2146" s="3">
        <v>140.09</v>
      </c>
      <c r="G2146" s="3" t="s">
        <v>2</v>
      </c>
      <c r="H2146" s="4" t="s">
        <v>2</v>
      </c>
      <c r="I2146" s="5">
        <v>3644</v>
      </c>
      <c r="J2146" s="5">
        <v>3757</v>
      </c>
      <c r="K2146" s="6">
        <f>IFERROR((J2146-I2146)/I2146,"--")</f>
        <v>3.1009879253567508E-2</v>
      </c>
      <c r="L2146" s="6">
        <v>7.6231263383297651E-2</v>
      </c>
      <c r="M2146" s="7">
        <v>36049</v>
      </c>
      <c r="N2146" s="10" t="str">
        <f>IF(K2146&lt;Criteria!$D$4,"Yes","No")</f>
        <v>No</v>
      </c>
      <c r="O2146" s="10" t="str">
        <f>IF(L2146&gt;Criteria!$D$5,"Yes","No")</f>
        <v>Yes</v>
      </c>
      <c r="P2146" s="10" t="str">
        <f>IF(M2146&lt;Criteria!$D$6,"Yes","No")</f>
        <v>No</v>
      </c>
      <c r="Q2146" s="11">
        <f>COUNTIF(N2146:P2146,"Yes")</f>
        <v>1</v>
      </c>
      <c r="R2146" s="12" t="str">
        <f>IF(Q2146&gt;0,"Yes","No")</f>
        <v>Yes</v>
      </c>
    </row>
    <row r="2147" spans="1:18" x14ac:dyDescent="0.35">
      <c r="A2147" s="1">
        <v>80350140091</v>
      </c>
      <c r="B2147" s="33" t="s">
        <v>2889</v>
      </c>
      <c r="C2147" s="4" t="s">
        <v>6</v>
      </c>
      <c r="D2147" s="4" t="s">
        <v>485</v>
      </c>
      <c r="E2147" s="4" t="s">
        <v>2</v>
      </c>
      <c r="F2147" s="3">
        <v>140.09</v>
      </c>
      <c r="G2147" s="3">
        <v>1</v>
      </c>
      <c r="H2147" s="4" t="s">
        <v>2</v>
      </c>
      <c r="I2147" s="5">
        <v>1059</v>
      </c>
      <c r="J2147" s="5">
        <v>1332</v>
      </c>
      <c r="K2147" s="6">
        <f>IFERROR((J2147-I2147)/I2147,"--")</f>
        <v>0.25779036827195467</v>
      </c>
      <c r="L2147" s="6">
        <v>3.1872509960159362E-2</v>
      </c>
      <c r="M2147" s="7">
        <v>35868</v>
      </c>
      <c r="N2147" s="10" t="str">
        <f>IF(K2147&lt;Criteria!$D$4,"Yes","No")</f>
        <v>No</v>
      </c>
      <c r="O2147" s="10" t="str">
        <f>IF(L2147&gt;Criteria!$D$5,"Yes","No")</f>
        <v>No</v>
      </c>
      <c r="P2147" s="10" t="str">
        <f>IF(M2147&lt;Criteria!$D$6,"Yes","No")</f>
        <v>No</v>
      </c>
      <c r="Q2147" s="11">
        <f>COUNTIF(N2147:P2147,"Yes")</f>
        <v>0</v>
      </c>
      <c r="R2147" s="12" t="str">
        <f>IF(Q2147&gt;0,"Yes","No")</f>
        <v>No</v>
      </c>
    </row>
    <row r="2148" spans="1:18" x14ac:dyDescent="0.35">
      <c r="A2148" s="1">
        <v>80350140092</v>
      </c>
      <c r="B2148" s="33" t="s">
        <v>2890</v>
      </c>
      <c r="C2148" s="4" t="s">
        <v>6</v>
      </c>
      <c r="D2148" s="4" t="s">
        <v>485</v>
      </c>
      <c r="E2148" s="4" t="s">
        <v>2</v>
      </c>
      <c r="F2148" s="3">
        <v>140.09</v>
      </c>
      <c r="G2148" s="3">
        <v>2</v>
      </c>
      <c r="H2148" s="4" t="s">
        <v>2</v>
      </c>
      <c r="I2148" s="5">
        <v>2585</v>
      </c>
      <c r="J2148" s="5">
        <v>2425</v>
      </c>
      <c r="K2148" s="6">
        <f>IFERROR((J2148-I2148)/I2148,"--")</f>
        <v>-6.1895551257253385E-2</v>
      </c>
      <c r="L2148" s="6">
        <v>9.7345132743362831E-2</v>
      </c>
      <c r="M2148" s="7">
        <v>36149</v>
      </c>
      <c r="N2148" s="10" t="str">
        <f>IF(K2148&lt;Criteria!$D$4,"Yes","No")</f>
        <v>Yes</v>
      </c>
      <c r="O2148" s="10" t="str">
        <f>IF(L2148&gt;Criteria!$D$5,"Yes","No")</f>
        <v>Yes</v>
      </c>
      <c r="P2148" s="10" t="str">
        <f>IF(M2148&lt;Criteria!$D$6,"Yes","No")</f>
        <v>No</v>
      </c>
      <c r="Q2148" s="11">
        <f>COUNTIF(N2148:P2148,"Yes")</f>
        <v>2</v>
      </c>
      <c r="R2148" s="12" t="str">
        <f>IF(Q2148&gt;0,"Yes","No")</f>
        <v>Yes</v>
      </c>
    </row>
    <row r="2149" spans="1:18" x14ac:dyDescent="0.35">
      <c r="A2149" s="1">
        <v>80350140100</v>
      </c>
      <c r="B2149" s="33" t="s">
        <v>2891</v>
      </c>
      <c r="C2149" s="4" t="s">
        <v>7</v>
      </c>
      <c r="D2149" s="4" t="s">
        <v>485</v>
      </c>
      <c r="E2149" s="4" t="s">
        <v>2</v>
      </c>
      <c r="F2149" s="3">
        <v>140.1</v>
      </c>
      <c r="G2149" s="3" t="s">
        <v>2</v>
      </c>
      <c r="H2149" s="4" t="s">
        <v>2</v>
      </c>
      <c r="I2149" s="5">
        <v>5894</v>
      </c>
      <c r="J2149" s="5">
        <v>5630</v>
      </c>
      <c r="K2149" s="6">
        <f>IFERROR((J2149-I2149)/I2149,"--")</f>
        <v>-4.479131319986427E-2</v>
      </c>
      <c r="L2149" s="6">
        <v>3.0562696372465011E-2</v>
      </c>
      <c r="M2149" s="7">
        <v>42729</v>
      </c>
      <c r="N2149" s="10" t="str">
        <f>IF(K2149&lt;Criteria!$D$4,"Yes","No")</f>
        <v>Yes</v>
      </c>
      <c r="O2149" s="10" t="str">
        <f>IF(L2149&gt;Criteria!$D$5,"Yes","No")</f>
        <v>No</v>
      </c>
      <c r="P2149" s="10" t="str">
        <f>IF(M2149&lt;Criteria!$D$6,"Yes","No")</f>
        <v>No</v>
      </c>
      <c r="Q2149" s="11">
        <f>COUNTIF(N2149:P2149,"Yes")</f>
        <v>1</v>
      </c>
      <c r="R2149" s="12" t="str">
        <f>IF(Q2149&gt;0,"Yes","No")</f>
        <v>Yes</v>
      </c>
    </row>
    <row r="2150" spans="1:18" x14ac:dyDescent="0.35">
      <c r="A2150" s="1">
        <v>80350140101</v>
      </c>
      <c r="B2150" s="33" t="s">
        <v>2892</v>
      </c>
      <c r="C2150" s="4" t="s">
        <v>6</v>
      </c>
      <c r="D2150" s="4" t="s">
        <v>485</v>
      </c>
      <c r="E2150" s="4" t="s">
        <v>2</v>
      </c>
      <c r="F2150" s="3">
        <v>140.1</v>
      </c>
      <c r="G2150" s="3">
        <v>1</v>
      </c>
      <c r="H2150" s="4" t="s">
        <v>2</v>
      </c>
      <c r="I2150" s="5">
        <v>1953</v>
      </c>
      <c r="J2150" s="5">
        <v>1713</v>
      </c>
      <c r="K2150" s="6">
        <f>IFERROR((J2150-I2150)/I2150,"--")</f>
        <v>-0.12288786482334869</v>
      </c>
      <c r="L2150" s="6">
        <v>3.8986354775828458E-2</v>
      </c>
      <c r="M2150" s="7">
        <v>45704</v>
      </c>
      <c r="N2150" s="10" t="str">
        <f>IF(K2150&lt;Criteria!$D$4,"Yes","No")</f>
        <v>Yes</v>
      </c>
      <c r="O2150" s="10" t="str">
        <f>IF(L2150&gt;Criteria!$D$5,"Yes","No")</f>
        <v>No</v>
      </c>
      <c r="P2150" s="10" t="str">
        <f>IF(M2150&lt;Criteria!$D$6,"Yes","No")</f>
        <v>No</v>
      </c>
      <c r="Q2150" s="11">
        <f>COUNTIF(N2150:P2150,"Yes")</f>
        <v>1</v>
      </c>
      <c r="R2150" s="12" t="str">
        <f>IF(Q2150&gt;0,"Yes","No")</f>
        <v>Yes</v>
      </c>
    </row>
    <row r="2151" spans="1:18" x14ac:dyDescent="0.35">
      <c r="A2151" s="1">
        <v>80350140102</v>
      </c>
      <c r="B2151" s="33" t="s">
        <v>2893</v>
      </c>
      <c r="C2151" s="4" t="s">
        <v>6</v>
      </c>
      <c r="D2151" s="4" t="s">
        <v>485</v>
      </c>
      <c r="E2151" s="4" t="s">
        <v>2</v>
      </c>
      <c r="F2151" s="3">
        <v>140.1</v>
      </c>
      <c r="G2151" s="3">
        <v>2</v>
      </c>
      <c r="H2151" s="4" t="s">
        <v>2</v>
      </c>
      <c r="I2151" s="5">
        <v>993</v>
      </c>
      <c r="J2151" s="5">
        <v>1112</v>
      </c>
      <c r="K2151" s="6">
        <f>IFERROR((J2151-I2151)/I2151,"--")</f>
        <v>0.11983887210473314</v>
      </c>
      <c r="L2151" s="6">
        <v>4.8750000000000002E-2</v>
      </c>
      <c r="M2151" s="7">
        <v>38082</v>
      </c>
      <c r="N2151" s="10" t="str">
        <f>IF(K2151&lt;Criteria!$D$4,"Yes","No")</f>
        <v>No</v>
      </c>
      <c r="O2151" s="10" t="str">
        <f>IF(L2151&gt;Criteria!$D$5,"Yes","No")</f>
        <v>No</v>
      </c>
      <c r="P2151" s="10" t="str">
        <f>IF(M2151&lt;Criteria!$D$6,"Yes","No")</f>
        <v>No</v>
      </c>
      <c r="Q2151" s="11">
        <f>COUNTIF(N2151:P2151,"Yes")</f>
        <v>0</v>
      </c>
      <c r="R2151" s="12" t="str">
        <f>IF(Q2151&gt;0,"Yes","No")</f>
        <v>No</v>
      </c>
    </row>
    <row r="2152" spans="1:18" x14ac:dyDescent="0.35">
      <c r="A2152" s="1">
        <v>80350140103</v>
      </c>
      <c r="B2152" s="33" t="s">
        <v>2894</v>
      </c>
      <c r="C2152" s="4" t="s">
        <v>6</v>
      </c>
      <c r="D2152" s="4" t="s">
        <v>485</v>
      </c>
      <c r="E2152" s="4" t="s">
        <v>2</v>
      </c>
      <c r="F2152" s="3">
        <v>140.1</v>
      </c>
      <c r="G2152" s="3">
        <v>3</v>
      </c>
      <c r="H2152" s="4" t="s">
        <v>2</v>
      </c>
      <c r="I2152" s="5">
        <v>2948</v>
      </c>
      <c r="J2152" s="5">
        <v>2805</v>
      </c>
      <c r="K2152" s="6">
        <f>IFERROR((J2152-I2152)/I2152,"--")</f>
        <v>-4.8507462686567165E-2</v>
      </c>
      <c r="L2152" s="6">
        <v>1.671641791044776E-2</v>
      </c>
      <c r="M2152" s="7">
        <v>42756</v>
      </c>
      <c r="N2152" s="10" t="str">
        <f>IF(K2152&lt;Criteria!$D$4,"Yes","No")</f>
        <v>Yes</v>
      </c>
      <c r="O2152" s="10" t="str">
        <f>IF(L2152&gt;Criteria!$D$5,"Yes","No")</f>
        <v>No</v>
      </c>
      <c r="P2152" s="10" t="str">
        <f>IF(M2152&lt;Criteria!$D$6,"Yes","No")</f>
        <v>No</v>
      </c>
      <c r="Q2152" s="11">
        <f>COUNTIF(N2152:P2152,"Yes")</f>
        <v>1</v>
      </c>
      <c r="R2152" s="12" t="str">
        <f>IF(Q2152&gt;0,"Yes","No")</f>
        <v>Yes</v>
      </c>
    </row>
    <row r="2153" spans="1:18" x14ac:dyDescent="0.35">
      <c r="A2153" s="1">
        <v>80350140110</v>
      </c>
      <c r="B2153" s="33" t="s">
        <v>2895</v>
      </c>
      <c r="C2153" s="4" t="s">
        <v>7</v>
      </c>
      <c r="D2153" s="4" t="s">
        <v>485</v>
      </c>
      <c r="E2153" s="4" t="s">
        <v>2</v>
      </c>
      <c r="F2153" s="3">
        <v>140.11000000000001</v>
      </c>
      <c r="G2153" s="3" t="s">
        <v>2</v>
      </c>
      <c r="H2153" s="4" t="s">
        <v>2</v>
      </c>
      <c r="I2153" s="5">
        <v>1833</v>
      </c>
      <c r="J2153" s="5">
        <v>2724</v>
      </c>
      <c r="K2153" s="6">
        <f>IFERROR((J2153-I2153)/I2153,"--")</f>
        <v>0.48608837970540097</v>
      </c>
      <c r="L2153" s="6">
        <v>3.2193158953722337E-2</v>
      </c>
      <c r="M2153" s="7">
        <v>47091</v>
      </c>
      <c r="N2153" s="10" t="str">
        <f>IF(K2153&lt;Criteria!$D$4,"Yes","No")</f>
        <v>No</v>
      </c>
      <c r="O2153" s="10" t="str">
        <f>IF(L2153&gt;Criteria!$D$5,"Yes","No")</f>
        <v>No</v>
      </c>
      <c r="P2153" s="10" t="str">
        <f>IF(M2153&lt;Criteria!$D$6,"Yes","No")</f>
        <v>No</v>
      </c>
      <c r="Q2153" s="11">
        <f>COUNTIF(N2153:P2153,"Yes")</f>
        <v>0</v>
      </c>
      <c r="R2153" s="12" t="str">
        <f>IF(Q2153&gt;0,"Yes","No")</f>
        <v>No</v>
      </c>
    </row>
    <row r="2154" spans="1:18" x14ac:dyDescent="0.35">
      <c r="A2154" s="1">
        <v>80350140111</v>
      </c>
      <c r="B2154" s="33" t="s">
        <v>2896</v>
      </c>
      <c r="C2154" s="4" t="s">
        <v>6</v>
      </c>
      <c r="D2154" s="4" t="s">
        <v>485</v>
      </c>
      <c r="E2154" s="4" t="s">
        <v>2</v>
      </c>
      <c r="F2154" s="3">
        <v>140.11000000000001</v>
      </c>
      <c r="G2154" s="3">
        <v>1</v>
      </c>
      <c r="H2154" s="4" t="s">
        <v>2</v>
      </c>
      <c r="I2154" s="5">
        <v>1833</v>
      </c>
      <c r="J2154" s="5">
        <v>2724</v>
      </c>
      <c r="K2154" s="6">
        <f>IFERROR((J2154-I2154)/I2154,"--")</f>
        <v>0.48608837970540097</v>
      </c>
      <c r="L2154" s="6">
        <v>3.2193158953722337E-2</v>
      </c>
      <c r="M2154" s="7">
        <v>47091</v>
      </c>
      <c r="N2154" s="10" t="str">
        <f>IF(K2154&lt;Criteria!$D$4,"Yes","No")</f>
        <v>No</v>
      </c>
      <c r="O2154" s="10" t="str">
        <f>IF(L2154&gt;Criteria!$D$5,"Yes","No")</f>
        <v>No</v>
      </c>
      <c r="P2154" s="10" t="str">
        <f>IF(M2154&lt;Criteria!$D$6,"Yes","No")</f>
        <v>No</v>
      </c>
      <c r="Q2154" s="11">
        <f>COUNTIF(N2154:P2154,"Yes")</f>
        <v>0</v>
      </c>
      <c r="R2154" s="12" t="str">
        <f>IF(Q2154&gt;0,"Yes","No")</f>
        <v>No</v>
      </c>
    </row>
    <row r="2155" spans="1:18" x14ac:dyDescent="0.35">
      <c r="A2155" s="1">
        <v>80350140120</v>
      </c>
      <c r="B2155" s="33" t="s">
        <v>2897</v>
      </c>
      <c r="C2155" s="4" t="s">
        <v>7</v>
      </c>
      <c r="D2155" s="4" t="s">
        <v>485</v>
      </c>
      <c r="E2155" s="4" t="s">
        <v>2</v>
      </c>
      <c r="F2155" s="3">
        <v>140.12</v>
      </c>
      <c r="G2155" s="3" t="s">
        <v>2</v>
      </c>
      <c r="H2155" s="4" t="s">
        <v>2</v>
      </c>
      <c r="I2155" s="5">
        <v>7911</v>
      </c>
      <c r="J2155" s="5">
        <v>8027</v>
      </c>
      <c r="K2155" s="6">
        <f>IFERROR((J2155-I2155)/I2155,"--")</f>
        <v>1.466312729111364E-2</v>
      </c>
      <c r="L2155" s="6">
        <v>2.9779779779779778E-2</v>
      </c>
      <c r="M2155" s="7">
        <v>43999</v>
      </c>
      <c r="N2155" s="10" t="str">
        <f>IF(K2155&lt;Criteria!$D$4,"Yes","No")</f>
        <v>Yes</v>
      </c>
      <c r="O2155" s="10" t="str">
        <f>IF(L2155&gt;Criteria!$D$5,"Yes","No")</f>
        <v>No</v>
      </c>
      <c r="P2155" s="10" t="str">
        <f>IF(M2155&lt;Criteria!$D$6,"Yes","No")</f>
        <v>No</v>
      </c>
      <c r="Q2155" s="11">
        <f>COUNTIF(N2155:P2155,"Yes")</f>
        <v>1</v>
      </c>
      <c r="R2155" s="12" t="str">
        <f>IF(Q2155&gt;0,"Yes","No")</f>
        <v>Yes</v>
      </c>
    </row>
    <row r="2156" spans="1:18" x14ac:dyDescent="0.35">
      <c r="A2156" s="1">
        <v>80350140121</v>
      </c>
      <c r="B2156" s="33" t="s">
        <v>2898</v>
      </c>
      <c r="C2156" s="4" t="s">
        <v>6</v>
      </c>
      <c r="D2156" s="4" t="s">
        <v>485</v>
      </c>
      <c r="E2156" s="4" t="s">
        <v>2</v>
      </c>
      <c r="F2156" s="3">
        <v>140.12</v>
      </c>
      <c r="G2156" s="3">
        <v>1</v>
      </c>
      <c r="H2156" s="4" t="s">
        <v>2</v>
      </c>
      <c r="I2156" s="5">
        <v>1792</v>
      </c>
      <c r="J2156" s="5">
        <v>1983</v>
      </c>
      <c r="K2156" s="6">
        <f>IFERROR((J2156-I2156)/I2156,"--")</f>
        <v>0.10658482142857142</v>
      </c>
      <c r="L2156" s="6">
        <v>1.5488867376573089E-2</v>
      </c>
      <c r="M2156" s="7">
        <v>41892</v>
      </c>
      <c r="N2156" s="10" t="str">
        <f>IF(K2156&lt;Criteria!$D$4,"Yes","No")</f>
        <v>No</v>
      </c>
      <c r="O2156" s="10" t="str">
        <f>IF(L2156&gt;Criteria!$D$5,"Yes","No")</f>
        <v>No</v>
      </c>
      <c r="P2156" s="10" t="str">
        <f>IF(M2156&lt;Criteria!$D$6,"Yes","No")</f>
        <v>No</v>
      </c>
      <c r="Q2156" s="11">
        <f>COUNTIF(N2156:P2156,"Yes")</f>
        <v>0</v>
      </c>
      <c r="R2156" s="12" t="str">
        <f>IF(Q2156&gt;0,"Yes","No")</f>
        <v>No</v>
      </c>
    </row>
    <row r="2157" spans="1:18" x14ac:dyDescent="0.35">
      <c r="A2157" s="1">
        <v>80350140122</v>
      </c>
      <c r="B2157" s="33" t="s">
        <v>2899</v>
      </c>
      <c r="C2157" s="4" t="s">
        <v>6</v>
      </c>
      <c r="D2157" s="4" t="s">
        <v>485</v>
      </c>
      <c r="E2157" s="4" t="s">
        <v>2</v>
      </c>
      <c r="F2157" s="3">
        <v>140.12</v>
      </c>
      <c r="G2157" s="3">
        <v>2</v>
      </c>
      <c r="H2157" s="4" t="s">
        <v>2</v>
      </c>
      <c r="I2157" s="5">
        <v>4177</v>
      </c>
      <c r="J2157" s="5">
        <v>3490</v>
      </c>
      <c r="K2157" s="6">
        <f>IFERROR((J2157-I2157)/I2157,"--")</f>
        <v>-0.16447210916926022</v>
      </c>
      <c r="L2157" s="6">
        <v>3.7082818294190356E-2</v>
      </c>
      <c r="M2157" s="7">
        <v>35969</v>
      </c>
      <c r="N2157" s="10" t="str">
        <f>IF(K2157&lt;Criteria!$D$4,"Yes","No")</f>
        <v>Yes</v>
      </c>
      <c r="O2157" s="10" t="str">
        <f>IF(L2157&gt;Criteria!$D$5,"Yes","No")</f>
        <v>No</v>
      </c>
      <c r="P2157" s="10" t="str">
        <f>IF(M2157&lt;Criteria!$D$6,"Yes","No")</f>
        <v>No</v>
      </c>
      <c r="Q2157" s="11">
        <f>COUNTIF(N2157:P2157,"Yes")</f>
        <v>1</v>
      </c>
      <c r="R2157" s="12" t="str">
        <f>IF(Q2157&gt;0,"Yes","No")</f>
        <v>Yes</v>
      </c>
    </row>
    <row r="2158" spans="1:18" x14ac:dyDescent="0.35">
      <c r="A2158" s="1">
        <v>80350140123</v>
      </c>
      <c r="B2158" s="33" t="s">
        <v>2900</v>
      </c>
      <c r="C2158" s="4" t="s">
        <v>6</v>
      </c>
      <c r="D2158" s="4" t="s">
        <v>485</v>
      </c>
      <c r="E2158" s="4" t="s">
        <v>2</v>
      </c>
      <c r="F2158" s="3">
        <v>140.12</v>
      </c>
      <c r="G2158" s="3">
        <v>3</v>
      </c>
      <c r="H2158" s="4" t="s">
        <v>2</v>
      </c>
      <c r="I2158" s="5">
        <v>883</v>
      </c>
      <c r="J2158" s="5">
        <v>1157</v>
      </c>
      <c r="K2158" s="6">
        <f>IFERROR((J2158-I2158)/I2158,"--")</f>
        <v>0.31030577576443941</v>
      </c>
      <c r="L2158" s="6">
        <v>3.6549707602339179E-2</v>
      </c>
      <c r="M2158" s="7">
        <v>84337</v>
      </c>
      <c r="N2158" s="10" t="str">
        <f>IF(K2158&lt;Criteria!$D$4,"Yes","No")</f>
        <v>No</v>
      </c>
      <c r="O2158" s="10" t="str">
        <f>IF(L2158&gt;Criteria!$D$5,"Yes","No")</f>
        <v>No</v>
      </c>
      <c r="P2158" s="10" t="str">
        <f>IF(M2158&lt;Criteria!$D$6,"Yes","No")</f>
        <v>No</v>
      </c>
      <c r="Q2158" s="11">
        <f>COUNTIF(N2158:P2158,"Yes")</f>
        <v>0</v>
      </c>
      <c r="R2158" s="12" t="str">
        <f>IF(Q2158&gt;0,"Yes","No")</f>
        <v>No</v>
      </c>
    </row>
    <row r="2159" spans="1:18" x14ac:dyDescent="0.35">
      <c r="A2159" s="1">
        <v>80350140124</v>
      </c>
      <c r="B2159" s="33" t="s">
        <v>2901</v>
      </c>
      <c r="C2159" s="4" t="s">
        <v>6</v>
      </c>
      <c r="D2159" s="4" t="s">
        <v>485</v>
      </c>
      <c r="E2159" s="4" t="s">
        <v>2</v>
      </c>
      <c r="F2159" s="3">
        <v>140.12</v>
      </c>
      <c r="G2159" s="3">
        <v>4</v>
      </c>
      <c r="H2159" s="4" t="s">
        <v>2</v>
      </c>
      <c r="I2159" s="5">
        <v>1059</v>
      </c>
      <c r="J2159" s="5">
        <v>1397</v>
      </c>
      <c r="K2159" s="6">
        <f>IFERROR((J2159-I2159)/I2159,"--")</f>
        <v>0.31916902738432484</v>
      </c>
      <c r="L2159" s="6">
        <v>2.7231467473524961E-2</v>
      </c>
      <c r="M2159" s="7">
        <v>33644</v>
      </c>
      <c r="N2159" s="10" t="str">
        <f>IF(K2159&lt;Criteria!$D$4,"Yes","No")</f>
        <v>No</v>
      </c>
      <c r="O2159" s="10" t="str">
        <f>IF(L2159&gt;Criteria!$D$5,"Yes","No")</f>
        <v>No</v>
      </c>
      <c r="P2159" s="10" t="str">
        <f>IF(M2159&lt;Criteria!$D$6,"Yes","No")</f>
        <v>No</v>
      </c>
      <c r="Q2159" s="11">
        <f>COUNTIF(N2159:P2159,"Yes")</f>
        <v>0</v>
      </c>
      <c r="R2159" s="12" t="str">
        <f>IF(Q2159&gt;0,"Yes","No")</f>
        <v>No</v>
      </c>
    </row>
    <row r="2160" spans="1:18" x14ac:dyDescent="0.35">
      <c r="A2160" s="1">
        <v>80350140130</v>
      </c>
      <c r="B2160" s="33" t="s">
        <v>2902</v>
      </c>
      <c r="C2160" s="4" t="s">
        <v>7</v>
      </c>
      <c r="D2160" s="4" t="s">
        <v>485</v>
      </c>
      <c r="E2160" s="4" t="s">
        <v>2</v>
      </c>
      <c r="F2160" s="3">
        <v>140.13</v>
      </c>
      <c r="G2160" s="3" t="s">
        <v>2</v>
      </c>
      <c r="H2160" s="4" t="s">
        <v>2</v>
      </c>
      <c r="I2160" s="5">
        <v>4074</v>
      </c>
      <c r="J2160" s="5">
        <v>6703</v>
      </c>
      <c r="K2160" s="6">
        <f>IFERROR((J2160-I2160)/I2160,"--")</f>
        <v>0.64531173294059896</v>
      </c>
      <c r="L2160" s="6">
        <v>2.3463317911434238E-2</v>
      </c>
      <c r="M2160" s="7">
        <v>49570</v>
      </c>
      <c r="N2160" s="10" t="str">
        <f>IF(K2160&lt;Criteria!$D$4,"Yes","No")</f>
        <v>No</v>
      </c>
      <c r="O2160" s="10" t="str">
        <f>IF(L2160&gt;Criteria!$D$5,"Yes","No")</f>
        <v>No</v>
      </c>
      <c r="P2160" s="10" t="str">
        <f>IF(M2160&lt;Criteria!$D$6,"Yes","No")</f>
        <v>No</v>
      </c>
      <c r="Q2160" s="11">
        <f>COUNTIF(N2160:P2160,"Yes")</f>
        <v>0</v>
      </c>
      <c r="R2160" s="12" t="str">
        <f>IF(Q2160&gt;0,"Yes","No")</f>
        <v>No</v>
      </c>
    </row>
    <row r="2161" spans="1:18" x14ac:dyDescent="0.35">
      <c r="A2161" s="1">
        <v>80350140131</v>
      </c>
      <c r="B2161" s="33" t="s">
        <v>2903</v>
      </c>
      <c r="C2161" s="4" t="s">
        <v>6</v>
      </c>
      <c r="D2161" s="4" t="s">
        <v>485</v>
      </c>
      <c r="E2161" s="4" t="s">
        <v>2</v>
      </c>
      <c r="F2161" s="3">
        <v>140.13</v>
      </c>
      <c r="G2161" s="3">
        <v>1</v>
      </c>
      <c r="H2161" s="4" t="s">
        <v>2</v>
      </c>
      <c r="I2161" s="5">
        <v>1641</v>
      </c>
      <c r="J2161" s="5">
        <v>3841</v>
      </c>
      <c r="K2161" s="6">
        <f>IFERROR((J2161-I2161)/I2161,"--")</f>
        <v>1.3406459475929311</v>
      </c>
      <c r="L2161" s="6">
        <v>1.4854426619132501E-2</v>
      </c>
      <c r="M2161" s="7">
        <v>36488</v>
      </c>
      <c r="N2161" s="10" t="str">
        <f>IF(K2161&lt;Criteria!$D$4,"Yes","No")</f>
        <v>No</v>
      </c>
      <c r="O2161" s="10" t="str">
        <f>IF(L2161&gt;Criteria!$D$5,"Yes","No")</f>
        <v>No</v>
      </c>
      <c r="P2161" s="10" t="str">
        <f>IF(M2161&lt;Criteria!$D$6,"Yes","No")</f>
        <v>No</v>
      </c>
      <c r="Q2161" s="11">
        <f>COUNTIF(N2161:P2161,"Yes")</f>
        <v>0</v>
      </c>
      <c r="R2161" s="12" t="str">
        <f>IF(Q2161&gt;0,"Yes","No")</f>
        <v>No</v>
      </c>
    </row>
    <row r="2162" spans="1:18" x14ac:dyDescent="0.35">
      <c r="A2162" s="1">
        <v>80350140132</v>
      </c>
      <c r="B2162" s="33" t="s">
        <v>2904</v>
      </c>
      <c r="C2162" s="4" t="s">
        <v>6</v>
      </c>
      <c r="D2162" s="4" t="s">
        <v>485</v>
      </c>
      <c r="E2162" s="4" t="s">
        <v>2</v>
      </c>
      <c r="F2162" s="3">
        <v>140.13</v>
      </c>
      <c r="G2162" s="3">
        <v>2</v>
      </c>
      <c r="H2162" s="4" t="s">
        <v>2</v>
      </c>
      <c r="I2162" s="5">
        <v>2433</v>
      </c>
      <c r="J2162" s="5">
        <v>2862</v>
      </c>
      <c r="K2162" s="6">
        <f>IFERROR((J2162-I2162)/I2162,"--")</f>
        <v>0.17632552404438964</v>
      </c>
      <c r="L2162" s="6">
        <v>3.4251675353685777E-2</v>
      </c>
      <c r="M2162" s="7">
        <v>67127</v>
      </c>
      <c r="N2162" s="10" t="str">
        <f>IF(K2162&lt;Criteria!$D$4,"Yes","No")</f>
        <v>No</v>
      </c>
      <c r="O2162" s="10" t="str">
        <f>IF(L2162&gt;Criteria!$D$5,"Yes","No")</f>
        <v>No</v>
      </c>
      <c r="P2162" s="10" t="str">
        <f>IF(M2162&lt;Criteria!$D$6,"Yes","No")</f>
        <v>No</v>
      </c>
      <c r="Q2162" s="11">
        <f>COUNTIF(N2162:P2162,"Yes")</f>
        <v>0</v>
      </c>
      <c r="R2162" s="12" t="str">
        <f>IF(Q2162&gt;0,"Yes","No")</f>
        <v>No</v>
      </c>
    </row>
    <row r="2163" spans="1:18" x14ac:dyDescent="0.35">
      <c r="A2163" s="1">
        <v>80350141070</v>
      </c>
      <c r="B2163" s="33" t="s">
        <v>2905</v>
      </c>
      <c r="C2163" s="4" t="s">
        <v>7</v>
      </c>
      <c r="D2163" s="4" t="s">
        <v>485</v>
      </c>
      <c r="E2163" s="4" t="s">
        <v>2</v>
      </c>
      <c r="F2163" s="3">
        <v>141.07</v>
      </c>
      <c r="G2163" s="3" t="s">
        <v>2</v>
      </c>
      <c r="H2163" s="4" t="s">
        <v>2</v>
      </c>
      <c r="I2163" s="5">
        <v>3633</v>
      </c>
      <c r="J2163" s="5">
        <v>3795</v>
      </c>
      <c r="K2163" s="6">
        <f>IFERROR((J2163-I2163)/I2163,"--")</f>
        <v>4.4591246903385631E-2</v>
      </c>
      <c r="L2163" s="6">
        <v>2.548076923076923E-2</v>
      </c>
      <c r="M2163" s="7">
        <v>54110</v>
      </c>
      <c r="N2163" s="10" t="str">
        <f>IF(K2163&lt;Criteria!$D$4,"Yes","No")</f>
        <v>No</v>
      </c>
      <c r="O2163" s="10" t="str">
        <f>IF(L2163&gt;Criteria!$D$5,"Yes","No")</f>
        <v>No</v>
      </c>
      <c r="P2163" s="10" t="str">
        <f>IF(M2163&lt;Criteria!$D$6,"Yes","No")</f>
        <v>No</v>
      </c>
      <c r="Q2163" s="11">
        <f>COUNTIF(N2163:P2163,"Yes")</f>
        <v>0</v>
      </c>
      <c r="R2163" s="12" t="str">
        <f>IF(Q2163&gt;0,"Yes","No")</f>
        <v>No</v>
      </c>
    </row>
    <row r="2164" spans="1:18" x14ac:dyDescent="0.35">
      <c r="A2164" s="1">
        <v>80350141071</v>
      </c>
      <c r="B2164" s="33" t="s">
        <v>2906</v>
      </c>
      <c r="C2164" s="4" t="s">
        <v>6</v>
      </c>
      <c r="D2164" s="4" t="s">
        <v>485</v>
      </c>
      <c r="E2164" s="4" t="s">
        <v>2</v>
      </c>
      <c r="F2164" s="3">
        <v>141.07</v>
      </c>
      <c r="G2164" s="3">
        <v>1</v>
      </c>
      <c r="H2164" s="4" t="s">
        <v>2</v>
      </c>
      <c r="I2164" s="5">
        <v>1981</v>
      </c>
      <c r="J2164" s="5">
        <v>2146</v>
      </c>
      <c r="K2164" s="6">
        <f>IFERROR((J2164-I2164)/I2164,"--")</f>
        <v>8.3291267036850081E-2</v>
      </c>
      <c r="L2164" s="6">
        <v>1.7376194613379671E-2</v>
      </c>
      <c r="M2164" s="7">
        <v>62245</v>
      </c>
      <c r="N2164" s="10" t="str">
        <f>IF(K2164&lt;Criteria!$D$4,"Yes","No")</f>
        <v>No</v>
      </c>
      <c r="O2164" s="10" t="str">
        <f>IF(L2164&gt;Criteria!$D$5,"Yes","No")</f>
        <v>No</v>
      </c>
      <c r="P2164" s="10" t="str">
        <f>IF(M2164&lt;Criteria!$D$6,"Yes","No")</f>
        <v>No</v>
      </c>
      <c r="Q2164" s="11">
        <f>COUNTIF(N2164:P2164,"Yes")</f>
        <v>0</v>
      </c>
      <c r="R2164" s="12" t="str">
        <f>IF(Q2164&gt;0,"Yes","No")</f>
        <v>No</v>
      </c>
    </row>
    <row r="2165" spans="1:18" x14ac:dyDescent="0.35">
      <c r="A2165" s="1">
        <v>80350141072</v>
      </c>
      <c r="B2165" s="33" t="s">
        <v>2907</v>
      </c>
      <c r="C2165" s="4" t="s">
        <v>6</v>
      </c>
      <c r="D2165" s="4" t="s">
        <v>485</v>
      </c>
      <c r="E2165" s="4" t="s">
        <v>2</v>
      </c>
      <c r="F2165" s="3">
        <v>141.07</v>
      </c>
      <c r="G2165" s="3">
        <v>2</v>
      </c>
      <c r="H2165" s="4" t="s">
        <v>2</v>
      </c>
      <c r="I2165" s="5">
        <v>1652</v>
      </c>
      <c r="J2165" s="5">
        <v>1649</v>
      </c>
      <c r="K2165" s="6">
        <f>IFERROR((J2165-I2165)/I2165,"--")</f>
        <v>-1.8159806295399517E-3</v>
      </c>
      <c r="L2165" s="6">
        <v>3.5522066738428421E-2</v>
      </c>
      <c r="M2165" s="7">
        <v>43524</v>
      </c>
      <c r="N2165" s="10" t="str">
        <f>IF(K2165&lt;Criteria!$D$4,"Yes","No")</f>
        <v>Yes</v>
      </c>
      <c r="O2165" s="10" t="str">
        <f>IF(L2165&gt;Criteria!$D$5,"Yes","No")</f>
        <v>No</v>
      </c>
      <c r="P2165" s="10" t="str">
        <f>IF(M2165&lt;Criteria!$D$6,"Yes","No")</f>
        <v>No</v>
      </c>
      <c r="Q2165" s="11">
        <f>COUNTIF(N2165:P2165,"Yes")</f>
        <v>1</v>
      </c>
      <c r="R2165" s="12" t="str">
        <f>IF(Q2165&gt;0,"Yes","No")</f>
        <v>Yes</v>
      </c>
    </row>
    <row r="2166" spans="1:18" x14ac:dyDescent="0.35">
      <c r="A2166" s="1">
        <v>80350141080</v>
      </c>
      <c r="B2166" s="33" t="s">
        <v>2908</v>
      </c>
      <c r="C2166" s="4" t="s">
        <v>7</v>
      </c>
      <c r="D2166" s="4" t="s">
        <v>485</v>
      </c>
      <c r="E2166" s="4" t="s">
        <v>2</v>
      </c>
      <c r="F2166" s="3">
        <v>141.08000000000001</v>
      </c>
      <c r="G2166" s="3" t="s">
        <v>2</v>
      </c>
      <c r="H2166" s="4" t="s">
        <v>2</v>
      </c>
      <c r="I2166" s="5">
        <v>5044</v>
      </c>
      <c r="J2166" s="5">
        <v>4805</v>
      </c>
      <c r="K2166" s="6">
        <f>IFERROR((J2166-I2166)/I2166,"--")</f>
        <v>-4.7383029341792227E-2</v>
      </c>
      <c r="L2166" s="6">
        <v>2.8281363306744016E-2</v>
      </c>
      <c r="M2166" s="7">
        <v>53511</v>
      </c>
      <c r="N2166" s="10" t="str">
        <f>IF(K2166&lt;Criteria!$D$4,"Yes","No")</f>
        <v>Yes</v>
      </c>
      <c r="O2166" s="10" t="str">
        <f>IF(L2166&gt;Criteria!$D$5,"Yes","No")</f>
        <v>No</v>
      </c>
      <c r="P2166" s="10" t="str">
        <f>IF(M2166&lt;Criteria!$D$6,"Yes","No")</f>
        <v>No</v>
      </c>
      <c r="Q2166" s="11">
        <f>COUNTIF(N2166:P2166,"Yes")</f>
        <v>1</v>
      </c>
      <c r="R2166" s="12" t="str">
        <f>IF(Q2166&gt;0,"Yes","No")</f>
        <v>Yes</v>
      </c>
    </row>
    <row r="2167" spans="1:18" x14ac:dyDescent="0.35">
      <c r="A2167" s="1">
        <v>80350141081</v>
      </c>
      <c r="B2167" s="33" t="s">
        <v>2909</v>
      </c>
      <c r="C2167" s="4" t="s">
        <v>6</v>
      </c>
      <c r="D2167" s="4" t="s">
        <v>485</v>
      </c>
      <c r="E2167" s="4" t="s">
        <v>2</v>
      </c>
      <c r="F2167" s="3">
        <v>141.08000000000001</v>
      </c>
      <c r="G2167" s="3">
        <v>1</v>
      </c>
      <c r="H2167" s="4" t="s">
        <v>2</v>
      </c>
      <c r="I2167" s="5">
        <v>1782</v>
      </c>
      <c r="J2167" s="5">
        <v>1661</v>
      </c>
      <c r="K2167" s="6">
        <f>IFERROR((J2167-I2167)/I2167,"--")</f>
        <v>-6.7901234567901231E-2</v>
      </c>
      <c r="L2167" s="6">
        <v>1.2012012012012012E-2</v>
      </c>
      <c r="M2167" s="7">
        <v>53775</v>
      </c>
      <c r="N2167" s="10" t="str">
        <f>IF(K2167&lt;Criteria!$D$4,"Yes","No")</f>
        <v>Yes</v>
      </c>
      <c r="O2167" s="10" t="str">
        <f>IF(L2167&gt;Criteria!$D$5,"Yes","No")</f>
        <v>No</v>
      </c>
      <c r="P2167" s="10" t="str">
        <f>IF(M2167&lt;Criteria!$D$6,"Yes","No")</f>
        <v>No</v>
      </c>
      <c r="Q2167" s="11">
        <f>COUNTIF(N2167:P2167,"Yes")</f>
        <v>1</v>
      </c>
      <c r="R2167" s="12" t="str">
        <f>IF(Q2167&gt;0,"Yes","No")</f>
        <v>Yes</v>
      </c>
    </row>
    <row r="2168" spans="1:18" x14ac:dyDescent="0.35">
      <c r="A2168" s="1">
        <v>80350141082</v>
      </c>
      <c r="B2168" s="33" t="s">
        <v>2910</v>
      </c>
      <c r="C2168" s="4" t="s">
        <v>6</v>
      </c>
      <c r="D2168" s="4" t="s">
        <v>485</v>
      </c>
      <c r="E2168" s="4" t="s">
        <v>2</v>
      </c>
      <c r="F2168" s="3">
        <v>141.08000000000001</v>
      </c>
      <c r="G2168" s="3">
        <v>2</v>
      </c>
      <c r="H2168" s="4" t="s">
        <v>2</v>
      </c>
      <c r="I2168" s="5">
        <v>1421</v>
      </c>
      <c r="J2168" s="5">
        <v>1455</v>
      </c>
      <c r="K2168" s="6">
        <f>IFERROR((J2168-I2168)/I2168,"--")</f>
        <v>2.3926812104152005E-2</v>
      </c>
      <c r="L2168" s="6">
        <v>5.8892815076560662E-2</v>
      </c>
      <c r="M2168" s="7">
        <v>63860</v>
      </c>
      <c r="N2168" s="10" t="str">
        <f>IF(K2168&lt;Criteria!$D$4,"Yes","No")</f>
        <v>No</v>
      </c>
      <c r="O2168" s="10" t="str">
        <f>IF(L2168&gt;Criteria!$D$5,"Yes","No")</f>
        <v>No</v>
      </c>
      <c r="P2168" s="10" t="str">
        <f>IF(M2168&lt;Criteria!$D$6,"Yes","No")</f>
        <v>No</v>
      </c>
      <c r="Q2168" s="11">
        <f>COUNTIF(N2168:P2168,"Yes")</f>
        <v>0</v>
      </c>
      <c r="R2168" s="12" t="str">
        <f>IF(Q2168&gt;0,"Yes","No")</f>
        <v>No</v>
      </c>
    </row>
    <row r="2169" spans="1:18" x14ac:dyDescent="0.35">
      <c r="A2169" s="1">
        <v>80350141083</v>
      </c>
      <c r="B2169" s="33" t="s">
        <v>2911</v>
      </c>
      <c r="C2169" s="4" t="s">
        <v>6</v>
      </c>
      <c r="D2169" s="4" t="s">
        <v>485</v>
      </c>
      <c r="E2169" s="4" t="s">
        <v>2</v>
      </c>
      <c r="F2169" s="3">
        <v>141.08000000000001</v>
      </c>
      <c r="G2169" s="3">
        <v>3</v>
      </c>
      <c r="H2169" s="4" t="s">
        <v>2</v>
      </c>
      <c r="I2169" s="5">
        <v>1841</v>
      </c>
      <c r="J2169" s="5">
        <v>1689</v>
      </c>
      <c r="K2169" s="6">
        <f>IFERROR((J2169-I2169)/I2169,"--")</f>
        <v>-8.2563824008690931E-2</v>
      </c>
      <c r="L2169" s="6">
        <v>1.7582417582417582E-2</v>
      </c>
      <c r="M2169" s="7">
        <v>44337</v>
      </c>
      <c r="N2169" s="10" t="str">
        <f>IF(K2169&lt;Criteria!$D$4,"Yes","No")</f>
        <v>Yes</v>
      </c>
      <c r="O2169" s="10" t="str">
        <f>IF(L2169&gt;Criteria!$D$5,"Yes","No")</f>
        <v>No</v>
      </c>
      <c r="P2169" s="10" t="str">
        <f>IF(M2169&lt;Criteria!$D$6,"Yes","No")</f>
        <v>No</v>
      </c>
      <c r="Q2169" s="11">
        <f>COUNTIF(N2169:P2169,"Yes")</f>
        <v>1</v>
      </c>
      <c r="R2169" s="12" t="str">
        <f>IF(Q2169&gt;0,"Yes","No")</f>
        <v>Yes</v>
      </c>
    </row>
    <row r="2170" spans="1:18" x14ac:dyDescent="0.35">
      <c r="A2170" s="1">
        <v>80350141090</v>
      </c>
      <c r="B2170" s="33" t="s">
        <v>2912</v>
      </c>
      <c r="C2170" s="4" t="s">
        <v>7</v>
      </c>
      <c r="D2170" s="4" t="s">
        <v>485</v>
      </c>
      <c r="E2170" s="4" t="s">
        <v>2</v>
      </c>
      <c r="F2170" s="3">
        <v>141.09</v>
      </c>
      <c r="G2170" s="3" t="s">
        <v>2</v>
      </c>
      <c r="H2170" s="4" t="s">
        <v>2</v>
      </c>
      <c r="I2170" s="5">
        <v>2394</v>
      </c>
      <c r="J2170" s="5">
        <v>2902</v>
      </c>
      <c r="K2170" s="6">
        <f>IFERROR((J2170-I2170)/I2170,"--")</f>
        <v>0.21219715956558061</v>
      </c>
      <c r="L2170" s="6">
        <v>4.2765502494654314E-2</v>
      </c>
      <c r="M2170" s="7">
        <v>65619</v>
      </c>
      <c r="N2170" s="10" t="str">
        <f>IF(K2170&lt;Criteria!$D$4,"Yes","No")</f>
        <v>No</v>
      </c>
      <c r="O2170" s="10" t="str">
        <f>IF(L2170&gt;Criteria!$D$5,"Yes","No")</f>
        <v>No</v>
      </c>
      <c r="P2170" s="10" t="str">
        <f>IF(M2170&lt;Criteria!$D$6,"Yes","No")</f>
        <v>No</v>
      </c>
      <c r="Q2170" s="11">
        <f>COUNTIF(N2170:P2170,"Yes")</f>
        <v>0</v>
      </c>
      <c r="R2170" s="12" t="str">
        <f>IF(Q2170&gt;0,"Yes","No")</f>
        <v>No</v>
      </c>
    </row>
    <row r="2171" spans="1:18" x14ac:dyDescent="0.35">
      <c r="A2171" s="1">
        <v>80350141091</v>
      </c>
      <c r="B2171" s="33" t="s">
        <v>2913</v>
      </c>
      <c r="C2171" s="4" t="s">
        <v>6</v>
      </c>
      <c r="D2171" s="4" t="s">
        <v>485</v>
      </c>
      <c r="E2171" s="4" t="s">
        <v>2</v>
      </c>
      <c r="F2171" s="3">
        <v>141.09</v>
      </c>
      <c r="G2171" s="3">
        <v>1</v>
      </c>
      <c r="H2171" s="4" t="s">
        <v>2</v>
      </c>
      <c r="I2171" s="5">
        <v>2394</v>
      </c>
      <c r="J2171" s="5">
        <v>2902</v>
      </c>
      <c r="K2171" s="6">
        <f>IFERROR((J2171-I2171)/I2171,"--")</f>
        <v>0.21219715956558061</v>
      </c>
      <c r="L2171" s="6">
        <v>4.2765502494654314E-2</v>
      </c>
      <c r="M2171" s="7">
        <v>65619</v>
      </c>
      <c r="N2171" s="10" t="str">
        <f>IF(K2171&lt;Criteria!$D$4,"Yes","No")</f>
        <v>No</v>
      </c>
      <c r="O2171" s="10" t="str">
        <f>IF(L2171&gt;Criteria!$D$5,"Yes","No")</f>
        <v>No</v>
      </c>
      <c r="P2171" s="10" t="str">
        <f>IF(M2171&lt;Criteria!$D$6,"Yes","No")</f>
        <v>No</v>
      </c>
      <c r="Q2171" s="11">
        <f>COUNTIF(N2171:P2171,"Yes")</f>
        <v>0</v>
      </c>
      <c r="R2171" s="12" t="str">
        <f>IF(Q2171&gt;0,"Yes","No")</f>
        <v>No</v>
      </c>
    </row>
    <row r="2172" spans="1:18" x14ac:dyDescent="0.35">
      <c r="A2172" s="1">
        <v>80350141100</v>
      </c>
      <c r="B2172" s="33" t="s">
        <v>2914</v>
      </c>
      <c r="C2172" s="4" t="s">
        <v>7</v>
      </c>
      <c r="D2172" s="4" t="s">
        <v>485</v>
      </c>
      <c r="E2172" s="4" t="s">
        <v>2</v>
      </c>
      <c r="F2172" s="3">
        <v>141.1</v>
      </c>
      <c r="G2172" s="3" t="s">
        <v>2</v>
      </c>
      <c r="H2172" s="4" t="s">
        <v>2</v>
      </c>
      <c r="I2172" s="5">
        <v>5577</v>
      </c>
      <c r="J2172" s="5">
        <v>5892</v>
      </c>
      <c r="K2172" s="6">
        <f>IFERROR((J2172-I2172)/I2172,"--")</f>
        <v>5.6481979558902634E-2</v>
      </c>
      <c r="L2172" s="6">
        <v>5.5944055944055944E-2</v>
      </c>
      <c r="M2172" s="7">
        <v>39308</v>
      </c>
      <c r="N2172" s="10" t="str">
        <f>IF(K2172&lt;Criteria!$D$4,"Yes","No")</f>
        <v>No</v>
      </c>
      <c r="O2172" s="10" t="str">
        <f>IF(L2172&gt;Criteria!$D$5,"Yes","No")</f>
        <v>No</v>
      </c>
      <c r="P2172" s="10" t="str">
        <f>IF(M2172&lt;Criteria!$D$6,"Yes","No")</f>
        <v>No</v>
      </c>
      <c r="Q2172" s="11">
        <f>COUNTIF(N2172:P2172,"Yes")</f>
        <v>0</v>
      </c>
      <c r="R2172" s="12" t="str">
        <f>IF(Q2172&gt;0,"Yes","No")</f>
        <v>No</v>
      </c>
    </row>
    <row r="2173" spans="1:18" x14ac:dyDescent="0.35">
      <c r="A2173" s="1">
        <v>80350141101</v>
      </c>
      <c r="B2173" s="33" t="s">
        <v>2915</v>
      </c>
      <c r="C2173" s="4" t="s">
        <v>6</v>
      </c>
      <c r="D2173" s="4" t="s">
        <v>485</v>
      </c>
      <c r="E2173" s="4" t="s">
        <v>2</v>
      </c>
      <c r="F2173" s="3">
        <v>141.1</v>
      </c>
      <c r="G2173" s="3">
        <v>1</v>
      </c>
      <c r="H2173" s="4" t="s">
        <v>2</v>
      </c>
      <c r="I2173" s="5">
        <v>1321</v>
      </c>
      <c r="J2173" s="5">
        <v>1592</v>
      </c>
      <c r="K2173" s="6">
        <f>IFERROR((J2173-I2173)/I2173,"--")</f>
        <v>0.20514761544284632</v>
      </c>
      <c r="L2173" s="6">
        <v>0.13591022443890274</v>
      </c>
      <c r="M2173" s="7">
        <v>22607</v>
      </c>
      <c r="N2173" s="10" t="str">
        <f>IF(K2173&lt;Criteria!$D$4,"Yes","No")</f>
        <v>No</v>
      </c>
      <c r="O2173" s="10" t="str">
        <f>IF(L2173&gt;Criteria!$D$5,"Yes","No")</f>
        <v>Yes</v>
      </c>
      <c r="P2173" s="10" t="str">
        <f>IF(M2173&lt;Criteria!$D$6,"Yes","No")</f>
        <v>Yes</v>
      </c>
      <c r="Q2173" s="11">
        <f>COUNTIF(N2173:P2173,"Yes")</f>
        <v>2</v>
      </c>
      <c r="R2173" s="12" t="str">
        <f>IF(Q2173&gt;0,"Yes","No")</f>
        <v>Yes</v>
      </c>
    </row>
    <row r="2174" spans="1:18" x14ac:dyDescent="0.35">
      <c r="A2174" s="1">
        <v>80350141102</v>
      </c>
      <c r="B2174" s="33" t="s">
        <v>2916</v>
      </c>
      <c r="C2174" s="4" t="s">
        <v>6</v>
      </c>
      <c r="D2174" s="4" t="s">
        <v>485</v>
      </c>
      <c r="E2174" s="4" t="s">
        <v>2</v>
      </c>
      <c r="F2174" s="3">
        <v>141.1</v>
      </c>
      <c r="G2174" s="3">
        <v>2</v>
      </c>
      <c r="H2174" s="4" t="s">
        <v>2</v>
      </c>
      <c r="I2174" s="5">
        <v>1461</v>
      </c>
      <c r="J2174" s="5">
        <v>1632</v>
      </c>
      <c r="K2174" s="6">
        <f>IFERROR((J2174-I2174)/I2174,"--")</f>
        <v>0.11704312114989733</v>
      </c>
      <c r="L2174" s="6">
        <v>0</v>
      </c>
      <c r="M2174" s="7">
        <v>54916</v>
      </c>
      <c r="N2174" s="10" t="str">
        <f>IF(K2174&lt;Criteria!$D$4,"Yes","No")</f>
        <v>No</v>
      </c>
      <c r="O2174" s="10" t="str">
        <f>IF(L2174&gt;Criteria!$D$5,"Yes","No")</f>
        <v>No</v>
      </c>
      <c r="P2174" s="10" t="str">
        <f>IF(M2174&lt;Criteria!$D$6,"Yes","No")</f>
        <v>No</v>
      </c>
      <c r="Q2174" s="11">
        <f>COUNTIF(N2174:P2174,"Yes")</f>
        <v>0</v>
      </c>
      <c r="R2174" s="12" t="str">
        <f>IF(Q2174&gt;0,"Yes","No")</f>
        <v>No</v>
      </c>
    </row>
    <row r="2175" spans="1:18" x14ac:dyDescent="0.35">
      <c r="A2175" s="1">
        <v>80350141103</v>
      </c>
      <c r="B2175" s="33" t="s">
        <v>2917</v>
      </c>
      <c r="C2175" s="4" t="s">
        <v>6</v>
      </c>
      <c r="D2175" s="4" t="s">
        <v>485</v>
      </c>
      <c r="E2175" s="4" t="s">
        <v>2</v>
      </c>
      <c r="F2175" s="3">
        <v>141.1</v>
      </c>
      <c r="G2175" s="3">
        <v>3</v>
      </c>
      <c r="H2175" s="4" t="s">
        <v>2</v>
      </c>
      <c r="I2175" s="5">
        <v>1682</v>
      </c>
      <c r="J2175" s="5">
        <v>1583</v>
      </c>
      <c r="K2175" s="6">
        <f>IFERROR((J2175-I2175)/I2175,"--")</f>
        <v>-5.8858501783590964E-2</v>
      </c>
      <c r="L2175" s="6">
        <v>6.4200217627856368E-2</v>
      </c>
      <c r="M2175" s="7">
        <v>48007</v>
      </c>
      <c r="N2175" s="10" t="str">
        <f>IF(K2175&lt;Criteria!$D$4,"Yes","No")</f>
        <v>Yes</v>
      </c>
      <c r="O2175" s="10" t="str">
        <f>IF(L2175&gt;Criteria!$D$5,"Yes","No")</f>
        <v>No</v>
      </c>
      <c r="P2175" s="10" t="str">
        <f>IF(M2175&lt;Criteria!$D$6,"Yes","No")</f>
        <v>No</v>
      </c>
      <c r="Q2175" s="11">
        <f>COUNTIF(N2175:P2175,"Yes")</f>
        <v>1</v>
      </c>
      <c r="R2175" s="12" t="str">
        <f>IF(Q2175&gt;0,"Yes","No")</f>
        <v>Yes</v>
      </c>
    </row>
    <row r="2176" spans="1:18" x14ac:dyDescent="0.35">
      <c r="A2176" s="1">
        <v>80350141104</v>
      </c>
      <c r="B2176" s="33" t="s">
        <v>2918</v>
      </c>
      <c r="C2176" s="4" t="s">
        <v>6</v>
      </c>
      <c r="D2176" s="4" t="s">
        <v>485</v>
      </c>
      <c r="E2176" s="4" t="s">
        <v>2</v>
      </c>
      <c r="F2176" s="3">
        <v>141.1</v>
      </c>
      <c r="G2176" s="3">
        <v>4</v>
      </c>
      <c r="H2176" s="4" t="s">
        <v>2</v>
      </c>
      <c r="I2176" s="5">
        <v>1113</v>
      </c>
      <c r="J2176" s="5">
        <v>1085</v>
      </c>
      <c r="K2176" s="6">
        <f>IFERROR((J2176-I2176)/I2176,"--")</f>
        <v>-2.5157232704402517E-2</v>
      </c>
      <c r="L2176" s="6">
        <v>0</v>
      </c>
      <c r="M2176" s="7">
        <v>27645</v>
      </c>
      <c r="N2176" s="10" t="str">
        <f>IF(K2176&lt;Criteria!$D$4,"Yes","No")</f>
        <v>Yes</v>
      </c>
      <c r="O2176" s="10" t="str">
        <f>IF(L2176&gt;Criteria!$D$5,"Yes","No")</f>
        <v>No</v>
      </c>
      <c r="P2176" s="10" t="str">
        <f>IF(M2176&lt;Criteria!$D$6,"Yes","No")</f>
        <v>No</v>
      </c>
      <c r="Q2176" s="11">
        <f>COUNTIF(N2176:P2176,"Yes")</f>
        <v>1</v>
      </c>
      <c r="R2176" s="12" t="str">
        <f>IF(Q2176&gt;0,"Yes","No")</f>
        <v>Yes</v>
      </c>
    </row>
    <row r="2177" spans="1:18" x14ac:dyDescent="0.35">
      <c r="A2177" s="1">
        <v>80350141120</v>
      </c>
      <c r="B2177" s="33" t="s">
        <v>2919</v>
      </c>
      <c r="C2177" s="4" t="s">
        <v>7</v>
      </c>
      <c r="D2177" s="4" t="s">
        <v>485</v>
      </c>
      <c r="E2177" s="4" t="s">
        <v>2</v>
      </c>
      <c r="F2177" s="3">
        <v>141.12</v>
      </c>
      <c r="G2177" s="3" t="s">
        <v>2</v>
      </c>
      <c r="H2177" s="4" t="s">
        <v>2</v>
      </c>
      <c r="I2177" s="5">
        <v>4007</v>
      </c>
      <c r="J2177" s="5">
        <v>4143</v>
      </c>
      <c r="K2177" s="6">
        <f>IFERROR((J2177-I2177)/I2177,"--")</f>
        <v>3.3940603943099577E-2</v>
      </c>
      <c r="L2177" s="6">
        <v>5.7737813535257927E-2</v>
      </c>
      <c r="M2177" s="7">
        <v>45723</v>
      </c>
      <c r="N2177" s="10" t="str">
        <f>IF(K2177&lt;Criteria!$D$4,"Yes","No")</f>
        <v>No</v>
      </c>
      <c r="O2177" s="10" t="str">
        <f>IF(L2177&gt;Criteria!$D$5,"Yes","No")</f>
        <v>No</v>
      </c>
      <c r="P2177" s="10" t="str">
        <f>IF(M2177&lt;Criteria!$D$6,"Yes","No")</f>
        <v>No</v>
      </c>
      <c r="Q2177" s="11">
        <f>COUNTIF(N2177:P2177,"Yes")</f>
        <v>0</v>
      </c>
      <c r="R2177" s="12" t="str">
        <f>IF(Q2177&gt;0,"Yes","No")</f>
        <v>No</v>
      </c>
    </row>
    <row r="2178" spans="1:18" x14ac:dyDescent="0.35">
      <c r="A2178" s="1">
        <v>80350141121</v>
      </c>
      <c r="B2178" s="33" t="s">
        <v>2920</v>
      </c>
      <c r="C2178" s="4" t="s">
        <v>6</v>
      </c>
      <c r="D2178" s="4" t="s">
        <v>485</v>
      </c>
      <c r="E2178" s="4" t="s">
        <v>2</v>
      </c>
      <c r="F2178" s="3">
        <v>141.12</v>
      </c>
      <c r="G2178" s="3">
        <v>1</v>
      </c>
      <c r="H2178" s="4" t="s">
        <v>2</v>
      </c>
      <c r="I2178" s="5">
        <v>2003</v>
      </c>
      <c r="J2178" s="5">
        <v>1812</v>
      </c>
      <c r="K2178" s="6">
        <f>IFERROR((J2178-I2178)/I2178,"--")</f>
        <v>-9.5356964553170248E-2</v>
      </c>
      <c r="L2178" s="6">
        <v>0.11615628299894404</v>
      </c>
      <c r="M2178" s="7">
        <v>47698</v>
      </c>
      <c r="N2178" s="10" t="str">
        <f>IF(K2178&lt;Criteria!$D$4,"Yes","No")</f>
        <v>Yes</v>
      </c>
      <c r="O2178" s="10" t="str">
        <f>IF(L2178&gt;Criteria!$D$5,"Yes","No")</f>
        <v>Yes</v>
      </c>
      <c r="P2178" s="10" t="str">
        <f>IF(M2178&lt;Criteria!$D$6,"Yes","No")</f>
        <v>No</v>
      </c>
      <c r="Q2178" s="11">
        <f>COUNTIF(N2178:P2178,"Yes")</f>
        <v>2</v>
      </c>
      <c r="R2178" s="12" t="str">
        <f>IF(Q2178&gt;0,"Yes","No")</f>
        <v>Yes</v>
      </c>
    </row>
    <row r="2179" spans="1:18" x14ac:dyDescent="0.35">
      <c r="A2179" s="1">
        <v>80350141122</v>
      </c>
      <c r="B2179" s="33" t="s">
        <v>2921</v>
      </c>
      <c r="C2179" s="4" t="s">
        <v>6</v>
      </c>
      <c r="D2179" s="4" t="s">
        <v>485</v>
      </c>
      <c r="E2179" s="4" t="s">
        <v>2</v>
      </c>
      <c r="F2179" s="3">
        <v>141.12</v>
      </c>
      <c r="G2179" s="3">
        <v>2</v>
      </c>
      <c r="H2179" s="4" t="s">
        <v>2</v>
      </c>
      <c r="I2179" s="5">
        <v>2004</v>
      </c>
      <c r="J2179" s="5">
        <v>2331</v>
      </c>
      <c r="K2179" s="6">
        <f>IFERROR((J2179-I2179)/I2179,"--")</f>
        <v>0.16317365269461079</v>
      </c>
      <c r="L2179" s="6">
        <v>1.0291595197255575E-2</v>
      </c>
      <c r="M2179" s="7">
        <v>44187</v>
      </c>
      <c r="N2179" s="10" t="str">
        <f>IF(K2179&lt;Criteria!$D$4,"Yes","No")</f>
        <v>No</v>
      </c>
      <c r="O2179" s="10" t="str">
        <f>IF(L2179&gt;Criteria!$D$5,"Yes","No")</f>
        <v>No</v>
      </c>
      <c r="P2179" s="10" t="str">
        <f>IF(M2179&lt;Criteria!$D$6,"Yes","No")</f>
        <v>No</v>
      </c>
      <c r="Q2179" s="11">
        <f>COUNTIF(N2179:P2179,"Yes")</f>
        <v>0</v>
      </c>
      <c r="R2179" s="12" t="str">
        <f>IF(Q2179&gt;0,"Yes","No")</f>
        <v>No</v>
      </c>
    </row>
    <row r="2180" spans="1:18" x14ac:dyDescent="0.35">
      <c r="A2180" s="1">
        <v>80350141130</v>
      </c>
      <c r="B2180" s="33" t="s">
        <v>2922</v>
      </c>
      <c r="C2180" s="4" t="s">
        <v>7</v>
      </c>
      <c r="D2180" s="4" t="s">
        <v>485</v>
      </c>
      <c r="E2180" s="4" t="s">
        <v>2</v>
      </c>
      <c r="F2180" s="3">
        <v>141.13</v>
      </c>
      <c r="G2180" s="3" t="s">
        <v>2</v>
      </c>
      <c r="H2180" s="4" t="s">
        <v>2</v>
      </c>
      <c r="I2180" s="5">
        <v>3132</v>
      </c>
      <c r="J2180" s="5">
        <v>3205</v>
      </c>
      <c r="K2180" s="6">
        <f>IFERROR((J2180-I2180)/I2180,"--")</f>
        <v>2.3307790549169861E-2</v>
      </c>
      <c r="L2180" s="6">
        <v>5.9344091618948464E-2</v>
      </c>
      <c r="M2180" s="7">
        <v>44967</v>
      </c>
      <c r="N2180" s="10" t="str">
        <f>IF(K2180&lt;Criteria!$D$4,"Yes","No")</f>
        <v>No</v>
      </c>
      <c r="O2180" s="10" t="str">
        <f>IF(L2180&gt;Criteria!$D$5,"Yes","No")</f>
        <v>No</v>
      </c>
      <c r="P2180" s="10" t="str">
        <f>IF(M2180&lt;Criteria!$D$6,"Yes","No")</f>
        <v>No</v>
      </c>
      <c r="Q2180" s="11">
        <f>COUNTIF(N2180:P2180,"Yes")</f>
        <v>0</v>
      </c>
      <c r="R2180" s="12" t="str">
        <f>IF(Q2180&gt;0,"Yes","No")</f>
        <v>No</v>
      </c>
    </row>
    <row r="2181" spans="1:18" x14ac:dyDescent="0.35">
      <c r="A2181" s="1">
        <v>80350141131</v>
      </c>
      <c r="B2181" s="33" t="s">
        <v>2923</v>
      </c>
      <c r="C2181" s="4" t="s">
        <v>6</v>
      </c>
      <c r="D2181" s="4" t="s">
        <v>485</v>
      </c>
      <c r="E2181" s="4" t="s">
        <v>2</v>
      </c>
      <c r="F2181" s="3">
        <v>141.13</v>
      </c>
      <c r="G2181" s="3">
        <v>1</v>
      </c>
      <c r="H2181" s="4" t="s">
        <v>2</v>
      </c>
      <c r="I2181" s="5">
        <v>1821</v>
      </c>
      <c r="J2181" s="5">
        <v>1915</v>
      </c>
      <c r="K2181" s="6">
        <f>IFERROR((J2181-I2181)/I2181,"--")</f>
        <v>5.1619989017023617E-2</v>
      </c>
      <c r="L2181" s="6">
        <v>6.5601345668629102E-2</v>
      </c>
      <c r="M2181" s="7">
        <v>48913</v>
      </c>
      <c r="N2181" s="10" t="str">
        <f>IF(K2181&lt;Criteria!$D$4,"Yes","No")</f>
        <v>No</v>
      </c>
      <c r="O2181" s="10" t="str">
        <f>IF(L2181&gt;Criteria!$D$5,"Yes","No")</f>
        <v>Yes</v>
      </c>
      <c r="P2181" s="10" t="str">
        <f>IF(M2181&lt;Criteria!$D$6,"Yes","No")</f>
        <v>No</v>
      </c>
      <c r="Q2181" s="11">
        <f>COUNTIF(N2181:P2181,"Yes")</f>
        <v>1</v>
      </c>
      <c r="R2181" s="12" t="str">
        <f>IF(Q2181&gt;0,"Yes","No")</f>
        <v>Yes</v>
      </c>
    </row>
    <row r="2182" spans="1:18" x14ac:dyDescent="0.35">
      <c r="A2182" s="1">
        <v>80350141132</v>
      </c>
      <c r="B2182" s="33" t="s">
        <v>2924</v>
      </c>
      <c r="C2182" s="4" t="s">
        <v>6</v>
      </c>
      <c r="D2182" s="4" t="s">
        <v>485</v>
      </c>
      <c r="E2182" s="4" t="s">
        <v>2</v>
      </c>
      <c r="F2182" s="3">
        <v>141.13</v>
      </c>
      <c r="G2182" s="3">
        <v>2</v>
      </c>
      <c r="H2182" s="4" t="s">
        <v>2</v>
      </c>
      <c r="I2182" s="5">
        <v>1311</v>
      </c>
      <c r="J2182" s="5">
        <v>1290</v>
      </c>
      <c r="K2182" s="6">
        <f>IFERROR((J2182-I2182)/I2182,"--")</f>
        <v>-1.6018306636155607E-2</v>
      </c>
      <c r="L2182" s="6">
        <v>4.9180327868852458E-2</v>
      </c>
      <c r="M2182" s="7">
        <v>39109</v>
      </c>
      <c r="N2182" s="10" t="str">
        <f>IF(K2182&lt;Criteria!$D$4,"Yes","No")</f>
        <v>Yes</v>
      </c>
      <c r="O2182" s="10" t="str">
        <f>IF(L2182&gt;Criteria!$D$5,"Yes","No")</f>
        <v>No</v>
      </c>
      <c r="P2182" s="10" t="str">
        <f>IF(M2182&lt;Criteria!$D$6,"Yes","No")</f>
        <v>No</v>
      </c>
      <c r="Q2182" s="11">
        <f>COUNTIF(N2182:P2182,"Yes")</f>
        <v>1</v>
      </c>
      <c r="R2182" s="12" t="str">
        <f>IF(Q2182&gt;0,"Yes","No")</f>
        <v>Yes</v>
      </c>
    </row>
    <row r="2183" spans="1:18" x14ac:dyDescent="0.35">
      <c r="A2183" s="1">
        <v>80350141140</v>
      </c>
      <c r="B2183" s="33" t="s">
        <v>2925</v>
      </c>
      <c r="C2183" s="4" t="s">
        <v>7</v>
      </c>
      <c r="D2183" s="4" t="s">
        <v>485</v>
      </c>
      <c r="E2183" s="4" t="s">
        <v>2</v>
      </c>
      <c r="F2183" s="3">
        <v>141.13999999999999</v>
      </c>
      <c r="G2183" s="3" t="s">
        <v>2</v>
      </c>
      <c r="H2183" s="4" t="s">
        <v>2</v>
      </c>
      <c r="I2183" s="5">
        <v>3616</v>
      </c>
      <c r="J2183" s="5">
        <v>3321</v>
      </c>
      <c r="K2183" s="6">
        <f>IFERROR((J2183-I2183)/I2183,"--")</f>
        <v>-8.1581858407079641E-2</v>
      </c>
      <c r="L2183" s="6">
        <v>2.9481692819781264E-2</v>
      </c>
      <c r="M2183" s="7">
        <v>36045</v>
      </c>
      <c r="N2183" s="10" t="str">
        <f>IF(K2183&lt;Criteria!$D$4,"Yes","No")</f>
        <v>Yes</v>
      </c>
      <c r="O2183" s="10" t="str">
        <f>IF(L2183&gt;Criteria!$D$5,"Yes","No")</f>
        <v>No</v>
      </c>
      <c r="P2183" s="10" t="str">
        <f>IF(M2183&lt;Criteria!$D$6,"Yes","No")</f>
        <v>No</v>
      </c>
      <c r="Q2183" s="11">
        <f>COUNTIF(N2183:P2183,"Yes")</f>
        <v>1</v>
      </c>
      <c r="R2183" s="12" t="str">
        <f>IF(Q2183&gt;0,"Yes","No")</f>
        <v>Yes</v>
      </c>
    </row>
    <row r="2184" spans="1:18" x14ac:dyDescent="0.35">
      <c r="A2184" s="1">
        <v>80350141141</v>
      </c>
      <c r="B2184" s="33" t="s">
        <v>2926</v>
      </c>
      <c r="C2184" s="4" t="s">
        <v>6</v>
      </c>
      <c r="D2184" s="4" t="s">
        <v>485</v>
      </c>
      <c r="E2184" s="4" t="s">
        <v>2</v>
      </c>
      <c r="F2184" s="3">
        <v>141.13999999999999</v>
      </c>
      <c r="G2184" s="3">
        <v>1</v>
      </c>
      <c r="H2184" s="4" t="s">
        <v>2</v>
      </c>
      <c r="I2184" s="5">
        <v>1060</v>
      </c>
      <c r="J2184" s="5">
        <v>979</v>
      </c>
      <c r="K2184" s="6">
        <f>IFERROR((J2184-I2184)/I2184,"--")</f>
        <v>-7.6415094339622638E-2</v>
      </c>
      <c r="L2184" s="6">
        <v>3.4926470588235295E-2</v>
      </c>
      <c r="M2184" s="7">
        <v>33809</v>
      </c>
      <c r="N2184" s="10" t="str">
        <f>IF(K2184&lt;Criteria!$D$4,"Yes","No")</f>
        <v>Yes</v>
      </c>
      <c r="O2184" s="10" t="str">
        <f>IF(L2184&gt;Criteria!$D$5,"Yes","No")</f>
        <v>No</v>
      </c>
      <c r="P2184" s="10" t="str">
        <f>IF(M2184&lt;Criteria!$D$6,"Yes","No")</f>
        <v>No</v>
      </c>
      <c r="Q2184" s="11">
        <f>COUNTIF(N2184:P2184,"Yes")</f>
        <v>1</v>
      </c>
      <c r="R2184" s="12" t="str">
        <f>IF(Q2184&gt;0,"Yes","No")</f>
        <v>Yes</v>
      </c>
    </row>
    <row r="2185" spans="1:18" x14ac:dyDescent="0.35">
      <c r="A2185" s="1">
        <v>80350141142</v>
      </c>
      <c r="B2185" s="33" t="s">
        <v>2927</v>
      </c>
      <c r="C2185" s="4" t="s">
        <v>6</v>
      </c>
      <c r="D2185" s="4" t="s">
        <v>485</v>
      </c>
      <c r="E2185" s="4" t="s">
        <v>2</v>
      </c>
      <c r="F2185" s="3">
        <v>141.13999999999999</v>
      </c>
      <c r="G2185" s="3">
        <v>2</v>
      </c>
      <c r="H2185" s="4" t="s">
        <v>2</v>
      </c>
      <c r="I2185" s="5">
        <v>2556</v>
      </c>
      <c r="J2185" s="5">
        <v>2342</v>
      </c>
      <c r="K2185" s="6">
        <f>IFERROR((J2185-I2185)/I2185,"--")</f>
        <v>-8.3724569640062599E-2</v>
      </c>
      <c r="L2185" s="6">
        <v>2.7581783194355357E-2</v>
      </c>
      <c r="M2185" s="7">
        <v>36979</v>
      </c>
      <c r="N2185" s="10" t="str">
        <f>IF(K2185&lt;Criteria!$D$4,"Yes","No")</f>
        <v>Yes</v>
      </c>
      <c r="O2185" s="10" t="str">
        <f>IF(L2185&gt;Criteria!$D$5,"Yes","No")</f>
        <v>No</v>
      </c>
      <c r="P2185" s="10" t="str">
        <f>IF(M2185&lt;Criteria!$D$6,"Yes","No")</f>
        <v>No</v>
      </c>
      <c r="Q2185" s="11">
        <f>COUNTIF(N2185:P2185,"Yes")</f>
        <v>1</v>
      </c>
      <c r="R2185" s="12" t="str">
        <f>IF(Q2185&gt;0,"Yes","No")</f>
        <v>Yes</v>
      </c>
    </row>
    <row r="2186" spans="1:18" x14ac:dyDescent="0.35">
      <c r="A2186" s="1">
        <v>80350141150</v>
      </c>
      <c r="B2186" s="33" t="s">
        <v>2928</v>
      </c>
      <c r="C2186" s="4" t="s">
        <v>7</v>
      </c>
      <c r="D2186" s="4" t="s">
        <v>485</v>
      </c>
      <c r="E2186" s="4" t="s">
        <v>2</v>
      </c>
      <c r="F2186" s="3">
        <v>141.15</v>
      </c>
      <c r="G2186" s="3" t="s">
        <v>2</v>
      </c>
      <c r="H2186" s="4" t="s">
        <v>2</v>
      </c>
      <c r="I2186" s="5">
        <v>4313</v>
      </c>
      <c r="J2186" s="5">
        <v>4381</v>
      </c>
      <c r="K2186" s="6">
        <f>IFERROR((J2186-I2186)/I2186,"--")</f>
        <v>1.5766287966612568E-2</v>
      </c>
      <c r="L2186" s="6">
        <v>3.4206081081081079E-2</v>
      </c>
      <c r="M2186" s="7">
        <v>54634</v>
      </c>
      <c r="N2186" s="10" t="str">
        <f>IF(K2186&lt;Criteria!$D$4,"Yes","No")</f>
        <v>Yes</v>
      </c>
      <c r="O2186" s="10" t="str">
        <f>IF(L2186&gt;Criteria!$D$5,"Yes","No")</f>
        <v>No</v>
      </c>
      <c r="P2186" s="10" t="str">
        <f>IF(M2186&lt;Criteria!$D$6,"Yes","No")</f>
        <v>No</v>
      </c>
      <c r="Q2186" s="11">
        <f>COUNTIF(N2186:P2186,"Yes")</f>
        <v>1</v>
      </c>
      <c r="R2186" s="12" t="str">
        <f>IF(Q2186&gt;0,"Yes","No")</f>
        <v>Yes</v>
      </c>
    </row>
    <row r="2187" spans="1:18" x14ac:dyDescent="0.35">
      <c r="A2187" s="1">
        <v>80350141151</v>
      </c>
      <c r="B2187" s="33" t="s">
        <v>2929</v>
      </c>
      <c r="C2187" s="4" t="s">
        <v>6</v>
      </c>
      <c r="D2187" s="4" t="s">
        <v>485</v>
      </c>
      <c r="E2187" s="4" t="s">
        <v>2</v>
      </c>
      <c r="F2187" s="3">
        <v>141.15</v>
      </c>
      <c r="G2187" s="3">
        <v>1</v>
      </c>
      <c r="H2187" s="4" t="s">
        <v>2</v>
      </c>
      <c r="I2187" s="5">
        <v>2259</v>
      </c>
      <c r="J2187" s="5">
        <v>2338</v>
      </c>
      <c r="K2187" s="6">
        <f>IFERROR((J2187-I2187)/I2187,"--")</f>
        <v>3.4971226206285969E-2</v>
      </c>
      <c r="L2187" s="6">
        <v>5.9950041631973358E-2</v>
      </c>
      <c r="M2187" s="7">
        <v>51877</v>
      </c>
      <c r="N2187" s="10" t="str">
        <f>IF(K2187&lt;Criteria!$D$4,"Yes","No")</f>
        <v>No</v>
      </c>
      <c r="O2187" s="10" t="str">
        <f>IF(L2187&gt;Criteria!$D$5,"Yes","No")</f>
        <v>No</v>
      </c>
      <c r="P2187" s="10" t="str">
        <f>IF(M2187&lt;Criteria!$D$6,"Yes","No")</f>
        <v>No</v>
      </c>
      <c r="Q2187" s="11">
        <f>COUNTIF(N2187:P2187,"Yes")</f>
        <v>0</v>
      </c>
      <c r="R2187" s="12" t="str">
        <f>IF(Q2187&gt;0,"Yes","No")</f>
        <v>No</v>
      </c>
    </row>
    <row r="2188" spans="1:18" x14ac:dyDescent="0.35">
      <c r="A2188" s="1">
        <v>80350141152</v>
      </c>
      <c r="B2188" s="33" t="s">
        <v>2930</v>
      </c>
      <c r="C2188" s="4" t="s">
        <v>6</v>
      </c>
      <c r="D2188" s="4" t="s">
        <v>485</v>
      </c>
      <c r="E2188" s="4" t="s">
        <v>2</v>
      </c>
      <c r="F2188" s="3">
        <v>141.15</v>
      </c>
      <c r="G2188" s="3">
        <v>2</v>
      </c>
      <c r="H2188" s="4" t="s">
        <v>2</v>
      </c>
      <c r="I2188" s="5">
        <v>2054</v>
      </c>
      <c r="J2188" s="5">
        <v>2043</v>
      </c>
      <c r="K2188" s="6">
        <f>IFERROR((J2188-I2188)/I2188,"--")</f>
        <v>-5.3554040895813044E-3</v>
      </c>
      <c r="L2188" s="6">
        <v>7.7120822622107968E-3</v>
      </c>
      <c r="M2188" s="7">
        <v>57788</v>
      </c>
      <c r="N2188" s="10" t="str">
        <f>IF(K2188&lt;Criteria!$D$4,"Yes","No")</f>
        <v>Yes</v>
      </c>
      <c r="O2188" s="10" t="str">
        <f>IF(L2188&gt;Criteria!$D$5,"Yes","No")</f>
        <v>No</v>
      </c>
      <c r="P2188" s="10" t="str">
        <f>IF(M2188&lt;Criteria!$D$6,"Yes","No")</f>
        <v>No</v>
      </c>
      <c r="Q2188" s="11">
        <f>COUNTIF(N2188:P2188,"Yes")</f>
        <v>1</v>
      </c>
      <c r="R2188" s="12" t="str">
        <f>IF(Q2188&gt;0,"Yes","No")</f>
        <v>Yes</v>
      </c>
    </row>
    <row r="2189" spans="1:18" x14ac:dyDescent="0.35">
      <c r="A2189" s="1">
        <v>80350141160</v>
      </c>
      <c r="B2189" s="33" t="s">
        <v>2931</v>
      </c>
      <c r="C2189" s="4" t="s">
        <v>7</v>
      </c>
      <c r="D2189" s="4" t="s">
        <v>485</v>
      </c>
      <c r="E2189" s="4" t="s">
        <v>2</v>
      </c>
      <c r="F2189" s="3">
        <v>141.16</v>
      </c>
      <c r="G2189" s="3" t="s">
        <v>2</v>
      </c>
      <c r="H2189" s="4" t="s">
        <v>2</v>
      </c>
      <c r="I2189" s="5">
        <v>4668</v>
      </c>
      <c r="J2189" s="5">
        <v>6179</v>
      </c>
      <c r="K2189" s="6">
        <f>IFERROR((J2189-I2189)/I2189,"--")</f>
        <v>0.32369323050556986</v>
      </c>
      <c r="L2189" s="6">
        <v>2.7444710897948307E-2</v>
      </c>
      <c r="M2189" s="7">
        <v>63069</v>
      </c>
      <c r="N2189" s="10" t="str">
        <f>IF(K2189&lt;Criteria!$D$4,"Yes","No")</f>
        <v>No</v>
      </c>
      <c r="O2189" s="10" t="str">
        <f>IF(L2189&gt;Criteria!$D$5,"Yes","No")</f>
        <v>No</v>
      </c>
      <c r="P2189" s="10" t="str">
        <f>IF(M2189&lt;Criteria!$D$6,"Yes","No")</f>
        <v>No</v>
      </c>
      <c r="Q2189" s="11">
        <f>COUNTIF(N2189:P2189,"Yes")</f>
        <v>0</v>
      </c>
      <c r="R2189" s="12" t="str">
        <f>IF(Q2189&gt;0,"Yes","No")</f>
        <v>No</v>
      </c>
    </row>
    <row r="2190" spans="1:18" x14ac:dyDescent="0.35">
      <c r="A2190" s="1">
        <v>80350141161</v>
      </c>
      <c r="B2190" s="33" t="s">
        <v>2932</v>
      </c>
      <c r="C2190" s="4" t="s">
        <v>6</v>
      </c>
      <c r="D2190" s="4" t="s">
        <v>485</v>
      </c>
      <c r="E2190" s="4" t="s">
        <v>2</v>
      </c>
      <c r="F2190" s="3">
        <v>141.16</v>
      </c>
      <c r="G2190" s="3">
        <v>1</v>
      </c>
      <c r="H2190" s="4" t="s">
        <v>2</v>
      </c>
      <c r="I2190" s="5">
        <v>1463</v>
      </c>
      <c r="J2190" s="5">
        <v>1968</v>
      </c>
      <c r="K2190" s="6">
        <f>IFERROR((J2190-I2190)/I2190,"--")</f>
        <v>0.34518113465481887</v>
      </c>
      <c r="L2190" s="6">
        <v>1.9536019536019536E-2</v>
      </c>
      <c r="M2190" s="7">
        <v>98770</v>
      </c>
      <c r="N2190" s="10" t="str">
        <f>IF(K2190&lt;Criteria!$D$4,"Yes","No")</f>
        <v>No</v>
      </c>
      <c r="O2190" s="10" t="str">
        <f>IF(L2190&gt;Criteria!$D$5,"Yes","No")</f>
        <v>No</v>
      </c>
      <c r="P2190" s="10" t="str">
        <f>IF(M2190&lt;Criteria!$D$6,"Yes","No")</f>
        <v>No</v>
      </c>
      <c r="Q2190" s="11">
        <f>COUNTIF(N2190:P2190,"Yes")</f>
        <v>0</v>
      </c>
      <c r="R2190" s="12" t="str">
        <f>IF(Q2190&gt;0,"Yes","No")</f>
        <v>No</v>
      </c>
    </row>
    <row r="2191" spans="1:18" x14ac:dyDescent="0.35">
      <c r="A2191" s="1">
        <v>80350141162</v>
      </c>
      <c r="B2191" s="33" t="s">
        <v>2933</v>
      </c>
      <c r="C2191" s="4" t="s">
        <v>6</v>
      </c>
      <c r="D2191" s="4" t="s">
        <v>485</v>
      </c>
      <c r="E2191" s="4" t="s">
        <v>2</v>
      </c>
      <c r="F2191" s="3">
        <v>141.16</v>
      </c>
      <c r="G2191" s="3">
        <v>2</v>
      </c>
      <c r="H2191" s="4" t="s">
        <v>2</v>
      </c>
      <c r="I2191" s="5">
        <v>1754</v>
      </c>
      <c r="J2191" s="5">
        <v>1369</v>
      </c>
      <c r="K2191" s="6">
        <f>IFERROR((J2191-I2191)/I2191,"--")</f>
        <v>-0.21949828962371723</v>
      </c>
      <c r="L2191" s="6">
        <v>6.4000000000000001E-2</v>
      </c>
      <c r="M2191" s="7">
        <v>81902</v>
      </c>
      <c r="N2191" s="10" t="str">
        <f>IF(K2191&lt;Criteria!$D$4,"Yes","No")</f>
        <v>Yes</v>
      </c>
      <c r="O2191" s="10" t="str">
        <f>IF(L2191&gt;Criteria!$D$5,"Yes","No")</f>
        <v>No</v>
      </c>
      <c r="P2191" s="10" t="str">
        <f>IF(M2191&lt;Criteria!$D$6,"Yes","No")</f>
        <v>No</v>
      </c>
      <c r="Q2191" s="11">
        <f>COUNTIF(N2191:P2191,"Yes")</f>
        <v>1</v>
      </c>
      <c r="R2191" s="12" t="str">
        <f>IF(Q2191&gt;0,"Yes","No")</f>
        <v>Yes</v>
      </c>
    </row>
    <row r="2192" spans="1:18" x14ac:dyDescent="0.35">
      <c r="A2192" s="1">
        <v>80350141163</v>
      </c>
      <c r="B2192" s="33" t="s">
        <v>2934</v>
      </c>
      <c r="C2192" s="4" t="s">
        <v>6</v>
      </c>
      <c r="D2192" s="4" t="s">
        <v>485</v>
      </c>
      <c r="E2192" s="4" t="s">
        <v>2</v>
      </c>
      <c r="F2192" s="3">
        <v>141.16</v>
      </c>
      <c r="G2192" s="3">
        <v>3</v>
      </c>
      <c r="H2192" s="4" t="s">
        <v>2</v>
      </c>
      <c r="I2192" s="5">
        <v>1451</v>
      </c>
      <c r="J2192" s="5">
        <v>2842</v>
      </c>
      <c r="K2192" s="6">
        <f>IFERROR((J2192-I2192)/I2192,"--")</f>
        <v>0.95864920744314264</v>
      </c>
      <c r="L2192" s="6">
        <v>1.5055852355512385E-2</v>
      </c>
      <c r="M2192" s="7">
        <v>29274</v>
      </c>
      <c r="N2192" s="10" t="str">
        <f>IF(K2192&lt;Criteria!$D$4,"Yes","No")</f>
        <v>No</v>
      </c>
      <c r="O2192" s="10" t="str">
        <f>IF(L2192&gt;Criteria!$D$5,"Yes","No")</f>
        <v>No</v>
      </c>
      <c r="P2192" s="10" t="str">
        <f>IF(M2192&lt;Criteria!$D$6,"Yes","No")</f>
        <v>No</v>
      </c>
      <c r="Q2192" s="11">
        <f>COUNTIF(N2192:P2192,"Yes")</f>
        <v>0</v>
      </c>
      <c r="R2192" s="12" t="str">
        <f>IF(Q2192&gt;0,"Yes","No")</f>
        <v>No</v>
      </c>
    </row>
    <row r="2193" spans="1:18" x14ac:dyDescent="0.35">
      <c r="A2193" s="1">
        <v>80350141220</v>
      </c>
      <c r="B2193" s="33" t="s">
        <v>2935</v>
      </c>
      <c r="C2193" s="4" t="s">
        <v>7</v>
      </c>
      <c r="D2193" s="4" t="s">
        <v>485</v>
      </c>
      <c r="E2193" s="4" t="s">
        <v>2</v>
      </c>
      <c r="F2193" s="3">
        <v>141.22</v>
      </c>
      <c r="G2193" s="3" t="s">
        <v>2</v>
      </c>
      <c r="H2193" s="4" t="s">
        <v>2</v>
      </c>
      <c r="I2193" s="5">
        <v>6688</v>
      </c>
      <c r="J2193" s="5">
        <v>7211</v>
      </c>
      <c r="K2193" s="6">
        <f>IFERROR((J2193-I2193)/I2193,"--")</f>
        <v>7.8199760765550241E-2</v>
      </c>
      <c r="L2193" s="6">
        <v>4.3118218161050825E-2</v>
      </c>
      <c r="M2193" s="7">
        <v>80126</v>
      </c>
      <c r="N2193" s="10" t="str">
        <f>IF(K2193&lt;Criteria!$D$4,"Yes","No")</f>
        <v>No</v>
      </c>
      <c r="O2193" s="10" t="str">
        <f>IF(L2193&gt;Criteria!$D$5,"Yes","No")</f>
        <v>No</v>
      </c>
      <c r="P2193" s="10" t="str">
        <f>IF(M2193&lt;Criteria!$D$6,"Yes","No")</f>
        <v>No</v>
      </c>
      <c r="Q2193" s="11">
        <f>COUNTIF(N2193:P2193,"Yes")</f>
        <v>0</v>
      </c>
      <c r="R2193" s="12" t="str">
        <f>IF(Q2193&gt;0,"Yes","No")</f>
        <v>No</v>
      </c>
    </row>
    <row r="2194" spans="1:18" x14ac:dyDescent="0.35">
      <c r="A2194" s="1">
        <v>80350141221</v>
      </c>
      <c r="B2194" s="33" t="s">
        <v>2936</v>
      </c>
      <c r="C2194" s="4" t="s">
        <v>6</v>
      </c>
      <c r="D2194" s="4" t="s">
        <v>485</v>
      </c>
      <c r="E2194" s="4" t="s">
        <v>2</v>
      </c>
      <c r="F2194" s="3">
        <v>141.22</v>
      </c>
      <c r="G2194" s="3">
        <v>1</v>
      </c>
      <c r="H2194" s="4" t="s">
        <v>2</v>
      </c>
      <c r="I2194" s="5">
        <v>1619</v>
      </c>
      <c r="J2194" s="5">
        <v>1559</v>
      </c>
      <c r="K2194" s="6">
        <f>IFERROR((J2194-I2194)/I2194,"--")</f>
        <v>-3.7059913526868438E-2</v>
      </c>
      <c r="L2194" s="6">
        <v>2.5289778714436249E-2</v>
      </c>
      <c r="M2194" s="7">
        <v>67506</v>
      </c>
      <c r="N2194" s="10" t="str">
        <f>IF(K2194&lt;Criteria!$D$4,"Yes","No")</f>
        <v>Yes</v>
      </c>
      <c r="O2194" s="10" t="str">
        <f>IF(L2194&gt;Criteria!$D$5,"Yes","No")</f>
        <v>No</v>
      </c>
      <c r="P2194" s="10" t="str">
        <f>IF(M2194&lt;Criteria!$D$6,"Yes","No")</f>
        <v>No</v>
      </c>
      <c r="Q2194" s="11">
        <f>COUNTIF(N2194:P2194,"Yes")</f>
        <v>1</v>
      </c>
      <c r="R2194" s="12" t="str">
        <f>IF(Q2194&gt;0,"Yes","No")</f>
        <v>Yes</v>
      </c>
    </row>
    <row r="2195" spans="1:18" x14ac:dyDescent="0.35">
      <c r="A2195" s="1">
        <v>80350141222</v>
      </c>
      <c r="B2195" s="33" t="s">
        <v>2937</v>
      </c>
      <c r="C2195" s="4" t="s">
        <v>6</v>
      </c>
      <c r="D2195" s="4" t="s">
        <v>485</v>
      </c>
      <c r="E2195" s="4" t="s">
        <v>2</v>
      </c>
      <c r="F2195" s="3">
        <v>141.22</v>
      </c>
      <c r="G2195" s="3">
        <v>2</v>
      </c>
      <c r="H2195" s="4" t="s">
        <v>2</v>
      </c>
      <c r="I2195" s="5">
        <v>2132</v>
      </c>
      <c r="J2195" s="5">
        <v>2166</v>
      </c>
      <c r="K2195" s="6">
        <f>IFERROR((J2195-I2195)/I2195,"--")</f>
        <v>1.5947467166979361E-2</v>
      </c>
      <c r="L2195" s="6">
        <v>9.1847265221878222E-2</v>
      </c>
      <c r="M2195" s="7">
        <v>109754</v>
      </c>
      <c r="N2195" s="10" t="str">
        <f>IF(K2195&lt;Criteria!$D$4,"Yes","No")</f>
        <v>Yes</v>
      </c>
      <c r="O2195" s="10" t="str">
        <f>IF(L2195&gt;Criteria!$D$5,"Yes","No")</f>
        <v>Yes</v>
      </c>
      <c r="P2195" s="10" t="str">
        <f>IF(M2195&lt;Criteria!$D$6,"Yes","No")</f>
        <v>No</v>
      </c>
      <c r="Q2195" s="11">
        <f>COUNTIF(N2195:P2195,"Yes")</f>
        <v>2</v>
      </c>
      <c r="R2195" s="12" t="str">
        <f>IF(Q2195&gt;0,"Yes","No")</f>
        <v>Yes</v>
      </c>
    </row>
    <row r="2196" spans="1:18" x14ac:dyDescent="0.35">
      <c r="A2196" s="1">
        <v>80350141223</v>
      </c>
      <c r="B2196" s="33" t="s">
        <v>2938</v>
      </c>
      <c r="C2196" s="4" t="s">
        <v>6</v>
      </c>
      <c r="D2196" s="4" t="s">
        <v>485</v>
      </c>
      <c r="E2196" s="4" t="s">
        <v>2</v>
      </c>
      <c r="F2196" s="3">
        <v>141.22</v>
      </c>
      <c r="G2196" s="3">
        <v>3</v>
      </c>
      <c r="H2196" s="4" t="s">
        <v>2</v>
      </c>
      <c r="I2196" s="5">
        <v>504</v>
      </c>
      <c r="J2196" s="5">
        <v>742</v>
      </c>
      <c r="K2196" s="6">
        <f>IFERROR((J2196-I2196)/I2196,"--")</f>
        <v>0.47222222222222221</v>
      </c>
      <c r="L2196" s="6">
        <v>0</v>
      </c>
      <c r="M2196" s="7">
        <v>27427</v>
      </c>
      <c r="N2196" s="10" t="str">
        <f>IF(K2196&lt;Criteria!$D$4,"Yes","No")</f>
        <v>No</v>
      </c>
      <c r="O2196" s="10" t="str">
        <f>IF(L2196&gt;Criteria!$D$5,"Yes","No")</f>
        <v>No</v>
      </c>
      <c r="P2196" s="10" t="str">
        <f>IF(M2196&lt;Criteria!$D$6,"Yes","No")</f>
        <v>No</v>
      </c>
      <c r="Q2196" s="11">
        <f>COUNTIF(N2196:P2196,"Yes")</f>
        <v>0</v>
      </c>
      <c r="R2196" s="12" t="str">
        <f>IF(Q2196&gt;0,"Yes","No")</f>
        <v>No</v>
      </c>
    </row>
    <row r="2197" spans="1:18" x14ac:dyDescent="0.35">
      <c r="A2197" s="1">
        <v>80350141224</v>
      </c>
      <c r="B2197" s="33" t="s">
        <v>2939</v>
      </c>
      <c r="C2197" s="4" t="s">
        <v>6</v>
      </c>
      <c r="D2197" s="4" t="s">
        <v>485</v>
      </c>
      <c r="E2197" s="4" t="s">
        <v>2</v>
      </c>
      <c r="F2197" s="3">
        <v>141.22</v>
      </c>
      <c r="G2197" s="3">
        <v>4</v>
      </c>
      <c r="H2197" s="4" t="s">
        <v>2</v>
      </c>
      <c r="I2197" s="5">
        <v>2433</v>
      </c>
      <c r="J2197" s="5">
        <v>2744</v>
      </c>
      <c r="K2197" s="6">
        <f>IFERROR((J2197-I2197)/I2197,"--")</f>
        <v>0.12782572955199342</v>
      </c>
      <c r="L2197" s="6">
        <v>3.1959629941126999E-2</v>
      </c>
      <c r="M2197" s="7">
        <v>78160</v>
      </c>
      <c r="N2197" s="10" t="str">
        <f>IF(K2197&lt;Criteria!$D$4,"Yes","No")</f>
        <v>No</v>
      </c>
      <c r="O2197" s="10" t="str">
        <f>IF(L2197&gt;Criteria!$D$5,"Yes","No")</f>
        <v>No</v>
      </c>
      <c r="P2197" s="10" t="str">
        <f>IF(M2197&lt;Criteria!$D$6,"Yes","No")</f>
        <v>No</v>
      </c>
      <c r="Q2197" s="11">
        <f>COUNTIF(N2197:P2197,"Yes")</f>
        <v>0</v>
      </c>
      <c r="R2197" s="12" t="str">
        <f>IF(Q2197&gt;0,"Yes","No")</f>
        <v>No</v>
      </c>
    </row>
    <row r="2198" spans="1:18" x14ac:dyDescent="0.35">
      <c r="A2198" s="1">
        <v>80350141230</v>
      </c>
      <c r="B2198" s="33" t="s">
        <v>2940</v>
      </c>
      <c r="C2198" s="4" t="s">
        <v>7</v>
      </c>
      <c r="D2198" s="4" t="s">
        <v>485</v>
      </c>
      <c r="E2198" s="4" t="s">
        <v>2</v>
      </c>
      <c r="F2198" s="3">
        <v>141.22999999999999</v>
      </c>
      <c r="G2198" s="3" t="s">
        <v>2</v>
      </c>
      <c r="H2198" s="4" t="s">
        <v>2</v>
      </c>
      <c r="I2198" s="5">
        <v>3513</v>
      </c>
      <c r="J2198" s="5">
        <v>3222</v>
      </c>
      <c r="K2198" s="6">
        <f>IFERROR((J2198-I2198)/I2198,"--")</f>
        <v>-8.2835183603757467E-2</v>
      </c>
      <c r="L2198" s="6">
        <v>4.4756179024716097E-2</v>
      </c>
      <c r="M2198" s="7">
        <v>50569</v>
      </c>
      <c r="N2198" s="10" t="str">
        <f>IF(K2198&lt;Criteria!$D$4,"Yes","No")</f>
        <v>Yes</v>
      </c>
      <c r="O2198" s="10" t="str">
        <f>IF(L2198&gt;Criteria!$D$5,"Yes","No")</f>
        <v>No</v>
      </c>
      <c r="P2198" s="10" t="str">
        <f>IF(M2198&lt;Criteria!$D$6,"Yes","No")</f>
        <v>No</v>
      </c>
      <c r="Q2198" s="11">
        <f>COUNTIF(N2198:P2198,"Yes")</f>
        <v>1</v>
      </c>
      <c r="R2198" s="12" t="str">
        <f>IF(Q2198&gt;0,"Yes","No")</f>
        <v>Yes</v>
      </c>
    </row>
    <row r="2199" spans="1:18" x14ac:dyDescent="0.35">
      <c r="A2199" s="1">
        <v>80350141231</v>
      </c>
      <c r="B2199" s="33" t="s">
        <v>2941</v>
      </c>
      <c r="C2199" s="4" t="s">
        <v>6</v>
      </c>
      <c r="D2199" s="4" t="s">
        <v>485</v>
      </c>
      <c r="E2199" s="4" t="s">
        <v>2</v>
      </c>
      <c r="F2199" s="3">
        <v>141.22999999999999</v>
      </c>
      <c r="G2199" s="3">
        <v>1</v>
      </c>
      <c r="H2199" s="4" t="s">
        <v>2</v>
      </c>
      <c r="I2199" s="5">
        <v>1342</v>
      </c>
      <c r="J2199" s="5">
        <v>1531</v>
      </c>
      <c r="K2199" s="6">
        <f>IFERROR((J2199-I2199)/I2199,"--")</f>
        <v>0.14083457526080476</v>
      </c>
      <c r="L2199" s="6">
        <v>8.5348506401137975E-2</v>
      </c>
      <c r="M2199" s="7">
        <v>79675</v>
      </c>
      <c r="N2199" s="10" t="str">
        <f>IF(K2199&lt;Criteria!$D$4,"Yes","No")</f>
        <v>No</v>
      </c>
      <c r="O2199" s="10" t="str">
        <f>IF(L2199&gt;Criteria!$D$5,"Yes","No")</f>
        <v>Yes</v>
      </c>
      <c r="P2199" s="10" t="str">
        <f>IF(M2199&lt;Criteria!$D$6,"Yes","No")</f>
        <v>No</v>
      </c>
      <c r="Q2199" s="11">
        <f>COUNTIF(N2199:P2199,"Yes")</f>
        <v>1</v>
      </c>
      <c r="R2199" s="12" t="str">
        <f>IF(Q2199&gt;0,"Yes","No")</f>
        <v>Yes</v>
      </c>
    </row>
    <row r="2200" spans="1:18" x14ac:dyDescent="0.35">
      <c r="A2200" s="1">
        <v>80350141232</v>
      </c>
      <c r="B2200" s="33" t="s">
        <v>2942</v>
      </c>
      <c r="C2200" s="4" t="s">
        <v>6</v>
      </c>
      <c r="D2200" s="4" t="s">
        <v>485</v>
      </c>
      <c r="E2200" s="4" t="s">
        <v>2</v>
      </c>
      <c r="F2200" s="3">
        <v>141.22999999999999</v>
      </c>
      <c r="G2200" s="3">
        <v>2</v>
      </c>
      <c r="H2200" s="4" t="s">
        <v>2</v>
      </c>
      <c r="I2200" s="5">
        <v>2171</v>
      </c>
      <c r="J2200" s="5">
        <v>1691</v>
      </c>
      <c r="K2200" s="6">
        <f>IFERROR((J2200-I2200)/I2200,"--")</f>
        <v>-0.22109626900046062</v>
      </c>
      <c r="L2200" s="6">
        <v>8.8161209068010078E-3</v>
      </c>
      <c r="M2200" s="7">
        <v>24218</v>
      </c>
      <c r="N2200" s="10" t="str">
        <f>IF(K2200&lt;Criteria!$D$4,"Yes","No")</f>
        <v>Yes</v>
      </c>
      <c r="O2200" s="10" t="str">
        <f>IF(L2200&gt;Criteria!$D$5,"Yes","No")</f>
        <v>No</v>
      </c>
      <c r="P2200" s="10" t="str">
        <f>IF(M2200&lt;Criteria!$D$6,"Yes","No")</f>
        <v>Yes</v>
      </c>
      <c r="Q2200" s="11">
        <f>COUNTIF(N2200:P2200,"Yes")</f>
        <v>2</v>
      </c>
      <c r="R2200" s="12" t="str">
        <f>IF(Q2200&gt;0,"Yes","No")</f>
        <v>Yes</v>
      </c>
    </row>
    <row r="2201" spans="1:18" x14ac:dyDescent="0.35">
      <c r="A2201" s="1">
        <v>80350141240</v>
      </c>
      <c r="B2201" s="33" t="s">
        <v>2943</v>
      </c>
      <c r="C2201" s="4" t="s">
        <v>7</v>
      </c>
      <c r="D2201" s="4" t="s">
        <v>485</v>
      </c>
      <c r="E2201" s="4" t="s">
        <v>2</v>
      </c>
      <c r="F2201" s="3">
        <v>141.24</v>
      </c>
      <c r="G2201" s="3" t="s">
        <v>2</v>
      </c>
      <c r="H2201" s="4" t="s">
        <v>2</v>
      </c>
      <c r="I2201" s="5">
        <v>5181</v>
      </c>
      <c r="J2201" s="5">
        <v>5437</v>
      </c>
      <c r="K2201" s="6">
        <f>IFERROR((J2201-I2201)/I2201,"--")</f>
        <v>4.941131055780737E-2</v>
      </c>
      <c r="L2201" s="6">
        <v>1.2586532410320957E-2</v>
      </c>
      <c r="M2201" s="7">
        <v>51309</v>
      </c>
      <c r="N2201" s="10" t="str">
        <f>IF(K2201&lt;Criteria!$D$4,"Yes","No")</f>
        <v>No</v>
      </c>
      <c r="O2201" s="10" t="str">
        <f>IF(L2201&gt;Criteria!$D$5,"Yes","No")</f>
        <v>No</v>
      </c>
      <c r="P2201" s="10" t="str">
        <f>IF(M2201&lt;Criteria!$D$6,"Yes","No")</f>
        <v>No</v>
      </c>
      <c r="Q2201" s="11">
        <f>COUNTIF(N2201:P2201,"Yes")</f>
        <v>0</v>
      </c>
      <c r="R2201" s="12" t="str">
        <f>IF(Q2201&gt;0,"Yes","No")</f>
        <v>No</v>
      </c>
    </row>
    <row r="2202" spans="1:18" x14ac:dyDescent="0.35">
      <c r="A2202" s="1">
        <v>80350141241</v>
      </c>
      <c r="B2202" s="33" t="s">
        <v>2944</v>
      </c>
      <c r="C2202" s="4" t="s">
        <v>6</v>
      </c>
      <c r="D2202" s="4" t="s">
        <v>485</v>
      </c>
      <c r="E2202" s="4" t="s">
        <v>2</v>
      </c>
      <c r="F2202" s="3">
        <v>141.24</v>
      </c>
      <c r="G2202" s="3">
        <v>1</v>
      </c>
      <c r="H2202" s="4" t="s">
        <v>2</v>
      </c>
      <c r="I2202" s="5">
        <v>2352</v>
      </c>
      <c r="J2202" s="5">
        <v>2360</v>
      </c>
      <c r="K2202" s="6">
        <f>IFERROR((J2202-I2202)/I2202,"--")</f>
        <v>3.4013605442176869E-3</v>
      </c>
      <c r="L2202" s="6">
        <v>2.7416038382453736E-2</v>
      </c>
      <c r="M2202" s="7">
        <v>51905</v>
      </c>
      <c r="N2202" s="10" t="str">
        <f>IF(K2202&lt;Criteria!$D$4,"Yes","No")</f>
        <v>Yes</v>
      </c>
      <c r="O2202" s="10" t="str">
        <f>IF(L2202&gt;Criteria!$D$5,"Yes","No")</f>
        <v>No</v>
      </c>
      <c r="P2202" s="10" t="str">
        <f>IF(M2202&lt;Criteria!$D$6,"Yes","No")</f>
        <v>No</v>
      </c>
      <c r="Q2202" s="11">
        <f>COUNTIF(N2202:P2202,"Yes")</f>
        <v>1</v>
      </c>
      <c r="R2202" s="12" t="str">
        <f>IF(Q2202&gt;0,"Yes","No")</f>
        <v>Yes</v>
      </c>
    </row>
    <row r="2203" spans="1:18" x14ac:dyDescent="0.35">
      <c r="A2203" s="1">
        <v>80350141242</v>
      </c>
      <c r="B2203" s="33" t="s">
        <v>2945</v>
      </c>
      <c r="C2203" s="4" t="s">
        <v>6</v>
      </c>
      <c r="D2203" s="4" t="s">
        <v>485</v>
      </c>
      <c r="E2203" s="4" t="s">
        <v>2</v>
      </c>
      <c r="F2203" s="3">
        <v>141.24</v>
      </c>
      <c r="G2203" s="3">
        <v>2</v>
      </c>
      <c r="H2203" s="4" t="s">
        <v>2</v>
      </c>
      <c r="I2203" s="5">
        <v>931</v>
      </c>
      <c r="J2203" s="5">
        <v>1348</v>
      </c>
      <c r="K2203" s="6">
        <f>IFERROR((J2203-I2203)/I2203,"--")</f>
        <v>0.44790547798066593</v>
      </c>
      <c r="L2203" s="6">
        <v>0</v>
      </c>
      <c r="M2203" s="7">
        <v>45256</v>
      </c>
      <c r="N2203" s="10" t="str">
        <f>IF(K2203&lt;Criteria!$D$4,"Yes","No")</f>
        <v>No</v>
      </c>
      <c r="O2203" s="10" t="str">
        <f>IF(L2203&gt;Criteria!$D$5,"Yes","No")</f>
        <v>No</v>
      </c>
      <c r="P2203" s="10" t="str">
        <f>IF(M2203&lt;Criteria!$D$6,"Yes","No")</f>
        <v>No</v>
      </c>
      <c r="Q2203" s="11">
        <f>COUNTIF(N2203:P2203,"Yes")</f>
        <v>0</v>
      </c>
      <c r="R2203" s="12" t="str">
        <f>IF(Q2203&gt;0,"Yes","No")</f>
        <v>No</v>
      </c>
    </row>
    <row r="2204" spans="1:18" x14ac:dyDescent="0.35">
      <c r="A2204" s="1">
        <v>80350141243</v>
      </c>
      <c r="B2204" s="33" t="s">
        <v>2946</v>
      </c>
      <c r="C2204" s="4" t="s">
        <v>6</v>
      </c>
      <c r="D2204" s="4" t="s">
        <v>485</v>
      </c>
      <c r="E2204" s="4" t="s">
        <v>2</v>
      </c>
      <c r="F2204" s="3">
        <v>141.24</v>
      </c>
      <c r="G2204" s="3">
        <v>3</v>
      </c>
      <c r="H2204" s="4" t="s">
        <v>2</v>
      </c>
      <c r="I2204" s="5">
        <v>1898</v>
      </c>
      <c r="J2204" s="5">
        <v>1729</v>
      </c>
      <c r="K2204" s="6">
        <f>IFERROR((J2204-I2204)/I2204,"--")</f>
        <v>-8.9041095890410954E-2</v>
      </c>
      <c r="L2204" s="6">
        <v>0</v>
      </c>
      <c r="M2204" s="7">
        <v>55214</v>
      </c>
      <c r="N2204" s="10" t="str">
        <f>IF(K2204&lt;Criteria!$D$4,"Yes","No")</f>
        <v>Yes</v>
      </c>
      <c r="O2204" s="10" t="str">
        <f>IF(L2204&gt;Criteria!$D$5,"Yes","No")</f>
        <v>No</v>
      </c>
      <c r="P2204" s="10" t="str">
        <f>IF(M2204&lt;Criteria!$D$6,"Yes","No")</f>
        <v>No</v>
      </c>
      <c r="Q2204" s="11">
        <f>COUNTIF(N2204:P2204,"Yes")</f>
        <v>1</v>
      </c>
      <c r="R2204" s="12" t="str">
        <f>IF(Q2204&gt;0,"Yes","No")</f>
        <v>Yes</v>
      </c>
    </row>
    <row r="2205" spans="1:18" x14ac:dyDescent="0.35">
      <c r="A2205" s="1">
        <v>80350141250</v>
      </c>
      <c r="B2205" s="33" t="s">
        <v>2947</v>
      </c>
      <c r="C2205" s="4" t="s">
        <v>7</v>
      </c>
      <c r="D2205" s="4" t="s">
        <v>485</v>
      </c>
      <c r="E2205" s="4" t="s">
        <v>2</v>
      </c>
      <c r="F2205" s="3">
        <v>141.25</v>
      </c>
      <c r="G2205" s="3" t="s">
        <v>2</v>
      </c>
      <c r="H2205" s="4" t="s">
        <v>2</v>
      </c>
      <c r="I2205" s="5">
        <v>2557</v>
      </c>
      <c r="J2205" s="5">
        <v>3882</v>
      </c>
      <c r="K2205" s="6">
        <f>IFERROR((J2205-I2205)/I2205,"--")</f>
        <v>0.51818537348455218</v>
      </c>
      <c r="L2205" s="6">
        <v>2.9064486830154404E-2</v>
      </c>
      <c r="M2205" s="7">
        <v>74995</v>
      </c>
      <c r="N2205" s="10" t="str">
        <f>IF(K2205&lt;Criteria!$D$4,"Yes","No")</f>
        <v>No</v>
      </c>
      <c r="O2205" s="10" t="str">
        <f>IF(L2205&gt;Criteria!$D$5,"Yes","No")</f>
        <v>No</v>
      </c>
      <c r="P2205" s="10" t="str">
        <f>IF(M2205&lt;Criteria!$D$6,"Yes","No")</f>
        <v>No</v>
      </c>
      <c r="Q2205" s="11">
        <f>COUNTIF(N2205:P2205,"Yes")</f>
        <v>0</v>
      </c>
      <c r="R2205" s="12" t="str">
        <f>IF(Q2205&gt;0,"Yes","No")</f>
        <v>No</v>
      </c>
    </row>
    <row r="2206" spans="1:18" x14ac:dyDescent="0.35">
      <c r="A2206" s="1">
        <v>80350141251</v>
      </c>
      <c r="B2206" s="33" t="s">
        <v>2948</v>
      </c>
      <c r="C2206" s="4" t="s">
        <v>6</v>
      </c>
      <c r="D2206" s="4" t="s">
        <v>485</v>
      </c>
      <c r="E2206" s="4" t="s">
        <v>2</v>
      </c>
      <c r="F2206" s="3">
        <v>141.25</v>
      </c>
      <c r="G2206" s="3">
        <v>1</v>
      </c>
      <c r="H2206" s="4" t="s">
        <v>2</v>
      </c>
      <c r="I2206" s="5">
        <v>2557</v>
      </c>
      <c r="J2206" s="5">
        <v>3882</v>
      </c>
      <c r="K2206" s="6">
        <f>IFERROR((J2206-I2206)/I2206,"--")</f>
        <v>0.51818537348455218</v>
      </c>
      <c r="L2206" s="6">
        <v>2.9064486830154404E-2</v>
      </c>
      <c r="M2206" s="7">
        <v>74995</v>
      </c>
      <c r="N2206" s="10" t="str">
        <f>IF(K2206&lt;Criteria!$D$4,"Yes","No")</f>
        <v>No</v>
      </c>
      <c r="O2206" s="10" t="str">
        <f>IF(L2206&gt;Criteria!$D$5,"Yes","No")</f>
        <v>No</v>
      </c>
      <c r="P2206" s="10" t="str">
        <f>IF(M2206&lt;Criteria!$D$6,"Yes","No")</f>
        <v>No</v>
      </c>
      <c r="Q2206" s="11">
        <f>COUNTIF(N2206:P2206,"Yes")</f>
        <v>0</v>
      </c>
      <c r="R2206" s="12" t="str">
        <f>IF(Q2206&gt;0,"Yes","No")</f>
        <v>No</v>
      </c>
    </row>
    <row r="2207" spans="1:18" x14ac:dyDescent="0.35">
      <c r="A2207" s="1">
        <v>80350141260</v>
      </c>
      <c r="B2207" s="33" t="s">
        <v>2949</v>
      </c>
      <c r="C2207" s="4" t="s">
        <v>7</v>
      </c>
      <c r="D2207" s="4" t="s">
        <v>485</v>
      </c>
      <c r="E2207" s="4" t="s">
        <v>2</v>
      </c>
      <c r="F2207" s="3">
        <v>141.26</v>
      </c>
      <c r="G2207" s="3" t="s">
        <v>2</v>
      </c>
      <c r="H2207" s="4" t="s">
        <v>2</v>
      </c>
      <c r="I2207" s="5">
        <v>1576</v>
      </c>
      <c r="J2207" s="5">
        <v>1876</v>
      </c>
      <c r="K2207" s="6">
        <f>IFERROR((J2207-I2207)/I2207,"--")</f>
        <v>0.19035532994923857</v>
      </c>
      <c r="L2207" s="6">
        <v>1.2500000000000001E-2</v>
      </c>
      <c r="M2207" s="7">
        <v>50258</v>
      </c>
      <c r="N2207" s="10" t="str">
        <f>IF(K2207&lt;Criteria!$D$4,"Yes","No")</f>
        <v>No</v>
      </c>
      <c r="O2207" s="10" t="str">
        <f>IF(L2207&gt;Criteria!$D$5,"Yes","No")</f>
        <v>No</v>
      </c>
      <c r="P2207" s="10" t="str">
        <f>IF(M2207&lt;Criteria!$D$6,"Yes","No")</f>
        <v>No</v>
      </c>
      <c r="Q2207" s="11">
        <f>COUNTIF(N2207:P2207,"Yes")</f>
        <v>0</v>
      </c>
      <c r="R2207" s="12" t="str">
        <f>IF(Q2207&gt;0,"Yes","No")</f>
        <v>No</v>
      </c>
    </row>
    <row r="2208" spans="1:18" x14ac:dyDescent="0.35">
      <c r="A2208" s="1">
        <v>80350141261</v>
      </c>
      <c r="B2208" s="33" t="s">
        <v>2950</v>
      </c>
      <c r="C2208" s="4" t="s">
        <v>6</v>
      </c>
      <c r="D2208" s="4" t="s">
        <v>485</v>
      </c>
      <c r="E2208" s="4" t="s">
        <v>2</v>
      </c>
      <c r="F2208" s="3">
        <v>141.26</v>
      </c>
      <c r="G2208" s="3">
        <v>1</v>
      </c>
      <c r="H2208" s="4" t="s">
        <v>2</v>
      </c>
      <c r="I2208" s="5">
        <v>1576</v>
      </c>
      <c r="J2208" s="5">
        <v>1876</v>
      </c>
      <c r="K2208" s="6">
        <f>IFERROR((J2208-I2208)/I2208,"--")</f>
        <v>0.19035532994923857</v>
      </c>
      <c r="L2208" s="6">
        <v>1.2500000000000001E-2</v>
      </c>
      <c r="M2208" s="7">
        <v>50258</v>
      </c>
      <c r="N2208" s="10" t="str">
        <f>IF(K2208&lt;Criteria!$D$4,"Yes","No")</f>
        <v>No</v>
      </c>
      <c r="O2208" s="10" t="str">
        <f>IF(L2208&gt;Criteria!$D$5,"Yes","No")</f>
        <v>No</v>
      </c>
      <c r="P2208" s="10" t="str">
        <f>IF(M2208&lt;Criteria!$D$6,"Yes","No")</f>
        <v>No</v>
      </c>
      <c r="Q2208" s="11">
        <f>COUNTIF(N2208:P2208,"Yes")</f>
        <v>0</v>
      </c>
      <c r="R2208" s="12" t="str">
        <f>IF(Q2208&gt;0,"Yes","No")</f>
        <v>No</v>
      </c>
    </row>
    <row r="2209" spans="1:18" x14ac:dyDescent="0.35">
      <c r="A2209" s="1">
        <v>80350141270</v>
      </c>
      <c r="B2209" s="33" t="s">
        <v>2951</v>
      </c>
      <c r="C2209" s="4" t="s">
        <v>7</v>
      </c>
      <c r="D2209" s="4" t="s">
        <v>485</v>
      </c>
      <c r="E2209" s="4" t="s">
        <v>2</v>
      </c>
      <c r="F2209" s="3">
        <v>141.27000000000001</v>
      </c>
      <c r="G2209" s="3" t="s">
        <v>2</v>
      </c>
      <c r="H2209" s="4" t="s">
        <v>2</v>
      </c>
      <c r="I2209" s="5">
        <v>5483</v>
      </c>
      <c r="J2209" s="5">
        <v>5367</v>
      </c>
      <c r="K2209" s="6">
        <f>IFERROR((J2209-I2209)/I2209,"--")</f>
        <v>-2.1156301294911545E-2</v>
      </c>
      <c r="L2209" s="6">
        <v>2.576923076923077E-2</v>
      </c>
      <c r="M2209" s="7">
        <v>60978</v>
      </c>
      <c r="N2209" s="10" t="str">
        <f>IF(K2209&lt;Criteria!$D$4,"Yes","No")</f>
        <v>Yes</v>
      </c>
      <c r="O2209" s="10" t="str">
        <f>IF(L2209&gt;Criteria!$D$5,"Yes","No")</f>
        <v>No</v>
      </c>
      <c r="P2209" s="10" t="str">
        <f>IF(M2209&lt;Criteria!$D$6,"Yes","No")</f>
        <v>No</v>
      </c>
      <c r="Q2209" s="11">
        <f>COUNTIF(N2209:P2209,"Yes")</f>
        <v>1</v>
      </c>
      <c r="R2209" s="12" t="str">
        <f>IF(Q2209&gt;0,"Yes","No")</f>
        <v>Yes</v>
      </c>
    </row>
    <row r="2210" spans="1:18" x14ac:dyDescent="0.35">
      <c r="A2210" s="1">
        <v>80350141271</v>
      </c>
      <c r="B2210" s="33" t="s">
        <v>2952</v>
      </c>
      <c r="C2210" s="4" t="s">
        <v>6</v>
      </c>
      <c r="D2210" s="4" t="s">
        <v>485</v>
      </c>
      <c r="E2210" s="4" t="s">
        <v>2</v>
      </c>
      <c r="F2210" s="3">
        <v>141.27000000000001</v>
      </c>
      <c r="G2210" s="3">
        <v>1</v>
      </c>
      <c r="H2210" s="4" t="s">
        <v>2</v>
      </c>
      <c r="I2210" s="5">
        <v>2665</v>
      </c>
      <c r="J2210" s="5">
        <v>2714</v>
      </c>
      <c r="K2210" s="6">
        <f>IFERROR((J2210-I2210)/I2210,"--")</f>
        <v>1.8386491557223265E-2</v>
      </c>
      <c r="L2210" s="6">
        <v>4.2784626540971718E-2</v>
      </c>
      <c r="M2210" s="7">
        <v>59248</v>
      </c>
      <c r="N2210" s="10" t="str">
        <f>IF(K2210&lt;Criteria!$D$4,"Yes","No")</f>
        <v>No</v>
      </c>
      <c r="O2210" s="10" t="str">
        <f>IF(L2210&gt;Criteria!$D$5,"Yes","No")</f>
        <v>No</v>
      </c>
      <c r="P2210" s="10" t="str">
        <f>IF(M2210&lt;Criteria!$D$6,"Yes","No")</f>
        <v>No</v>
      </c>
      <c r="Q2210" s="11">
        <f>COUNTIF(N2210:P2210,"Yes")</f>
        <v>0</v>
      </c>
      <c r="R2210" s="12" t="str">
        <f>IF(Q2210&gt;0,"Yes","No")</f>
        <v>No</v>
      </c>
    </row>
    <row r="2211" spans="1:18" x14ac:dyDescent="0.35">
      <c r="A2211" s="1">
        <v>80350141272</v>
      </c>
      <c r="B2211" s="33" t="s">
        <v>2953</v>
      </c>
      <c r="C2211" s="4" t="s">
        <v>6</v>
      </c>
      <c r="D2211" s="4" t="s">
        <v>485</v>
      </c>
      <c r="E2211" s="4" t="s">
        <v>2</v>
      </c>
      <c r="F2211" s="3">
        <v>141.27000000000001</v>
      </c>
      <c r="G2211" s="3">
        <v>2</v>
      </c>
      <c r="H2211" s="4" t="s">
        <v>2</v>
      </c>
      <c r="I2211" s="5">
        <v>2818</v>
      </c>
      <c r="J2211" s="5">
        <v>2653</v>
      </c>
      <c r="K2211" s="6">
        <f>IFERROR((J2211-I2211)/I2211,"--")</f>
        <v>-5.8552164655784243E-2</v>
      </c>
      <c r="L2211" s="6">
        <v>6.5520065520065524E-3</v>
      </c>
      <c r="M2211" s="7">
        <v>62748</v>
      </c>
      <c r="N2211" s="10" t="str">
        <f>IF(K2211&lt;Criteria!$D$4,"Yes","No")</f>
        <v>Yes</v>
      </c>
      <c r="O2211" s="10" t="str">
        <f>IF(L2211&gt;Criteria!$D$5,"Yes","No")</f>
        <v>No</v>
      </c>
      <c r="P2211" s="10" t="str">
        <f>IF(M2211&lt;Criteria!$D$6,"Yes","No")</f>
        <v>No</v>
      </c>
      <c r="Q2211" s="11">
        <f>COUNTIF(N2211:P2211,"Yes")</f>
        <v>1</v>
      </c>
      <c r="R2211" s="12" t="str">
        <f>IF(Q2211&gt;0,"Yes","No")</f>
        <v>Yes</v>
      </c>
    </row>
    <row r="2212" spans="1:18" x14ac:dyDescent="0.35">
      <c r="A2212" s="1">
        <v>80350141280</v>
      </c>
      <c r="B2212" s="33" t="s">
        <v>2954</v>
      </c>
      <c r="C2212" s="4" t="s">
        <v>7</v>
      </c>
      <c r="D2212" s="4" t="s">
        <v>485</v>
      </c>
      <c r="E2212" s="4" t="s">
        <v>2</v>
      </c>
      <c r="F2212" s="3">
        <v>141.28</v>
      </c>
      <c r="G2212" s="3" t="s">
        <v>2</v>
      </c>
      <c r="H2212" s="4" t="s">
        <v>2</v>
      </c>
      <c r="I2212" s="5">
        <v>4673</v>
      </c>
      <c r="J2212" s="5">
        <v>5027</v>
      </c>
      <c r="K2212" s="6">
        <f>IFERROR((J2212-I2212)/I2212,"--")</f>
        <v>7.57543334046651E-2</v>
      </c>
      <c r="L2212" s="6">
        <v>3.2224532224532226E-2</v>
      </c>
      <c r="M2212" s="7">
        <v>46972</v>
      </c>
      <c r="N2212" s="10" t="str">
        <f>IF(K2212&lt;Criteria!$D$4,"Yes","No")</f>
        <v>No</v>
      </c>
      <c r="O2212" s="10" t="str">
        <f>IF(L2212&gt;Criteria!$D$5,"Yes","No")</f>
        <v>No</v>
      </c>
      <c r="P2212" s="10" t="str">
        <f>IF(M2212&lt;Criteria!$D$6,"Yes","No")</f>
        <v>No</v>
      </c>
      <c r="Q2212" s="11">
        <f>COUNTIF(N2212:P2212,"Yes")</f>
        <v>0</v>
      </c>
      <c r="R2212" s="12" t="str">
        <f>IF(Q2212&gt;0,"Yes","No")</f>
        <v>No</v>
      </c>
    </row>
    <row r="2213" spans="1:18" x14ac:dyDescent="0.35">
      <c r="A2213" s="1">
        <v>80350141281</v>
      </c>
      <c r="B2213" s="33" t="s">
        <v>2955</v>
      </c>
      <c r="C2213" s="4" t="s">
        <v>6</v>
      </c>
      <c r="D2213" s="4" t="s">
        <v>485</v>
      </c>
      <c r="E2213" s="4" t="s">
        <v>2</v>
      </c>
      <c r="F2213" s="3">
        <v>141.28</v>
      </c>
      <c r="G2213" s="3">
        <v>1</v>
      </c>
      <c r="H2213" s="4" t="s">
        <v>2</v>
      </c>
      <c r="I2213" s="5">
        <v>2515</v>
      </c>
      <c r="J2213" s="5">
        <v>2608</v>
      </c>
      <c r="K2213" s="6">
        <f>IFERROR((J2213-I2213)/I2213,"--")</f>
        <v>3.6978131212723656E-2</v>
      </c>
      <c r="L2213" s="6">
        <v>2.7670527670527672E-2</v>
      </c>
      <c r="M2213" s="7">
        <v>43248</v>
      </c>
      <c r="N2213" s="10" t="str">
        <f>IF(K2213&lt;Criteria!$D$4,"Yes","No")</f>
        <v>No</v>
      </c>
      <c r="O2213" s="10" t="str">
        <f>IF(L2213&gt;Criteria!$D$5,"Yes","No")</f>
        <v>No</v>
      </c>
      <c r="P2213" s="10" t="str">
        <f>IF(M2213&lt;Criteria!$D$6,"Yes","No")</f>
        <v>No</v>
      </c>
      <c r="Q2213" s="11">
        <f>COUNTIF(N2213:P2213,"Yes")</f>
        <v>0</v>
      </c>
      <c r="R2213" s="12" t="str">
        <f>IF(Q2213&gt;0,"Yes","No")</f>
        <v>No</v>
      </c>
    </row>
    <row r="2214" spans="1:18" x14ac:dyDescent="0.35">
      <c r="A2214" s="1">
        <v>80350141282</v>
      </c>
      <c r="B2214" s="33" t="s">
        <v>2956</v>
      </c>
      <c r="C2214" s="4" t="s">
        <v>6</v>
      </c>
      <c r="D2214" s="4" t="s">
        <v>485</v>
      </c>
      <c r="E2214" s="4" t="s">
        <v>2</v>
      </c>
      <c r="F2214" s="3">
        <v>141.28</v>
      </c>
      <c r="G2214" s="3">
        <v>2</v>
      </c>
      <c r="H2214" s="4" t="s">
        <v>2</v>
      </c>
      <c r="I2214" s="5">
        <v>2158</v>
      </c>
      <c r="J2214" s="5">
        <v>2419</v>
      </c>
      <c r="K2214" s="6">
        <f>IFERROR((J2214-I2214)/I2214,"--")</f>
        <v>0.12094531974050046</v>
      </c>
      <c r="L2214" s="6">
        <v>3.7537537537537538E-2</v>
      </c>
      <c r="M2214" s="7">
        <v>50986</v>
      </c>
      <c r="N2214" s="10" t="str">
        <f>IF(K2214&lt;Criteria!$D$4,"Yes","No")</f>
        <v>No</v>
      </c>
      <c r="O2214" s="10" t="str">
        <f>IF(L2214&gt;Criteria!$D$5,"Yes","No")</f>
        <v>No</v>
      </c>
      <c r="P2214" s="10" t="str">
        <f>IF(M2214&lt;Criteria!$D$6,"Yes","No")</f>
        <v>No</v>
      </c>
      <c r="Q2214" s="11">
        <f>COUNTIF(N2214:P2214,"Yes")</f>
        <v>0</v>
      </c>
      <c r="R2214" s="12" t="str">
        <f>IF(Q2214&gt;0,"Yes","No")</f>
        <v>No</v>
      </c>
    </row>
    <row r="2215" spans="1:18" x14ac:dyDescent="0.35">
      <c r="A2215" s="1">
        <v>80350141290</v>
      </c>
      <c r="B2215" s="33" t="s">
        <v>2957</v>
      </c>
      <c r="C2215" s="4" t="s">
        <v>7</v>
      </c>
      <c r="D2215" s="4" t="s">
        <v>485</v>
      </c>
      <c r="E2215" s="4" t="s">
        <v>2</v>
      </c>
      <c r="F2215" s="3">
        <v>141.29</v>
      </c>
      <c r="G2215" s="3" t="s">
        <v>2</v>
      </c>
      <c r="H2215" s="4" t="s">
        <v>2</v>
      </c>
      <c r="I2215" s="5">
        <v>3878</v>
      </c>
      <c r="J2215" s="5">
        <v>3923</v>
      </c>
      <c r="K2215" s="6">
        <f>IFERROR((J2215-I2215)/I2215,"--")</f>
        <v>1.1603919546157814E-2</v>
      </c>
      <c r="L2215" s="6">
        <v>3.601600711427301E-2</v>
      </c>
      <c r="M2215" s="7">
        <v>48921</v>
      </c>
      <c r="N2215" s="10" t="str">
        <f>IF(K2215&lt;Criteria!$D$4,"Yes","No")</f>
        <v>Yes</v>
      </c>
      <c r="O2215" s="10" t="str">
        <f>IF(L2215&gt;Criteria!$D$5,"Yes","No")</f>
        <v>No</v>
      </c>
      <c r="P2215" s="10" t="str">
        <f>IF(M2215&lt;Criteria!$D$6,"Yes","No")</f>
        <v>No</v>
      </c>
      <c r="Q2215" s="11">
        <f>COUNTIF(N2215:P2215,"Yes")</f>
        <v>1</v>
      </c>
      <c r="R2215" s="12" t="str">
        <f>IF(Q2215&gt;0,"Yes","No")</f>
        <v>Yes</v>
      </c>
    </row>
    <row r="2216" spans="1:18" x14ac:dyDescent="0.35">
      <c r="A2216" s="1">
        <v>80350141291</v>
      </c>
      <c r="B2216" s="33" t="s">
        <v>2958</v>
      </c>
      <c r="C2216" s="4" t="s">
        <v>6</v>
      </c>
      <c r="D2216" s="4" t="s">
        <v>485</v>
      </c>
      <c r="E2216" s="4" t="s">
        <v>2</v>
      </c>
      <c r="F2216" s="3">
        <v>141.29</v>
      </c>
      <c r="G2216" s="3">
        <v>1</v>
      </c>
      <c r="H2216" s="4" t="s">
        <v>2</v>
      </c>
      <c r="I2216" s="5">
        <v>2378</v>
      </c>
      <c r="J2216" s="5">
        <v>2070</v>
      </c>
      <c r="K2216" s="6">
        <f>IFERROR((J2216-I2216)/I2216,"--")</f>
        <v>-0.1295206055508831</v>
      </c>
      <c r="L2216" s="6">
        <v>3.6238136324417601E-2</v>
      </c>
      <c r="M2216" s="7">
        <v>54498</v>
      </c>
      <c r="N2216" s="10" t="str">
        <f>IF(K2216&lt;Criteria!$D$4,"Yes","No")</f>
        <v>Yes</v>
      </c>
      <c r="O2216" s="10" t="str">
        <f>IF(L2216&gt;Criteria!$D$5,"Yes","No")</f>
        <v>No</v>
      </c>
      <c r="P2216" s="10" t="str">
        <f>IF(M2216&lt;Criteria!$D$6,"Yes","No")</f>
        <v>No</v>
      </c>
      <c r="Q2216" s="11">
        <f>COUNTIF(N2216:P2216,"Yes")</f>
        <v>1</v>
      </c>
      <c r="R2216" s="12" t="str">
        <f>IF(Q2216&gt;0,"Yes","No")</f>
        <v>Yes</v>
      </c>
    </row>
    <row r="2217" spans="1:18" x14ac:dyDescent="0.35">
      <c r="A2217" s="1">
        <v>80350141292</v>
      </c>
      <c r="B2217" s="33" t="s">
        <v>2959</v>
      </c>
      <c r="C2217" s="4" t="s">
        <v>6</v>
      </c>
      <c r="D2217" s="4" t="s">
        <v>485</v>
      </c>
      <c r="E2217" s="4" t="s">
        <v>2</v>
      </c>
      <c r="F2217" s="3">
        <v>141.29</v>
      </c>
      <c r="G2217" s="3">
        <v>2</v>
      </c>
      <c r="H2217" s="4" t="s">
        <v>2</v>
      </c>
      <c r="I2217" s="5">
        <v>1500</v>
      </c>
      <c r="J2217" s="5">
        <v>1853</v>
      </c>
      <c r="K2217" s="6">
        <f>IFERROR((J2217-I2217)/I2217,"--")</f>
        <v>0.23533333333333334</v>
      </c>
      <c r="L2217" s="6">
        <v>3.577981651376147E-2</v>
      </c>
      <c r="M2217" s="7">
        <v>42692</v>
      </c>
      <c r="N2217" s="10" t="str">
        <f>IF(K2217&lt;Criteria!$D$4,"Yes","No")</f>
        <v>No</v>
      </c>
      <c r="O2217" s="10" t="str">
        <f>IF(L2217&gt;Criteria!$D$5,"Yes","No")</f>
        <v>No</v>
      </c>
      <c r="P2217" s="10" t="str">
        <f>IF(M2217&lt;Criteria!$D$6,"Yes","No")</f>
        <v>No</v>
      </c>
      <c r="Q2217" s="11">
        <f>COUNTIF(N2217:P2217,"Yes")</f>
        <v>0</v>
      </c>
      <c r="R2217" s="12" t="str">
        <f>IF(Q2217&gt;0,"Yes","No")</f>
        <v>No</v>
      </c>
    </row>
    <row r="2218" spans="1:18" x14ac:dyDescent="0.35">
      <c r="A2218" s="1">
        <v>80350141300</v>
      </c>
      <c r="B2218" s="33" t="s">
        <v>2960</v>
      </c>
      <c r="C2218" s="4" t="s">
        <v>7</v>
      </c>
      <c r="D2218" s="4" t="s">
        <v>485</v>
      </c>
      <c r="E2218" s="4" t="s">
        <v>2</v>
      </c>
      <c r="F2218" s="3">
        <v>141.30000000000001</v>
      </c>
      <c r="G2218" s="3" t="s">
        <v>2</v>
      </c>
      <c r="H2218" s="4" t="s">
        <v>2</v>
      </c>
      <c r="I2218" s="5">
        <v>8596</v>
      </c>
      <c r="J2218" s="5">
        <v>7870</v>
      </c>
      <c r="K2218" s="6">
        <f>IFERROR((J2218-I2218)/I2218,"--")</f>
        <v>-8.4457887389483483E-2</v>
      </c>
      <c r="L2218" s="6">
        <v>3.308063404548587E-2</v>
      </c>
      <c r="M2218" s="7">
        <v>41729</v>
      </c>
      <c r="N2218" s="10" t="str">
        <f>IF(K2218&lt;Criteria!$D$4,"Yes","No")</f>
        <v>Yes</v>
      </c>
      <c r="O2218" s="10" t="str">
        <f>IF(L2218&gt;Criteria!$D$5,"Yes","No")</f>
        <v>No</v>
      </c>
      <c r="P2218" s="10" t="str">
        <f>IF(M2218&lt;Criteria!$D$6,"Yes","No")</f>
        <v>No</v>
      </c>
      <c r="Q2218" s="11">
        <f>COUNTIF(N2218:P2218,"Yes")</f>
        <v>1</v>
      </c>
      <c r="R2218" s="12" t="str">
        <f>IF(Q2218&gt;0,"Yes","No")</f>
        <v>Yes</v>
      </c>
    </row>
    <row r="2219" spans="1:18" x14ac:dyDescent="0.35">
      <c r="A2219" s="1">
        <v>80350141301</v>
      </c>
      <c r="B2219" s="33" t="s">
        <v>2961</v>
      </c>
      <c r="C2219" s="4" t="s">
        <v>6</v>
      </c>
      <c r="D2219" s="4" t="s">
        <v>485</v>
      </c>
      <c r="E2219" s="4" t="s">
        <v>2</v>
      </c>
      <c r="F2219" s="3">
        <v>141.30000000000001</v>
      </c>
      <c r="G2219" s="3">
        <v>1</v>
      </c>
      <c r="H2219" s="4" t="s">
        <v>2</v>
      </c>
      <c r="I2219" s="5">
        <v>2501</v>
      </c>
      <c r="J2219" s="5">
        <v>2343</v>
      </c>
      <c r="K2219" s="6">
        <f>IFERROR((J2219-I2219)/I2219,"--")</f>
        <v>-6.3174730107956822E-2</v>
      </c>
      <c r="L2219" s="6">
        <v>7.6601671309192198E-3</v>
      </c>
      <c r="M2219" s="7">
        <v>56030</v>
      </c>
      <c r="N2219" s="10" t="str">
        <f>IF(K2219&lt;Criteria!$D$4,"Yes","No")</f>
        <v>Yes</v>
      </c>
      <c r="O2219" s="10" t="str">
        <f>IF(L2219&gt;Criteria!$D$5,"Yes","No")</f>
        <v>No</v>
      </c>
      <c r="P2219" s="10" t="str">
        <f>IF(M2219&lt;Criteria!$D$6,"Yes","No")</f>
        <v>No</v>
      </c>
      <c r="Q2219" s="11">
        <f>COUNTIF(N2219:P2219,"Yes")</f>
        <v>1</v>
      </c>
      <c r="R2219" s="12" t="str">
        <f>IF(Q2219&gt;0,"Yes","No")</f>
        <v>Yes</v>
      </c>
    </row>
    <row r="2220" spans="1:18" x14ac:dyDescent="0.35">
      <c r="A2220" s="1">
        <v>80350141302</v>
      </c>
      <c r="B2220" s="33" t="s">
        <v>2962</v>
      </c>
      <c r="C2220" s="4" t="s">
        <v>6</v>
      </c>
      <c r="D2220" s="4" t="s">
        <v>485</v>
      </c>
      <c r="E2220" s="4" t="s">
        <v>2</v>
      </c>
      <c r="F2220" s="3">
        <v>141.30000000000001</v>
      </c>
      <c r="G2220" s="3">
        <v>2</v>
      </c>
      <c r="H2220" s="4" t="s">
        <v>2</v>
      </c>
      <c r="I2220" s="5">
        <v>1954</v>
      </c>
      <c r="J2220" s="5">
        <v>1776</v>
      </c>
      <c r="K2220" s="6">
        <f>IFERROR((J2220-I2220)/I2220,"--")</f>
        <v>-9.1095189355168887E-2</v>
      </c>
      <c r="L2220" s="6">
        <v>2.903225806451613E-2</v>
      </c>
      <c r="M2220" s="7">
        <v>34251</v>
      </c>
      <c r="N2220" s="10" t="str">
        <f>IF(K2220&lt;Criteria!$D$4,"Yes","No")</f>
        <v>Yes</v>
      </c>
      <c r="O2220" s="10" t="str">
        <f>IF(L2220&gt;Criteria!$D$5,"Yes","No")</f>
        <v>No</v>
      </c>
      <c r="P2220" s="10" t="str">
        <f>IF(M2220&lt;Criteria!$D$6,"Yes","No")</f>
        <v>No</v>
      </c>
      <c r="Q2220" s="11">
        <f>COUNTIF(N2220:P2220,"Yes")</f>
        <v>1</v>
      </c>
      <c r="R2220" s="12" t="str">
        <f>IF(Q2220&gt;0,"Yes","No")</f>
        <v>Yes</v>
      </c>
    </row>
    <row r="2221" spans="1:18" x14ac:dyDescent="0.35">
      <c r="A2221" s="1">
        <v>80350141303</v>
      </c>
      <c r="B2221" s="33" t="s">
        <v>2963</v>
      </c>
      <c r="C2221" s="4" t="s">
        <v>6</v>
      </c>
      <c r="D2221" s="4" t="s">
        <v>485</v>
      </c>
      <c r="E2221" s="4" t="s">
        <v>2</v>
      </c>
      <c r="F2221" s="3">
        <v>141.30000000000001</v>
      </c>
      <c r="G2221" s="3">
        <v>3</v>
      </c>
      <c r="H2221" s="4" t="s">
        <v>2</v>
      </c>
      <c r="I2221" s="5">
        <v>1471</v>
      </c>
      <c r="J2221" s="5">
        <v>1469</v>
      </c>
      <c r="K2221" s="6">
        <f>IFERROR((J2221-I2221)/I2221,"--")</f>
        <v>-1.3596193065941536E-3</v>
      </c>
      <c r="L2221" s="6">
        <v>0.10179640718562874</v>
      </c>
      <c r="M2221" s="7">
        <v>32167</v>
      </c>
      <c r="N2221" s="10" t="str">
        <f>IF(K2221&lt;Criteria!$D$4,"Yes","No")</f>
        <v>Yes</v>
      </c>
      <c r="O2221" s="10" t="str">
        <f>IF(L2221&gt;Criteria!$D$5,"Yes","No")</f>
        <v>Yes</v>
      </c>
      <c r="P2221" s="10" t="str">
        <f>IF(M2221&lt;Criteria!$D$6,"Yes","No")</f>
        <v>No</v>
      </c>
      <c r="Q2221" s="11">
        <f>COUNTIF(N2221:P2221,"Yes")</f>
        <v>2</v>
      </c>
      <c r="R2221" s="12" t="str">
        <f>IF(Q2221&gt;0,"Yes","No")</f>
        <v>Yes</v>
      </c>
    </row>
    <row r="2222" spans="1:18" x14ac:dyDescent="0.35">
      <c r="A2222" s="1">
        <v>80350141304</v>
      </c>
      <c r="B2222" s="33" t="s">
        <v>2964</v>
      </c>
      <c r="C2222" s="4" t="s">
        <v>6</v>
      </c>
      <c r="D2222" s="4" t="s">
        <v>485</v>
      </c>
      <c r="E2222" s="4" t="s">
        <v>2</v>
      </c>
      <c r="F2222" s="3">
        <v>141.30000000000001</v>
      </c>
      <c r="G2222" s="3">
        <v>4</v>
      </c>
      <c r="H2222" s="4" t="s">
        <v>2</v>
      </c>
      <c r="I2222" s="5">
        <v>2670</v>
      </c>
      <c r="J2222" s="5">
        <v>2282</v>
      </c>
      <c r="K2222" s="6">
        <f>IFERROR((J2222-I2222)/I2222,"--")</f>
        <v>-0.1453183520599251</v>
      </c>
      <c r="L2222" s="6">
        <v>1.8229166666666668E-2</v>
      </c>
      <c r="M2222" s="7">
        <v>39021</v>
      </c>
      <c r="N2222" s="10" t="str">
        <f>IF(K2222&lt;Criteria!$D$4,"Yes","No")</f>
        <v>Yes</v>
      </c>
      <c r="O2222" s="10" t="str">
        <f>IF(L2222&gt;Criteria!$D$5,"Yes","No")</f>
        <v>No</v>
      </c>
      <c r="P2222" s="10" t="str">
        <f>IF(M2222&lt;Criteria!$D$6,"Yes","No")</f>
        <v>No</v>
      </c>
      <c r="Q2222" s="11">
        <f>COUNTIF(N2222:P2222,"Yes")</f>
        <v>1</v>
      </c>
      <c r="R2222" s="12" t="str">
        <f>IF(Q2222&gt;0,"Yes","No")</f>
        <v>Yes</v>
      </c>
    </row>
    <row r="2223" spans="1:18" x14ac:dyDescent="0.35">
      <c r="A2223" s="1">
        <v>80350141310</v>
      </c>
      <c r="B2223" s="33" t="s">
        <v>2965</v>
      </c>
      <c r="C2223" s="4" t="s">
        <v>7</v>
      </c>
      <c r="D2223" s="4" t="s">
        <v>485</v>
      </c>
      <c r="E2223" s="4" t="s">
        <v>2</v>
      </c>
      <c r="F2223" s="3">
        <v>141.31</v>
      </c>
      <c r="G2223" s="3" t="s">
        <v>2</v>
      </c>
      <c r="H2223" s="4" t="s">
        <v>2</v>
      </c>
      <c r="I2223" s="5">
        <v>3345</v>
      </c>
      <c r="J2223" s="5">
        <v>4078</v>
      </c>
      <c r="K2223" s="6">
        <f>IFERROR((J2223-I2223)/I2223,"--")</f>
        <v>0.21913303437967116</v>
      </c>
      <c r="L2223" s="6">
        <v>4.9788135593220338E-2</v>
      </c>
      <c r="M2223" s="7">
        <v>51967</v>
      </c>
      <c r="N2223" s="10" t="str">
        <f>IF(K2223&lt;Criteria!$D$4,"Yes","No")</f>
        <v>No</v>
      </c>
      <c r="O2223" s="10" t="str">
        <f>IF(L2223&gt;Criteria!$D$5,"Yes","No")</f>
        <v>No</v>
      </c>
      <c r="P2223" s="10" t="str">
        <f>IF(M2223&lt;Criteria!$D$6,"Yes","No")</f>
        <v>No</v>
      </c>
      <c r="Q2223" s="11">
        <f>COUNTIF(N2223:P2223,"Yes")</f>
        <v>0</v>
      </c>
      <c r="R2223" s="12" t="str">
        <f>IF(Q2223&gt;0,"Yes","No")</f>
        <v>No</v>
      </c>
    </row>
    <row r="2224" spans="1:18" x14ac:dyDescent="0.35">
      <c r="A2224" s="1">
        <v>80350141311</v>
      </c>
      <c r="B2224" s="33" t="s">
        <v>2966</v>
      </c>
      <c r="C2224" s="4" t="s">
        <v>6</v>
      </c>
      <c r="D2224" s="4" t="s">
        <v>485</v>
      </c>
      <c r="E2224" s="4" t="s">
        <v>2</v>
      </c>
      <c r="F2224" s="3">
        <v>141.31</v>
      </c>
      <c r="G2224" s="3">
        <v>1</v>
      </c>
      <c r="H2224" s="4" t="s">
        <v>2</v>
      </c>
      <c r="I2224" s="5">
        <v>614</v>
      </c>
      <c r="J2224" s="5">
        <v>863</v>
      </c>
      <c r="K2224" s="6">
        <f>IFERROR((J2224-I2224)/I2224,"--")</f>
        <v>0.40553745928338764</v>
      </c>
      <c r="L2224" s="6">
        <v>6.7039106145251395E-2</v>
      </c>
      <c r="M2224" s="7">
        <v>37802</v>
      </c>
      <c r="N2224" s="10" t="str">
        <f>IF(K2224&lt;Criteria!$D$4,"Yes","No")</f>
        <v>No</v>
      </c>
      <c r="O2224" s="10" t="str">
        <f>IF(L2224&gt;Criteria!$D$5,"Yes","No")</f>
        <v>Yes</v>
      </c>
      <c r="P2224" s="10" t="str">
        <f>IF(M2224&lt;Criteria!$D$6,"Yes","No")</f>
        <v>No</v>
      </c>
      <c r="Q2224" s="11">
        <f>COUNTIF(N2224:P2224,"Yes")</f>
        <v>1</v>
      </c>
      <c r="R2224" s="12" t="str">
        <f>IF(Q2224&gt;0,"Yes","No")</f>
        <v>Yes</v>
      </c>
    </row>
    <row r="2225" spans="1:18" x14ac:dyDescent="0.35">
      <c r="A2225" s="1">
        <v>80350141312</v>
      </c>
      <c r="B2225" s="33" t="s">
        <v>2967</v>
      </c>
      <c r="C2225" s="4" t="s">
        <v>6</v>
      </c>
      <c r="D2225" s="4" t="s">
        <v>485</v>
      </c>
      <c r="E2225" s="4" t="s">
        <v>2</v>
      </c>
      <c r="F2225" s="3">
        <v>141.31</v>
      </c>
      <c r="G2225" s="3">
        <v>2</v>
      </c>
      <c r="H2225" s="4" t="s">
        <v>2</v>
      </c>
      <c r="I2225" s="5">
        <v>1088</v>
      </c>
      <c r="J2225" s="5">
        <v>1294</v>
      </c>
      <c r="K2225" s="6">
        <f>IFERROR((J2225-I2225)/I2225,"--")</f>
        <v>0.18933823529411764</v>
      </c>
      <c r="L2225" s="6">
        <v>2.7027027027027029E-2</v>
      </c>
      <c r="M2225" s="7">
        <v>47401</v>
      </c>
      <c r="N2225" s="10" t="str">
        <f>IF(K2225&lt;Criteria!$D$4,"Yes","No")</f>
        <v>No</v>
      </c>
      <c r="O2225" s="10" t="str">
        <f>IF(L2225&gt;Criteria!$D$5,"Yes","No")</f>
        <v>No</v>
      </c>
      <c r="P2225" s="10" t="str">
        <f>IF(M2225&lt;Criteria!$D$6,"Yes","No")</f>
        <v>No</v>
      </c>
      <c r="Q2225" s="11">
        <f>COUNTIF(N2225:P2225,"Yes")</f>
        <v>0</v>
      </c>
      <c r="R2225" s="12" t="str">
        <f>IF(Q2225&gt;0,"Yes","No")</f>
        <v>No</v>
      </c>
    </row>
    <row r="2226" spans="1:18" x14ac:dyDescent="0.35">
      <c r="A2226" s="1">
        <v>80350141313</v>
      </c>
      <c r="B2226" s="33" t="s">
        <v>2968</v>
      </c>
      <c r="C2226" s="4" t="s">
        <v>6</v>
      </c>
      <c r="D2226" s="4" t="s">
        <v>485</v>
      </c>
      <c r="E2226" s="4" t="s">
        <v>2</v>
      </c>
      <c r="F2226" s="3">
        <v>141.31</v>
      </c>
      <c r="G2226" s="3">
        <v>3</v>
      </c>
      <c r="H2226" s="4" t="s">
        <v>2</v>
      </c>
      <c r="I2226" s="5">
        <v>1643</v>
      </c>
      <c r="J2226" s="5">
        <v>1921</v>
      </c>
      <c r="K2226" s="6">
        <f>IFERROR((J2226-I2226)/I2226,"--")</f>
        <v>0.16920267802799757</v>
      </c>
      <c r="L2226" s="6">
        <v>4.8133595284872301E-2</v>
      </c>
      <c r="M2226" s="7">
        <v>61406</v>
      </c>
      <c r="N2226" s="10" t="str">
        <f>IF(K2226&lt;Criteria!$D$4,"Yes","No")</f>
        <v>No</v>
      </c>
      <c r="O2226" s="10" t="str">
        <f>IF(L2226&gt;Criteria!$D$5,"Yes","No")</f>
        <v>No</v>
      </c>
      <c r="P2226" s="10" t="str">
        <f>IF(M2226&lt;Criteria!$D$6,"Yes","No")</f>
        <v>No</v>
      </c>
      <c r="Q2226" s="11">
        <f>COUNTIF(N2226:P2226,"Yes")</f>
        <v>0</v>
      </c>
      <c r="R2226" s="12" t="str">
        <f>IF(Q2226&gt;0,"Yes","No")</f>
        <v>No</v>
      </c>
    </row>
    <row r="2227" spans="1:18" x14ac:dyDescent="0.35">
      <c r="A2227" s="1">
        <v>80350141320</v>
      </c>
      <c r="B2227" s="33" t="s">
        <v>2969</v>
      </c>
      <c r="C2227" s="4" t="s">
        <v>7</v>
      </c>
      <c r="D2227" s="4" t="s">
        <v>485</v>
      </c>
      <c r="E2227" s="4" t="s">
        <v>2</v>
      </c>
      <c r="F2227" s="3">
        <v>141.32</v>
      </c>
      <c r="G2227" s="3" t="s">
        <v>2</v>
      </c>
      <c r="H2227" s="4" t="s">
        <v>2</v>
      </c>
      <c r="I2227" s="5">
        <v>5893</v>
      </c>
      <c r="J2227" s="5">
        <v>6366</v>
      </c>
      <c r="K2227" s="6">
        <f>IFERROR((J2227-I2227)/I2227,"--")</f>
        <v>8.0264720855251992E-2</v>
      </c>
      <c r="L2227" s="6">
        <v>2.0170185943901669E-2</v>
      </c>
      <c r="M2227" s="7">
        <v>54259</v>
      </c>
      <c r="N2227" s="10" t="str">
        <f>IF(K2227&lt;Criteria!$D$4,"Yes","No")</f>
        <v>No</v>
      </c>
      <c r="O2227" s="10" t="str">
        <f>IF(L2227&gt;Criteria!$D$5,"Yes","No")</f>
        <v>No</v>
      </c>
      <c r="P2227" s="10" t="str">
        <f>IF(M2227&lt;Criteria!$D$6,"Yes","No")</f>
        <v>No</v>
      </c>
      <c r="Q2227" s="11">
        <f>COUNTIF(N2227:P2227,"Yes")</f>
        <v>0</v>
      </c>
      <c r="R2227" s="12" t="str">
        <f>IF(Q2227&gt;0,"Yes","No")</f>
        <v>No</v>
      </c>
    </row>
    <row r="2228" spans="1:18" x14ac:dyDescent="0.35">
      <c r="A2228" s="1">
        <v>80350141321</v>
      </c>
      <c r="B2228" s="33" t="s">
        <v>2970</v>
      </c>
      <c r="C2228" s="4" t="s">
        <v>6</v>
      </c>
      <c r="D2228" s="4" t="s">
        <v>485</v>
      </c>
      <c r="E2228" s="4" t="s">
        <v>2</v>
      </c>
      <c r="F2228" s="3">
        <v>141.32</v>
      </c>
      <c r="G2228" s="3">
        <v>1</v>
      </c>
      <c r="H2228" s="4" t="s">
        <v>2</v>
      </c>
      <c r="I2228" s="5">
        <v>3263</v>
      </c>
      <c r="J2228" s="5">
        <v>3479</v>
      </c>
      <c r="K2228" s="6">
        <f>IFERROR((J2228-I2228)/I2228,"--")</f>
        <v>6.6196751455715602E-2</v>
      </c>
      <c r="L2228" s="6">
        <v>1.4628437682855471E-2</v>
      </c>
      <c r="M2228" s="7">
        <v>51841</v>
      </c>
      <c r="N2228" s="10" t="str">
        <f>IF(K2228&lt;Criteria!$D$4,"Yes","No")</f>
        <v>No</v>
      </c>
      <c r="O2228" s="10" t="str">
        <f>IF(L2228&gt;Criteria!$D$5,"Yes","No")</f>
        <v>No</v>
      </c>
      <c r="P2228" s="10" t="str">
        <f>IF(M2228&lt;Criteria!$D$6,"Yes","No")</f>
        <v>No</v>
      </c>
      <c r="Q2228" s="11">
        <f>COUNTIF(N2228:P2228,"Yes")</f>
        <v>0</v>
      </c>
      <c r="R2228" s="12" t="str">
        <f>IF(Q2228&gt;0,"Yes","No")</f>
        <v>No</v>
      </c>
    </row>
    <row r="2229" spans="1:18" x14ac:dyDescent="0.35">
      <c r="A2229" s="1">
        <v>80350141322</v>
      </c>
      <c r="B2229" s="33" t="s">
        <v>2971</v>
      </c>
      <c r="C2229" s="4" t="s">
        <v>6</v>
      </c>
      <c r="D2229" s="4" t="s">
        <v>485</v>
      </c>
      <c r="E2229" s="4" t="s">
        <v>2</v>
      </c>
      <c r="F2229" s="3">
        <v>141.32</v>
      </c>
      <c r="G2229" s="3">
        <v>2</v>
      </c>
      <c r="H2229" s="4" t="s">
        <v>2</v>
      </c>
      <c r="I2229" s="5">
        <v>2630</v>
      </c>
      <c r="J2229" s="5">
        <v>2887</v>
      </c>
      <c r="K2229" s="6">
        <f>IFERROR((J2229-I2229)/I2229,"--")</f>
        <v>9.771863117870723E-2</v>
      </c>
      <c r="L2229" s="6">
        <v>2.663934426229508E-2</v>
      </c>
      <c r="M2229" s="7">
        <v>57172</v>
      </c>
      <c r="N2229" s="10" t="str">
        <f>IF(K2229&lt;Criteria!$D$4,"Yes","No")</f>
        <v>No</v>
      </c>
      <c r="O2229" s="10" t="str">
        <f>IF(L2229&gt;Criteria!$D$5,"Yes","No")</f>
        <v>No</v>
      </c>
      <c r="P2229" s="10" t="str">
        <f>IF(M2229&lt;Criteria!$D$6,"Yes","No")</f>
        <v>No</v>
      </c>
      <c r="Q2229" s="11">
        <f>COUNTIF(N2229:P2229,"Yes")</f>
        <v>0</v>
      </c>
      <c r="R2229" s="12" t="str">
        <f>IF(Q2229&gt;0,"Yes","No")</f>
        <v>No</v>
      </c>
    </row>
    <row r="2230" spans="1:18" x14ac:dyDescent="0.35">
      <c r="A2230" s="1">
        <v>80350141330</v>
      </c>
      <c r="B2230" s="33" t="s">
        <v>2972</v>
      </c>
      <c r="C2230" s="4" t="s">
        <v>7</v>
      </c>
      <c r="D2230" s="4" t="s">
        <v>485</v>
      </c>
      <c r="E2230" s="4" t="s">
        <v>2</v>
      </c>
      <c r="F2230" s="3">
        <v>141.33000000000001</v>
      </c>
      <c r="G2230" s="3" t="s">
        <v>2</v>
      </c>
      <c r="H2230" s="4" t="s">
        <v>2</v>
      </c>
      <c r="I2230" s="5">
        <v>6851</v>
      </c>
      <c r="J2230" s="5">
        <v>6578</v>
      </c>
      <c r="K2230" s="6">
        <f>IFERROR((J2230-I2230)/I2230,"--")</f>
        <v>-3.9848197343453511E-2</v>
      </c>
      <c r="L2230" s="6">
        <v>4.8793014894709809E-2</v>
      </c>
      <c r="M2230" s="7">
        <v>49802</v>
      </c>
      <c r="N2230" s="10" t="str">
        <f>IF(K2230&lt;Criteria!$D$4,"Yes","No")</f>
        <v>Yes</v>
      </c>
      <c r="O2230" s="10" t="str">
        <f>IF(L2230&gt;Criteria!$D$5,"Yes","No")</f>
        <v>No</v>
      </c>
      <c r="P2230" s="10" t="str">
        <f>IF(M2230&lt;Criteria!$D$6,"Yes","No")</f>
        <v>No</v>
      </c>
      <c r="Q2230" s="11">
        <f>COUNTIF(N2230:P2230,"Yes")</f>
        <v>1</v>
      </c>
      <c r="R2230" s="12" t="str">
        <f>IF(Q2230&gt;0,"Yes","No")</f>
        <v>Yes</v>
      </c>
    </row>
    <row r="2231" spans="1:18" x14ac:dyDescent="0.35">
      <c r="A2231" s="1">
        <v>80350141331</v>
      </c>
      <c r="B2231" s="33" t="s">
        <v>2973</v>
      </c>
      <c r="C2231" s="4" t="s">
        <v>6</v>
      </c>
      <c r="D2231" s="4" t="s">
        <v>485</v>
      </c>
      <c r="E2231" s="4" t="s">
        <v>2</v>
      </c>
      <c r="F2231" s="3">
        <v>141.33000000000001</v>
      </c>
      <c r="G2231" s="3">
        <v>1</v>
      </c>
      <c r="H2231" s="4" t="s">
        <v>2</v>
      </c>
      <c r="I2231" s="5">
        <v>2842</v>
      </c>
      <c r="J2231" s="5">
        <v>2678</v>
      </c>
      <c r="K2231" s="6">
        <f>IFERROR((J2231-I2231)/I2231,"--")</f>
        <v>-5.7705840957072485E-2</v>
      </c>
      <c r="L2231" s="6">
        <v>3.7197768133911964E-2</v>
      </c>
      <c r="M2231" s="7">
        <v>40206</v>
      </c>
      <c r="N2231" s="10" t="str">
        <f>IF(K2231&lt;Criteria!$D$4,"Yes","No")</f>
        <v>Yes</v>
      </c>
      <c r="O2231" s="10" t="str">
        <f>IF(L2231&gt;Criteria!$D$5,"Yes","No")</f>
        <v>No</v>
      </c>
      <c r="P2231" s="10" t="str">
        <f>IF(M2231&lt;Criteria!$D$6,"Yes","No")</f>
        <v>No</v>
      </c>
      <c r="Q2231" s="11">
        <f>COUNTIF(N2231:P2231,"Yes")</f>
        <v>1</v>
      </c>
      <c r="R2231" s="12" t="str">
        <f>IF(Q2231&gt;0,"Yes","No")</f>
        <v>Yes</v>
      </c>
    </row>
    <row r="2232" spans="1:18" x14ac:dyDescent="0.35">
      <c r="A2232" s="1">
        <v>80350141332</v>
      </c>
      <c r="B2232" s="33" t="s">
        <v>2974</v>
      </c>
      <c r="C2232" s="4" t="s">
        <v>6</v>
      </c>
      <c r="D2232" s="4" t="s">
        <v>485</v>
      </c>
      <c r="E2232" s="4" t="s">
        <v>2</v>
      </c>
      <c r="F2232" s="3">
        <v>141.33000000000001</v>
      </c>
      <c r="G2232" s="3">
        <v>2</v>
      </c>
      <c r="H2232" s="4" t="s">
        <v>2</v>
      </c>
      <c r="I2232" s="5">
        <v>2810</v>
      </c>
      <c r="J2232" s="5">
        <v>2867</v>
      </c>
      <c r="K2232" s="6">
        <f>IFERROR((J2232-I2232)/I2232,"--")</f>
        <v>2.0284697508896797E-2</v>
      </c>
      <c r="L2232" s="6">
        <v>5.4282267792521106E-2</v>
      </c>
      <c r="M2232" s="7">
        <v>40980</v>
      </c>
      <c r="N2232" s="10" t="str">
        <f>IF(K2232&lt;Criteria!$D$4,"Yes","No")</f>
        <v>No</v>
      </c>
      <c r="O2232" s="10" t="str">
        <f>IF(L2232&gt;Criteria!$D$5,"Yes","No")</f>
        <v>No</v>
      </c>
      <c r="P2232" s="10" t="str">
        <f>IF(M2232&lt;Criteria!$D$6,"Yes","No")</f>
        <v>No</v>
      </c>
      <c r="Q2232" s="11">
        <f>COUNTIF(N2232:P2232,"Yes")</f>
        <v>0</v>
      </c>
      <c r="R2232" s="12" t="str">
        <f>IF(Q2232&gt;0,"Yes","No")</f>
        <v>No</v>
      </c>
    </row>
    <row r="2233" spans="1:18" x14ac:dyDescent="0.35">
      <c r="A2233" s="1">
        <v>80350141333</v>
      </c>
      <c r="B2233" s="33" t="s">
        <v>2975</v>
      </c>
      <c r="C2233" s="4" t="s">
        <v>6</v>
      </c>
      <c r="D2233" s="4" t="s">
        <v>485</v>
      </c>
      <c r="E2233" s="4" t="s">
        <v>2</v>
      </c>
      <c r="F2233" s="3">
        <v>141.33000000000001</v>
      </c>
      <c r="G2233" s="3">
        <v>3</v>
      </c>
      <c r="H2233" s="4" t="s">
        <v>2</v>
      </c>
      <c r="I2233" s="5">
        <v>1199</v>
      </c>
      <c r="J2233" s="5">
        <v>1033</v>
      </c>
      <c r="K2233" s="6">
        <f>IFERROR((J2233-I2233)/I2233,"--")</f>
        <v>-0.13844870725604672</v>
      </c>
      <c r="L2233" s="6">
        <v>6.4205457463884424E-2</v>
      </c>
      <c r="M2233" s="7">
        <v>99165</v>
      </c>
      <c r="N2233" s="10" t="str">
        <f>IF(K2233&lt;Criteria!$D$4,"Yes","No")</f>
        <v>Yes</v>
      </c>
      <c r="O2233" s="10" t="str">
        <f>IF(L2233&gt;Criteria!$D$5,"Yes","No")</f>
        <v>No</v>
      </c>
      <c r="P2233" s="10" t="str">
        <f>IF(M2233&lt;Criteria!$D$6,"Yes","No")</f>
        <v>No</v>
      </c>
      <c r="Q2233" s="11">
        <f>COUNTIF(N2233:P2233,"Yes")</f>
        <v>1</v>
      </c>
      <c r="R2233" s="12" t="str">
        <f>IF(Q2233&gt;0,"Yes","No")</f>
        <v>Yes</v>
      </c>
    </row>
    <row r="2234" spans="1:18" x14ac:dyDescent="0.35">
      <c r="A2234" s="1">
        <v>80350141340</v>
      </c>
      <c r="B2234" s="33" t="s">
        <v>2976</v>
      </c>
      <c r="C2234" s="4" t="s">
        <v>7</v>
      </c>
      <c r="D2234" s="4" t="s">
        <v>485</v>
      </c>
      <c r="E2234" s="4" t="s">
        <v>2</v>
      </c>
      <c r="F2234" s="3">
        <v>141.34</v>
      </c>
      <c r="G2234" s="3" t="s">
        <v>2</v>
      </c>
      <c r="H2234" s="4" t="s">
        <v>2</v>
      </c>
      <c r="I2234" s="5">
        <v>5965</v>
      </c>
      <c r="J2234" s="5">
        <v>6478</v>
      </c>
      <c r="K2234" s="6">
        <f>IFERROR((J2234-I2234)/I2234,"--")</f>
        <v>8.6001676445934622E-2</v>
      </c>
      <c r="L2234" s="6">
        <v>2.5345622119815669E-2</v>
      </c>
      <c r="M2234" s="7">
        <v>47087</v>
      </c>
      <c r="N2234" s="10" t="str">
        <f>IF(K2234&lt;Criteria!$D$4,"Yes","No")</f>
        <v>No</v>
      </c>
      <c r="O2234" s="10" t="str">
        <f>IF(L2234&gt;Criteria!$D$5,"Yes","No")</f>
        <v>No</v>
      </c>
      <c r="P2234" s="10" t="str">
        <f>IF(M2234&lt;Criteria!$D$6,"Yes","No")</f>
        <v>No</v>
      </c>
      <c r="Q2234" s="11">
        <f>COUNTIF(N2234:P2234,"Yes")</f>
        <v>0</v>
      </c>
      <c r="R2234" s="12" t="str">
        <f>IF(Q2234&gt;0,"Yes","No")</f>
        <v>No</v>
      </c>
    </row>
    <row r="2235" spans="1:18" x14ac:dyDescent="0.35">
      <c r="A2235" s="1">
        <v>80350141341</v>
      </c>
      <c r="B2235" s="33" t="s">
        <v>2977</v>
      </c>
      <c r="C2235" s="4" t="s">
        <v>6</v>
      </c>
      <c r="D2235" s="4" t="s">
        <v>485</v>
      </c>
      <c r="E2235" s="4" t="s">
        <v>2</v>
      </c>
      <c r="F2235" s="3">
        <v>141.34</v>
      </c>
      <c r="G2235" s="3">
        <v>1</v>
      </c>
      <c r="H2235" s="4" t="s">
        <v>2</v>
      </c>
      <c r="I2235" s="5">
        <v>2820</v>
      </c>
      <c r="J2235" s="5">
        <v>2789</v>
      </c>
      <c r="K2235" s="6">
        <f>IFERROR((J2235-I2235)/I2235,"--")</f>
        <v>-1.099290780141844E-2</v>
      </c>
      <c r="L2235" s="6">
        <v>1.1372867587327376E-2</v>
      </c>
      <c r="M2235" s="7">
        <v>53368</v>
      </c>
      <c r="N2235" s="10" t="str">
        <f>IF(K2235&lt;Criteria!$D$4,"Yes","No")</f>
        <v>Yes</v>
      </c>
      <c r="O2235" s="10" t="str">
        <f>IF(L2235&gt;Criteria!$D$5,"Yes","No")</f>
        <v>No</v>
      </c>
      <c r="P2235" s="10" t="str">
        <f>IF(M2235&lt;Criteria!$D$6,"Yes","No")</f>
        <v>No</v>
      </c>
      <c r="Q2235" s="11">
        <f>COUNTIF(N2235:P2235,"Yes")</f>
        <v>1</v>
      </c>
      <c r="R2235" s="12" t="str">
        <f>IF(Q2235&gt;0,"Yes","No")</f>
        <v>Yes</v>
      </c>
    </row>
    <row r="2236" spans="1:18" x14ac:dyDescent="0.35">
      <c r="A2236" s="1">
        <v>80350141342</v>
      </c>
      <c r="B2236" s="33" t="s">
        <v>2978</v>
      </c>
      <c r="C2236" s="4" t="s">
        <v>6</v>
      </c>
      <c r="D2236" s="4" t="s">
        <v>485</v>
      </c>
      <c r="E2236" s="4" t="s">
        <v>2</v>
      </c>
      <c r="F2236" s="3">
        <v>141.34</v>
      </c>
      <c r="G2236" s="3">
        <v>2</v>
      </c>
      <c r="H2236" s="4" t="s">
        <v>2</v>
      </c>
      <c r="I2236" s="5">
        <v>3145</v>
      </c>
      <c r="J2236" s="5">
        <v>3689</v>
      </c>
      <c r="K2236" s="6">
        <f>IFERROR((J2236-I2236)/I2236,"--")</f>
        <v>0.17297297297297298</v>
      </c>
      <c r="L2236" s="6">
        <v>3.3020972780008921E-2</v>
      </c>
      <c r="M2236" s="7">
        <v>42338</v>
      </c>
      <c r="N2236" s="10" t="str">
        <f>IF(K2236&lt;Criteria!$D$4,"Yes","No")</f>
        <v>No</v>
      </c>
      <c r="O2236" s="10" t="str">
        <f>IF(L2236&gt;Criteria!$D$5,"Yes","No")</f>
        <v>No</v>
      </c>
      <c r="P2236" s="10" t="str">
        <f>IF(M2236&lt;Criteria!$D$6,"Yes","No")</f>
        <v>No</v>
      </c>
      <c r="Q2236" s="11">
        <f>COUNTIF(N2236:P2236,"Yes")</f>
        <v>0</v>
      </c>
      <c r="R2236" s="12" t="str">
        <f>IF(Q2236&gt;0,"Yes","No")</f>
        <v>No</v>
      </c>
    </row>
    <row r="2237" spans="1:18" x14ac:dyDescent="0.35">
      <c r="A2237" s="1">
        <v>80350141350</v>
      </c>
      <c r="B2237" s="33" t="s">
        <v>2979</v>
      </c>
      <c r="C2237" s="4" t="s">
        <v>7</v>
      </c>
      <c r="D2237" s="4" t="s">
        <v>485</v>
      </c>
      <c r="E2237" s="4" t="s">
        <v>2</v>
      </c>
      <c r="F2237" s="3">
        <v>141.35</v>
      </c>
      <c r="G2237" s="3" t="s">
        <v>2</v>
      </c>
      <c r="H2237" s="4" t="s">
        <v>2</v>
      </c>
      <c r="I2237" s="5">
        <v>2504</v>
      </c>
      <c r="J2237" s="5">
        <v>3933</v>
      </c>
      <c r="K2237" s="6">
        <f>IFERROR((J2237-I2237)/I2237,"--")</f>
        <v>0.57068690095846641</v>
      </c>
      <c r="L2237" s="6">
        <v>1.6729627630868861E-2</v>
      </c>
      <c r="M2237" s="7">
        <v>63469</v>
      </c>
      <c r="N2237" s="10" t="str">
        <f>IF(K2237&lt;Criteria!$D$4,"Yes","No")</f>
        <v>No</v>
      </c>
      <c r="O2237" s="10" t="str">
        <f>IF(L2237&gt;Criteria!$D$5,"Yes","No")</f>
        <v>No</v>
      </c>
      <c r="P2237" s="10" t="str">
        <f>IF(M2237&lt;Criteria!$D$6,"Yes","No")</f>
        <v>No</v>
      </c>
      <c r="Q2237" s="11">
        <f>COUNTIF(N2237:P2237,"Yes")</f>
        <v>0</v>
      </c>
      <c r="R2237" s="12" t="str">
        <f>IF(Q2237&gt;0,"Yes","No")</f>
        <v>No</v>
      </c>
    </row>
    <row r="2238" spans="1:18" x14ac:dyDescent="0.35">
      <c r="A2238" s="1">
        <v>80350141351</v>
      </c>
      <c r="B2238" s="33" t="s">
        <v>2980</v>
      </c>
      <c r="C2238" s="4" t="s">
        <v>6</v>
      </c>
      <c r="D2238" s="4" t="s">
        <v>485</v>
      </c>
      <c r="E2238" s="4" t="s">
        <v>2</v>
      </c>
      <c r="F2238" s="3">
        <v>141.35</v>
      </c>
      <c r="G2238" s="3">
        <v>1</v>
      </c>
      <c r="H2238" s="4" t="s">
        <v>2</v>
      </c>
      <c r="I2238" s="5">
        <v>2504</v>
      </c>
      <c r="J2238" s="5">
        <v>3933</v>
      </c>
      <c r="K2238" s="6">
        <f>IFERROR((J2238-I2238)/I2238,"--")</f>
        <v>0.57068690095846641</v>
      </c>
      <c r="L2238" s="6">
        <v>1.6729627630868861E-2</v>
      </c>
      <c r="M2238" s="7">
        <v>63469</v>
      </c>
      <c r="N2238" s="10" t="str">
        <f>IF(K2238&lt;Criteria!$D$4,"Yes","No")</f>
        <v>No</v>
      </c>
      <c r="O2238" s="10" t="str">
        <f>IF(L2238&gt;Criteria!$D$5,"Yes","No")</f>
        <v>No</v>
      </c>
      <c r="P2238" s="10" t="str">
        <f>IF(M2238&lt;Criteria!$D$6,"Yes","No")</f>
        <v>No</v>
      </c>
      <c r="Q2238" s="11">
        <f>COUNTIF(N2238:P2238,"Yes")</f>
        <v>0</v>
      </c>
      <c r="R2238" s="12" t="str">
        <f>IF(Q2238&gt;0,"Yes","No")</f>
        <v>No</v>
      </c>
    </row>
    <row r="2239" spans="1:18" x14ac:dyDescent="0.35">
      <c r="A2239" s="1">
        <v>80350141360</v>
      </c>
      <c r="B2239" s="33" t="s">
        <v>2981</v>
      </c>
      <c r="C2239" s="4" t="s">
        <v>7</v>
      </c>
      <c r="D2239" s="4" t="s">
        <v>485</v>
      </c>
      <c r="E2239" s="4" t="s">
        <v>2</v>
      </c>
      <c r="F2239" s="3">
        <v>141.36000000000001</v>
      </c>
      <c r="G2239" s="3" t="s">
        <v>2</v>
      </c>
      <c r="H2239" s="4" t="s">
        <v>2</v>
      </c>
      <c r="I2239" s="5">
        <v>8669</v>
      </c>
      <c r="J2239" s="5">
        <v>9188</v>
      </c>
      <c r="K2239" s="6">
        <f>IFERROR((J2239-I2239)/I2239,"--")</f>
        <v>5.9868496943130699E-2</v>
      </c>
      <c r="L2239" s="6">
        <v>2.6966747769667478E-2</v>
      </c>
      <c r="M2239" s="7">
        <v>39901</v>
      </c>
      <c r="N2239" s="10" t="str">
        <f>IF(K2239&lt;Criteria!$D$4,"Yes","No")</f>
        <v>No</v>
      </c>
      <c r="O2239" s="10" t="str">
        <f>IF(L2239&gt;Criteria!$D$5,"Yes","No")</f>
        <v>No</v>
      </c>
      <c r="P2239" s="10" t="str">
        <f>IF(M2239&lt;Criteria!$D$6,"Yes","No")</f>
        <v>No</v>
      </c>
      <c r="Q2239" s="11">
        <f>COUNTIF(N2239:P2239,"Yes")</f>
        <v>0</v>
      </c>
      <c r="R2239" s="12" t="str">
        <f>IF(Q2239&gt;0,"Yes","No")</f>
        <v>No</v>
      </c>
    </row>
    <row r="2240" spans="1:18" x14ac:dyDescent="0.35">
      <c r="A2240" s="1">
        <v>80350141361</v>
      </c>
      <c r="B2240" s="33" t="s">
        <v>2982</v>
      </c>
      <c r="C2240" s="4" t="s">
        <v>6</v>
      </c>
      <c r="D2240" s="4" t="s">
        <v>485</v>
      </c>
      <c r="E2240" s="4" t="s">
        <v>2</v>
      </c>
      <c r="F2240" s="3">
        <v>141.36000000000001</v>
      </c>
      <c r="G2240" s="3">
        <v>1</v>
      </c>
      <c r="H2240" s="4" t="s">
        <v>2</v>
      </c>
      <c r="I2240" s="5">
        <v>3250</v>
      </c>
      <c r="J2240" s="5">
        <v>3771</v>
      </c>
      <c r="K2240" s="6">
        <f>IFERROR((J2240-I2240)/I2240,"--")</f>
        <v>0.16030769230769232</v>
      </c>
      <c r="L2240" s="6">
        <v>2.4146981627296588E-2</v>
      </c>
      <c r="M2240" s="7">
        <v>42758</v>
      </c>
      <c r="N2240" s="10" t="str">
        <f>IF(K2240&lt;Criteria!$D$4,"Yes","No")</f>
        <v>No</v>
      </c>
      <c r="O2240" s="10" t="str">
        <f>IF(L2240&gt;Criteria!$D$5,"Yes","No")</f>
        <v>No</v>
      </c>
      <c r="P2240" s="10" t="str">
        <f>IF(M2240&lt;Criteria!$D$6,"Yes","No")</f>
        <v>No</v>
      </c>
      <c r="Q2240" s="11">
        <f>COUNTIF(N2240:P2240,"Yes")</f>
        <v>0</v>
      </c>
      <c r="R2240" s="12" t="str">
        <f>IF(Q2240&gt;0,"Yes","No")</f>
        <v>No</v>
      </c>
    </row>
    <row r="2241" spans="1:18" x14ac:dyDescent="0.35">
      <c r="A2241" s="1">
        <v>80350141362</v>
      </c>
      <c r="B2241" s="33" t="s">
        <v>2983</v>
      </c>
      <c r="C2241" s="4" t="s">
        <v>6</v>
      </c>
      <c r="D2241" s="4" t="s">
        <v>485</v>
      </c>
      <c r="E2241" s="4" t="s">
        <v>2</v>
      </c>
      <c r="F2241" s="3">
        <v>141.36000000000001</v>
      </c>
      <c r="G2241" s="3">
        <v>2</v>
      </c>
      <c r="H2241" s="4" t="s">
        <v>2</v>
      </c>
      <c r="I2241" s="5">
        <v>1990</v>
      </c>
      <c r="J2241" s="5">
        <v>2741</v>
      </c>
      <c r="K2241" s="6">
        <f>IFERROR((J2241-I2241)/I2241,"--")</f>
        <v>0.37738693467336681</v>
      </c>
      <c r="L2241" s="6">
        <v>9.6153846153846159E-3</v>
      </c>
      <c r="M2241" s="7">
        <v>36944</v>
      </c>
      <c r="N2241" s="10" t="str">
        <f>IF(K2241&lt;Criteria!$D$4,"Yes","No")</f>
        <v>No</v>
      </c>
      <c r="O2241" s="10" t="str">
        <f>IF(L2241&gt;Criteria!$D$5,"Yes","No")</f>
        <v>No</v>
      </c>
      <c r="P2241" s="10" t="str">
        <f>IF(M2241&lt;Criteria!$D$6,"Yes","No")</f>
        <v>No</v>
      </c>
      <c r="Q2241" s="11">
        <f>COUNTIF(N2241:P2241,"Yes")</f>
        <v>0</v>
      </c>
      <c r="R2241" s="12" t="str">
        <f>IF(Q2241&gt;0,"Yes","No")</f>
        <v>No</v>
      </c>
    </row>
    <row r="2242" spans="1:18" x14ac:dyDescent="0.35">
      <c r="A2242" s="1">
        <v>80350141363</v>
      </c>
      <c r="B2242" s="33" t="s">
        <v>2984</v>
      </c>
      <c r="C2242" s="4" t="s">
        <v>6</v>
      </c>
      <c r="D2242" s="4" t="s">
        <v>485</v>
      </c>
      <c r="E2242" s="4" t="s">
        <v>2</v>
      </c>
      <c r="F2242" s="3">
        <v>141.36000000000001</v>
      </c>
      <c r="G2242" s="3">
        <v>3</v>
      </c>
      <c r="H2242" s="4" t="s">
        <v>2</v>
      </c>
      <c r="I2242" s="5">
        <v>3429</v>
      </c>
      <c r="J2242" s="5">
        <v>2676</v>
      </c>
      <c r="K2242" s="6">
        <f>IFERROR((J2242-I2242)/I2242,"--")</f>
        <v>-0.21959755030621173</v>
      </c>
      <c r="L2242" s="6">
        <v>5.2090975788701394E-2</v>
      </c>
      <c r="M2242" s="7">
        <v>38903</v>
      </c>
      <c r="N2242" s="10" t="str">
        <f>IF(K2242&lt;Criteria!$D$4,"Yes","No")</f>
        <v>Yes</v>
      </c>
      <c r="O2242" s="10" t="str">
        <f>IF(L2242&gt;Criteria!$D$5,"Yes","No")</f>
        <v>No</v>
      </c>
      <c r="P2242" s="10" t="str">
        <f>IF(M2242&lt;Criteria!$D$6,"Yes","No")</f>
        <v>No</v>
      </c>
      <c r="Q2242" s="11">
        <f>COUNTIF(N2242:P2242,"Yes")</f>
        <v>1</v>
      </c>
      <c r="R2242" s="12" t="str">
        <f>IF(Q2242&gt;0,"Yes","No")</f>
        <v>Yes</v>
      </c>
    </row>
    <row r="2243" spans="1:18" x14ac:dyDescent="0.35">
      <c r="A2243" s="1">
        <v>80350141370</v>
      </c>
      <c r="B2243" s="33" t="s">
        <v>2985</v>
      </c>
      <c r="C2243" s="4" t="s">
        <v>7</v>
      </c>
      <c r="D2243" s="4" t="s">
        <v>485</v>
      </c>
      <c r="E2243" s="4" t="s">
        <v>2</v>
      </c>
      <c r="F2243" s="3">
        <v>141.37</v>
      </c>
      <c r="G2243" s="3" t="s">
        <v>2</v>
      </c>
      <c r="H2243" s="4" t="s">
        <v>2</v>
      </c>
      <c r="I2243" s="5">
        <v>9748</v>
      </c>
      <c r="J2243" s="5">
        <v>9763</v>
      </c>
      <c r="K2243" s="6">
        <f>IFERROR((J2243-I2243)/I2243,"--")</f>
        <v>1.5387771850636028E-3</v>
      </c>
      <c r="L2243" s="6">
        <v>3.4390992835209827E-2</v>
      </c>
      <c r="M2243" s="7">
        <v>53331</v>
      </c>
      <c r="N2243" s="10" t="str">
        <f>IF(K2243&lt;Criteria!$D$4,"Yes","No")</f>
        <v>Yes</v>
      </c>
      <c r="O2243" s="10" t="str">
        <f>IF(L2243&gt;Criteria!$D$5,"Yes","No")</f>
        <v>No</v>
      </c>
      <c r="P2243" s="10" t="str">
        <f>IF(M2243&lt;Criteria!$D$6,"Yes","No")</f>
        <v>No</v>
      </c>
      <c r="Q2243" s="11">
        <f>COUNTIF(N2243:P2243,"Yes")</f>
        <v>1</v>
      </c>
      <c r="R2243" s="12" t="str">
        <f>IF(Q2243&gt;0,"Yes","No")</f>
        <v>Yes</v>
      </c>
    </row>
    <row r="2244" spans="1:18" x14ac:dyDescent="0.35">
      <c r="A2244" s="1">
        <v>80350141371</v>
      </c>
      <c r="B2244" s="33" t="s">
        <v>2986</v>
      </c>
      <c r="C2244" s="4" t="s">
        <v>6</v>
      </c>
      <c r="D2244" s="4" t="s">
        <v>485</v>
      </c>
      <c r="E2244" s="4" t="s">
        <v>2</v>
      </c>
      <c r="F2244" s="3">
        <v>141.37</v>
      </c>
      <c r="G2244" s="3">
        <v>1</v>
      </c>
      <c r="H2244" s="4" t="s">
        <v>2</v>
      </c>
      <c r="I2244" s="5">
        <v>3302</v>
      </c>
      <c r="J2244" s="5">
        <v>3505</v>
      </c>
      <c r="K2244" s="6">
        <f>IFERROR((J2244-I2244)/I2244,"--")</f>
        <v>6.1477892186553605E-2</v>
      </c>
      <c r="L2244" s="6">
        <v>1.3597733711048159E-2</v>
      </c>
      <c r="M2244" s="7">
        <v>60648</v>
      </c>
      <c r="N2244" s="10" t="str">
        <f>IF(K2244&lt;Criteria!$D$4,"Yes","No")</f>
        <v>No</v>
      </c>
      <c r="O2244" s="10" t="str">
        <f>IF(L2244&gt;Criteria!$D$5,"Yes","No")</f>
        <v>No</v>
      </c>
      <c r="P2244" s="10" t="str">
        <f>IF(M2244&lt;Criteria!$D$6,"Yes","No")</f>
        <v>No</v>
      </c>
      <c r="Q2244" s="11">
        <f>COUNTIF(N2244:P2244,"Yes")</f>
        <v>0</v>
      </c>
      <c r="R2244" s="12" t="str">
        <f>IF(Q2244&gt;0,"Yes","No")</f>
        <v>No</v>
      </c>
    </row>
    <row r="2245" spans="1:18" x14ac:dyDescent="0.35">
      <c r="A2245" s="1">
        <v>80350141372</v>
      </c>
      <c r="B2245" s="33" t="s">
        <v>2987</v>
      </c>
      <c r="C2245" s="4" t="s">
        <v>6</v>
      </c>
      <c r="D2245" s="4" t="s">
        <v>485</v>
      </c>
      <c r="E2245" s="4" t="s">
        <v>2</v>
      </c>
      <c r="F2245" s="3">
        <v>141.37</v>
      </c>
      <c r="G2245" s="3">
        <v>2</v>
      </c>
      <c r="H2245" s="4" t="s">
        <v>2</v>
      </c>
      <c r="I2245" s="5">
        <v>3811</v>
      </c>
      <c r="J2245" s="5">
        <v>4015</v>
      </c>
      <c r="K2245" s="6">
        <f>IFERROR((J2245-I2245)/I2245,"--")</f>
        <v>5.3529257412752558E-2</v>
      </c>
      <c r="L2245" s="6">
        <v>5.6971514242878558E-2</v>
      </c>
      <c r="M2245" s="7">
        <v>46881</v>
      </c>
      <c r="N2245" s="10" t="str">
        <f>IF(K2245&lt;Criteria!$D$4,"Yes","No")</f>
        <v>No</v>
      </c>
      <c r="O2245" s="10" t="str">
        <f>IF(L2245&gt;Criteria!$D$5,"Yes","No")</f>
        <v>No</v>
      </c>
      <c r="P2245" s="10" t="str">
        <f>IF(M2245&lt;Criteria!$D$6,"Yes","No")</f>
        <v>No</v>
      </c>
      <c r="Q2245" s="11">
        <f>COUNTIF(N2245:P2245,"Yes")</f>
        <v>0</v>
      </c>
      <c r="R2245" s="12" t="str">
        <f>IF(Q2245&gt;0,"Yes","No")</f>
        <v>No</v>
      </c>
    </row>
    <row r="2246" spans="1:18" x14ac:dyDescent="0.35">
      <c r="A2246" s="1">
        <v>80350141373</v>
      </c>
      <c r="B2246" s="33" t="s">
        <v>2988</v>
      </c>
      <c r="C2246" s="4" t="s">
        <v>6</v>
      </c>
      <c r="D2246" s="4" t="s">
        <v>485</v>
      </c>
      <c r="E2246" s="4" t="s">
        <v>2</v>
      </c>
      <c r="F2246" s="3">
        <v>141.37</v>
      </c>
      <c r="G2246" s="3">
        <v>3</v>
      </c>
      <c r="H2246" s="4" t="s">
        <v>2</v>
      </c>
      <c r="I2246" s="5">
        <v>2635</v>
      </c>
      <c r="J2246" s="5">
        <v>2243</v>
      </c>
      <c r="K2246" s="6">
        <f>IFERROR((J2246-I2246)/I2246,"--")</f>
        <v>-0.14876660341555978</v>
      </c>
      <c r="L2246" s="6">
        <v>2.6809651474530832E-2</v>
      </c>
      <c r="M2246" s="7">
        <v>53445</v>
      </c>
      <c r="N2246" s="10" t="str">
        <f>IF(K2246&lt;Criteria!$D$4,"Yes","No")</f>
        <v>Yes</v>
      </c>
      <c r="O2246" s="10" t="str">
        <f>IF(L2246&gt;Criteria!$D$5,"Yes","No")</f>
        <v>No</v>
      </c>
      <c r="P2246" s="10" t="str">
        <f>IF(M2246&lt;Criteria!$D$6,"Yes","No")</f>
        <v>No</v>
      </c>
      <c r="Q2246" s="11">
        <f>COUNTIF(N2246:P2246,"Yes")</f>
        <v>1</v>
      </c>
      <c r="R2246" s="12" t="str">
        <f>IF(Q2246&gt;0,"Yes","No")</f>
        <v>Yes</v>
      </c>
    </row>
    <row r="2247" spans="1:18" x14ac:dyDescent="0.35">
      <c r="A2247" s="1">
        <v>80350141380</v>
      </c>
      <c r="B2247" s="33" t="s">
        <v>2989</v>
      </c>
      <c r="C2247" s="4" t="s">
        <v>7</v>
      </c>
      <c r="D2247" s="4" t="s">
        <v>485</v>
      </c>
      <c r="E2247" s="4" t="s">
        <v>2</v>
      </c>
      <c r="F2247" s="3">
        <v>141.38</v>
      </c>
      <c r="G2247" s="3" t="s">
        <v>2</v>
      </c>
      <c r="H2247" s="4" t="s">
        <v>2</v>
      </c>
      <c r="I2247" s="5">
        <v>3530</v>
      </c>
      <c r="J2247" s="5">
        <v>3313</v>
      </c>
      <c r="K2247" s="6">
        <f>IFERROR((J2247-I2247)/I2247,"--")</f>
        <v>-6.1473087818696884E-2</v>
      </c>
      <c r="L2247" s="6">
        <v>1.4799154334038054E-2</v>
      </c>
      <c r="M2247" s="7">
        <v>55027</v>
      </c>
      <c r="N2247" s="10" t="str">
        <f>IF(K2247&lt;Criteria!$D$4,"Yes","No")</f>
        <v>Yes</v>
      </c>
      <c r="O2247" s="10" t="str">
        <f>IF(L2247&gt;Criteria!$D$5,"Yes","No")</f>
        <v>No</v>
      </c>
      <c r="P2247" s="10" t="str">
        <f>IF(M2247&lt;Criteria!$D$6,"Yes","No")</f>
        <v>No</v>
      </c>
      <c r="Q2247" s="11">
        <f>COUNTIF(N2247:P2247,"Yes")</f>
        <v>1</v>
      </c>
      <c r="R2247" s="12" t="str">
        <f>IF(Q2247&gt;0,"Yes","No")</f>
        <v>Yes</v>
      </c>
    </row>
    <row r="2248" spans="1:18" x14ac:dyDescent="0.35">
      <c r="A2248" s="1">
        <v>80350141381</v>
      </c>
      <c r="B2248" s="33" t="s">
        <v>2990</v>
      </c>
      <c r="C2248" s="4" t="s">
        <v>6</v>
      </c>
      <c r="D2248" s="4" t="s">
        <v>485</v>
      </c>
      <c r="E2248" s="4" t="s">
        <v>2</v>
      </c>
      <c r="F2248" s="3">
        <v>141.38</v>
      </c>
      <c r="G2248" s="3">
        <v>1</v>
      </c>
      <c r="H2248" s="4" t="s">
        <v>2</v>
      </c>
      <c r="I2248" s="5">
        <v>1621</v>
      </c>
      <c r="J2248" s="5">
        <v>1421</v>
      </c>
      <c r="K2248" s="6">
        <f>IFERROR((J2248-I2248)/I2248,"--")</f>
        <v>-0.12338062924120913</v>
      </c>
      <c r="L2248" s="6">
        <v>3.7313432835820892E-2</v>
      </c>
      <c r="M2248" s="7">
        <v>43557</v>
      </c>
      <c r="N2248" s="10" t="str">
        <f>IF(K2248&lt;Criteria!$D$4,"Yes","No")</f>
        <v>Yes</v>
      </c>
      <c r="O2248" s="10" t="str">
        <f>IF(L2248&gt;Criteria!$D$5,"Yes","No")</f>
        <v>No</v>
      </c>
      <c r="P2248" s="10" t="str">
        <f>IF(M2248&lt;Criteria!$D$6,"Yes","No")</f>
        <v>No</v>
      </c>
      <c r="Q2248" s="11">
        <f>COUNTIF(N2248:P2248,"Yes")</f>
        <v>1</v>
      </c>
      <c r="R2248" s="12" t="str">
        <f>IF(Q2248&gt;0,"Yes","No")</f>
        <v>Yes</v>
      </c>
    </row>
    <row r="2249" spans="1:18" x14ac:dyDescent="0.35">
      <c r="A2249" s="1">
        <v>80350141382</v>
      </c>
      <c r="B2249" s="33" t="s">
        <v>2991</v>
      </c>
      <c r="C2249" s="4" t="s">
        <v>6</v>
      </c>
      <c r="D2249" s="4" t="s">
        <v>485</v>
      </c>
      <c r="E2249" s="4" t="s">
        <v>2</v>
      </c>
      <c r="F2249" s="3">
        <v>141.38</v>
      </c>
      <c r="G2249" s="3">
        <v>2</v>
      </c>
      <c r="H2249" s="4" t="s">
        <v>2</v>
      </c>
      <c r="I2249" s="5">
        <v>1909</v>
      </c>
      <c r="J2249" s="5">
        <v>1892</v>
      </c>
      <c r="K2249" s="6">
        <f>IFERROR((J2249-I2249)/I2249,"--")</f>
        <v>-8.9051859612362498E-3</v>
      </c>
      <c r="L2249" s="6">
        <v>0</v>
      </c>
      <c r="M2249" s="7">
        <v>63642</v>
      </c>
      <c r="N2249" s="10" t="str">
        <f>IF(K2249&lt;Criteria!$D$4,"Yes","No")</f>
        <v>Yes</v>
      </c>
      <c r="O2249" s="10" t="str">
        <f>IF(L2249&gt;Criteria!$D$5,"Yes","No")</f>
        <v>No</v>
      </c>
      <c r="P2249" s="10" t="str">
        <f>IF(M2249&lt;Criteria!$D$6,"Yes","No")</f>
        <v>No</v>
      </c>
      <c r="Q2249" s="11">
        <f>COUNTIF(N2249:P2249,"Yes")</f>
        <v>1</v>
      </c>
      <c r="R2249" s="12" t="str">
        <f>IF(Q2249&gt;0,"Yes","No")</f>
        <v>Yes</v>
      </c>
    </row>
    <row r="2250" spans="1:18" x14ac:dyDescent="0.35">
      <c r="A2250" s="1">
        <v>80350141390</v>
      </c>
      <c r="B2250" s="33" t="s">
        <v>2992</v>
      </c>
      <c r="C2250" s="4" t="s">
        <v>7</v>
      </c>
      <c r="D2250" s="4" t="s">
        <v>485</v>
      </c>
      <c r="E2250" s="4" t="s">
        <v>2</v>
      </c>
      <c r="F2250" s="3">
        <v>141.38999999999999</v>
      </c>
      <c r="G2250" s="3" t="s">
        <v>2</v>
      </c>
      <c r="H2250" s="4" t="s">
        <v>2</v>
      </c>
      <c r="I2250" s="5">
        <v>4026</v>
      </c>
      <c r="J2250" s="5">
        <v>3924</v>
      </c>
      <c r="K2250" s="6">
        <f>IFERROR((J2250-I2250)/I2250,"--")</f>
        <v>-2.533532041728763E-2</v>
      </c>
      <c r="L2250" s="6">
        <v>3.9498141263940523E-2</v>
      </c>
      <c r="M2250" s="7">
        <v>50842</v>
      </c>
      <c r="N2250" s="10" t="str">
        <f>IF(K2250&lt;Criteria!$D$4,"Yes","No")</f>
        <v>Yes</v>
      </c>
      <c r="O2250" s="10" t="str">
        <f>IF(L2250&gt;Criteria!$D$5,"Yes","No")</f>
        <v>No</v>
      </c>
      <c r="P2250" s="10" t="str">
        <f>IF(M2250&lt;Criteria!$D$6,"Yes","No")</f>
        <v>No</v>
      </c>
      <c r="Q2250" s="11">
        <f>COUNTIF(N2250:P2250,"Yes")</f>
        <v>1</v>
      </c>
      <c r="R2250" s="12" t="str">
        <f>IF(Q2250&gt;0,"Yes","No")</f>
        <v>Yes</v>
      </c>
    </row>
    <row r="2251" spans="1:18" x14ac:dyDescent="0.35">
      <c r="A2251" s="1">
        <v>80350141391</v>
      </c>
      <c r="B2251" s="33" t="s">
        <v>2993</v>
      </c>
      <c r="C2251" s="4" t="s">
        <v>6</v>
      </c>
      <c r="D2251" s="4" t="s">
        <v>485</v>
      </c>
      <c r="E2251" s="4" t="s">
        <v>2</v>
      </c>
      <c r="F2251" s="3">
        <v>141.38999999999999</v>
      </c>
      <c r="G2251" s="3">
        <v>1</v>
      </c>
      <c r="H2251" s="4" t="s">
        <v>2</v>
      </c>
      <c r="I2251" s="5">
        <v>1609</v>
      </c>
      <c r="J2251" s="5">
        <v>1546</v>
      </c>
      <c r="K2251" s="6">
        <f>IFERROR((J2251-I2251)/I2251,"--")</f>
        <v>-3.9154754505904291E-2</v>
      </c>
      <c r="L2251" s="6">
        <v>2.9139072847682121E-2</v>
      </c>
      <c r="M2251" s="7">
        <v>44690</v>
      </c>
      <c r="N2251" s="10" t="str">
        <f>IF(K2251&lt;Criteria!$D$4,"Yes","No")</f>
        <v>Yes</v>
      </c>
      <c r="O2251" s="10" t="str">
        <f>IF(L2251&gt;Criteria!$D$5,"Yes","No")</f>
        <v>No</v>
      </c>
      <c r="P2251" s="10" t="str">
        <f>IF(M2251&lt;Criteria!$D$6,"Yes","No")</f>
        <v>No</v>
      </c>
      <c r="Q2251" s="11">
        <f>COUNTIF(N2251:P2251,"Yes")</f>
        <v>1</v>
      </c>
      <c r="R2251" s="12" t="str">
        <f>IF(Q2251&gt;0,"Yes","No")</f>
        <v>Yes</v>
      </c>
    </row>
    <row r="2252" spans="1:18" x14ac:dyDescent="0.35">
      <c r="A2252" s="1">
        <v>80350141392</v>
      </c>
      <c r="B2252" s="33" t="s">
        <v>2994</v>
      </c>
      <c r="C2252" s="4" t="s">
        <v>6</v>
      </c>
      <c r="D2252" s="4" t="s">
        <v>485</v>
      </c>
      <c r="E2252" s="4" t="s">
        <v>2</v>
      </c>
      <c r="F2252" s="3">
        <v>141.38999999999999</v>
      </c>
      <c r="G2252" s="3">
        <v>2</v>
      </c>
      <c r="H2252" s="4" t="s">
        <v>2</v>
      </c>
      <c r="I2252" s="5">
        <v>2417</v>
      </c>
      <c r="J2252" s="5">
        <v>2378</v>
      </c>
      <c r="K2252" s="6">
        <f>IFERROR((J2252-I2252)/I2252,"--")</f>
        <v>-1.6135705419942078E-2</v>
      </c>
      <c r="L2252" s="6">
        <v>4.5096635647816748E-2</v>
      </c>
      <c r="M2252" s="7">
        <v>54842</v>
      </c>
      <c r="N2252" s="10" t="str">
        <f>IF(K2252&lt;Criteria!$D$4,"Yes","No")</f>
        <v>Yes</v>
      </c>
      <c r="O2252" s="10" t="str">
        <f>IF(L2252&gt;Criteria!$D$5,"Yes","No")</f>
        <v>No</v>
      </c>
      <c r="P2252" s="10" t="str">
        <f>IF(M2252&lt;Criteria!$D$6,"Yes","No")</f>
        <v>No</v>
      </c>
      <c r="Q2252" s="11">
        <f>COUNTIF(N2252:P2252,"Yes")</f>
        <v>1</v>
      </c>
      <c r="R2252" s="12" t="str">
        <f>IF(Q2252&gt;0,"Yes","No")</f>
        <v>Yes</v>
      </c>
    </row>
    <row r="2253" spans="1:18" x14ac:dyDescent="0.35">
      <c r="A2253" s="1">
        <v>80350141400</v>
      </c>
      <c r="B2253" s="33" t="s">
        <v>2995</v>
      </c>
      <c r="C2253" s="4" t="s">
        <v>7</v>
      </c>
      <c r="D2253" s="4" t="s">
        <v>485</v>
      </c>
      <c r="E2253" s="4" t="s">
        <v>2</v>
      </c>
      <c r="F2253" s="3">
        <v>141.4</v>
      </c>
      <c r="G2253" s="3" t="s">
        <v>2</v>
      </c>
      <c r="H2253" s="4" t="s">
        <v>2</v>
      </c>
      <c r="I2253" s="5">
        <v>5829</v>
      </c>
      <c r="J2253" s="5">
        <v>5260</v>
      </c>
      <c r="K2253" s="6">
        <f>IFERROR((J2253-I2253)/I2253,"--")</f>
        <v>-9.7615371418768235E-2</v>
      </c>
      <c r="L2253" s="6">
        <v>3.1814895155459148E-2</v>
      </c>
      <c r="M2253" s="7">
        <v>66821</v>
      </c>
      <c r="N2253" s="10" t="str">
        <f>IF(K2253&lt;Criteria!$D$4,"Yes","No")</f>
        <v>Yes</v>
      </c>
      <c r="O2253" s="10" t="str">
        <f>IF(L2253&gt;Criteria!$D$5,"Yes","No")</f>
        <v>No</v>
      </c>
      <c r="P2253" s="10" t="str">
        <f>IF(M2253&lt;Criteria!$D$6,"Yes","No")</f>
        <v>No</v>
      </c>
      <c r="Q2253" s="11">
        <f>COUNTIF(N2253:P2253,"Yes")</f>
        <v>1</v>
      </c>
      <c r="R2253" s="12" t="str">
        <f>IF(Q2253&gt;0,"Yes","No")</f>
        <v>Yes</v>
      </c>
    </row>
    <row r="2254" spans="1:18" x14ac:dyDescent="0.35">
      <c r="A2254" s="1">
        <v>80350141401</v>
      </c>
      <c r="B2254" s="33" t="s">
        <v>2996</v>
      </c>
      <c r="C2254" s="4" t="s">
        <v>6</v>
      </c>
      <c r="D2254" s="4" t="s">
        <v>485</v>
      </c>
      <c r="E2254" s="4" t="s">
        <v>2</v>
      </c>
      <c r="F2254" s="3">
        <v>141.4</v>
      </c>
      <c r="G2254" s="3">
        <v>1</v>
      </c>
      <c r="H2254" s="4" t="s">
        <v>2</v>
      </c>
      <c r="I2254" s="5">
        <v>1170</v>
      </c>
      <c r="J2254" s="5">
        <v>1107</v>
      </c>
      <c r="K2254" s="6">
        <f>IFERROR((J2254-I2254)/I2254,"--")</f>
        <v>-5.3846153846153849E-2</v>
      </c>
      <c r="L2254" s="6">
        <v>3.5781544256120526E-2</v>
      </c>
      <c r="M2254" s="7">
        <v>52999</v>
      </c>
      <c r="N2254" s="10" t="str">
        <f>IF(K2254&lt;Criteria!$D$4,"Yes","No")</f>
        <v>Yes</v>
      </c>
      <c r="O2254" s="10" t="str">
        <f>IF(L2254&gt;Criteria!$D$5,"Yes","No")</f>
        <v>No</v>
      </c>
      <c r="P2254" s="10" t="str">
        <f>IF(M2254&lt;Criteria!$D$6,"Yes","No")</f>
        <v>No</v>
      </c>
      <c r="Q2254" s="11">
        <f>COUNTIF(N2254:P2254,"Yes")</f>
        <v>1</v>
      </c>
      <c r="R2254" s="12" t="str">
        <f>IF(Q2254&gt;0,"Yes","No")</f>
        <v>Yes</v>
      </c>
    </row>
    <row r="2255" spans="1:18" x14ac:dyDescent="0.35">
      <c r="A2255" s="1">
        <v>80350141402</v>
      </c>
      <c r="B2255" s="33" t="s">
        <v>2997</v>
      </c>
      <c r="C2255" s="4" t="s">
        <v>6</v>
      </c>
      <c r="D2255" s="4" t="s">
        <v>485</v>
      </c>
      <c r="E2255" s="4" t="s">
        <v>2</v>
      </c>
      <c r="F2255" s="3">
        <v>141.4</v>
      </c>
      <c r="G2255" s="3">
        <v>2</v>
      </c>
      <c r="H2255" s="4" t="s">
        <v>2</v>
      </c>
      <c r="I2255" s="5">
        <v>2373</v>
      </c>
      <c r="J2255" s="5">
        <v>2375</v>
      </c>
      <c r="K2255" s="6">
        <f>IFERROR((J2255-I2255)/I2255,"--")</f>
        <v>8.4281500210703754E-4</v>
      </c>
      <c r="L2255" s="6">
        <v>7.2057646116893519E-3</v>
      </c>
      <c r="M2255" s="7">
        <v>61363</v>
      </c>
      <c r="N2255" s="10" t="str">
        <f>IF(K2255&lt;Criteria!$D$4,"Yes","No")</f>
        <v>Yes</v>
      </c>
      <c r="O2255" s="10" t="str">
        <f>IF(L2255&gt;Criteria!$D$5,"Yes","No")</f>
        <v>No</v>
      </c>
      <c r="P2255" s="10" t="str">
        <f>IF(M2255&lt;Criteria!$D$6,"Yes","No")</f>
        <v>No</v>
      </c>
      <c r="Q2255" s="11">
        <f>COUNTIF(N2255:P2255,"Yes")</f>
        <v>1</v>
      </c>
      <c r="R2255" s="12" t="str">
        <f>IF(Q2255&gt;0,"Yes","No")</f>
        <v>Yes</v>
      </c>
    </row>
    <row r="2256" spans="1:18" x14ac:dyDescent="0.35">
      <c r="A2256" s="1">
        <v>80350141403</v>
      </c>
      <c r="B2256" s="33" t="s">
        <v>2998</v>
      </c>
      <c r="C2256" s="4" t="s">
        <v>6</v>
      </c>
      <c r="D2256" s="4" t="s">
        <v>485</v>
      </c>
      <c r="E2256" s="4" t="s">
        <v>2</v>
      </c>
      <c r="F2256" s="3">
        <v>141.4</v>
      </c>
      <c r="G2256" s="3">
        <v>3</v>
      </c>
      <c r="H2256" s="4" t="s">
        <v>2</v>
      </c>
      <c r="I2256" s="5">
        <v>2286</v>
      </c>
      <c r="J2256" s="5">
        <v>1778</v>
      </c>
      <c r="K2256" s="6">
        <f>IFERROR((J2256-I2256)/I2256,"--")</f>
        <v>-0.22222222222222221</v>
      </c>
      <c r="L2256" s="6">
        <v>6.0851926977687626E-2</v>
      </c>
      <c r="M2256" s="7">
        <v>82718</v>
      </c>
      <c r="N2256" s="10" t="str">
        <f>IF(K2256&lt;Criteria!$D$4,"Yes","No")</f>
        <v>Yes</v>
      </c>
      <c r="O2256" s="10" t="str">
        <f>IF(L2256&gt;Criteria!$D$5,"Yes","No")</f>
        <v>No</v>
      </c>
      <c r="P2256" s="10" t="str">
        <f>IF(M2256&lt;Criteria!$D$6,"Yes","No")</f>
        <v>No</v>
      </c>
      <c r="Q2256" s="11">
        <f>COUNTIF(N2256:P2256,"Yes")</f>
        <v>1</v>
      </c>
      <c r="R2256" s="12" t="str">
        <f>IF(Q2256&gt;0,"Yes","No")</f>
        <v>Yes</v>
      </c>
    </row>
    <row r="2257" spans="1:18" x14ac:dyDescent="0.35">
      <c r="A2257" s="1">
        <v>80350142020</v>
      </c>
      <c r="B2257" s="33" t="s">
        <v>2999</v>
      </c>
      <c r="C2257" s="4" t="s">
        <v>7</v>
      </c>
      <c r="D2257" s="4" t="s">
        <v>485</v>
      </c>
      <c r="E2257" s="4" t="s">
        <v>2</v>
      </c>
      <c r="F2257" s="3">
        <v>142.02000000000001</v>
      </c>
      <c r="G2257" s="3" t="s">
        <v>2</v>
      </c>
      <c r="H2257" s="4" t="s">
        <v>2</v>
      </c>
      <c r="I2257" s="5">
        <v>1797</v>
      </c>
      <c r="J2257" s="5">
        <v>1844</v>
      </c>
      <c r="K2257" s="6">
        <f>IFERROR((J2257-I2257)/I2257,"--")</f>
        <v>2.615470228158041E-2</v>
      </c>
      <c r="L2257" s="6">
        <v>1.9076305220883535E-2</v>
      </c>
      <c r="M2257" s="7">
        <v>51586</v>
      </c>
      <c r="N2257" s="10" t="str">
        <f>IF(K2257&lt;Criteria!$D$4,"Yes","No")</f>
        <v>No</v>
      </c>
      <c r="O2257" s="10" t="str">
        <f>IF(L2257&gt;Criteria!$D$5,"Yes","No")</f>
        <v>No</v>
      </c>
      <c r="P2257" s="10" t="str">
        <f>IF(M2257&lt;Criteria!$D$6,"Yes","No")</f>
        <v>No</v>
      </c>
      <c r="Q2257" s="11">
        <f>COUNTIF(N2257:P2257,"Yes")</f>
        <v>0</v>
      </c>
      <c r="R2257" s="12" t="str">
        <f>IF(Q2257&gt;0,"Yes","No")</f>
        <v>No</v>
      </c>
    </row>
    <row r="2258" spans="1:18" x14ac:dyDescent="0.35">
      <c r="A2258" s="1">
        <v>80350142021</v>
      </c>
      <c r="B2258" s="33" t="s">
        <v>3000</v>
      </c>
      <c r="C2258" s="4" t="s">
        <v>6</v>
      </c>
      <c r="D2258" s="4" t="s">
        <v>485</v>
      </c>
      <c r="E2258" s="4" t="s">
        <v>2</v>
      </c>
      <c r="F2258" s="3">
        <v>142.02000000000001</v>
      </c>
      <c r="G2258" s="3">
        <v>1</v>
      </c>
      <c r="H2258" s="4" t="s">
        <v>2</v>
      </c>
      <c r="I2258" s="5">
        <v>1125</v>
      </c>
      <c r="J2258" s="5">
        <v>1165</v>
      </c>
      <c r="K2258" s="6">
        <f>IFERROR((J2258-I2258)/I2258,"--")</f>
        <v>3.5555555555555556E-2</v>
      </c>
      <c r="L2258" s="6">
        <v>3.0110935023771792E-2</v>
      </c>
      <c r="M2258" s="7">
        <v>51749</v>
      </c>
      <c r="N2258" s="10" t="str">
        <f>IF(K2258&lt;Criteria!$D$4,"Yes","No")</f>
        <v>No</v>
      </c>
      <c r="O2258" s="10" t="str">
        <f>IF(L2258&gt;Criteria!$D$5,"Yes","No")</f>
        <v>No</v>
      </c>
      <c r="P2258" s="10" t="str">
        <f>IF(M2258&lt;Criteria!$D$6,"Yes","No")</f>
        <v>No</v>
      </c>
      <c r="Q2258" s="11">
        <f>COUNTIF(N2258:P2258,"Yes")</f>
        <v>0</v>
      </c>
      <c r="R2258" s="12" t="str">
        <f>IF(Q2258&gt;0,"Yes","No")</f>
        <v>No</v>
      </c>
    </row>
    <row r="2259" spans="1:18" x14ac:dyDescent="0.35">
      <c r="A2259" s="1">
        <v>80350142022</v>
      </c>
      <c r="B2259" s="33" t="s">
        <v>3001</v>
      </c>
      <c r="C2259" s="4" t="s">
        <v>6</v>
      </c>
      <c r="D2259" s="4" t="s">
        <v>485</v>
      </c>
      <c r="E2259" s="4" t="s">
        <v>2</v>
      </c>
      <c r="F2259" s="3">
        <v>142.02000000000001</v>
      </c>
      <c r="G2259" s="3">
        <v>2</v>
      </c>
      <c r="H2259" s="4" t="s">
        <v>2</v>
      </c>
      <c r="I2259" s="5">
        <v>672</v>
      </c>
      <c r="J2259" s="5">
        <v>679</v>
      </c>
      <c r="K2259" s="6">
        <f>IFERROR((J2259-I2259)/I2259,"--")</f>
        <v>1.0416666666666666E-2</v>
      </c>
      <c r="L2259" s="6">
        <v>0</v>
      </c>
      <c r="M2259" s="7">
        <v>51307</v>
      </c>
      <c r="N2259" s="10" t="str">
        <f>IF(K2259&lt;Criteria!$D$4,"Yes","No")</f>
        <v>Yes</v>
      </c>
      <c r="O2259" s="10" t="str">
        <f>IF(L2259&gt;Criteria!$D$5,"Yes","No")</f>
        <v>No</v>
      </c>
      <c r="P2259" s="10" t="str">
        <f>IF(M2259&lt;Criteria!$D$6,"Yes","No")</f>
        <v>No</v>
      </c>
      <c r="Q2259" s="11">
        <f>COUNTIF(N2259:P2259,"Yes")</f>
        <v>1</v>
      </c>
      <c r="R2259" s="12" t="str">
        <f>IF(Q2259&gt;0,"Yes","No")</f>
        <v>Yes</v>
      </c>
    </row>
    <row r="2260" spans="1:18" x14ac:dyDescent="0.35">
      <c r="A2260" s="1">
        <v>80350142030</v>
      </c>
      <c r="B2260" s="33" t="s">
        <v>3002</v>
      </c>
      <c r="C2260" s="4" t="s">
        <v>7</v>
      </c>
      <c r="D2260" s="4" t="s">
        <v>485</v>
      </c>
      <c r="E2260" s="4" t="s">
        <v>2</v>
      </c>
      <c r="F2260" s="3">
        <v>142.03</v>
      </c>
      <c r="G2260" s="3" t="s">
        <v>2</v>
      </c>
      <c r="H2260" s="4" t="s">
        <v>2</v>
      </c>
      <c r="I2260" s="5">
        <v>6573</v>
      </c>
      <c r="J2260" s="5">
        <v>6704</v>
      </c>
      <c r="K2260" s="6">
        <f>IFERROR((J2260-I2260)/I2260,"--")</f>
        <v>1.9930016735128557E-2</v>
      </c>
      <c r="L2260" s="6">
        <v>2.7990493794560339E-2</v>
      </c>
      <c r="M2260" s="7">
        <v>51441</v>
      </c>
      <c r="N2260" s="10" t="str">
        <f>IF(K2260&lt;Criteria!$D$4,"Yes","No")</f>
        <v>No</v>
      </c>
      <c r="O2260" s="10" t="str">
        <f>IF(L2260&gt;Criteria!$D$5,"Yes","No")</f>
        <v>No</v>
      </c>
      <c r="P2260" s="10" t="str">
        <f>IF(M2260&lt;Criteria!$D$6,"Yes","No")</f>
        <v>No</v>
      </c>
      <c r="Q2260" s="11">
        <f>COUNTIF(N2260:P2260,"Yes")</f>
        <v>0</v>
      </c>
      <c r="R2260" s="12" t="str">
        <f>IF(Q2260&gt;0,"Yes","No")</f>
        <v>No</v>
      </c>
    </row>
    <row r="2261" spans="1:18" x14ac:dyDescent="0.35">
      <c r="A2261" s="1">
        <v>80350142031</v>
      </c>
      <c r="B2261" s="33" t="s">
        <v>3003</v>
      </c>
      <c r="C2261" s="4" t="s">
        <v>6</v>
      </c>
      <c r="D2261" s="4" t="s">
        <v>485</v>
      </c>
      <c r="E2261" s="4" t="s">
        <v>2</v>
      </c>
      <c r="F2261" s="3">
        <v>142.03</v>
      </c>
      <c r="G2261" s="3">
        <v>1</v>
      </c>
      <c r="H2261" s="4" t="s">
        <v>2</v>
      </c>
      <c r="I2261" s="5">
        <v>2131</v>
      </c>
      <c r="J2261" s="5">
        <v>2239</v>
      </c>
      <c r="K2261" s="6">
        <f>IFERROR((J2261-I2261)/I2261,"--")</f>
        <v>5.0680431722196155E-2</v>
      </c>
      <c r="L2261" s="6">
        <v>2.0992366412213741E-2</v>
      </c>
      <c r="M2261" s="7">
        <v>75876</v>
      </c>
      <c r="N2261" s="10" t="str">
        <f>IF(K2261&lt;Criteria!$D$4,"Yes","No")</f>
        <v>No</v>
      </c>
      <c r="O2261" s="10" t="str">
        <f>IF(L2261&gt;Criteria!$D$5,"Yes","No")</f>
        <v>No</v>
      </c>
      <c r="P2261" s="10" t="str">
        <f>IF(M2261&lt;Criteria!$D$6,"Yes","No")</f>
        <v>No</v>
      </c>
      <c r="Q2261" s="11">
        <f>COUNTIF(N2261:P2261,"Yes")</f>
        <v>0</v>
      </c>
      <c r="R2261" s="12" t="str">
        <f>IF(Q2261&gt;0,"Yes","No")</f>
        <v>No</v>
      </c>
    </row>
    <row r="2262" spans="1:18" x14ac:dyDescent="0.35">
      <c r="A2262" s="1">
        <v>80350142032</v>
      </c>
      <c r="B2262" s="33" t="s">
        <v>3004</v>
      </c>
      <c r="C2262" s="4" t="s">
        <v>6</v>
      </c>
      <c r="D2262" s="4" t="s">
        <v>485</v>
      </c>
      <c r="E2262" s="4" t="s">
        <v>2</v>
      </c>
      <c r="F2262" s="3">
        <v>142.03</v>
      </c>
      <c r="G2262" s="3">
        <v>2</v>
      </c>
      <c r="H2262" s="4" t="s">
        <v>2</v>
      </c>
      <c r="I2262" s="5">
        <v>1905</v>
      </c>
      <c r="J2262" s="5">
        <v>1781</v>
      </c>
      <c r="K2262" s="6">
        <f>IFERROR((J2262-I2262)/I2262,"--")</f>
        <v>-6.5091863517060367E-2</v>
      </c>
      <c r="L2262" s="6">
        <v>3.7854889589905363E-2</v>
      </c>
      <c r="M2262" s="7">
        <v>42523</v>
      </c>
      <c r="N2262" s="10" t="str">
        <f>IF(K2262&lt;Criteria!$D$4,"Yes","No")</f>
        <v>Yes</v>
      </c>
      <c r="O2262" s="10" t="str">
        <f>IF(L2262&gt;Criteria!$D$5,"Yes","No")</f>
        <v>No</v>
      </c>
      <c r="P2262" s="10" t="str">
        <f>IF(M2262&lt;Criteria!$D$6,"Yes","No")</f>
        <v>No</v>
      </c>
      <c r="Q2262" s="11">
        <f>COUNTIF(N2262:P2262,"Yes")</f>
        <v>1</v>
      </c>
      <c r="R2262" s="12" t="str">
        <f>IF(Q2262&gt;0,"Yes","No")</f>
        <v>Yes</v>
      </c>
    </row>
    <row r="2263" spans="1:18" x14ac:dyDescent="0.35">
      <c r="A2263" s="1">
        <v>80350142033</v>
      </c>
      <c r="B2263" s="33" t="s">
        <v>3005</v>
      </c>
      <c r="C2263" s="4" t="s">
        <v>6</v>
      </c>
      <c r="D2263" s="4" t="s">
        <v>485</v>
      </c>
      <c r="E2263" s="4" t="s">
        <v>2</v>
      </c>
      <c r="F2263" s="3">
        <v>142.03</v>
      </c>
      <c r="G2263" s="3">
        <v>3</v>
      </c>
      <c r="H2263" s="4" t="s">
        <v>2</v>
      </c>
      <c r="I2263" s="5">
        <v>2537</v>
      </c>
      <c r="J2263" s="5">
        <v>2684</v>
      </c>
      <c r="K2263" s="6">
        <f>IFERROR((J2263-I2263)/I2263,"--")</f>
        <v>5.7942451714623575E-2</v>
      </c>
      <c r="L2263" s="6">
        <v>2.6845637583892617E-2</v>
      </c>
      <c r="M2263" s="7">
        <v>36974</v>
      </c>
      <c r="N2263" s="10" t="str">
        <f>IF(K2263&lt;Criteria!$D$4,"Yes","No")</f>
        <v>No</v>
      </c>
      <c r="O2263" s="10" t="str">
        <f>IF(L2263&gt;Criteria!$D$5,"Yes","No")</f>
        <v>No</v>
      </c>
      <c r="P2263" s="10" t="str">
        <f>IF(M2263&lt;Criteria!$D$6,"Yes","No")</f>
        <v>No</v>
      </c>
      <c r="Q2263" s="11">
        <f>COUNTIF(N2263:P2263,"Yes")</f>
        <v>0</v>
      </c>
      <c r="R2263" s="12" t="str">
        <f>IF(Q2263&gt;0,"Yes","No")</f>
        <v>No</v>
      </c>
    </row>
    <row r="2264" spans="1:18" x14ac:dyDescent="0.35">
      <c r="A2264" s="1">
        <v>80350142040</v>
      </c>
      <c r="B2264" s="33" t="s">
        <v>3006</v>
      </c>
      <c r="C2264" s="4" t="s">
        <v>7</v>
      </c>
      <c r="D2264" s="4" t="s">
        <v>485</v>
      </c>
      <c r="E2264" s="4" t="s">
        <v>2</v>
      </c>
      <c r="F2264" s="3">
        <v>142.04</v>
      </c>
      <c r="G2264" s="3" t="s">
        <v>2</v>
      </c>
      <c r="H2264" s="4" t="s">
        <v>2</v>
      </c>
      <c r="I2264" s="5">
        <v>2469</v>
      </c>
      <c r="J2264" s="5">
        <v>3247</v>
      </c>
      <c r="K2264" s="6">
        <f>IFERROR((J2264-I2264)/I2264,"--")</f>
        <v>0.3151073309031997</v>
      </c>
      <c r="L2264" s="6">
        <v>3.5246727089627394E-2</v>
      </c>
      <c r="M2264" s="7">
        <v>41199</v>
      </c>
      <c r="N2264" s="10" t="str">
        <f>IF(K2264&lt;Criteria!$D$4,"Yes","No")</f>
        <v>No</v>
      </c>
      <c r="O2264" s="10" t="str">
        <f>IF(L2264&gt;Criteria!$D$5,"Yes","No")</f>
        <v>No</v>
      </c>
      <c r="P2264" s="10" t="str">
        <f>IF(M2264&lt;Criteria!$D$6,"Yes","No")</f>
        <v>No</v>
      </c>
      <c r="Q2264" s="11">
        <f>COUNTIF(N2264:P2264,"Yes")</f>
        <v>0</v>
      </c>
      <c r="R2264" s="12" t="str">
        <f>IF(Q2264&gt;0,"Yes","No")</f>
        <v>No</v>
      </c>
    </row>
    <row r="2265" spans="1:18" x14ac:dyDescent="0.35">
      <c r="A2265" s="1">
        <v>80350142041</v>
      </c>
      <c r="B2265" s="33" t="s">
        <v>3007</v>
      </c>
      <c r="C2265" s="4" t="s">
        <v>6</v>
      </c>
      <c r="D2265" s="4" t="s">
        <v>485</v>
      </c>
      <c r="E2265" s="4" t="s">
        <v>2</v>
      </c>
      <c r="F2265" s="3">
        <v>142.04</v>
      </c>
      <c r="G2265" s="3">
        <v>1</v>
      </c>
      <c r="H2265" s="4" t="s">
        <v>2</v>
      </c>
      <c r="I2265" s="5">
        <v>2469</v>
      </c>
      <c r="J2265" s="5">
        <v>3247</v>
      </c>
      <c r="K2265" s="6">
        <f>IFERROR((J2265-I2265)/I2265,"--")</f>
        <v>0.3151073309031997</v>
      </c>
      <c r="L2265" s="6">
        <v>3.5246727089627394E-2</v>
      </c>
      <c r="M2265" s="7">
        <v>41199</v>
      </c>
      <c r="N2265" s="10" t="str">
        <f>IF(K2265&lt;Criteria!$D$4,"Yes","No")</f>
        <v>No</v>
      </c>
      <c r="O2265" s="10" t="str">
        <f>IF(L2265&gt;Criteria!$D$5,"Yes","No")</f>
        <v>No</v>
      </c>
      <c r="P2265" s="10" t="str">
        <f>IF(M2265&lt;Criteria!$D$6,"Yes","No")</f>
        <v>No</v>
      </c>
      <c r="Q2265" s="11">
        <f>COUNTIF(N2265:P2265,"Yes")</f>
        <v>0</v>
      </c>
      <c r="R2265" s="12" t="str">
        <f>IF(Q2265&gt;0,"Yes","No")</f>
        <v>No</v>
      </c>
    </row>
    <row r="2266" spans="1:18" x14ac:dyDescent="0.35">
      <c r="A2266" s="1">
        <v>80350143000</v>
      </c>
      <c r="B2266" s="33" t="s">
        <v>3008</v>
      </c>
      <c r="C2266" s="4" t="s">
        <v>7</v>
      </c>
      <c r="D2266" s="4" t="s">
        <v>485</v>
      </c>
      <c r="E2266" s="4" t="s">
        <v>2</v>
      </c>
      <c r="F2266" s="3">
        <v>143</v>
      </c>
      <c r="G2266" s="3" t="s">
        <v>2</v>
      </c>
      <c r="H2266" s="4" t="s">
        <v>2</v>
      </c>
      <c r="I2266" s="5">
        <v>722</v>
      </c>
      <c r="J2266" s="5">
        <v>772</v>
      </c>
      <c r="K2266" s="6">
        <f>IFERROR((J2266-I2266)/I2266,"--")</f>
        <v>6.9252077562326875E-2</v>
      </c>
      <c r="L2266" s="6">
        <v>4.3478260869565216E-2</v>
      </c>
      <c r="M2266" s="7">
        <v>36164</v>
      </c>
      <c r="N2266" s="10" t="str">
        <f>IF(K2266&lt;Criteria!$D$4,"Yes","No")</f>
        <v>No</v>
      </c>
      <c r="O2266" s="10" t="str">
        <f>IF(L2266&gt;Criteria!$D$5,"Yes","No")</f>
        <v>No</v>
      </c>
      <c r="P2266" s="10" t="str">
        <f>IF(M2266&lt;Criteria!$D$6,"Yes","No")</f>
        <v>No</v>
      </c>
      <c r="Q2266" s="11">
        <f>COUNTIF(N2266:P2266,"Yes")</f>
        <v>0</v>
      </c>
      <c r="R2266" s="12" t="str">
        <f>IF(Q2266&gt;0,"Yes","No")</f>
        <v>No</v>
      </c>
    </row>
    <row r="2267" spans="1:18" x14ac:dyDescent="0.35">
      <c r="A2267" s="1">
        <v>80350143001</v>
      </c>
      <c r="B2267" s="33" t="s">
        <v>3009</v>
      </c>
      <c r="C2267" s="4" t="s">
        <v>6</v>
      </c>
      <c r="D2267" s="4" t="s">
        <v>485</v>
      </c>
      <c r="E2267" s="4" t="s">
        <v>2</v>
      </c>
      <c r="F2267" s="3">
        <v>143</v>
      </c>
      <c r="G2267" s="3">
        <v>1</v>
      </c>
      <c r="H2267" s="4" t="s">
        <v>2</v>
      </c>
      <c r="I2267" s="5">
        <v>722</v>
      </c>
      <c r="J2267" s="5">
        <v>772</v>
      </c>
      <c r="K2267" s="6">
        <f>IFERROR((J2267-I2267)/I2267,"--")</f>
        <v>6.9252077562326875E-2</v>
      </c>
      <c r="L2267" s="6">
        <v>4.3478260869565216E-2</v>
      </c>
      <c r="M2267" s="7">
        <v>36164</v>
      </c>
      <c r="N2267" s="10" t="str">
        <f>IF(K2267&lt;Criteria!$D$4,"Yes","No")</f>
        <v>No</v>
      </c>
      <c r="O2267" s="10" t="str">
        <f>IF(L2267&gt;Criteria!$D$5,"Yes","No")</f>
        <v>No</v>
      </c>
      <c r="P2267" s="10" t="str">
        <f>IF(M2267&lt;Criteria!$D$6,"Yes","No")</f>
        <v>No</v>
      </c>
      <c r="Q2267" s="11">
        <f>COUNTIF(N2267:P2267,"Yes")</f>
        <v>0</v>
      </c>
      <c r="R2267" s="12" t="str">
        <f>IF(Q2267&gt;0,"Yes","No")</f>
        <v>No</v>
      </c>
    </row>
    <row r="2268" spans="1:18" x14ac:dyDescent="0.35">
      <c r="A2268" s="1">
        <v>80350144030</v>
      </c>
      <c r="B2268" s="33" t="s">
        <v>3010</v>
      </c>
      <c r="C2268" s="4" t="s">
        <v>7</v>
      </c>
      <c r="D2268" s="4" t="s">
        <v>485</v>
      </c>
      <c r="E2268" s="4" t="s">
        <v>2</v>
      </c>
      <c r="F2268" s="3">
        <v>144.03</v>
      </c>
      <c r="G2268" s="3" t="s">
        <v>2</v>
      </c>
      <c r="H2268" s="4" t="s">
        <v>2</v>
      </c>
      <c r="I2268" s="5">
        <v>4997</v>
      </c>
      <c r="J2268" s="5">
        <v>5520</v>
      </c>
      <c r="K2268" s="6">
        <f>IFERROR((J2268-I2268)/I2268,"--")</f>
        <v>0.10466279767860716</v>
      </c>
      <c r="L2268" s="6">
        <v>4.2166609530339391E-2</v>
      </c>
      <c r="M2268" s="7">
        <v>59594</v>
      </c>
      <c r="N2268" s="10" t="str">
        <f>IF(K2268&lt;Criteria!$D$4,"Yes","No")</f>
        <v>No</v>
      </c>
      <c r="O2268" s="10" t="str">
        <f>IF(L2268&gt;Criteria!$D$5,"Yes","No")</f>
        <v>No</v>
      </c>
      <c r="P2268" s="10" t="str">
        <f>IF(M2268&lt;Criteria!$D$6,"Yes","No")</f>
        <v>No</v>
      </c>
      <c r="Q2268" s="11">
        <f>COUNTIF(N2268:P2268,"Yes")</f>
        <v>0</v>
      </c>
      <c r="R2268" s="12" t="str">
        <f>IF(Q2268&gt;0,"Yes","No")</f>
        <v>No</v>
      </c>
    </row>
    <row r="2269" spans="1:18" x14ac:dyDescent="0.35">
      <c r="A2269" s="1">
        <v>80350144031</v>
      </c>
      <c r="B2269" s="33" t="s">
        <v>3011</v>
      </c>
      <c r="C2269" s="4" t="s">
        <v>6</v>
      </c>
      <c r="D2269" s="4" t="s">
        <v>485</v>
      </c>
      <c r="E2269" s="4" t="s">
        <v>2</v>
      </c>
      <c r="F2269" s="3">
        <v>144.03</v>
      </c>
      <c r="G2269" s="3">
        <v>1</v>
      </c>
      <c r="H2269" s="4" t="s">
        <v>2</v>
      </c>
      <c r="I2269" s="5">
        <v>2263</v>
      </c>
      <c r="J2269" s="5">
        <v>2575</v>
      </c>
      <c r="K2269" s="6">
        <f>IFERROR((J2269-I2269)/I2269,"--")</f>
        <v>0.137870083959346</v>
      </c>
      <c r="L2269" s="6">
        <v>5.185185185185185E-2</v>
      </c>
      <c r="M2269" s="7">
        <v>54381</v>
      </c>
      <c r="N2269" s="10" t="str">
        <f>IF(K2269&lt;Criteria!$D$4,"Yes","No")</f>
        <v>No</v>
      </c>
      <c r="O2269" s="10" t="str">
        <f>IF(L2269&gt;Criteria!$D$5,"Yes","No")</f>
        <v>No</v>
      </c>
      <c r="P2269" s="10" t="str">
        <f>IF(M2269&lt;Criteria!$D$6,"Yes","No")</f>
        <v>No</v>
      </c>
      <c r="Q2269" s="11">
        <f>COUNTIF(N2269:P2269,"Yes")</f>
        <v>0</v>
      </c>
      <c r="R2269" s="12" t="str">
        <f>IF(Q2269&gt;0,"Yes","No")</f>
        <v>No</v>
      </c>
    </row>
    <row r="2270" spans="1:18" x14ac:dyDescent="0.35">
      <c r="A2270" s="1">
        <v>80350144032</v>
      </c>
      <c r="B2270" s="33" t="s">
        <v>3012</v>
      </c>
      <c r="C2270" s="4" t="s">
        <v>6</v>
      </c>
      <c r="D2270" s="4" t="s">
        <v>485</v>
      </c>
      <c r="E2270" s="4" t="s">
        <v>2</v>
      </c>
      <c r="F2270" s="3">
        <v>144.03</v>
      </c>
      <c r="G2270" s="3">
        <v>2</v>
      </c>
      <c r="H2270" s="4" t="s">
        <v>2</v>
      </c>
      <c r="I2270" s="5">
        <v>1686</v>
      </c>
      <c r="J2270" s="5">
        <v>2078</v>
      </c>
      <c r="K2270" s="6">
        <f>IFERROR((J2270-I2270)/I2270,"--")</f>
        <v>0.23250296559905101</v>
      </c>
      <c r="L2270" s="6">
        <v>3.3966033966033968E-2</v>
      </c>
      <c r="M2270" s="7">
        <v>76138</v>
      </c>
      <c r="N2270" s="10" t="str">
        <f>IF(K2270&lt;Criteria!$D$4,"Yes","No")</f>
        <v>No</v>
      </c>
      <c r="O2270" s="10" t="str">
        <f>IF(L2270&gt;Criteria!$D$5,"Yes","No")</f>
        <v>No</v>
      </c>
      <c r="P2270" s="10" t="str">
        <f>IF(M2270&lt;Criteria!$D$6,"Yes","No")</f>
        <v>No</v>
      </c>
      <c r="Q2270" s="11">
        <f>COUNTIF(N2270:P2270,"Yes")</f>
        <v>0</v>
      </c>
      <c r="R2270" s="12" t="str">
        <f>IF(Q2270&gt;0,"Yes","No")</f>
        <v>No</v>
      </c>
    </row>
    <row r="2271" spans="1:18" x14ac:dyDescent="0.35">
      <c r="A2271" s="1">
        <v>80350144033</v>
      </c>
      <c r="B2271" s="33" t="s">
        <v>3013</v>
      </c>
      <c r="C2271" s="4" t="s">
        <v>6</v>
      </c>
      <c r="D2271" s="4" t="s">
        <v>485</v>
      </c>
      <c r="E2271" s="4" t="s">
        <v>2</v>
      </c>
      <c r="F2271" s="3">
        <v>144.03</v>
      </c>
      <c r="G2271" s="3">
        <v>3</v>
      </c>
      <c r="H2271" s="4" t="s">
        <v>2</v>
      </c>
      <c r="I2271" s="5">
        <v>1048</v>
      </c>
      <c r="J2271" s="5">
        <v>867</v>
      </c>
      <c r="K2271" s="6">
        <f>IFERROR((J2271-I2271)/I2271,"--")</f>
        <v>-0.17270992366412213</v>
      </c>
      <c r="L2271" s="6">
        <v>2.7842227378190254E-2</v>
      </c>
      <c r="M2271" s="7">
        <v>35423</v>
      </c>
      <c r="N2271" s="10" t="str">
        <f>IF(K2271&lt;Criteria!$D$4,"Yes","No")</f>
        <v>Yes</v>
      </c>
      <c r="O2271" s="10" t="str">
        <f>IF(L2271&gt;Criteria!$D$5,"Yes","No")</f>
        <v>No</v>
      </c>
      <c r="P2271" s="10" t="str">
        <f>IF(M2271&lt;Criteria!$D$6,"Yes","No")</f>
        <v>No</v>
      </c>
      <c r="Q2271" s="11">
        <f>COUNTIF(N2271:P2271,"Yes")</f>
        <v>1</v>
      </c>
      <c r="R2271" s="12" t="str">
        <f>IF(Q2271&gt;0,"Yes","No")</f>
        <v>Yes</v>
      </c>
    </row>
    <row r="2272" spans="1:18" x14ac:dyDescent="0.35">
      <c r="A2272" s="1">
        <v>80350144040</v>
      </c>
      <c r="B2272" s="33" t="s">
        <v>3014</v>
      </c>
      <c r="C2272" s="4" t="s">
        <v>7</v>
      </c>
      <c r="D2272" s="4" t="s">
        <v>485</v>
      </c>
      <c r="E2272" s="4" t="s">
        <v>2</v>
      </c>
      <c r="F2272" s="3">
        <v>144.04</v>
      </c>
      <c r="G2272" s="3" t="s">
        <v>2</v>
      </c>
      <c r="H2272" s="4" t="s">
        <v>2</v>
      </c>
      <c r="I2272" s="5">
        <v>2532</v>
      </c>
      <c r="J2272" s="5">
        <v>2681</v>
      </c>
      <c r="K2272" s="6">
        <f>IFERROR((J2272-I2272)/I2272,"--")</f>
        <v>5.8846761453396526E-2</v>
      </c>
      <c r="L2272" s="6">
        <v>4.4138929088277858E-2</v>
      </c>
      <c r="M2272" s="7">
        <v>59547</v>
      </c>
      <c r="N2272" s="10" t="str">
        <f>IF(K2272&lt;Criteria!$D$4,"Yes","No")</f>
        <v>No</v>
      </c>
      <c r="O2272" s="10" t="str">
        <f>IF(L2272&gt;Criteria!$D$5,"Yes","No")</f>
        <v>No</v>
      </c>
      <c r="P2272" s="10" t="str">
        <f>IF(M2272&lt;Criteria!$D$6,"Yes","No")</f>
        <v>No</v>
      </c>
      <c r="Q2272" s="11">
        <f>COUNTIF(N2272:P2272,"Yes")</f>
        <v>0</v>
      </c>
      <c r="R2272" s="12" t="str">
        <f>IF(Q2272&gt;0,"Yes","No")</f>
        <v>No</v>
      </c>
    </row>
    <row r="2273" spans="1:18" x14ac:dyDescent="0.35">
      <c r="A2273" s="1">
        <v>80350144041</v>
      </c>
      <c r="B2273" s="33" t="s">
        <v>3015</v>
      </c>
      <c r="C2273" s="4" t="s">
        <v>6</v>
      </c>
      <c r="D2273" s="4" t="s">
        <v>485</v>
      </c>
      <c r="E2273" s="4" t="s">
        <v>2</v>
      </c>
      <c r="F2273" s="3">
        <v>144.04</v>
      </c>
      <c r="G2273" s="3">
        <v>1</v>
      </c>
      <c r="H2273" s="4" t="s">
        <v>2</v>
      </c>
      <c r="I2273" s="5">
        <v>2532</v>
      </c>
      <c r="J2273" s="5">
        <v>2681</v>
      </c>
      <c r="K2273" s="6">
        <f>IFERROR((J2273-I2273)/I2273,"--")</f>
        <v>5.8846761453396526E-2</v>
      </c>
      <c r="L2273" s="6">
        <v>4.4138929088277858E-2</v>
      </c>
      <c r="M2273" s="7">
        <v>59547</v>
      </c>
      <c r="N2273" s="10" t="str">
        <f>IF(K2273&lt;Criteria!$D$4,"Yes","No")</f>
        <v>No</v>
      </c>
      <c r="O2273" s="10" t="str">
        <f>IF(L2273&gt;Criteria!$D$5,"Yes","No")</f>
        <v>No</v>
      </c>
      <c r="P2273" s="10" t="str">
        <f>IF(M2273&lt;Criteria!$D$6,"Yes","No")</f>
        <v>No</v>
      </c>
      <c r="Q2273" s="11">
        <f>COUNTIF(N2273:P2273,"Yes")</f>
        <v>0</v>
      </c>
      <c r="R2273" s="12" t="str">
        <f>IF(Q2273&gt;0,"Yes","No")</f>
        <v>No</v>
      </c>
    </row>
    <row r="2274" spans="1:18" x14ac:dyDescent="0.35">
      <c r="A2274" s="1">
        <v>80350144050</v>
      </c>
      <c r="B2274" s="33" t="s">
        <v>3016</v>
      </c>
      <c r="C2274" s="4" t="s">
        <v>7</v>
      </c>
      <c r="D2274" s="4" t="s">
        <v>485</v>
      </c>
      <c r="E2274" s="4" t="s">
        <v>2</v>
      </c>
      <c r="F2274" s="3">
        <v>144.05000000000001</v>
      </c>
      <c r="G2274" s="3" t="s">
        <v>2</v>
      </c>
      <c r="H2274" s="4" t="s">
        <v>2</v>
      </c>
      <c r="I2274" s="5">
        <v>8145</v>
      </c>
      <c r="J2274" s="5">
        <v>7799</v>
      </c>
      <c r="K2274" s="6">
        <f>IFERROR((J2274-I2274)/I2274,"--")</f>
        <v>-4.2480049109883365E-2</v>
      </c>
      <c r="L2274" s="6">
        <v>4.3693906471421823E-2</v>
      </c>
      <c r="M2274" s="7">
        <v>46773</v>
      </c>
      <c r="N2274" s="10" t="str">
        <f>IF(K2274&lt;Criteria!$D$4,"Yes","No")</f>
        <v>Yes</v>
      </c>
      <c r="O2274" s="10" t="str">
        <f>IF(L2274&gt;Criteria!$D$5,"Yes","No")</f>
        <v>No</v>
      </c>
      <c r="P2274" s="10" t="str">
        <f>IF(M2274&lt;Criteria!$D$6,"Yes","No")</f>
        <v>No</v>
      </c>
      <c r="Q2274" s="11">
        <f>COUNTIF(N2274:P2274,"Yes")</f>
        <v>1</v>
      </c>
      <c r="R2274" s="12" t="str">
        <f>IF(Q2274&gt;0,"Yes","No")</f>
        <v>Yes</v>
      </c>
    </row>
    <row r="2275" spans="1:18" x14ac:dyDescent="0.35">
      <c r="A2275" s="1">
        <v>80350144051</v>
      </c>
      <c r="B2275" s="33" t="s">
        <v>3017</v>
      </c>
      <c r="C2275" s="4" t="s">
        <v>6</v>
      </c>
      <c r="D2275" s="4" t="s">
        <v>485</v>
      </c>
      <c r="E2275" s="4" t="s">
        <v>2</v>
      </c>
      <c r="F2275" s="3">
        <v>144.05000000000001</v>
      </c>
      <c r="G2275" s="3">
        <v>1</v>
      </c>
      <c r="H2275" s="4" t="s">
        <v>2</v>
      </c>
      <c r="I2275" s="5">
        <v>3104</v>
      </c>
      <c r="J2275" s="5">
        <v>3402</v>
      </c>
      <c r="K2275" s="6">
        <f>IFERROR((J2275-I2275)/I2275,"--")</f>
        <v>9.6005154639175264E-2</v>
      </c>
      <c r="L2275" s="6">
        <v>3.345070422535211E-2</v>
      </c>
      <c r="M2275" s="7">
        <v>59082</v>
      </c>
      <c r="N2275" s="10" t="str">
        <f>IF(K2275&lt;Criteria!$D$4,"Yes","No")</f>
        <v>No</v>
      </c>
      <c r="O2275" s="10" t="str">
        <f>IF(L2275&gt;Criteria!$D$5,"Yes","No")</f>
        <v>No</v>
      </c>
      <c r="P2275" s="10" t="str">
        <f>IF(M2275&lt;Criteria!$D$6,"Yes","No")</f>
        <v>No</v>
      </c>
      <c r="Q2275" s="11">
        <f>COUNTIF(N2275:P2275,"Yes")</f>
        <v>0</v>
      </c>
      <c r="R2275" s="12" t="str">
        <f>IF(Q2275&gt;0,"Yes","No")</f>
        <v>No</v>
      </c>
    </row>
    <row r="2276" spans="1:18" x14ac:dyDescent="0.35">
      <c r="A2276" s="1">
        <v>80350144052</v>
      </c>
      <c r="B2276" s="33" t="s">
        <v>3018</v>
      </c>
      <c r="C2276" s="4" t="s">
        <v>6</v>
      </c>
      <c r="D2276" s="4" t="s">
        <v>485</v>
      </c>
      <c r="E2276" s="4" t="s">
        <v>2</v>
      </c>
      <c r="F2276" s="3">
        <v>144.05000000000001</v>
      </c>
      <c r="G2276" s="3">
        <v>2</v>
      </c>
      <c r="H2276" s="4" t="s">
        <v>2</v>
      </c>
      <c r="I2276" s="5">
        <v>1220</v>
      </c>
      <c r="J2276" s="5">
        <v>1049</v>
      </c>
      <c r="K2276" s="6">
        <f>IFERROR((J2276-I2276)/I2276,"--")</f>
        <v>-0.14016393442622951</v>
      </c>
      <c r="L2276" s="6">
        <v>4.2274052478134108E-2</v>
      </c>
      <c r="M2276" s="7">
        <v>38282</v>
      </c>
      <c r="N2276" s="10" t="str">
        <f>IF(K2276&lt;Criteria!$D$4,"Yes","No")</f>
        <v>Yes</v>
      </c>
      <c r="O2276" s="10" t="str">
        <f>IF(L2276&gt;Criteria!$D$5,"Yes","No")</f>
        <v>No</v>
      </c>
      <c r="P2276" s="10" t="str">
        <f>IF(M2276&lt;Criteria!$D$6,"Yes","No")</f>
        <v>No</v>
      </c>
      <c r="Q2276" s="11">
        <f>COUNTIF(N2276:P2276,"Yes")</f>
        <v>1</v>
      </c>
      <c r="R2276" s="12" t="str">
        <f>IF(Q2276&gt;0,"Yes","No")</f>
        <v>Yes</v>
      </c>
    </row>
    <row r="2277" spans="1:18" x14ac:dyDescent="0.35">
      <c r="A2277" s="1">
        <v>80350144053</v>
      </c>
      <c r="B2277" s="33" t="s">
        <v>3019</v>
      </c>
      <c r="C2277" s="4" t="s">
        <v>6</v>
      </c>
      <c r="D2277" s="4" t="s">
        <v>485</v>
      </c>
      <c r="E2277" s="4" t="s">
        <v>2</v>
      </c>
      <c r="F2277" s="3">
        <v>144.05000000000001</v>
      </c>
      <c r="G2277" s="3">
        <v>3</v>
      </c>
      <c r="H2277" s="4" t="s">
        <v>2</v>
      </c>
      <c r="I2277" s="5">
        <v>1969</v>
      </c>
      <c r="J2277" s="5">
        <v>1634</v>
      </c>
      <c r="K2277" s="6">
        <f>IFERROR((J2277-I2277)/I2277,"--")</f>
        <v>-0.17013712544438803</v>
      </c>
      <c r="L2277" s="6">
        <v>0.10248447204968944</v>
      </c>
      <c r="M2277" s="7">
        <v>31853</v>
      </c>
      <c r="N2277" s="10" t="str">
        <f>IF(K2277&lt;Criteria!$D$4,"Yes","No")</f>
        <v>Yes</v>
      </c>
      <c r="O2277" s="10" t="str">
        <f>IF(L2277&gt;Criteria!$D$5,"Yes","No")</f>
        <v>Yes</v>
      </c>
      <c r="P2277" s="10" t="str">
        <f>IF(M2277&lt;Criteria!$D$6,"Yes","No")</f>
        <v>No</v>
      </c>
      <c r="Q2277" s="11">
        <f>COUNTIF(N2277:P2277,"Yes")</f>
        <v>2</v>
      </c>
      <c r="R2277" s="12" t="str">
        <f>IF(Q2277&gt;0,"Yes","No")</f>
        <v>Yes</v>
      </c>
    </row>
    <row r="2278" spans="1:18" x14ac:dyDescent="0.35">
      <c r="A2278" s="1">
        <v>80350144054</v>
      </c>
      <c r="B2278" s="33" t="s">
        <v>3020</v>
      </c>
      <c r="C2278" s="4" t="s">
        <v>6</v>
      </c>
      <c r="D2278" s="4" t="s">
        <v>485</v>
      </c>
      <c r="E2278" s="4" t="s">
        <v>2</v>
      </c>
      <c r="F2278" s="3">
        <v>144.05000000000001</v>
      </c>
      <c r="G2278" s="3">
        <v>4</v>
      </c>
      <c r="H2278" s="4" t="s">
        <v>2</v>
      </c>
      <c r="I2278" s="5">
        <v>1852</v>
      </c>
      <c r="J2278" s="5">
        <v>1714</v>
      </c>
      <c r="K2278" s="6">
        <f>IFERROR((J2278-I2278)/I2278,"--")</f>
        <v>-7.4514038876889843E-2</v>
      </c>
      <c r="L2278" s="6">
        <v>0</v>
      </c>
      <c r="M2278" s="7">
        <v>41763</v>
      </c>
      <c r="N2278" s="10" t="str">
        <f>IF(K2278&lt;Criteria!$D$4,"Yes","No")</f>
        <v>Yes</v>
      </c>
      <c r="O2278" s="10" t="str">
        <f>IF(L2278&gt;Criteria!$D$5,"Yes","No")</f>
        <v>No</v>
      </c>
      <c r="P2278" s="10" t="str">
        <f>IF(M2278&lt;Criteria!$D$6,"Yes","No")</f>
        <v>No</v>
      </c>
      <c r="Q2278" s="11">
        <f>COUNTIF(N2278:P2278,"Yes")</f>
        <v>1</v>
      </c>
      <c r="R2278" s="12" t="str">
        <f>IF(Q2278&gt;0,"Yes","No")</f>
        <v>Yes</v>
      </c>
    </row>
    <row r="2279" spans="1:18" x14ac:dyDescent="0.35">
      <c r="A2279" s="1">
        <v>80350144060</v>
      </c>
      <c r="B2279" s="33" t="s">
        <v>3021</v>
      </c>
      <c r="C2279" s="4" t="s">
        <v>7</v>
      </c>
      <c r="D2279" s="4" t="s">
        <v>485</v>
      </c>
      <c r="E2279" s="4" t="s">
        <v>2</v>
      </c>
      <c r="F2279" s="3">
        <v>144.06</v>
      </c>
      <c r="G2279" s="3" t="s">
        <v>2</v>
      </c>
      <c r="H2279" s="4" t="s">
        <v>2</v>
      </c>
      <c r="I2279" s="5">
        <v>7915</v>
      </c>
      <c r="J2279" s="5">
        <v>11516</v>
      </c>
      <c r="K2279" s="6">
        <f>IFERROR((J2279-I2279)/I2279,"--")</f>
        <v>0.45495893872394189</v>
      </c>
      <c r="L2279" s="6">
        <v>3.0185633575464083E-2</v>
      </c>
      <c r="M2279" s="7">
        <v>45665</v>
      </c>
      <c r="N2279" s="10" t="str">
        <f>IF(K2279&lt;Criteria!$D$4,"Yes","No")</f>
        <v>No</v>
      </c>
      <c r="O2279" s="10" t="str">
        <f>IF(L2279&gt;Criteria!$D$5,"Yes","No")</f>
        <v>No</v>
      </c>
      <c r="P2279" s="10" t="str">
        <f>IF(M2279&lt;Criteria!$D$6,"Yes","No")</f>
        <v>No</v>
      </c>
      <c r="Q2279" s="11">
        <f>COUNTIF(N2279:P2279,"Yes")</f>
        <v>0</v>
      </c>
      <c r="R2279" s="12" t="str">
        <f>IF(Q2279&gt;0,"Yes","No")</f>
        <v>No</v>
      </c>
    </row>
    <row r="2280" spans="1:18" x14ac:dyDescent="0.35">
      <c r="A2280" s="1">
        <v>80350144061</v>
      </c>
      <c r="B2280" s="33" t="s">
        <v>3022</v>
      </c>
      <c r="C2280" s="4" t="s">
        <v>6</v>
      </c>
      <c r="D2280" s="4" t="s">
        <v>485</v>
      </c>
      <c r="E2280" s="4" t="s">
        <v>2</v>
      </c>
      <c r="F2280" s="3">
        <v>144.06</v>
      </c>
      <c r="G2280" s="3">
        <v>1</v>
      </c>
      <c r="H2280" s="4" t="s">
        <v>2</v>
      </c>
      <c r="I2280" s="5">
        <v>1818</v>
      </c>
      <c r="J2280" s="5">
        <v>2699</v>
      </c>
      <c r="K2280" s="6">
        <f>IFERROR((J2280-I2280)/I2280,"--")</f>
        <v>0.4845984598459846</v>
      </c>
      <c r="L2280" s="6">
        <v>0</v>
      </c>
      <c r="M2280" s="7">
        <v>60405</v>
      </c>
      <c r="N2280" s="10" t="str">
        <f>IF(K2280&lt;Criteria!$D$4,"Yes","No")</f>
        <v>No</v>
      </c>
      <c r="O2280" s="10" t="str">
        <f>IF(L2280&gt;Criteria!$D$5,"Yes","No")</f>
        <v>No</v>
      </c>
      <c r="P2280" s="10" t="str">
        <f>IF(M2280&lt;Criteria!$D$6,"Yes","No")</f>
        <v>No</v>
      </c>
      <c r="Q2280" s="11">
        <f>COUNTIF(N2280:P2280,"Yes")</f>
        <v>0</v>
      </c>
      <c r="R2280" s="12" t="str">
        <f>IF(Q2280&gt;0,"Yes","No")</f>
        <v>No</v>
      </c>
    </row>
    <row r="2281" spans="1:18" x14ac:dyDescent="0.35">
      <c r="A2281" s="1">
        <v>80350144062</v>
      </c>
      <c r="B2281" s="33" t="s">
        <v>3023</v>
      </c>
      <c r="C2281" s="4" t="s">
        <v>6</v>
      </c>
      <c r="D2281" s="4" t="s">
        <v>485</v>
      </c>
      <c r="E2281" s="4" t="s">
        <v>2</v>
      </c>
      <c r="F2281" s="3">
        <v>144.06</v>
      </c>
      <c r="G2281" s="3">
        <v>2</v>
      </c>
      <c r="H2281" s="4" t="s">
        <v>2</v>
      </c>
      <c r="I2281" s="5">
        <v>1909</v>
      </c>
      <c r="J2281" s="5">
        <v>2328</v>
      </c>
      <c r="K2281" s="6">
        <f>IFERROR((J2281-I2281)/I2281,"--")</f>
        <v>0.21948664222105815</v>
      </c>
      <c r="L2281" s="6">
        <v>2.4271844660194174E-2</v>
      </c>
      <c r="M2281" s="7">
        <v>56016</v>
      </c>
      <c r="N2281" s="10" t="str">
        <f>IF(K2281&lt;Criteria!$D$4,"Yes","No")</f>
        <v>No</v>
      </c>
      <c r="O2281" s="10" t="str">
        <f>IF(L2281&gt;Criteria!$D$5,"Yes","No")</f>
        <v>No</v>
      </c>
      <c r="P2281" s="10" t="str">
        <f>IF(M2281&lt;Criteria!$D$6,"Yes","No")</f>
        <v>No</v>
      </c>
      <c r="Q2281" s="11">
        <f>COUNTIF(N2281:P2281,"Yes")</f>
        <v>0</v>
      </c>
      <c r="R2281" s="12" t="str">
        <f>IF(Q2281&gt;0,"Yes","No")</f>
        <v>No</v>
      </c>
    </row>
    <row r="2282" spans="1:18" x14ac:dyDescent="0.35">
      <c r="A2282" s="1">
        <v>80350144063</v>
      </c>
      <c r="B2282" s="33" t="s">
        <v>3024</v>
      </c>
      <c r="C2282" s="4" t="s">
        <v>6</v>
      </c>
      <c r="D2282" s="4" t="s">
        <v>485</v>
      </c>
      <c r="E2282" s="4" t="s">
        <v>2</v>
      </c>
      <c r="F2282" s="3">
        <v>144.06</v>
      </c>
      <c r="G2282" s="3">
        <v>3</v>
      </c>
      <c r="H2282" s="4" t="s">
        <v>2</v>
      </c>
      <c r="I2282" s="5">
        <v>1468</v>
      </c>
      <c r="J2282" s="5">
        <v>1554</v>
      </c>
      <c r="K2282" s="6">
        <f>IFERROR((J2282-I2282)/I2282,"--")</f>
        <v>5.858310626702997E-2</v>
      </c>
      <c r="L2282" s="6">
        <v>3.2136105860113423E-2</v>
      </c>
      <c r="M2282" s="7">
        <v>42978</v>
      </c>
      <c r="N2282" s="10" t="str">
        <f>IF(K2282&lt;Criteria!$D$4,"Yes","No")</f>
        <v>No</v>
      </c>
      <c r="O2282" s="10" t="str">
        <f>IF(L2282&gt;Criteria!$D$5,"Yes","No")</f>
        <v>No</v>
      </c>
      <c r="P2282" s="10" t="str">
        <f>IF(M2282&lt;Criteria!$D$6,"Yes","No")</f>
        <v>No</v>
      </c>
      <c r="Q2282" s="11">
        <f>COUNTIF(N2282:P2282,"Yes")</f>
        <v>0</v>
      </c>
      <c r="R2282" s="12" t="str">
        <f>IF(Q2282&gt;0,"Yes","No")</f>
        <v>No</v>
      </c>
    </row>
    <row r="2283" spans="1:18" x14ac:dyDescent="0.35">
      <c r="A2283" s="1">
        <v>80350144064</v>
      </c>
      <c r="B2283" s="33" t="s">
        <v>3025</v>
      </c>
      <c r="C2283" s="4" t="s">
        <v>6</v>
      </c>
      <c r="D2283" s="4" t="s">
        <v>485</v>
      </c>
      <c r="E2283" s="4" t="s">
        <v>2</v>
      </c>
      <c r="F2283" s="3">
        <v>144.06</v>
      </c>
      <c r="G2283" s="3">
        <v>4</v>
      </c>
      <c r="H2283" s="4" t="s">
        <v>2</v>
      </c>
      <c r="I2283" s="5">
        <v>2720</v>
      </c>
      <c r="J2283" s="5">
        <v>4935</v>
      </c>
      <c r="K2283" s="6">
        <f>IFERROR((J2283-I2283)/I2283,"--")</f>
        <v>0.81433823529411764</v>
      </c>
      <c r="L2283" s="6">
        <v>4.9239391513210572E-2</v>
      </c>
      <c r="M2283" s="7">
        <v>33567</v>
      </c>
      <c r="N2283" s="10" t="str">
        <f>IF(K2283&lt;Criteria!$D$4,"Yes","No")</f>
        <v>No</v>
      </c>
      <c r="O2283" s="10" t="str">
        <f>IF(L2283&gt;Criteria!$D$5,"Yes","No")</f>
        <v>No</v>
      </c>
      <c r="P2283" s="10" t="str">
        <f>IF(M2283&lt;Criteria!$D$6,"Yes","No")</f>
        <v>No</v>
      </c>
      <c r="Q2283" s="11">
        <f>COUNTIF(N2283:P2283,"Yes")</f>
        <v>0</v>
      </c>
      <c r="R2283" s="12" t="str">
        <f>IF(Q2283&gt;0,"Yes","No")</f>
        <v>No</v>
      </c>
    </row>
    <row r="2284" spans="1:18" x14ac:dyDescent="0.35">
      <c r="A2284" s="1">
        <v>80350145030</v>
      </c>
      <c r="B2284" s="33" t="s">
        <v>3026</v>
      </c>
      <c r="C2284" s="4" t="s">
        <v>7</v>
      </c>
      <c r="D2284" s="4" t="s">
        <v>485</v>
      </c>
      <c r="E2284" s="4" t="s">
        <v>2</v>
      </c>
      <c r="F2284" s="3">
        <v>145.03</v>
      </c>
      <c r="G2284" s="3" t="s">
        <v>2</v>
      </c>
      <c r="H2284" s="4" t="s">
        <v>2</v>
      </c>
      <c r="I2284" s="5">
        <v>5459</v>
      </c>
      <c r="J2284" s="5">
        <v>5598</v>
      </c>
      <c r="K2284" s="6">
        <f>IFERROR((J2284-I2284)/I2284,"--")</f>
        <v>2.5462538926543325E-2</v>
      </c>
      <c r="L2284" s="6">
        <v>2.2318660880347178E-2</v>
      </c>
      <c r="M2284" s="7">
        <v>42740</v>
      </c>
      <c r="N2284" s="10" t="str">
        <f>IF(K2284&lt;Criteria!$D$4,"Yes","No")</f>
        <v>No</v>
      </c>
      <c r="O2284" s="10" t="str">
        <f>IF(L2284&gt;Criteria!$D$5,"Yes","No")</f>
        <v>No</v>
      </c>
      <c r="P2284" s="10" t="str">
        <f>IF(M2284&lt;Criteria!$D$6,"Yes","No")</f>
        <v>No</v>
      </c>
      <c r="Q2284" s="11">
        <f>COUNTIF(N2284:P2284,"Yes")</f>
        <v>0</v>
      </c>
      <c r="R2284" s="12" t="str">
        <f>IF(Q2284&gt;0,"Yes","No")</f>
        <v>No</v>
      </c>
    </row>
    <row r="2285" spans="1:18" x14ac:dyDescent="0.35">
      <c r="A2285" s="1">
        <v>80350145031</v>
      </c>
      <c r="B2285" s="33" t="s">
        <v>3027</v>
      </c>
      <c r="C2285" s="4" t="s">
        <v>6</v>
      </c>
      <c r="D2285" s="4" t="s">
        <v>485</v>
      </c>
      <c r="E2285" s="4" t="s">
        <v>2</v>
      </c>
      <c r="F2285" s="3">
        <v>145.03</v>
      </c>
      <c r="G2285" s="3">
        <v>1</v>
      </c>
      <c r="H2285" s="4" t="s">
        <v>2</v>
      </c>
      <c r="I2285" s="5">
        <v>2263</v>
      </c>
      <c r="J2285" s="5">
        <v>2269</v>
      </c>
      <c r="K2285" s="6">
        <f>IFERROR((J2285-I2285)/I2285,"--")</f>
        <v>2.6513477684489617E-3</v>
      </c>
      <c r="L2285" s="6">
        <v>2.2651006711409395E-2</v>
      </c>
      <c r="M2285" s="7">
        <v>45290</v>
      </c>
      <c r="N2285" s="10" t="str">
        <f>IF(K2285&lt;Criteria!$D$4,"Yes","No")</f>
        <v>Yes</v>
      </c>
      <c r="O2285" s="10" t="str">
        <f>IF(L2285&gt;Criteria!$D$5,"Yes","No")</f>
        <v>No</v>
      </c>
      <c r="P2285" s="10" t="str">
        <f>IF(M2285&lt;Criteria!$D$6,"Yes","No")</f>
        <v>No</v>
      </c>
      <c r="Q2285" s="11">
        <f>COUNTIF(N2285:P2285,"Yes")</f>
        <v>1</v>
      </c>
      <c r="R2285" s="12" t="str">
        <f>IF(Q2285&gt;0,"Yes","No")</f>
        <v>Yes</v>
      </c>
    </row>
    <row r="2286" spans="1:18" x14ac:dyDescent="0.35">
      <c r="A2286" s="1">
        <v>80350145032</v>
      </c>
      <c r="B2286" s="33" t="s">
        <v>3028</v>
      </c>
      <c r="C2286" s="4" t="s">
        <v>6</v>
      </c>
      <c r="D2286" s="4" t="s">
        <v>485</v>
      </c>
      <c r="E2286" s="4" t="s">
        <v>2</v>
      </c>
      <c r="F2286" s="3">
        <v>145.03</v>
      </c>
      <c r="G2286" s="3">
        <v>2</v>
      </c>
      <c r="H2286" s="4" t="s">
        <v>2</v>
      </c>
      <c r="I2286" s="5">
        <v>1225</v>
      </c>
      <c r="J2286" s="5">
        <v>1545</v>
      </c>
      <c r="K2286" s="6">
        <f>IFERROR((J2286-I2286)/I2286,"--")</f>
        <v>0.26122448979591839</v>
      </c>
      <c r="L2286" s="6">
        <v>2.390852390852391E-2</v>
      </c>
      <c r="M2286" s="7">
        <v>34971</v>
      </c>
      <c r="N2286" s="10" t="str">
        <f>IF(K2286&lt;Criteria!$D$4,"Yes","No")</f>
        <v>No</v>
      </c>
      <c r="O2286" s="10" t="str">
        <f>IF(L2286&gt;Criteria!$D$5,"Yes","No")</f>
        <v>No</v>
      </c>
      <c r="P2286" s="10" t="str">
        <f>IF(M2286&lt;Criteria!$D$6,"Yes","No")</f>
        <v>No</v>
      </c>
      <c r="Q2286" s="11">
        <f>COUNTIF(N2286:P2286,"Yes")</f>
        <v>0</v>
      </c>
      <c r="R2286" s="12" t="str">
        <f>IF(Q2286&gt;0,"Yes","No")</f>
        <v>No</v>
      </c>
    </row>
    <row r="2287" spans="1:18" x14ac:dyDescent="0.35">
      <c r="A2287" s="1">
        <v>80350145033</v>
      </c>
      <c r="B2287" s="33" t="s">
        <v>3029</v>
      </c>
      <c r="C2287" s="4" t="s">
        <v>6</v>
      </c>
      <c r="D2287" s="4" t="s">
        <v>485</v>
      </c>
      <c r="E2287" s="4" t="s">
        <v>2</v>
      </c>
      <c r="F2287" s="3">
        <v>145.03</v>
      </c>
      <c r="G2287" s="3">
        <v>3</v>
      </c>
      <c r="H2287" s="4" t="s">
        <v>2</v>
      </c>
      <c r="I2287" s="5">
        <v>1971</v>
      </c>
      <c r="J2287" s="5">
        <v>1784</v>
      </c>
      <c r="K2287" s="6">
        <f>IFERROR((J2287-I2287)/I2287,"--")</f>
        <v>-9.4875697615423638E-2</v>
      </c>
      <c r="L2287" s="6">
        <v>2.0522388059701493E-2</v>
      </c>
      <c r="M2287" s="7">
        <v>46224</v>
      </c>
      <c r="N2287" s="10" t="str">
        <f>IF(K2287&lt;Criteria!$D$4,"Yes","No")</f>
        <v>Yes</v>
      </c>
      <c r="O2287" s="10" t="str">
        <f>IF(L2287&gt;Criteria!$D$5,"Yes","No")</f>
        <v>No</v>
      </c>
      <c r="P2287" s="10" t="str">
        <f>IF(M2287&lt;Criteria!$D$6,"Yes","No")</f>
        <v>No</v>
      </c>
      <c r="Q2287" s="11">
        <f>COUNTIF(N2287:P2287,"Yes")</f>
        <v>1</v>
      </c>
      <c r="R2287" s="12" t="str">
        <f>IF(Q2287&gt;0,"Yes","No")</f>
        <v>Yes</v>
      </c>
    </row>
    <row r="2288" spans="1:18" x14ac:dyDescent="0.35">
      <c r="A2288" s="1">
        <v>80350145040</v>
      </c>
      <c r="B2288" s="33" t="s">
        <v>3030</v>
      </c>
      <c r="C2288" s="4" t="s">
        <v>7</v>
      </c>
      <c r="D2288" s="4" t="s">
        <v>485</v>
      </c>
      <c r="E2288" s="4" t="s">
        <v>2</v>
      </c>
      <c r="F2288" s="3">
        <v>145.04</v>
      </c>
      <c r="G2288" s="3" t="s">
        <v>2</v>
      </c>
      <c r="H2288" s="4" t="s">
        <v>2</v>
      </c>
      <c r="I2288" s="5">
        <v>4337</v>
      </c>
      <c r="J2288" s="5">
        <v>4723</v>
      </c>
      <c r="K2288" s="6">
        <f>IFERROR((J2288-I2288)/I2288,"--")</f>
        <v>8.9001614018907077E-2</v>
      </c>
      <c r="L2288" s="6">
        <v>4.6833013435700573E-2</v>
      </c>
      <c r="M2288" s="7">
        <v>30221</v>
      </c>
      <c r="N2288" s="10" t="str">
        <f>IF(K2288&lt;Criteria!$D$4,"Yes","No")</f>
        <v>No</v>
      </c>
      <c r="O2288" s="10" t="str">
        <f>IF(L2288&gt;Criteria!$D$5,"Yes","No")</f>
        <v>No</v>
      </c>
      <c r="P2288" s="10" t="str">
        <f>IF(M2288&lt;Criteria!$D$6,"Yes","No")</f>
        <v>No</v>
      </c>
      <c r="Q2288" s="11">
        <f>COUNTIF(N2288:P2288,"Yes")</f>
        <v>0</v>
      </c>
      <c r="R2288" s="12" t="str">
        <f>IF(Q2288&gt;0,"Yes","No")</f>
        <v>No</v>
      </c>
    </row>
    <row r="2289" spans="1:18" x14ac:dyDescent="0.35">
      <c r="A2289" s="1">
        <v>80350145041</v>
      </c>
      <c r="B2289" s="33" t="s">
        <v>3031</v>
      </c>
      <c r="C2289" s="4" t="s">
        <v>6</v>
      </c>
      <c r="D2289" s="4" t="s">
        <v>485</v>
      </c>
      <c r="E2289" s="4" t="s">
        <v>2</v>
      </c>
      <c r="F2289" s="3">
        <v>145.04</v>
      </c>
      <c r="G2289" s="3">
        <v>1</v>
      </c>
      <c r="H2289" s="4" t="s">
        <v>2</v>
      </c>
      <c r="I2289" s="5">
        <v>653</v>
      </c>
      <c r="J2289" s="5">
        <v>410</v>
      </c>
      <c r="K2289" s="6">
        <f>IFERROR((J2289-I2289)/I2289,"--")</f>
        <v>-0.37212863705972438</v>
      </c>
      <c r="L2289" s="6">
        <v>3.0567685589519649E-2</v>
      </c>
      <c r="M2289" s="7">
        <v>29933</v>
      </c>
      <c r="N2289" s="10" t="str">
        <f>IF(K2289&lt;Criteria!$D$4,"Yes","No")</f>
        <v>Yes</v>
      </c>
      <c r="O2289" s="10" t="str">
        <f>IF(L2289&gt;Criteria!$D$5,"Yes","No")</f>
        <v>No</v>
      </c>
      <c r="P2289" s="10" t="str">
        <f>IF(M2289&lt;Criteria!$D$6,"Yes","No")</f>
        <v>No</v>
      </c>
      <c r="Q2289" s="11">
        <f>COUNTIF(N2289:P2289,"Yes")</f>
        <v>1</v>
      </c>
      <c r="R2289" s="12" t="str">
        <f>IF(Q2289&gt;0,"Yes","No")</f>
        <v>Yes</v>
      </c>
    </row>
    <row r="2290" spans="1:18" x14ac:dyDescent="0.35">
      <c r="A2290" s="1">
        <v>80350145042</v>
      </c>
      <c r="B2290" s="33" t="s">
        <v>3032</v>
      </c>
      <c r="C2290" s="4" t="s">
        <v>6</v>
      </c>
      <c r="D2290" s="4" t="s">
        <v>485</v>
      </c>
      <c r="E2290" s="4" t="s">
        <v>2</v>
      </c>
      <c r="F2290" s="3">
        <v>145.04</v>
      </c>
      <c r="G2290" s="3">
        <v>2</v>
      </c>
      <c r="H2290" s="4" t="s">
        <v>2</v>
      </c>
      <c r="I2290" s="5">
        <v>2472</v>
      </c>
      <c r="J2290" s="5">
        <v>3048</v>
      </c>
      <c r="K2290" s="6">
        <f>IFERROR((J2290-I2290)/I2290,"--")</f>
        <v>0.23300970873786409</v>
      </c>
      <c r="L2290" s="6">
        <v>3.8610038610038609E-2</v>
      </c>
      <c r="M2290" s="7">
        <v>24918</v>
      </c>
      <c r="N2290" s="10" t="str">
        <f>IF(K2290&lt;Criteria!$D$4,"Yes","No")</f>
        <v>No</v>
      </c>
      <c r="O2290" s="10" t="str">
        <f>IF(L2290&gt;Criteria!$D$5,"Yes","No")</f>
        <v>No</v>
      </c>
      <c r="P2290" s="10" t="str">
        <f>IF(M2290&lt;Criteria!$D$6,"Yes","No")</f>
        <v>Yes</v>
      </c>
      <c r="Q2290" s="11">
        <f>COUNTIF(N2290:P2290,"Yes")</f>
        <v>1</v>
      </c>
      <c r="R2290" s="12" t="str">
        <f>IF(Q2290&gt;0,"Yes","No")</f>
        <v>Yes</v>
      </c>
    </row>
    <row r="2291" spans="1:18" x14ac:dyDescent="0.35">
      <c r="A2291" s="1">
        <v>80350145043</v>
      </c>
      <c r="B2291" s="33" t="s">
        <v>3033</v>
      </c>
      <c r="C2291" s="4" t="s">
        <v>6</v>
      </c>
      <c r="D2291" s="4" t="s">
        <v>485</v>
      </c>
      <c r="E2291" s="4" t="s">
        <v>2</v>
      </c>
      <c r="F2291" s="3">
        <v>145.04</v>
      </c>
      <c r="G2291" s="3">
        <v>3</v>
      </c>
      <c r="H2291" s="4" t="s">
        <v>2</v>
      </c>
      <c r="I2291" s="5">
        <v>1212</v>
      </c>
      <c r="J2291" s="5">
        <v>1265</v>
      </c>
      <c r="K2291" s="6">
        <f>IFERROR((J2291-I2291)/I2291,"--")</f>
        <v>4.3729372937293731E-2</v>
      </c>
      <c r="L2291" s="6">
        <v>6.6909975669099758E-2</v>
      </c>
      <c r="M2291" s="7">
        <v>43092</v>
      </c>
      <c r="N2291" s="10" t="str">
        <f>IF(K2291&lt;Criteria!$D$4,"Yes","No")</f>
        <v>No</v>
      </c>
      <c r="O2291" s="10" t="str">
        <f>IF(L2291&gt;Criteria!$D$5,"Yes","No")</f>
        <v>Yes</v>
      </c>
      <c r="P2291" s="10" t="str">
        <f>IF(M2291&lt;Criteria!$D$6,"Yes","No")</f>
        <v>No</v>
      </c>
      <c r="Q2291" s="11">
        <f>COUNTIF(N2291:P2291,"Yes")</f>
        <v>1</v>
      </c>
      <c r="R2291" s="12" t="str">
        <f>IF(Q2291&gt;0,"Yes","No")</f>
        <v>Yes</v>
      </c>
    </row>
    <row r="2292" spans="1:18" x14ac:dyDescent="0.35">
      <c r="A2292" s="1">
        <v>80350145050</v>
      </c>
      <c r="B2292" s="33" t="s">
        <v>3034</v>
      </c>
      <c r="C2292" s="4" t="s">
        <v>7</v>
      </c>
      <c r="D2292" s="4" t="s">
        <v>485</v>
      </c>
      <c r="E2292" s="4" t="s">
        <v>2</v>
      </c>
      <c r="F2292" s="3">
        <v>145.05000000000001</v>
      </c>
      <c r="G2292" s="3" t="s">
        <v>2</v>
      </c>
      <c r="H2292" s="4" t="s">
        <v>2</v>
      </c>
      <c r="I2292" s="5">
        <v>3890</v>
      </c>
      <c r="J2292" s="5">
        <v>5310</v>
      </c>
      <c r="K2292" s="6">
        <f>IFERROR((J2292-I2292)/I2292,"--")</f>
        <v>0.36503856041131105</v>
      </c>
      <c r="L2292" s="6">
        <v>1.7068273092369479E-2</v>
      </c>
      <c r="M2292" s="7">
        <v>40422</v>
      </c>
      <c r="N2292" s="10" t="str">
        <f>IF(K2292&lt;Criteria!$D$4,"Yes","No")</f>
        <v>No</v>
      </c>
      <c r="O2292" s="10" t="str">
        <f>IF(L2292&gt;Criteria!$D$5,"Yes","No")</f>
        <v>No</v>
      </c>
      <c r="P2292" s="10" t="str">
        <f>IF(M2292&lt;Criteria!$D$6,"Yes","No")</f>
        <v>No</v>
      </c>
      <c r="Q2292" s="11">
        <f>COUNTIF(N2292:P2292,"Yes")</f>
        <v>0</v>
      </c>
      <c r="R2292" s="12" t="str">
        <f>IF(Q2292&gt;0,"Yes","No")</f>
        <v>No</v>
      </c>
    </row>
    <row r="2293" spans="1:18" x14ac:dyDescent="0.35">
      <c r="A2293" s="1">
        <v>80350145051</v>
      </c>
      <c r="B2293" s="33" t="s">
        <v>3035</v>
      </c>
      <c r="C2293" s="4" t="s">
        <v>6</v>
      </c>
      <c r="D2293" s="4" t="s">
        <v>485</v>
      </c>
      <c r="E2293" s="4" t="s">
        <v>2</v>
      </c>
      <c r="F2293" s="3">
        <v>145.05000000000001</v>
      </c>
      <c r="G2293" s="3">
        <v>1</v>
      </c>
      <c r="H2293" s="4" t="s">
        <v>2</v>
      </c>
      <c r="I2293" s="5">
        <v>1109</v>
      </c>
      <c r="J2293" s="5">
        <v>1981</v>
      </c>
      <c r="K2293" s="6">
        <f>IFERROR((J2293-I2293)/I2293,"--")</f>
        <v>0.78629395852119022</v>
      </c>
      <c r="L2293" s="6">
        <v>3.1302876480541454E-2</v>
      </c>
      <c r="M2293" s="7">
        <v>45407</v>
      </c>
      <c r="N2293" s="10" t="str">
        <f>IF(K2293&lt;Criteria!$D$4,"Yes","No")</f>
        <v>No</v>
      </c>
      <c r="O2293" s="10" t="str">
        <f>IF(L2293&gt;Criteria!$D$5,"Yes","No")</f>
        <v>No</v>
      </c>
      <c r="P2293" s="10" t="str">
        <f>IF(M2293&lt;Criteria!$D$6,"Yes","No")</f>
        <v>No</v>
      </c>
      <c r="Q2293" s="11">
        <f>COUNTIF(N2293:P2293,"Yes")</f>
        <v>0</v>
      </c>
      <c r="R2293" s="12" t="str">
        <f>IF(Q2293&gt;0,"Yes","No")</f>
        <v>No</v>
      </c>
    </row>
    <row r="2294" spans="1:18" x14ac:dyDescent="0.35">
      <c r="A2294" s="1">
        <v>80350145052</v>
      </c>
      <c r="B2294" s="33" t="s">
        <v>3036</v>
      </c>
      <c r="C2294" s="4" t="s">
        <v>6</v>
      </c>
      <c r="D2294" s="4" t="s">
        <v>485</v>
      </c>
      <c r="E2294" s="4" t="s">
        <v>2</v>
      </c>
      <c r="F2294" s="3">
        <v>145.05000000000001</v>
      </c>
      <c r="G2294" s="3">
        <v>2</v>
      </c>
      <c r="H2294" s="4" t="s">
        <v>2</v>
      </c>
      <c r="I2294" s="5">
        <v>1478</v>
      </c>
      <c r="J2294" s="5">
        <v>1468</v>
      </c>
      <c r="K2294" s="6">
        <f>IFERROR((J2294-I2294)/I2294,"--")</f>
        <v>-6.7658998646820028E-3</v>
      </c>
      <c r="L2294" s="6">
        <v>9.2449922958397542E-3</v>
      </c>
      <c r="M2294" s="7">
        <v>33300</v>
      </c>
      <c r="N2294" s="10" t="str">
        <f>IF(K2294&lt;Criteria!$D$4,"Yes","No")</f>
        <v>Yes</v>
      </c>
      <c r="O2294" s="10" t="str">
        <f>IF(L2294&gt;Criteria!$D$5,"Yes","No")</f>
        <v>No</v>
      </c>
      <c r="P2294" s="10" t="str">
        <f>IF(M2294&lt;Criteria!$D$6,"Yes","No")</f>
        <v>No</v>
      </c>
      <c r="Q2294" s="11">
        <f>COUNTIF(N2294:P2294,"Yes")</f>
        <v>1</v>
      </c>
      <c r="R2294" s="12" t="str">
        <f>IF(Q2294&gt;0,"Yes","No")</f>
        <v>Yes</v>
      </c>
    </row>
    <row r="2295" spans="1:18" x14ac:dyDescent="0.35">
      <c r="A2295" s="1">
        <v>80350145053</v>
      </c>
      <c r="B2295" s="33" t="s">
        <v>3037</v>
      </c>
      <c r="C2295" s="4" t="s">
        <v>6</v>
      </c>
      <c r="D2295" s="4" t="s">
        <v>485</v>
      </c>
      <c r="E2295" s="4" t="s">
        <v>2</v>
      </c>
      <c r="F2295" s="3">
        <v>145.05000000000001</v>
      </c>
      <c r="G2295" s="3">
        <v>3</v>
      </c>
      <c r="H2295" s="4" t="s">
        <v>2</v>
      </c>
      <c r="I2295" s="5">
        <v>1303</v>
      </c>
      <c r="J2295" s="5">
        <v>1861</v>
      </c>
      <c r="K2295" s="6">
        <f>IFERROR((J2295-I2295)/I2295,"--")</f>
        <v>0.42824251726784346</v>
      </c>
      <c r="L2295" s="6">
        <v>6.9144338807260158E-3</v>
      </c>
      <c r="M2295" s="7">
        <v>40734</v>
      </c>
      <c r="N2295" s="10" t="str">
        <f>IF(K2295&lt;Criteria!$D$4,"Yes","No")</f>
        <v>No</v>
      </c>
      <c r="O2295" s="10" t="str">
        <f>IF(L2295&gt;Criteria!$D$5,"Yes","No")</f>
        <v>No</v>
      </c>
      <c r="P2295" s="10" t="str">
        <f>IF(M2295&lt;Criteria!$D$6,"Yes","No")</f>
        <v>No</v>
      </c>
      <c r="Q2295" s="11">
        <f>COUNTIF(N2295:P2295,"Yes")</f>
        <v>0</v>
      </c>
      <c r="R2295" s="12" t="str">
        <f>IF(Q2295&gt;0,"Yes","No")</f>
        <v>No</v>
      </c>
    </row>
    <row r="2296" spans="1:18" x14ac:dyDescent="0.35">
      <c r="A2296" s="1">
        <v>80350145060</v>
      </c>
      <c r="B2296" s="33" t="s">
        <v>3038</v>
      </c>
      <c r="C2296" s="4" t="s">
        <v>7</v>
      </c>
      <c r="D2296" s="4" t="s">
        <v>485</v>
      </c>
      <c r="E2296" s="4" t="s">
        <v>2</v>
      </c>
      <c r="F2296" s="3">
        <v>145.06</v>
      </c>
      <c r="G2296" s="3" t="s">
        <v>2</v>
      </c>
      <c r="H2296" s="4" t="s">
        <v>2</v>
      </c>
      <c r="I2296" s="5">
        <v>3412</v>
      </c>
      <c r="J2296" s="5">
        <v>4496</v>
      </c>
      <c r="K2296" s="6">
        <f>IFERROR((J2296-I2296)/I2296,"--")</f>
        <v>0.31770222743259086</v>
      </c>
      <c r="L2296" s="6">
        <v>1.6338500209467952E-2</v>
      </c>
      <c r="M2296" s="7">
        <v>50149</v>
      </c>
      <c r="N2296" s="10" t="str">
        <f>IF(K2296&lt;Criteria!$D$4,"Yes","No")</f>
        <v>No</v>
      </c>
      <c r="O2296" s="10" t="str">
        <f>IF(L2296&gt;Criteria!$D$5,"Yes","No")</f>
        <v>No</v>
      </c>
      <c r="P2296" s="10" t="str">
        <f>IF(M2296&lt;Criteria!$D$6,"Yes","No")</f>
        <v>No</v>
      </c>
      <c r="Q2296" s="11">
        <f>COUNTIF(N2296:P2296,"Yes")</f>
        <v>0</v>
      </c>
      <c r="R2296" s="12" t="str">
        <f>IF(Q2296&gt;0,"Yes","No")</f>
        <v>No</v>
      </c>
    </row>
    <row r="2297" spans="1:18" x14ac:dyDescent="0.35">
      <c r="A2297" s="1">
        <v>80350145061</v>
      </c>
      <c r="B2297" s="33" t="s">
        <v>3039</v>
      </c>
      <c r="C2297" s="4" t="s">
        <v>6</v>
      </c>
      <c r="D2297" s="4" t="s">
        <v>485</v>
      </c>
      <c r="E2297" s="4" t="s">
        <v>2</v>
      </c>
      <c r="F2297" s="3">
        <v>145.06</v>
      </c>
      <c r="G2297" s="3">
        <v>1</v>
      </c>
      <c r="H2297" s="4" t="s">
        <v>2</v>
      </c>
      <c r="I2297" s="5">
        <v>874</v>
      </c>
      <c r="J2297" s="5">
        <v>1209</v>
      </c>
      <c r="K2297" s="6">
        <f>IFERROR((J2297-I2297)/I2297,"--")</f>
        <v>0.38329519450800914</v>
      </c>
      <c r="L2297" s="6">
        <v>0</v>
      </c>
      <c r="M2297" s="7">
        <v>39906</v>
      </c>
      <c r="N2297" s="10" t="str">
        <f>IF(K2297&lt;Criteria!$D$4,"Yes","No")</f>
        <v>No</v>
      </c>
      <c r="O2297" s="10" t="str">
        <f>IF(L2297&gt;Criteria!$D$5,"Yes","No")</f>
        <v>No</v>
      </c>
      <c r="P2297" s="10" t="str">
        <f>IF(M2297&lt;Criteria!$D$6,"Yes","No")</f>
        <v>No</v>
      </c>
      <c r="Q2297" s="11">
        <f>COUNTIF(N2297:P2297,"Yes")</f>
        <v>0</v>
      </c>
      <c r="R2297" s="12" t="str">
        <f>IF(Q2297&gt;0,"Yes","No")</f>
        <v>No</v>
      </c>
    </row>
    <row r="2298" spans="1:18" x14ac:dyDescent="0.35">
      <c r="A2298" s="1">
        <v>80350145062</v>
      </c>
      <c r="B2298" s="33" t="s">
        <v>3040</v>
      </c>
      <c r="C2298" s="4" t="s">
        <v>6</v>
      </c>
      <c r="D2298" s="4" t="s">
        <v>485</v>
      </c>
      <c r="E2298" s="4" t="s">
        <v>2</v>
      </c>
      <c r="F2298" s="3">
        <v>145.06</v>
      </c>
      <c r="G2298" s="3">
        <v>2</v>
      </c>
      <c r="H2298" s="4" t="s">
        <v>2</v>
      </c>
      <c r="I2298" s="5">
        <v>2538</v>
      </c>
      <c r="J2298" s="5">
        <v>3287</v>
      </c>
      <c r="K2298" s="6">
        <f>IFERROR((J2298-I2298)/I2298,"--")</f>
        <v>0.29511426319936956</v>
      </c>
      <c r="L2298" s="6">
        <v>2.2400919012062034E-2</v>
      </c>
      <c r="M2298" s="7">
        <v>53916</v>
      </c>
      <c r="N2298" s="10" t="str">
        <f>IF(K2298&lt;Criteria!$D$4,"Yes","No")</f>
        <v>No</v>
      </c>
      <c r="O2298" s="10" t="str">
        <f>IF(L2298&gt;Criteria!$D$5,"Yes","No")</f>
        <v>No</v>
      </c>
      <c r="P2298" s="10" t="str">
        <f>IF(M2298&lt;Criteria!$D$6,"Yes","No")</f>
        <v>No</v>
      </c>
      <c r="Q2298" s="11">
        <f>COUNTIF(N2298:P2298,"Yes")</f>
        <v>0</v>
      </c>
      <c r="R2298" s="12" t="str">
        <f>IF(Q2298&gt;0,"Yes","No")</f>
        <v>No</v>
      </c>
    </row>
    <row r="2299" spans="1:18" x14ac:dyDescent="0.35">
      <c r="A2299" s="1">
        <v>80350146020</v>
      </c>
      <c r="B2299" s="33" t="s">
        <v>3041</v>
      </c>
      <c r="C2299" s="4" t="s">
        <v>7</v>
      </c>
      <c r="D2299" s="4" t="s">
        <v>485</v>
      </c>
      <c r="E2299" s="4" t="s">
        <v>2</v>
      </c>
      <c r="F2299" s="3">
        <v>146.02000000000001</v>
      </c>
      <c r="G2299" s="3" t="s">
        <v>2</v>
      </c>
      <c r="H2299" s="4" t="s">
        <v>2</v>
      </c>
      <c r="I2299" s="5">
        <v>2305</v>
      </c>
      <c r="J2299" s="5">
        <v>2657</v>
      </c>
      <c r="K2299" s="6">
        <f>IFERROR((J2299-I2299)/I2299,"--")</f>
        <v>0.15271149674620391</v>
      </c>
      <c r="L2299" s="6">
        <v>6.2316715542521994E-2</v>
      </c>
      <c r="M2299" s="7">
        <v>48663</v>
      </c>
      <c r="N2299" s="10" t="str">
        <f>IF(K2299&lt;Criteria!$D$4,"Yes","No")</f>
        <v>No</v>
      </c>
      <c r="O2299" s="10" t="str">
        <f>IF(L2299&gt;Criteria!$D$5,"Yes","No")</f>
        <v>No</v>
      </c>
      <c r="P2299" s="10" t="str">
        <f>IF(M2299&lt;Criteria!$D$6,"Yes","No")</f>
        <v>No</v>
      </c>
      <c r="Q2299" s="11">
        <f>COUNTIF(N2299:P2299,"Yes")</f>
        <v>0</v>
      </c>
      <c r="R2299" s="12" t="str">
        <f>IF(Q2299&gt;0,"Yes","No")</f>
        <v>No</v>
      </c>
    </row>
    <row r="2300" spans="1:18" x14ac:dyDescent="0.35">
      <c r="A2300" s="1">
        <v>80350146021</v>
      </c>
      <c r="B2300" s="33" t="s">
        <v>3042</v>
      </c>
      <c r="C2300" s="4" t="s">
        <v>6</v>
      </c>
      <c r="D2300" s="4" t="s">
        <v>485</v>
      </c>
      <c r="E2300" s="4" t="s">
        <v>2</v>
      </c>
      <c r="F2300" s="3">
        <v>146.02000000000001</v>
      </c>
      <c r="G2300" s="3">
        <v>1</v>
      </c>
      <c r="H2300" s="4" t="s">
        <v>2</v>
      </c>
      <c r="I2300" s="5">
        <v>2305</v>
      </c>
      <c r="J2300" s="5">
        <v>2657</v>
      </c>
      <c r="K2300" s="6">
        <f>IFERROR((J2300-I2300)/I2300,"--")</f>
        <v>0.15271149674620391</v>
      </c>
      <c r="L2300" s="6">
        <v>6.2316715542521994E-2</v>
      </c>
      <c r="M2300" s="7">
        <v>48663</v>
      </c>
      <c r="N2300" s="10" t="str">
        <f>IF(K2300&lt;Criteria!$D$4,"Yes","No")</f>
        <v>No</v>
      </c>
      <c r="O2300" s="10" t="str">
        <f>IF(L2300&gt;Criteria!$D$5,"Yes","No")</f>
        <v>No</v>
      </c>
      <c r="P2300" s="10" t="str">
        <f>IF(M2300&lt;Criteria!$D$6,"Yes","No")</f>
        <v>No</v>
      </c>
      <c r="Q2300" s="11">
        <f>COUNTIF(N2300:P2300,"Yes")</f>
        <v>0</v>
      </c>
      <c r="R2300" s="12" t="str">
        <f>IF(Q2300&gt;0,"Yes","No")</f>
        <v>No</v>
      </c>
    </row>
    <row r="2301" spans="1:18" x14ac:dyDescent="0.35">
      <c r="A2301" s="1">
        <v>80350146030</v>
      </c>
      <c r="B2301" s="33" t="s">
        <v>3043</v>
      </c>
      <c r="C2301" s="4" t="s">
        <v>7</v>
      </c>
      <c r="D2301" s="4" t="s">
        <v>485</v>
      </c>
      <c r="E2301" s="4" t="s">
        <v>2</v>
      </c>
      <c r="F2301" s="3">
        <v>146.03</v>
      </c>
      <c r="G2301" s="3" t="s">
        <v>2</v>
      </c>
      <c r="H2301" s="4" t="s">
        <v>2</v>
      </c>
      <c r="I2301" s="5">
        <v>6929</v>
      </c>
      <c r="J2301" s="5">
        <v>7436</v>
      </c>
      <c r="K2301" s="6">
        <f>IFERROR((J2301-I2301)/I2301,"--")</f>
        <v>7.3170731707317069E-2</v>
      </c>
      <c r="L2301" s="6">
        <v>1.4897138803499646E-2</v>
      </c>
      <c r="M2301" s="7">
        <v>33450</v>
      </c>
      <c r="N2301" s="10" t="str">
        <f>IF(K2301&lt;Criteria!$D$4,"Yes","No")</f>
        <v>No</v>
      </c>
      <c r="O2301" s="10" t="str">
        <f>IF(L2301&gt;Criteria!$D$5,"Yes","No")</f>
        <v>No</v>
      </c>
      <c r="P2301" s="10" t="str">
        <f>IF(M2301&lt;Criteria!$D$6,"Yes","No")</f>
        <v>No</v>
      </c>
      <c r="Q2301" s="11">
        <f>COUNTIF(N2301:P2301,"Yes")</f>
        <v>0</v>
      </c>
      <c r="R2301" s="12" t="str">
        <f>IF(Q2301&gt;0,"Yes","No")</f>
        <v>No</v>
      </c>
    </row>
    <row r="2302" spans="1:18" x14ac:dyDescent="0.35">
      <c r="A2302" s="1">
        <v>80350146031</v>
      </c>
      <c r="B2302" s="33" t="s">
        <v>3044</v>
      </c>
      <c r="C2302" s="4" t="s">
        <v>6</v>
      </c>
      <c r="D2302" s="4" t="s">
        <v>485</v>
      </c>
      <c r="E2302" s="4" t="s">
        <v>2</v>
      </c>
      <c r="F2302" s="3">
        <v>146.03</v>
      </c>
      <c r="G2302" s="3">
        <v>1</v>
      </c>
      <c r="H2302" s="4" t="s">
        <v>2</v>
      </c>
      <c r="I2302" s="5">
        <v>3112</v>
      </c>
      <c r="J2302" s="5">
        <v>2873</v>
      </c>
      <c r="K2302" s="6">
        <f>IFERROR((J2302-I2302)/I2302,"--")</f>
        <v>-7.6799485861182515E-2</v>
      </c>
      <c r="L2302" s="6">
        <v>0</v>
      </c>
      <c r="M2302" s="7">
        <v>36046</v>
      </c>
      <c r="N2302" s="10" t="str">
        <f>IF(K2302&lt;Criteria!$D$4,"Yes","No")</f>
        <v>Yes</v>
      </c>
      <c r="O2302" s="10" t="str">
        <f>IF(L2302&gt;Criteria!$D$5,"Yes","No")</f>
        <v>No</v>
      </c>
      <c r="P2302" s="10" t="str">
        <f>IF(M2302&lt;Criteria!$D$6,"Yes","No")</f>
        <v>No</v>
      </c>
      <c r="Q2302" s="11">
        <f>COUNTIF(N2302:P2302,"Yes")</f>
        <v>1</v>
      </c>
      <c r="R2302" s="12" t="str">
        <f>IF(Q2302&gt;0,"Yes","No")</f>
        <v>Yes</v>
      </c>
    </row>
    <row r="2303" spans="1:18" x14ac:dyDescent="0.35">
      <c r="A2303" s="1">
        <v>80350146032</v>
      </c>
      <c r="B2303" s="33" t="s">
        <v>3045</v>
      </c>
      <c r="C2303" s="4" t="s">
        <v>6</v>
      </c>
      <c r="D2303" s="4" t="s">
        <v>485</v>
      </c>
      <c r="E2303" s="4" t="s">
        <v>2</v>
      </c>
      <c r="F2303" s="3">
        <v>146.03</v>
      </c>
      <c r="G2303" s="3">
        <v>2</v>
      </c>
      <c r="H2303" s="4" t="s">
        <v>2</v>
      </c>
      <c r="I2303" s="5">
        <v>2040</v>
      </c>
      <c r="J2303" s="5">
        <v>2704</v>
      </c>
      <c r="K2303" s="6">
        <f>IFERROR((J2303-I2303)/I2303,"--")</f>
        <v>0.32549019607843138</v>
      </c>
      <c r="L2303" s="6">
        <v>2.1956087824351298E-2</v>
      </c>
      <c r="M2303" s="7">
        <v>29166</v>
      </c>
      <c r="N2303" s="10" t="str">
        <f>IF(K2303&lt;Criteria!$D$4,"Yes","No")</f>
        <v>No</v>
      </c>
      <c r="O2303" s="10" t="str">
        <f>IF(L2303&gt;Criteria!$D$5,"Yes","No")</f>
        <v>No</v>
      </c>
      <c r="P2303" s="10" t="str">
        <f>IF(M2303&lt;Criteria!$D$6,"Yes","No")</f>
        <v>No</v>
      </c>
      <c r="Q2303" s="11">
        <f>COUNTIF(N2303:P2303,"Yes")</f>
        <v>0</v>
      </c>
      <c r="R2303" s="12" t="str">
        <f>IF(Q2303&gt;0,"Yes","No")</f>
        <v>No</v>
      </c>
    </row>
    <row r="2304" spans="1:18" x14ac:dyDescent="0.35">
      <c r="A2304" s="1">
        <v>80350146033</v>
      </c>
      <c r="B2304" s="33" t="s">
        <v>3046</v>
      </c>
      <c r="C2304" s="4" t="s">
        <v>6</v>
      </c>
      <c r="D2304" s="4" t="s">
        <v>485</v>
      </c>
      <c r="E2304" s="4" t="s">
        <v>2</v>
      </c>
      <c r="F2304" s="3">
        <v>146.03</v>
      </c>
      <c r="G2304" s="3">
        <v>3</v>
      </c>
      <c r="H2304" s="4" t="s">
        <v>2</v>
      </c>
      <c r="I2304" s="5">
        <v>1777</v>
      </c>
      <c r="J2304" s="5">
        <v>1859</v>
      </c>
      <c r="K2304" s="6">
        <f>IFERROR((J2304-I2304)/I2304,"--")</f>
        <v>4.6145188519977488E-2</v>
      </c>
      <c r="L2304" s="6">
        <v>2.4291497975708502E-2</v>
      </c>
      <c r="M2304" s="7">
        <v>35667</v>
      </c>
      <c r="N2304" s="10" t="str">
        <f>IF(K2304&lt;Criteria!$D$4,"Yes","No")</f>
        <v>No</v>
      </c>
      <c r="O2304" s="10" t="str">
        <f>IF(L2304&gt;Criteria!$D$5,"Yes","No")</f>
        <v>No</v>
      </c>
      <c r="P2304" s="10" t="str">
        <f>IF(M2304&lt;Criteria!$D$6,"Yes","No")</f>
        <v>No</v>
      </c>
      <c r="Q2304" s="11">
        <f>COUNTIF(N2304:P2304,"Yes")</f>
        <v>0</v>
      </c>
      <c r="R2304" s="12" t="str">
        <f>IF(Q2304&gt;0,"Yes","No")</f>
        <v>No</v>
      </c>
    </row>
    <row r="2305" spans="1:18" x14ac:dyDescent="0.35">
      <c r="A2305" s="1">
        <v>80350146040</v>
      </c>
      <c r="B2305" s="33" t="s">
        <v>3047</v>
      </c>
      <c r="C2305" s="4" t="s">
        <v>7</v>
      </c>
      <c r="D2305" s="4" t="s">
        <v>485</v>
      </c>
      <c r="E2305" s="4" t="s">
        <v>2</v>
      </c>
      <c r="F2305" s="3">
        <v>146.04</v>
      </c>
      <c r="G2305" s="3" t="s">
        <v>2</v>
      </c>
      <c r="H2305" s="4" t="s">
        <v>2</v>
      </c>
      <c r="I2305" s="5">
        <v>4092</v>
      </c>
      <c r="J2305" s="5">
        <v>4122</v>
      </c>
      <c r="K2305" s="6">
        <f>IFERROR((J2305-I2305)/I2305,"--")</f>
        <v>7.331378299120235E-3</v>
      </c>
      <c r="L2305" s="6">
        <v>4.2273367778299674E-2</v>
      </c>
      <c r="M2305" s="7">
        <v>36287</v>
      </c>
      <c r="N2305" s="10" t="str">
        <f>IF(K2305&lt;Criteria!$D$4,"Yes","No")</f>
        <v>Yes</v>
      </c>
      <c r="O2305" s="10" t="str">
        <f>IF(L2305&gt;Criteria!$D$5,"Yes","No")</f>
        <v>No</v>
      </c>
      <c r="P2305" s="10" t="str">
        <f>IF(M2305&lt;Criteria!$D$6,"Yes","No")</f>
        <v>No</v>
      </c>
      <c r="Q2305" s="11">
        <f>COUNTIF(N2305:P2305,"Yes")</f>
        <v>1</v>
      </c>
      <c r="R2305" s="12" t="str">
        <f>IF(Q2305&gt;0,"Yes","No")</f>
        <v>Yes</v>
      </c>
    </row>
    <row r="2306" spans="1:18" x14ac:dyDescent="0.35">
      <c r="A2306" s="1">
        <v>80350146041</v>
      </c>
      <c r="B2306" s="33" t="s">
        <v>3048</v>
      </c>
      <c r="C2306" s="4" t="s">
        <v>6</v>
      </c>
      <c r="D2306" s="4" t="s">
        <v>485</v>
      </c>
      <c r="E2306" s="4" t="s">
        <v>2</v>
      </c>
      <c r="F2306" s="3">
        <v>146.04</v>
      </c>
      <c r="G2306" s="3">
        <v>1</v>
      </c>
      <c r="H2306" s="4" t="s">
        <v>2</v>
      </c>
      <c r="I2306" s="5">
        <v>2217</v>
      </c>
      <c r="J2306" s="5">
        <v>2229</v>
      </c>
      <c r="K2306" s="6">
        <f>IFERROR((J2306-I2306)/I2306,"--")</f>
        <v>5.4127198917456026E-3</v>
      </c>
      <c r="L2306" s="6">
        <v>3.038427167113494E-2</v>
      </c>
      <c r="M2306" s="7">
        <v>33983</v>
      </c>
      <c r="N2306" s="10" t="str">
        <f>IF(K2306&lt;Criteria!$D$4,"Yes","No")</f>
        <v>Yes</v>
      </c>
      <c r="O2306" s="10" t="str">
        <f>IF(L2306&gt;Criteria!$D$5,"Yes","No")</f>
        <v>No</v>
      </c>
      <c r="P2306" s="10" t="str">
        <f>IF(M2306&lt;Criteria!$D$6,"Yes","No")</f>
        <v>No</v>
      </c>
      <c r="Q2306" s="11">
        <f>COUNTIF(N2306:P2306,"Yes")</f>
        <v>1</v>
      </c>
      <c r="R2306" s="12" t="str">
        <f>IF(Q2306&gt;0,"Yes","No")</f>
        <v>Yes</v>
      </c>
    </row>
    <row r="2307" spans="1:18" x14ac:dyDescent="0.35">
      <c r="A2307" s="1">
        <v>80350146042</v>
      </c>
      <c r="B2307" s="33" t="s">
        <v>3049</v>
      </c>
      <c r="C2307" s="4" t="s">
        <v>6</v>
      </c>
      <c r="D2307" s="4" t="s">
        <v>485</v>
      </c>
      <c r="E2307" s="4" t="s">
        <v>2</v>
      </c>
      <c r="F2307" s="3">
        <v>146.04</v>
      </c>
      <c r="G2307" s="3">
        <v>2</v>
      </c>
      <c r="H2307" s="4" t="s">
        <v>2</v>
      </c>
      <c r="I2307" s="5">
        <v>1875</v>
      </c>
      <c r="J2307" s="5">
        <v>1893</v>
      </c>
      <c r="K2307" s="6">
        <f>IFERROR((J2307-I2307)/I2307,"--")</f>
        <v>9.5999999999999992E-3</v>
      </c>
      <c r="L2307" s="6">
        <v>5.5445544554455446E-2</v>
      </c>
      <c r="M2307" s="7">
        <v>39001</v>
      </c>
      <c r="N2307" s="10" t="str">
        <f>IF(K2307&lt;Criteria!$D$4,"Yes","No")</f>
        <v>Yes</v>
      </c>
      <c r="O2307" s="10" t="str">
        <f>IF(L2307&gt;Criteria!$D$5,"Yes","No")</f>
        <v>No</v>
      </c>
      <c r="P2307" s="10" t="str">
        <f>IF(M2307&lt;Criteria!$D$6,"Yes","No")</f>
        <v>No</v>
      </c>
      <c r="Q2307" s="11">
        <f>COUNTIF(N2307:P2307,"Yes")</f>
        <v>1</v>
      </c>
      <c r="R2307" s="12" t="str">
        <f>IF(Q2307&gt;0,"Yes","No")</f>
        <v>Yes</v>
      </c>
    </row>
    <row r="2308" spans="1:18" x14ac:dyDescent="0.35">
      <c r="A2308" s="1">
        <v>80359051300</v>
      </c>
      <c r="B2308" s="33" t="s">
        <v>3050</v>
      </c>
      <c r="C2308" s="4" t="s">
        <v>8</v>
      </c>
      <c r="D2308" s="4" t="s">
        <v>485</v>
      </c>
      <c r="E2308" s="4" t="s">
        <v>571</v>
      </c>
      <c r="F2308" s="3" t="s">
        <v>2</v>
      </c>
      <c r="G2308" s="3" t="s">
        <v>2</v>
      </c>
      <c r="H2308" s="4" t="s">
        <v>2</v>
      </c>
      <c r="I2308" s="5">
        <v>40687</v>
      </c>
      <c r="J2308" s="5">
        <v>47643</v>
      </c>
      <c r="K2308" s="6">
        <f>IFERROR((J2308-I2308)/I2308,"--")</f>
        <v>0.17096369847862955</v>
      </c>
      <c r="L2308" s="6">
        <v>3.2389912855710648E-2</v>
      </c>
      <c r="M2308" s="7">
        <v>46206</v>
      </c>
      <c r="N2308" s="10" t="str">
        <f>IF(K2308&lt;Criteria!$D$4,"Yes","No")</f>
        <v>No</v>
      </c>
      <c r="O2308" s="10" t="str">
        <f>IF(L2308&gt;Criteria!$D$5,"Yes","No")</f>
        <v>No</v>
      </c>
      <c r="P2308" s="10" t="str">
        <f>IF(M2308&lt;Criteria!$D$6,"Yes","No")</f>
        <v>No</v>
      </c>
      <c r="Q2308" s="11">
        <f>COUNTIF(N2308:P2308,"Yes")</f>
        <v>0</v>
      </c>
      <c r="R2308" s="12" t="str">
        <f>IF(Q2308&gt;0,"Yes","No")</f>
        <v>No</v>
      </c>
    </row>
    <row r="2309" spans="1:18" x14ac:dyDescent="0.35">
      <c r="A2309" s="1">
        <v>80359285000</v>
      </c>
      <c r="B2309" s="33" t="s">
        <v>3051</v>
      </c>
      <c r="C2309" s="4" t="s">
        <v>8</v>
      </c>
      <c r="D2309" s="4" t="s">
        <v>485</v>
      </c>
      <c r="E2309" s="4" t="s">
        <v>572</v>
      </c>
      <c r="F2309" s="3" t="s">
        <v>2</v>
      </c>
      <c r="G2309" s="3" t="s">
        <v>2</v>
      </c>
      <c r="H2309" s="4" t="s">
        <v>2</v>
      </c>
      <c r="I2309" s="5">
        <v>105877</v>
      </c>
      <c r="J2309" s="5">
        <v>119411</v>
      </c>
      <c r="K2309" s="6">
        <f>IFERROR((J2309-I2309)/I2309,"--")</f>
        <v>0.12782757350510499</v>
      </c>
      <c r="L2309" s="6">
        <v>3.1983426082748609E-2</v>
      </c>
      <c r="M2309" s="7">
        <v>44543</v>
      </c>
      <c r="N2309" s="10" t="str">
        <f>IF(K2309&lt;Criteria!$D$4,"Yes","No")</f>
        <v>No</v>
      </c>
      <c r="O2309" s="10" t="str">
        <f>IF(L2309&gt;Criteria!$D$5,"Yes","No")</f>
        <v>No</v>
      </c>
      <c r="P2309" s="10" t="str">
        <f>IF(M2309&lt;Criteria!$D$6,"Yes","No")</f>
        <v>No</v>
      </c>
      <c r="Q2309" s="11">
        <f>COUNTIF(N2309:P2309,"Yes")</f>
        <v>0</v>
      </c>
      <c r="R2309" s="12" t="str">
        <f>IF(Q2309&gt;0,"Yes","No")</f>
        <v>No</v>
      </c>
    </row>
    <row r="2310" spans="1:18" x14ac:dyDescent="0.35">
      <c r="A2310" s="1">
        <v>80359324900</v>
      </c>
      <c r="B2310" s="33" t="s">
        <v>3052</v>
      </c>
      <c r="C2310" s="4" t="s">
        <v>8</v>
      </c>
      <c r="D2310" s="4" t="s">
        <v>485</v>
      </c>
      <c r="E2310" s="4" t="s">
        <v>573</v>
      </c>
      <c r="F2310" s="3" t="s">
        <v>2</v>
      </c>
      <c r="G2310" s="3" t="s">
        <v>2</v>
      </c>
      <c r="H2310" s="4" t="s">
        <v>2</v>
      </c>
      <c r="I2310" s="5">
        <v>146450</v>
      </c>
      <c r="J2310" s="5">
        <v>153886</v>
      </c>
      <c r="K2310" s="6">
        <f>IFERROR((J2310-I2310)/I2310,"--")</f>
        <v>5.0775008535336293E-2</v>
      </c>
      <c r="L2310" s="6">
        <v>3.2860932533518149E-2</v>
      </c>
      <c r="M2310" s="7">
        <v>52750</v>
      </c>
      <c r="N2310" s="10" t="str">
        <f>IF(K2310&lt;Criteria!$D$4,"Yes","No")</f>
        <v>No</v>
      </c>
      <c r="O2310" s="10" t="str">
        <f>IF(L2310&gt;Criteria!$D$5,"Yes","No")</f>
        <v>No</v>
      </c>
      <c r="P2310" s="10" t="str">
        <f>IF(M2310&lt;Criteria!$D$6,"Yes","No")</f>
        <v>No</v>
      </c>
      <c r="Q2310" s="11">
        <f>COUNTIF(N2310:P2310,"Yes")</f>
        <v>0</v>
      </c>
      <c r="R2310" s="12" t="str">
        <f>IF(Q2310&gt;0,"Yes","No")</f>
        <v>No</v>
      </c>
    </row>
    <row r="2311" spans="1:18" x14ac:dyDescent="0.35">
      <c r="A2311" s="1">
        <v>80362000000</v>
      </c>
      <c r="B2311" s="33" t="s">
        <v>3053</v>
      </c>
      <c r="C2311" s="4" t="s">
        <v>5</v>
      </c>
      <c r="D2311" s="4" t="s">
        <v>2</v>
      </c>
      <c r="E2311" s="4" t="s">
        <v>2</v>
      </c>
      <c r="F2311" s="3" t="s">
        <v>2</v>
      </c>
      <c r="G2311" s="3" t="s">
        <v>2</v>
      </c>
      <c r="H2311" s="4" t="s">
        <v>27</v>
      </c>
      <c r="I2311" s="5">
        <v>6657</v>
      </c>
      <c r="J2311" s="5">
        <v>7097</v>
      </c>
      <c r="K2311" s="6">
        <f>IFERROR((J2311-I2311)/I2311,"--")</f>
        <v>6.6095838966501425E-2</v>
      </c>
      <c r="L2311" s="6">
        <v>4.4695071010860482E-2</v>
      </c>
      <c r="M2311" s="7">
        <v>90389</v>
      </c>
      <c r="N2311" s="10" t="str">
        <f>IF(K2311&lt;Criteria!$D$4,"Yes","No")</f>
        <v>No</v>
      </c>
      <c r="O2311" s="10" t="str">
        <f>IF(L2311&gt;Criteria!$D$5,"Yes","No")</f>
        <v>No</v>
      </c>
      <c r="P2311" s="10" t="str">
        <f>IF(M2311&lt;Criteria!$D$6,"Yes","No")</f>
        <v>No</v>
      </c>
      <c r="Q2311" s="11">
        <f>COUNTIF(N2311:P2311,"Yes")</f>
        <v>0</v>
      </c>
      <c r="R2311" s="12" t="str">
        <f>IF(Q2311&gt;0,"Yes","No")</f>
        <v>No</v>
      </c>
    </row>
    <row r="2312" spans="1:18" x14ac:dyDescent="0.35">
      <c r="A2312" s="1">
        <v>80370000000</v>
      </c>
      <c r="B2312" s="33" t="s">
        <v>3054</v>
      </c>
      <c r="C2312" s="4" t="s">
        <v>4</v>
      </c>
      <c r="D2312" s="4" t="s">
        <v>486</v>
      </c>
      <c r="E2312" s="4" t="s">
        <v>2</v>
      </c>
      <c r="F2312" s="3" t="s">
        <v>2</v>
      </c>
      <c r="G2312" s="3" t="s">
        <v>2</v>
      </c>
      <c r="H2312" s="4" t="s">
        <v>2</v>
      </c>
      <c r="I2312" s="5">
        <v>52629</v>
      </c>
      <c r="J2312" s="5">
        <v>54662</v>
      </c>
      <c r="K2312" s="6">
        <f>IFERROR((J2312-I2312)/I2312,"--")</f>
        <v>3.8628892815747974E-2</v>
      </c>
      <c r="L2312" s="6">
        <v>2.7147216974276994E-2</v>
      </c>
      <c r="M2312" s="7">
        <v>40450</v>
      </c>
      <c r="N2312" s="10" t="str">
        <f>IF(K2312&lt;Criteria!$D$4,"Yes","No")</f>
        <v>No</v>
      </c>
      <c r="O2312" s="10" t="str">
        <f>IF(L2312&gt;Criteria!$D$5,"Yes","No")</f>
        <v>No</v>
      </c>
      <c r="P2312" s="10" t="str">
        <f>IF(M2312&lt;Criteria!$D$6,"Yes","No")</f>
        <v>No</v>
      </c>
      <c r="Q2312" s="11">
        <f>COUNTIF(N2312:P2312,"Yes")</f>
        <v>0</v>
      </c>
      <c r="R2312" s="12" t="str">
        <f>IF(Q2312&gt;0,"Yes","No")</f>
        <v>No</v>
      </c>
    </row>
    <row r="2313" spans="1:18" x14ac:dyDescent="0.35">
      <c r="A2313" s="1">
        <v>80370001000</v>
      </c>
      <c r="B2313" s="33" t="s">
        <v>3055</v>
      </c>
      <c r="C2313" s="4" t="s">
        <v>7</v>
      </c>
      <c r="D2313" s="4" t="s">
        <v>486</v>
      </c>
      <c r="E2313" s="4" t="s">
        <v>2</v>
      </c>
      <c r="F2313" s="3">
        <v>1</v>
      </c>
      <c r="G2313" s="3" t="s">
        <v>2</v>
      </c>
      <c r="H2313" s="4" t="s">
        <v>2</v>
      </c>
      <c r="I2313" s="5">
        <v>1586</v>
      </c>
      <c r="J2313" s="5">
        <v>1597</v>
      </c>
      <c r="K2313" s="6">
        <f>IFERROR((J2313-I2313)/I2313,"--")</f>
        <v>6.9356872635561164E-3</v>
      </c>
      <c r="L2313" s="6">
        <v>7.5604838709677422E-2</v>
      </c>
      <c r="M2313" s="7">
        <v>23957</v>
      </c>
      <c r="N2313" s="10" t="str">
        <f>IF(K2313&lt;Criteria!$D$4,"Yes","No")</f>
        <v>Yes</v>
      </c>
      <c r="O2313" s="10" t="str">
        <f>IF(L2313&gt;Criteria!$D$5,"Yes","No")</f>
        <v>Yes</v>
      </c>
      <c r="P2313" s="10" t="str">
        <f>IF(M2313&lt;Criteria!$D$6,"Yes","No")</f>
        <v>Yes</v>
      </c>
      <c r="Q2313" s="11">
        <f>COUNTIF(N2313:P2313,"Yes")</f>
        <v>3</v>
      </c>
      <c r="R2313" s="12" t="str">
        <f>IF(Q2313&gt;0,"Yes","No")</f>
        <v>Yes</v>
      </c>
    </row>
    <row r="2314" spans="1:18" x14ac:dyDescent="0.35">
      <c r="A2314" s="1">
        <v>80370001001</v>
      </c>
      <c r="B2314" s="33" t="s">
        <v>3056</v>
      </c>
      <c r="C2314" s="4" t="s">
        <v>6</v>
      </c>
      <c r="D2314" s="4" t="s">
        <v>486</v>
      </c>
      <c r="E2314" s="4" t="s">
        <v>2</v>
      </c>
      <c r="F2314" s="3">
        <v>1</v>
      </c>
      <c r="G2314" s="3">
        <v>1</v>
      </c>
      <c r="H2314" s="4" t="s">
        <v>2</v>
      </c>
      <c r="I2314" s="5">
        <v>1586</v>
      </c>
      <c r="J2314" s="5">
        <v>1597</v>
      </c>
      <c r="K2314" s="6">
        <f>IFERROR((J2314-I2314)/I2314,"--")</f>
        <v>6.9356872635561164E-3</v>
      </c>
      <c r="L2314" s="6">
        <v>7.5604838709677422E-2</v>
      </c>
      <c r="M2314" s="7">
        <v>23957</v>
      </c>
      <c r="N2314" s="10" t="str">
        <f>IF(K2314&lt;Criteria!$D$4,"Yes","No")</f>
        <v>Yes</v>
      </c>
      <c r="O2314" s="10" t="str">
        <f>IF(L2314&gt;Criteria!$D$5,"Yes","No")</f>
        <v>Yes</v>
      </c>
      <c r="P2314" s="10" t="str">
        <f>IF(M2314&lt;Criteria!$D$6,"Yes","No")</f>
        <v>Yes</v>
      </c>
      <c r="Q2314" s="11">
        <f>COUNTIF(N2314:P2314,"Yes")</f>
        <v>3</v>
      </c>
      <c r="R2314" s="12" t="str">
        <f>IF(Q2314&gt;0,"Yes","No")</f>
        <v>Yes</v>
      </c>
    </row>
    <row r="2315" spans="1:18" x14ac:dyDescent="0.35">
      <c r="A2315" s="1">
        <v>80370002000</v>
      </c>
      <c r="B2315" s="33" t="s">
        <v>3057</v>
      </c>
      <c r="C2315" s="4" t="s">
        <v>7</v>
      </c>
      <c r="D2315" s="4" t="s">
        <v>486</v>
      </c>
      <c r="E2315" s="4" t="s">
        <v>2</v>
      </c>
      <c r="F2315" s="3">
        <v>2</v>
      </c>
      <c r="G2315" s="3" t="s">
        <v>2</v>
      </c>
      <c r="H2315" s="4" t="s">
        <v>2</v>
      </c>
      <c r="I2315" s="5">
        <v>6610</v>
      </c>
      <c r="J2315" s="5">
        <v>7336</v>
      </c>
      <c r="K2315" s="6">
        <f>IFERROR((J2315-I2315)/I2315,"--")</f>
        <v>0.10983358547655069</v>
      </c>
      <c r="L2315" s="6">
        <v>1.4090520922288642E-2</v>
      </c>
      <c r="M2315" s="7">
        <v>37390</v>
      </c>
      <c r="N2315" s="10" t="str">
        <f>IF(K2315&lt;Criteria!$D$4,"Yes","No")</f>
        <v>No</v>
      </c>
      <c r="O2315" s="10" t="str">
        <f>IF(L2315&gt;Criteria!$D$5,"Yes","No")</f>
        <v>No</v>
      </c>
      <c r="P2315" s="10" t="str">
        <f>IF(M2315&lt;Criteria!$D$6,"Yes","No")</f>
        <v>No</v>
      </c>
      <c r="Q2315" s="11">
        <f>COUNTIF(N2315:P2315,"Yes")</f>
        <v>0</v>
      </c>
      <c r="R2315" s="12" t="str">
        <f>IF(Q2315&gt;0,"Yes","No")</f>
        <v>No</v>
      </c>
    </row>
    <row r="2316" spans="1:18" x14ac:dyDescent="0.35">
      <c r="A2316" s="1">
        <v>80370002001</v>
      </c>
      <c r="B2316" s="33" t="s">
        <v>3058</v>
      </c>
      <c r="C2316" s="4" t="s">
        <v>6</v>
      </c>
      <c r="D2316" s="4" t="s">
        <v>486</v>
      </c>
      <c r="E2316" s="4" t="s">
        <v>2</v>
      </c>
      <c r="F2316" s="3">
        <v>2</v>
      </c>
      <c r="G2316" s="3">
        <v>1</v>
      </c>
      <c r="H2316" s="4" t="s">
        <v>2</v>
      </c>
      <c r="I2316" s="5">
        <v>3131</v>
      </c>
      <c r="J2316" s="5">
        <v>3545</v>
      </c>
      <c r="K2316" s="6">
        <f>IFERROR((J2316-I2316)/I2316,"--")</f>
        <v>0.1322261258383903</v>
      </c>
      <c r="L2316" s="6">
        <v>8.5778781038374722E-3</v>
      </c>
      <c r="M2316" s="7">
        <v>46162</v>
      </c>
      <c r="N2316" s="10" t="str">
        <f>IF(K2316&lt;Criteria!$D$4,"Yes","No")</f>
        <v>No</v>
      </c>
      <c r="O2316" s="10" t="str">
        <f>IF(L2316&gt;Criteria!$D$5,"Yes","No")</f>
        <v>No</v>
      </c>
      <c r="P2316" s="10" t="str">
        <f>IF(M2316&lt;Criteria!$D$6,"Yes","No")</f>
        <v>No</v>
      </c>
      <c r="Q2316" s="11">
        <f>COUNTIF(N2316:P2316,"Yes")</f>
        <v>0</v>
      </c>
      <c r="R2316" s="12" t="str">
        <f>IF(Q2316&gt;0,"Yes","No")</f>
        <v>No</v>
      </c>
    </row>
    <row r="2317" spans="1:18" x14ac:dyDescent="0.35">
      <c r="A2317" s="1">
        <v>80370002002</v>
      </c>
      <c r="B2317" s="33" t="s">
        <v>3059</v>
      </c>
      <c r="C2317" s="4" t="s">
        <v>6</v>
      </c>
      <c r="D2317" s="4" t="s">
        <v>486</v>
      </c>
      <c r="E2317" s="4" t="s">
        <v>2</v>
      </c>
      <c r="F2317" s="3">
        <v>2</v>
      </c>
      <c r="G2317" s="3">
        <v>2</v>
      </c>
      <c r="H2317" s="4" t="s">
        <v>2</v>
      </c>
      <c r="I2317" s="5">
        <v>2455</v>
      </c>
      <c r="J2317" s="5">
        <v>2778</v>
      </c>
      <c r="K2317" s="6">
        <f>IFERROR((J2317-I2317)/I2317,"--")</f>
        <v>0.13156822810590632</v>
      </c>
      <c r="L2317" s="6">
        <v>0</v>
      </c>
      <c r="M2317" s="7">
        <v>28934</v>
      </c>
      <c r="N2317" s="10" t="str">
        <f>IF(K2317&lt;Criteria!$D$4,"Yes","No")</f>
        <v>No</v>
      </c>
      <c r="O2317" s="10" t="str">
        <f>IF(L2317&gt;Criteria!$D$5,"Yes","No")</f>
        <v>No</v>
      </c>
      <c r="P2317" s="10" t="str">
        <f>IF(M2317&lt;Criteria!$D$6,"Yes","No")</f>
        <v>No</v>
      </c>
      <c r="Q2317" s="11">
        <f>COUNTIF(N2317:P2317,"Yes")</f>
        <v>0</v>
      </c>
      <c r="R2317" s="12" t="str">
        <f>IF(Q2317&gt;0,"Yes","No")</f>
        <v>No</v>
      </c>
    </row>
    <row r="2318" spans="1:18" x14ac:dyDescent="0.35">
      <c r="A2318" s="1">
        <v>80370002003</v>
      </c>
      <c r="B2318" s="33" t="s">
        <v>3060</v>
      </c>
      <c r="C2318" s="4" t="s">
        <v>6</v>
      </c>
      <c r="D2318" s="4" t="s">
        <v>486</v>
      </c>
      <c r="E2318" s="4" t="s">
        <v>2</v>
      </c>
      <c r="F2318" s="3">
        <v>2</v>
      </c>
      <c r="G2318" s="3">
        <v>3</v>
      </c>
      <c r="H2318" s="4" t="s">
        <v>2</v>
      </c>
      <c r="I2318" s="5">
        <v>1024</v>
      </c>
      <c r="J2318" s="5">
        <v>1013</v>
      </c>
      <c r="K2318" s="6">
        <f>IFERROR((J2318-I2318)/I2318,"--")</f>
        <v>-1.07421875E-2</v>
      </c>
      <c r="L2318" s="6">
        <v>7.8859060402684561E-2</v>
      </c>
      <c r="M2318" s="7">
        <v>29882</v>
      </c>
      <c r="N2318" s="10" t="str">
        <f>IF(K2318&lt;Criteria!$D$4,"Yes","No")</f>
        <v>Yes</v>
      </c>
      <c r="O2318" s="10" t="str">
        <f>IF(L2318&gt;Criteria!$D$5,"Yes","No")</f>
        <v>Yes</v>
      </c>
      <c r="P2318" s="10" t="str">
        <f>IF(M2318&lt;Criteria!$D$6,"Yes","No")</f>
        <v>No</v>
      </c>
      <c r="Q2318" s="11">
        <f>COUNTIF(N2318:P2318,"Yes")</f>
        <v>2</v>
      </c>
      <c r="R2318" s="12" t="str">
        <f>IF(Q2318&gt;0,"Yes","No")</f>
        <v>Yes</v>
      </c>
    </row>
    <row r="2319" spans="1:18" x14ac:dyDescent="0.35">
      <c r="A2319" s="1">
        <v>80370003010</v>
      </c>
      <c r="B2319" s="33" t="s">
        <v>3061</v>
      </c>
      <c r="C2319" s="4" t="s">
        <v>7</v>
      </c>
      <c r="D2319" s="4" t="s">
        <v>486</v>
      </c>
      <c r="E2319" s="4" t="s">
        <v>2</v>
      </c>
      <c r="F2319" s="3">
        <v>3.01</v>
      </c>
      <c r="G2319" s="3" t="s">
        <v>2</v>
      </c>
      <c r="H2319" s="4" t="s">
        <v>2</v>
      </c>
      <c r="I2319" s="5">
        <v>6407</v>
      </c>
      <c r="J2319" s="5">
        <v>6327</v>
      </c>
      <c r="K2319" s="6">
        <f>IFERROR((J2319-I2319)/I2319,"--")</f>
        <v>-1.2486343062275636E-2</v>
      </c>
      <c r="L2319" s="6">
        <v>4.9309664694280081E-2</v>
      </c>
      <c r="M2319" s="7">
        <v>38272</v>
      </c>
      <c r="N2319" s="10" t="str">
        <f>IF(K2319&lt;Criteria!$D$4,"Yes","No")</f>
        <v>Yes</v>
      </c>
      <c r="O2319" s="10" t="str">
        <f>IF(L2319&gt;Criteria!$D$5,"Yes","No")</f>
        <v>No</v>
      </c>
      <c r="P2319" s="10" t="str">
        <f>IF(M2319&lt;Criteria!$D$6,"Yes","No")</f>
        <v>No</v>
      </c>
      <c r="Q2319" s="11">
        <f>COUNTIF(N2319:P2319,"Yes")</f>
        <v>1</v>
      </c>
      <c r="R2319" s="12" t="str">
        <f>IF(Q2319&gt;0,"Yes","No")</f>
        <v>Yes</v>
      </c>
    </row>
    <row r="2320" spans="1:18" x14ac:dyDescent="0.35">
      <c r="A2320" s="1">
        <v>80370003011</v>
      </c>
      <c r="B2320" s="33" t="s">
        <v>3062</v>
      </c>
      <c r="C2320" s="4" t="s">
        <v>6</v>
      </c>
      <c r="D2320" s="4" t="s">
        <v>486</v>
      </c>
      <c r="E2320" s="4" t="s">
        <v>2</v>
      </c>
      <c r="F2320" s="3">
        <v>3.01</v>
      </c>
      <c r="G2320" s="3">
        <v>1</v>
      </c>
      <c r="H2320" s="4" t="s">
        <v>2</v>
      </c>
      <c r="I2320" s="5">
        <v>2949</v>
      </c>
      <c r="J2320" s="5">
        <v>2978</v>
      </c>
      <c r="K2320" s="6">
        <f>IFERROR((J2320-I2320)/I2320,"--")</f>
        <v>9.8338419803323165E-3</v>
      </c>
      <c r="L2320" s="6">
        <v>4.6273745737944474E-2</v>
      </c>
      <c r="M2320" s="7">
        <v>38971</v>
      </c>
      <c r="N2320" s="10" t="str">
        <f>IF(K2320&lt;Criteria!$D$4,"Yes","No")</f>
        <v>Yes</v>
      </c>
      <c r="O2320" s="10" t="str">
        <f>IF(L2320&gt;Criteria!$D$5,"Yes","No")</f>
        <v>No</v>
      </c>
      <c r="P2320" s="10" t="str">
        <f>IF(M2320&lt;Criteria!$D$6,"Yes","No")</f>
        <v>No</v>
      </c>
      <c r="Q2320" s="11">
        <f>COUNTIF(N2320:P2320,"Yes")</f>
        <v>1</v>
      </c>
      <c r="R2320" s="12" t="str">
        <f>IF(Q2320&gt;0,"Yes","No")</f>
        <v>Yes</v>
      </c>
    </row>
    <row r="2321" spans="1:18" x14ac:dyDescent="0.35">
      <c r="A2321" s="1">
        <v>80370003012</v>
      </c>
      <c r="B2321" s="33" t="s">
        <v>3063</v>
      </c>
      <c r="C2321" s="4" t="s">
        <v>6</v>
      </c>
      <c r="D2321" s="4" t="s">
        <v>486</v>
      </c>
      <c r="E2321" s="4" t="s">
        <v>2</v>
      </c>
      <c r="F2321" s="3">
        <v>3.01</v>
      </c>
      <c r="G2321" s="3">
        <v>2</v>
      </c>
      <c r="H2321" s="4" t="s">
        <v>2</v>
      </c>
      <c r="I2321" s="5">
        <v>2016</v>
      </c>
      <c r="J2321" s="5">
        <v>2166</v>
      </c>
      <c r="K2321" s="6">
        <f>IFERROR((J2321-I2321)/I2321,"--")</f>
        <v>7.4404761904761904E-2</v>
      </c>
      <c r="L2321" s="6">
        <v>4.9684542586750792E-2</v>
      </c>
      <c r="M2321" s="7">
        <v>36915</v>
      </c>
      <c r="N2321" s="10" t="str">
        <f>IF(K2321&lt;Criteria!$D$4,"Yes","No")</f>
        <v>No</v>
      </c>
      <c r="O2321" s="10" t="str">
        <f>IF(L2321&gt;Criteria!$D$5,"Yes","No")</f>
        <v>No</v>
      </c>
      <c r="P2321" s="10" t="str">
        <f>IF(M2321&lt;Criteria!$D$6,"Yes","No")</f>
        <v>No</v>
      </c>
      <c r="Q2321" s="11">
        <f>COUNTIF(N2321:P2321,"Yes")</f>
        <v>0</v>
      </c>
      <c r="R2321" s="12" t="str">
        <f>IF(Q2321&gt;0,"Yes","No")</f>
        <v>No</v>
      </c>
    </row>
    <row r="2322" spans="1:18" x14ac:dyDescent="0.35">
      <c r="A2322" s="1">
        <v>80370003013</v>
      </c>
      <c r="B2322" s="33" t="s">
        <v>3064</v>
      </c>
      <c r="C2322" s="4" t="s">
        <v>6</v>
      </c>
      <c r="D2322" s="4" t="s">
        <v>486</v>
      </c>
      <c r="E2322" s="4" t="s">
        <v>2</v>
      </c>
      <c r="F2322" s="3">
        <v>3.01</v>
      </c>
      <c r="G2322" s="3">
        <v>3</v>
      </c>
      <c r="H2322" s="4" t="s">
        <v>2</v>
      </c>
      <c r="I2322" s="5">
        <v>1442</v>
      </c>
      <c r="J2322" s="5">
        <v>1183</v>
      </c>
      <c r="K2322" s="6">
        <f>IFERROR((J2322-I2322)/I2322,"--")</f>
        <v>-0.1796116504854369</v>
      </c>
      <c r="L2322" s="6">
        <v>5.7142857142857141E-2</v>
      </c>
      <c r="M2322" s="7">
        <v>38999</v>
      </c>
      <c r="N2322" s="10" t="str">
        <f>IF(K2322&lt;Criteria!$D$4,"Yes","No")</f>
        <v>Yes</v>
      </c>
      <c r="O2322" s="10" t="str">
        <f>IF(L2322&gt;Criteria!$D$5,"Yes","No")</f>
        <v>No</v>
      </c>
      <c r="P2322" s="10" t="str">
        <f>IF(M2322&lt;Criteria!$D$6,"Yes","No")</f>
        <v>No</v>
      </c>
      <c r="Q2322" s="11">
        <f>COUNTIF(N2322:P2322,"Yes")</f>
        <v>1</v>
      </c>
      <c r="R2322" s="12" t="str">
        <f>IF(Q2322&gt;0,"Yes","No")</f>
        <v>Yes</v>
      </c>
    </row>
    <row r="2323" spans="1:18" x14ac:dyDescent="0.35">
      <c r="A2323" s="1">
        <v>80370003020</v>
      </c>
      <c r="B2323" s="33" t="s">
        <v>3065</v>
      </c>
      <c r="C2323" s="4" t="s">
        <v>7</v>
      </c>
      <c r="D2323" s="4" t="s">
        <v>486</v>
      </c>
      <c r="E2323" s="4" t="s">
        <v>2</v>
      </c>
      <c r="F2323" s="3">
        <v>3.02</v>
      </c>
      <c r="G2323" s="3" t="s">
        <v>2</v>
      </c>
      <c r="H2323" s="4" t="s">
        <v>2</v>
      </c>
      <c r="I2323" s="5">
        <v>2077</v>
      </c>
      <c r="J2323" s="5">
        <v>2188</v>
      </c>
      <c r="K2323" s="6">
        <f>IFERROR((J2323-I2323)/I2323,"--")</f>
        <v>5.3442465093885415E-2</v>
      </c>
      <c r="L2323" s="6">
        <v>3.5961272475795295E-2</v>
      </c>
      <c r="M2323" s="7">
        <v>50942</v>
      </c>
      <c r="N2323" s="10" t="str">
        <f>IF(K2323&lt;Criteria!$D$4,"Yes","No")</f>
        <v>No</v>
      </c>
      <c r="O2323" s="10" t="str">
        <f>IF(L2323&gt;Criteria!$D$5,"Yes","No")</f>
        <v>No</v>
      </c>
      <c r="P2323" s="10" t="str">
        <f>IF(M2323&lt;Criteria!$D$6,"Yes","No")</f>
        <v>No</v>
      </c>
      <c r="Q2323" s="11">
        <f>COUNTIF(N2323:P2323,"Yes")</f>
        <v>0</v>
      </c>
      <c r="R2323" s="12" t="str">
        <f>IF(Q2323&gt;0,"Yes","No")</f>
        <v>No</v>
      </c>
    </row>
    <row r="2324" spans="1:18" x14ac:dyDescent="0.35">
      <c r="A2324" s="1">
        <v>80370003021</v>
      </c>
      <c r="B2324" s="33" t="s">
        <v>3066</v>
      </c>
      <c r="C2324" s="4" t="s">
        <v>6</v>
      </c>
      <c r="D2324" s="4" t="s">
        <v>486</v>
      </c>
      <c r="E2324" s="4" t="s">
        <v>2</v>
      </c>
      <c r="F2324" s="3">
        <v>3.02</v>
      </c>
      <c r="G2324" s="3">
        <v>1</v>
      </c>
      <c r="H2324" s="4" t="s">
        <v>2</v>
      </c>
      <c r="I2324" s="5">
        <v>896</v>
      </c>
      <c r="J2324" s="5">
        <v>559</v>
      </c>
      <c r="K2324" s="6">
        <f>IFERROR((J2324-I2324)/I2324,"--")</f>
        <v>-0.37611607142857145</v>
      </c>
      <c r="L2324" s="6">
        <v>2.247191011235955E-2</v>
      </c>
      <c r="M2324" s="7">
        <v>57396</v>
      </c>
      <c r="N2324" s="10" t="str">
        <f>IF(K2324&lt;Criteria!$D$4,"Yes","No")</f>
        <v>Yes</v>
      </c>
      <c r="O2324" s="10" t="str">
        <f>IF(L2324&gt;Criteria!$D$5,"Yes","No")</f>
        <v>No</v>
      </c>
      <c r="P2324" s="10" t="str">
        <f>IF(M2324&lt;Criteria!$D$6,"Yes","No")</f>
        <v>No</v>
      </c>
      <c r="Q2324" s="11">
        <f>COUNTIF(N2324:P2324,"Yes")</f>
        <v>1</v>
      </c>
      <c r="R2324" s="12" t="str">
        <f>IF(Q2324&gt;0,"Yes","No")</f>
        <v>Yes</v>
      </c>
    </row>
    <row r="2325" spans="1:18" x14ac:dyDescent="0.35">
      <c r="A2325" s="1">
        <v>80370003022</v>
      </c>
      <c r="B2325" s="33" t="s">
        <v>3067</v>
      </c>
      <c r="C2325" s="4" t="s">
        <v>6</v>
      </c>
      <c r="D2325" s="4" t="s">
        <v>486</v>
      </c>
      <c r="E2325" s="4" t="s">
        <v>2</v>
      </c>
      <c r="F2325" s="3">
        <v>3.02</v>
      </c>
      <c r="G2325" s="3">
        <v>2</v>
      </c>
      <c r="H2325" s="4" t="s">
        <v>2</v>
      </c>
      <c r="I2325" s="5">
        <v>1181</v>
      </c>
      <c r="J2325" s="5">
        <v>1629</v>
      </c>
      <c r="K2325" s="6">
        <f>IFERROR((J2325-I2325)/I2325,"--")</f>
        <v>0.37933954276037257</v>
      </c>
      <c r="L2325" s="6">
        <v>4.0366972477064222E-2</v>
      </c>
      <c r="M2325" s="7">
        <v>48728</v>
      </c>
      <c r="N2325" s="10" t="str">
        <f>IF(K2325&lt;Criteria!$D$4,"Yes","No")</f>
        <v>No</v>
      </c>
      <c r="O2325" s="10" t="str">
        <f>IF(L2325&gt;Criteria!$D$5,"Yes","No")</f>
        <v>No</v>
      </c>
      <c r="P2325" s="10" t="str">
        <f>IF(M2325&lt;Criteria!$D$6,"Yes","No")</f>
        <v>No</v>
      </c>
      <c r="Q2325" s="11">
        <f>COUNTIF(N2325:P2325,"Yes")</f>
        <v>0</v>
      </c>
      <c r="R2325" s="12" t="str">
        <f>IF(Q2325&gt;0,"Yes","No")</f>
        <v>No</v>
      </c>
    </row>
    <row r="2326" spans="1:18" x14ac:dyDescent="0.35">
      <c r="A2326" s="1">
        <v>80370004010</v>
      </c>
      <c r="B2326" s="33" t="s">
        <v>3068</v>
      </c>
      <c r="C2326" s="4" t="s">
        <v>7</v>
      </c>
      <c r="D2326" s="4" t="s">
        <v>486</v>
      </c>
      <c r="E2326" s="4" t="s">
        <v>2</v>
      </c>
      <c r="F2326" s="3">
        <v>4.01</v>
      </c>
      <c r="G2326" s="3" t="s">
        <v>2</v>
      </c>
      <c r="H2326" s="4" t="s">
        <v>2</v>
      </c>
      <c r="I2326" s="5">
        <v>5702</v>
      </c>
      <c r="J2326" s="5">
        <v>4311</v>
      </c>
      <c r="K2326" s="6">
        <f>IFERROR((J2326-I2326)/I2326,"--")</f>
        <v>-0.24394949140652403</v>
      </c>
      <c r="L2326" s="6">
        <v>3.3833275200558073E-2</v>
      </c>
      <c r="M2326" s="7">
        <v>36565</v>
      </c>
      <c r="N2326" s="10" t="str">
        <f>IF(K2326&lt;Criteria!$D$4,"Yes","No")</f>
        <v>Yes</v>
      </c>
      <c r="O2326" s="10" t="str">
        <f>IF(L2326&gt;Criteria!$D$5,"Yes","No")</f>
        <v>No</v>
      </c>
      <c r="P2326" s="10" t="str">
        <f>IF(M2326&lt;Criteria!$D$6,"Yes","No")</f>
        <v>No</v>
      </c>
      <c r="Q2326" s="11">
        <f>COUNTIF(N2326:P2326,"Yes")</f>
        <v>1</v>
      </c>
      <c r="R2326" s="12" t="str">
        <f>IF(Q2326&gt;0,"Yes","No")</f>
        <v>Yes</v>
      </c>
    </row>
    <row r="2327" spans="1:18" x14ac:dyDescent="0.35">
      <c r="A2327" s="1">
        <v>80370004011</v>
      </c>
      <c r="B2327" s="33" t="s">
        <v>3069</v>
      </c>
      <c r="C2327" s="4" t="s">
        <v>6</v>
      </c>
      <c r="D2327" s="4" t="s">
        <v>486</v>
      </c>
      <c r="E2327" s="4" t="s">
        <v>2</v>
      </c>
      <c r="F2327" s="3">
        <v>4.01</v>
      </c>
      <c r="G2327" s="3">
        <v>1</v>
      </c>
      <c r="H2327" s="4" t="s">
        <v>2</v>
      </c>
      <c r="I2327" s="5">
        <v>3294</v>
      </c>
      <c r="J2327" s="5">
        <v>2417</v>
      </c>
      <c r="K2327" s="6">
        <f>IFERROR((J2327-I2327)/I2327,"--")</f>
        <v>-0.26624165148755313</v>
      </c>
      <c r="L2327" s="6">
        <v>0</v>
      </c>
      <c r="M2327" s="7">
        <v>30730</v>
      </c>
      <c r="N2327" s="10" t="str">
        <f>IF(K2327&lt;Criteria!$D$4,"Yes","No")</f>
        <v>Yes</v>
      </c>
      <c r="O2327" s="10" t="str">
        <f>IF(L2327&gt;Criteria!$D$5,"Yes","No")</f>
        <v>No</v>
      </c>
      <c r="P2327" s="10" t="str">
        <f>IF(M2327&lt;Criteria!$D$6,"Yes","No")</f>
        <v>No</v>
      </c>
      <c r="Q2327" s="11">
        <f>COUNTIF(N2327:P2327,"Yes")</f>
        <v>1</v>
      </c>
      <c r="R2327" s="12" t="str">
        <f>IF(Q2327&gt;0,"Yes","No")</f>
        <v>Yes</v>
      </c>
    </row>
    <row r="2328" spans="1:18" x14ac:dyDescent="0.35">
      <c r="A2328" s="1">
        <v>80370004012</v>
      </c>
      <c r="B2328" s="33" t="s">
        <v>3070</v>
      </c>
      <c r="C2328" s="4" t="s">
        <v>6</v>
      </c>
      <c r="D2328" s="4" t="s">
        <v>486</v>
      </c>
      <c r="E2328" s="4" t="s">
        <v>2</v>
      </c>
      <c r="F2328" s="3">
        <v>4.01</v>
      </c>
      <c r="G2328" s="3">
        <v>2</v>
      </c>
      <c r="H2328" s="4" t="s">
        <v>2</v>
      </c>
      <c r="I2328" s="5">
        <v>2408</v>
      </c>
      <c r="J2328" s="5">
        <v>1894</v>
      </c>
      <c r="K2328" s="6">
        <f>IFERROR((J2328-I2328)/I2328,"--")</f>
        <v>-0.21345514950166114</v>
      </c>
      <c r="L2328" s="6">
        <v>6.567366283006093E-2</v>
      </c>
      <c r="M2328" s="7">
        <v>44012</v>
      </c>
      <c r="N2328" s="10" t="str">
        <f>IF(K2328&lt;Criteria!$D$4,"Yes","No")</f>
        <v>Yes</v>
      </c>
      <c r="O2328" s="10" t="str">
        <f>IF(L2328&gt;Criteria!$D$5,"Yes","No")</f>
        <v>Yes</v>
      </c>
      <c r="P2328" s="10" t="str">
        <f>IF(M2328&lt;Criteria!$D$6,"Yes","No")</f>
        <v>No</v>
      </c>
      <c r="Q2328" s="11">
        <f>COUNTIF(N2328:P2328,"Yes")</f>
        <v>2</v>
      </c>
      <c r="R2328" s="12" t="str">
        <f>IF(Q2328&gt;0,"Yes","No")</f>
        <v>Yes</v>
      </c>
    </row>
    <row r="2329" spans="1:18" x14ac:dyDescent="0.35">
      <c r="A2329" s="1">
        <v>80370004020</v>
      </c>
      <c r="B2329" s="33" t="s">
        <v>3071</v>
      </c>
      <c r="C2329" s="4" t="s">
        <v>7</v>
      </c>
      <c r="D2329" s="4" t="s">
        <v>486</v>
      </c>
      <c r="E2329" s="4" t="s">
        <v>2</v>
      </c>
      <c r="F2329" s="3">
        <v>4.0199999999999996</v>
      </c>
      <c r="G2329" s="3" t="s">
        <v>2</v>
      </c>
      <c r="H2329" s="4" t="s">
        <v>2</v>
      </c>
      <c r="I2329" s="5">
        <v>3605</v>
      </c>
      <c r="J2329" s="5">
        <v>4703</v>
      </c>
      <c r="K2329" s="6">
        <f>IFERROR((J2329-I2329)/I2329,"--")</f>
        <v>0.30457697642163661</v>
      </c>
      <c r="L2329" s="6">
        <v>3.35292084341514E-2</v>
      </c>
      <c r="M2329" s="7">
        <v>48862</v>
      </c>
      <c r="N2329" s="10" t="str">
        <f>IF(K2329&lt;Criteria!$D$4,"Yes","No")</f>
        <v>No</v>
      </c>
      <c r="O2329" s="10" t="str">
        <f>IF(L2329&gt;Criteria!$D$5,"Yes","No")</f>
        <v>No</v>
      </c>
      <c r="P2329" s="10" t="str">
        <f>IF(M2329&lt;Criteria!$D$6,"Yes","No")</f>
        <v>No</v>
      </c>
      <c r="Q2329" s="11">
        <f>COUNTIF(N2329:P2329,"Yes")</f>
        <v>0</v>
      </c>
      <c r="R2329" s="12" t="str">
        <f>IF(Q2329&gt;0,"Yes","No")</f>
        <v>No</v>
      </c>
    </row>
    <row r="2330" spans="1:18" x14ac:dyDescent="0.35">
      <c r="A2330" s="1">
        <v>80370004021</v>
      </c>
      <c r="B2330" s="33" t="s">
        <v>3072</v>
      </c>
      <c r="C2330" s="4" t="s">
        <v>6</v>
      </c>
      <c r="D2330" s="4" t="s">
        <v>486</v>
      </c>
      <c r="E2330" s="4" t="s">
        <v>2</v>
      </c>
      <c r="F2330" s="3">
        <v>4.0199999999999996</v>
      </c>
      <c r="G2330" s="3">
        <v>1</v>
      </c>
      <c r="H2330" s="4" t="s">
        <v>2</v>
      </c>
      <c r="I2330" s="5">
        <v>1521</v>
      </c>
      <c r="J2330" s="5">
        <v>2133</v>
      </c>
      <c r="K2330" s="6">
        <f>IFERROR((J2330-I2330)/I2330,"--")</f>
        <v>0.40236686390532544</v>
      </c>
      <c r="L2330" s="6">
        <v>5.3896576839038604E-2</v>
      </c>
      <c r="M2330" s="7">
        <v>58980</v>
      </c>
      <c r="N2330" s="10" t="str">
        <f>IF(K2330&lt;Criteria!$D$4,"Yes","No")</f>
        <v>No</v>
      </c>
      <c r="O2330" s="10" t="str">
        <f>IF(L2330&gt;Criteria!$D$5,"Yes","No")</f>
        <v>No</v>
      </c>
      <c r="P2330" s="10" t="str">
        <f>IF(M2330&lt;Criteria!$D$6,"Yes","No")</f>
        <v>No</v>
      </c>
      <c r="Q2330" s="11">
        <f>COUNTIF(N2330:P2330,"Yes")</f>
        <v>0</v>
      </c>
      <c r="R2330" s="12" t="str">
        <f>IF(Q2330&gt;0,"Yes","No")</f>
        <v>No</v>
      </c>
    </row>
    <row r="2331" spans="1:18" x14ac:dyDescent="0.35">
      <c r="A2331" s="1">
        <v>80370004022</v>
      </c>
      <c r="B2331" s="33" t="s">
        <v>3073</v>
      </c>
      <c r="C2331" s="4" t="s">
        <v>6</v>
      </c>
      <c r="D2331" s="4" t="s">
        <v>486</v>
      </c>
      <c r="E2331" s="4" t="s">
        <v>2</v>
      </c>
      <c r="F2331" s="3">
        <v>4.0199999999999996</v>
      </c>
      <c r="G2331" s="3">
        <v>2</v>
      </c>
      <c r="H2331" s="4" t="s">
        <v>2</v>
      </c>
      <c r="I2331" s="5">
        <v>2084</v>
      </c>
      <c r="J2331" s="5">
        <v>2570</v>
      </c>
      <c r="K2331" s="6">
        <f>IFERROR((J2331-I2331)/I2331,"--")</f>
        <v>0.23320537428023033</v>
      </c>
      <c r="L2331" s="6">
        <v>1.5131578947368421E-2</v>
      </c>
      <c r="M2331" s="7">
        <v>40464</v>
      </c>
      <c r="N2331" s="10" t="str">
        <f>IF(K2331&lt;Criteria!$D$4,"Yes","No")</f>
        <v>No</v>
      </c>
      <c r="O2331" s="10" t="str">
        <f>IF(L2331&gt;Criteria!$D$5,"Yes","No")</f>
        <v>No</v>
      </c>
      <c r="P2331" s="10" t="str">
        <f>IF(M2331&lt;Criteria!$D$6,"Yes","No")</f>
        <v>No</v>
      </c>
      <c r="Q2331" s="11">
        <f>COUNTIF(N2331:P2331,"Yes")</f>
        <v>0</v>
      </c>
      <c r="R2331" s="12" t="str">
        <f>IF(Q2331&gt;0,"Yes","No")</f>
        <v>No</v>
      </c>
    </row>
    <row r="2332" spans="1:18" x14ac:dyDescent="0.35">
      <c r="A2332" s="1">
        <v>80370004030</v>
      </c>
      <c r="B2332" s="33" t="s">
        <v>3074</v>
      </c>
      <c r="C2332" s="4" t="s">
        <v>7</v>
      </c>
      <c r="D2332" s="4" t="s">
        <v>486</v>
      </c>
      <c r="E2332" s="4" t="s">
        <v>2</v>
      </c>
      <c r="F2332" s="3">
        <v>4.03</v>
      </c>
      <c r="G2332" s="3" t="s">
        <v>2</v>
      </c>
      <c r="H2332" s="4" t="s">
        <v>2</v>
      </c>
      <c r="I2332" s="5">
        <v>8079</v>
      </c>
      <c r="J2332" s="5">
        <v>8382</v>
      </c>
      <c r="K2332" s="6">
        <f>IFERROR((J2332-I2332)/I2332,"--")</f>
        <v>3.7504641663572223E-2</v>
      </c>
      <c r="L2332" s="6">
        <v>4.6521287642782967E-2</v>
      </c>
      <c r="M2332" s="7">
        <v>39467</v>
      </c>
      <c r="N2332" s="10" t="str">
        <f>IF(K2332&lt;Criteria!$D$4,"Yes","No")</f>
        <v>No</v>
      </c>
      <c r="O2332" s="10" t="str">
        <f>IF(L2332&gt;Criteria!$D$5,"Yes","No")</f>
        <v>No</v>
      </c>
      <c r="P2332" s="10" t="str">
        <f>IF(M2332&lt;Criteria!$D$6,"Yes","No")</f>
        <v>No</v>
      </c>
      <c r="Q2332" s="11">
        <f>COUNTIF(N2332:P2332,"Yes")</f>
        <v>0</v>
      </c>
      <c r="R2332" s="12" t="str">
        <f>IF(Q2332&gt;0,"Yes","No")</f>
        <v>No</v>
      </c>
    </row>
    <row r="2333" spans="1:18" x14ac:dyDescent="0.35">
      <c r="A2333" s="1">
        <v>80370004031</v>
      </c>
      <c r="B2333" s="33" t="s">
        <v>3075</v>
      </c>
      <c r="C2333" s="4" t="s">
        <v>6</v>
      </c>
      <c r="D2333" s="4" t="s">
        <v>486</v>
      </c>
      <c r="E2333" s="4" t="s">
        <v>2</v>
      </c>
      <c r="F2333" s="3">
        <v>4.03</v>
      </c>
      <c r="G2333" s="3">
        <v>1</v>
      </c>
      <c r="H2333" s="4" t="s">
        <v>2</v>
      </c>
      <c r="I2333" s="5">
        <v>755</v>
      </c>
      <c r="J2333" s="5">
        <v>961</v>
      </c>
      <c r="K2333" s="6">
        <f>IFERROR((J2333-I2333)/I2333,"--")</f>
        <v>0.27284768211920529</v>
      </c>
      <c r="L2333" s="6">
        <v>0</v>
      </c>
      <c r="M2333" s="7">
        <v>41534</v>
      </c>
      <c r="N2333" s="10" t="str">
        <f>IF(K2333&lt;Criteria!$D$4,"Yes","No")</f>
        <v>No</v>
      </c>
      <c r="O2333" s="10" t="str">
        <f>IF(L2333&gt;Criteria!$D$5,"Yes","No")</f>
        <v>No</v>
      </c>
      <c r="P2333" s="10" t="str">
        <f>IF(M2333&lt;Criteria!$D$6,"Yes","No")</f>
        <v>No</v>
      </c>
      <c r="Q2333" s="11">
        <f>COUNTIF(N2333:P2333,"Yes")</f>
        <v>0</v>
      </c>
      <c r="R2333" s="12" t="str">
        <f>IF(Q2333&gt;0,"Yes","No")</f>
        <v>No</v>
      </c>
    </row>
    <row r="2334" spans="1:18" x14ac:dyDescent="0.35">
      <c r="A2334" s="1">
        <v>80370004032</v>
      </c>
      <c r="B2334" s="33" t="s">
        <v>3076</v>
      </c>
      <c r="C2334" s="4" t="s">
        <v>6</v>
      </c>
      <c r="D2334" s="4" t="s">
        <v>486</v>
      </c>
      <c r="E2334" s="4" t="s">
        <v>2</v>
      </c>
      <c r="F2334" s="3">
        <v>4.03</v>
      </c>
      <c r="G2334" s="3">
        <v>2</v>
      </c>
      <c r="H2334" s="4" t="s">
        <v>2</v>
      </c>
      <c r="I2334" s="5">
        <v>2627</v>
      </c>
      <c r="J2334" s="5">
        <v>3466</v>
      </c>
      <c r="K2334" s="6">
        <f>IFERROR((J2334-I2334)/I2334,"--")</f>
        <v>0.31937571374191093</v>
      </c>
      <c r="L2334" s="6">
        <v>7.0063694267515922E-2</v>
      </c>
      <c r="M2334" s="7">
        <v>41685</v>
      </c>
      <c r="N2334" s="10" t="str">
        <f>IF(K2334&lt;Criteria!$D$4,"Yes","No")</f>
        <v>No</v>
      </c>
      <c r="O2334" s="10" t="str">
        <f>IF(L2334&gt;Criteria!$D$5,"Yes","No")</f>
        <v>Yes</v>
      </c>
      <c r="P2334" s="10" t="str">
        <f>IF(M2334&lt;Criteria!$D$6,"Yes","No")</f>
        <v>No</v>
      </c>
      <c r="Q2334" s="11">
        <f>COUNTIF(N2334:P2334,"Yes")</f>
        <v>1</v>
      </c>
      <c r="R2334" s="12" t="str">
        <f>IF(Q2334&gt;0,"Yes","No")</f>
        <v>Yes</v>
      </c>
    </row>
    <row r="2335" spans="1:18" x14ac:dyDescent="0.35">
      <c r="A2335" s="1">
        <v>80370004033</v>
      </c>
      <c r="B2335" s="33" t="s">
        <v>3077</v>
      </c>
      <c r="C2335" s="4" t="s">
        <v>6</v>
      </c>
      <c r="D2335" s="4" t="s">
        <v>486</v>
      </c>
      <c r="E2335" s="4" t="s">
        <v>2</v>
      </c>
      <c r="F2335" s="3">
        <v>4.03</v>
      </c>
      <c r="G2335" s="3">
        <v>3</v>
      </c>
      <c r="H2335" s="4" t="s">
        <v>2</v>
      </c>
      <c r="I2335" s="5">
        <v>4697</v>
      </c>
      <c r="J2335" s="5">
        <v>3955</v>
      </c>
      <c r="K2335" s="6">
        <f>IFERROR((J2335-I2335)/I2335,"--")</f>
        <v>-0.15797317436661698</v>
      </c>
      <c r="L2335" s="6">
        <v>4.0318566450970629E-2</v>
      </c>
      <c r="M2335" s="7">
        <v>37020</v>
      </c>
      <c r="N2335" s="10" t="str">
        <f>IF(K2335&lt;Criteria!$D$4,"Yes","No")</f>
        <v>Yes</v>
      </c>
      <c r="O2335" s="10" t="str">
        <f>IF(L2335&gt;Criteria!$D$5,"Yes","No")</f>
        <v>No</v>
      </c>
      <c r="P2335" s="10" t="str">
        <f>IF(M2335&lt;Criteria!$D$6,"Yes","No")</f>
        <v>No</v>
      </c>
      <c r="Q2335" s="11">
        <f>COUNTIF(N2335:P2335,"Yes")</f>
        <v>1</v>
      </c>
      <c r="R2335" s="12" t="str">
        <f>IF(Q2335&gt;0,"Yes","No")</f>
        <v>Yes</v>
      </c>
    </row>
    <row r="2336" spans="1:18" x14ac:dyDescent="0.35">
      <c r="A2336" s="1">
        <v>80370005010</v>
      </c>
      <c r="B2336" s="33" t="s">
        <v>3078</v>
      </c>
      <c r="C2336" s="4" t="s">
        <v>7</v>
      </c>
      <c r="D2336" s="4" t="s">
        <v>486</v>
      </c>
      <c r="E2336" s="4" t="s">
        <v>2</v>
      </c>
      <c r="F2336" s="3">
        <v>5.01</v>
      </c>
      <c r="G2336" s="3" t="s">
        <v>2</v>
      </c>
      <c r="H2336" s="4" t="s">
        <v>2</v>
      </c>
      <c r="I2336" s="5">
        <v>886</v>
      </c>
      <c r="J2336" s="5">
        <v>630</v>
      </c>
      <c r="K2336" s="6">
        <f>IFERROR((J2336-I2336)/I2336,"--")</f>
        <v>-0.28893905191873587</v>
      </c>
      <c r="L2336" s="6">
        <v>0</v>
      </c>
      <c r="M2336" s="7">
        <v>62978</v>
      </c>
      <c r="N2336" s="10" t="str">
        <f>IF(K2336&lt;Criteria!$D$4,"Yes","No")</f>
        <v>Yes</v>
      </c>
      <c r="O2336" s="10" t="str">
        <f>IF(L2336&gt;Criteria!$D$5,"Yes","No")</f>
        <v>No</v>
      </c>
      <c r="P2336" s="10" t="str">
        <f>IF(M2336&lt;Criteria!$D$6,"Yes","No")</f>
        <v>No</v>
      </c>
      <c r="Q2336" s="11">
        <f>COUNTIF(N2336:P2336,"Yes")</f>
        <v>1</v>
      </c>
      <c r="R2336" s="12" t="str">
        <f>IF(Q2336&gt;0,"Yes","No")</f>
        <v>Yes</v>
      </c>
    </row>
    <row r="2337" spans="1:18" x14ac:dyDescent="0.35">
      <c r="A2337" s="1">
        <v>80370005011</v>
      </c>
      <c r="B2337" s="33" t="s">
        <v>3079</v>
      </c>
      <c r="C2337" s="4" t="s">
        <v>6</v>
      </c>
      <c r="D2337" s="4" t="s">
        <v>486</v>
      </c>
      <c r="E2337" s="4" t="s">
        <v>2</v>
      </c>
      <c r="F2337" s="3">
        <v>5.01</v>
      </c>
      <c r="G2337" s="3">
        <v>1</v>
      </c>
      <c r="H2337" s="4" t="s">
        <v>2</v>
      </c>
      <c r="I2337" s="5">
        <v>886</v>
      </c>
      <c r="J2337" s="5">
        <v>630</v>
      </c>
      <c r="K2337" s="6">
        <f>IFERROR((J2337-I2337)/I2337,"--")</f>
        <v>-0.28893905191873587</v>
      </c>
      <c r="L2337" s="6">
        <v>0</v>
      </c>
      <c r="M2337" s="7">
        <v>62978</v>
      </c>
      <c r="N2337" s="10" t="str">
        <f>IF(K2337&lt;Criteria!$D$4,"Yes","No")</f>
        <v>Yes</v>
      </c>
      <c r="O2337" s="10" t="str">
        <f>IF(L2337&gt;Criteria!$D$5,"Yes","No")</f>
        <v>No</v>
      </c>
      <c r="P2337" s="10" t="str">
        <f>IF(M2337&lt;Criteria!$D$6,"Yes","No")</f>
        <v>No</v>
      </c>
      <c r="Q2337" s="11">
        <f>COUNTIF(N2337:P2337,"Yes")</f>
        <v>1</v>
      </c>
      <c r="R2337" s="12" t="str">
        <f>IF(Q2337&gt;0,"Yes","No")</f>
        <v>Yes</v>
      </c>
    </row>
    <row r="2338" spans="1:18" x14ac:dyDescent="0.35">
      <c r="A2338" s="1">
        <v>80370005020</v>
      </c>
      <c r="B2338" s="33" t="s">
        <v>3080</v>
      </c>
      <c r="C2338" s="4" t="s">
        <v>7</v>
      </c>
      <c r="D2338" s="4" t="s">
        <v>486</v>
      </c>
      <c r="E2338" s="4" t="s">
        <v>2</v>
      </c>
      <c r="F2338" s="3">
        <v>5.0199999999999996</v>
      </c>
      <c r="G2338" s="3" t="s">
        <v>2</v>
      </c>
      <c r="H2338" s="4" t="s">
        <v>2</v>
      </c>
      <c r="I2338" s="5">
        <v>3821</v>
      </c>
      <c r="J2338" s="5">
        <v>4421</v>
      </c>
      <c r="K2338" s="6">
        <f>IFERROR((J2338-I2338)/I2338,"--")</f>
        <v>0.15702695629416383</v>
      </c>
      <c r="L2338" s="6">
        <v>1.5146415348367553E-2</v>
      </c>
      <c r="M2338" s="7">
        <v>33832</v>
      </c>
      <c r="N2338" s="10" t="str">
        <f>IF(K2338&lt;Criteria!$D$4,"Yes","No")</f>
        <v>No</v>
      </c>
      <c r="O2338" s="10" t="str">
        <f>IF(L2338&gt;Criteria!$D$5,"Yes","No")</f>
        <v>No</v>
      </c>
      <c r="P2338" s="10" t="str">
        <f>IF(M2338&lt;Criteria!$D$6,"Yes","No")</f>
        <v>No</v>
      </c>
      <c r="Q2338" s="11">
        <f>COUNTIF(N2338:P2338,"Yes")</f>
        <v>0</v>
      </c>
      <c r="R2338" s="12" t="str">
        <f>IF(Q2338&gt;0,"Yes","No")</f>
        <v>No</v>
      </c>
    </row>
    <row r="2339" spans="1:18" x14ac:dyDescent="0.35">
      <c r="A2339" s="1">
        <v>80370005021</v>
      </c>
      <c r="B2339" s="33" t="s">
        <v>3081</v>
      </c>
      <c r="C2339" s="4" t="s">
        <v>6</v>
      </c>
      <c r="D2339" s="4" t="s">
        <v>486</v>
      </c>
      <c r="E2339" s="4" t="s">
        <v>2</v>
      </c>
      <c r="F2339" s="3">
        <v>5.0199999999999996</v>
      </c>
      <c r="G2339" s="3">
        <v>1</v>
      </c>
      <c r="H2339" s="4" t="s">
        <v>2</v>
      </c>
      <c r="I2339" s="5">
        <v>2504</v>
      </c>
      <c r="J2339" s="5">
        <v>2655</v>
      </c>
      <c r="K2339" s="6">
        <f>IFERROR((J2339-I2339)/I2339,"--")</f>
        <v>6.0303514376996804E-2</v>
      </c>
      <c r="L2339" s="6">
        <v>2.2741241548862937E-2</v>
      </c>
      <c r="M2339" s="7">
        <v>31543</v>
      </c>
      <c r="N2339" s="10" t="str">
        <f>IF(K2339&lt;Criteria!$D$4,"Yes","No")</f>
        <v>No</v>
      </c>
      <c r="O2339" s="10" t="str">
        <f>IF(L2339&gt;Criteria!$D$5,"Yes","No")</f>
        <v>No</v>
      </c>
      <c r="P2339" s="10" t="str">
        <f>IF(M2339&lt;Criteria!$D$6,"Yes","No")</f>
        <v>No</v>
      </c>
      <c r="Q2339" s="11">
        <f>COUNTIF(N2339:P2339,"Yes")</f>
        <v>0</v>
      </c>
      <c r="R2339" s="12" t="str">
        <f>IF(Q2339&gt;0,"Yes","No")</f>
        <v>No</v>
      </c>
    </row>
    <row r="2340" spans="1:18" x14ac:dyDescent="0.35">
      <c r="A2340" s="1">
        <v>80370005022</v>
      </c>
      <c r="B2340" s="33" t="s">
        <v>3082</v>
      </c>
      <c r="C2340" s="4" t="s">
        <v>6</v>
      </c>
      <c r="D2340" s="4" t="s">
        <v>486</v>
      </c>
      <c r="E2340" s="4" t="s">
        <v>2</v>
      </c>
      <c r="F2340" s="3">
        <v>5.0199999999999996</v>
      </c>
      <c r="G2340" s="3">
        <v>2</v>
      </c>
      <c r="H2340" s="4" t="s">
        <v>2</v>
      </c>
      <c r="I2340" s="5">
        <v>1317</v>
      </c>
      <c r="J2340" s="5">
        <v>1766</v>
      </c>
      <c r="K2340" s="6">
        <f>IFERROR((J2340-I2340)/I2340,"--")</f>
        <v>0.34092634776006076</v>
      </c>
      <c r="L2340" s="6">
        <v>5.9523809523809521E-3</v>
      </c>
      <c r="M2340" s="7">
        <v>37272</v>
      </c>
      <c r="N2340" s="10" t="str">
        <f>IF(K2340&lt;Criteria!$D$4,"Yes","No")</f>
        <v>No</v>
      </c>
      <c r="O2340" s="10" t="str">
        <f>IF(L2340&gt;Criteria!$D$5,"Yes","No")</f>
        <v>No</v>
      </c>
      <c r="P2340" s="10" t="str">
        <f>IF(M2340&lt;Criteria!$D$6,"Yes","No")</f>
        <v>No</v>
      </c>
      <c r="Q2340" s="11">
        <f>COUNTIF(N2340:P2340,"Yes")</f>
        <v>0</v>
      </c>
      <c r="R2340" s="12" t="str">
        <f>IF(Q2340&gt;0,"Yes","No")</f>
        <v>No</v>
      </c>
    </row>
    <row r="2341" spans="1:18" x14ac:dyDescent="0.35">
      <c r="A2341" s="1">
        <v>80370005030</v>
      </c>
      <c r="B2341" s="33" t="s">
        <v>3083</v>
      </c>
      <c r="C2341" s="4" t="s">
        <v>7</v>
      </c>
      <c r="D2341" s="4" t="s">
        <v>486</v>
      </c>
      <c r="E2341" s="4" t="s">
        <v>2</v>
      </c>
      <c r="F2341" s="3">
        <v>5.03</v>
      </c>
      <c r="G2341" s="3" t="s">
        <v>2</v>
      </c>
      <c r="H2341" s="4" t="s">
        <v>2</v>
      </c>
      <c r="I2341" s="5">
        <v>6392</v>
      </c>
      <c r="J2341" s="5">
        <v>6503</v>
      </c>
      <c r="K2341" s="6">
        <f>IFERROR((J2341-I2341)/I2341,"--")</f>
        <v>1.7365456821026283E-2</v>
      </c>
      <c r="L2341" s="6">
        <v>0</v>
      </c>
      <c r="M2341" s="7">
        <v>36200</v>
      </c>
      <c r="N2341" s="10" t="str">
        <f>IF(K2341&lt;Criteria!$D$4,"Yes","No")</f>
        <v>No</v>
      </c>
      <c r="O2341" s="10" t="str">
        <f>IF(L2341&gt;Criteria!$D$5,"Yes","No")</f>
        <v>No</v>
      </c>
      <c r="P2341" s="10" t="str">
        <f>IF(M2341&lt;Criteria!$D$6,"Yes","No")</f>
        <v>No</v>
      </c>
      <c r="Q2341" s="11">
        <f>COUNTIF(N2341:P2341,"Yes")</f>
        <v>0</v>
      </c>
      <c r="R2341" s="12" t="str">
        <f>IF(Q2341&gt;0,"Yes","No")</f>
        <v>No</v>
      </c>
    </row>
    <row r="2342" spans="1:18" x14ac:dyDescent="0.35">
      <c r="A2342" s="1">
        <v>80370005031</v>
      </c>
      <c r="B2342" s="33" t="s">
        <v>3084</v>
      </c>
      <c r="C2342" s="4" t="s">
        <v>6</v>
      </c>
      <c r="D2342" s="4" t="s">
        <v>486</v>
      </c>
      <c r="E2342" s="4" t="s">
        <v>2</v>
      </c>
      <c r="F2342" s="3">
        <v>5.03</v>
      </c>
      <c r="G2342" s="3">
        <v>1</v>
      </c>
      <c r="H2342" s="4" t="s">
        <v>2</v>
      </c>
      <c r="I2342" s="5">
        <v>1148</v>
      </c>
      <c r="J2342" s="5">
        <v>1340</v>
      </c>
      <c r="K2342" s="6">
        <f>IFERROR((J2342-I2342)/I2342,"--")</f>
        <v>0.1672473867595819</v>
      </c>
      <c r="L2342" s="6">
        <v>0</v>
      </c>
      <c r="M2342" s="7">
        <v>75197</v>
      </c>
      <c r="N2342" s="10" t="str">
        <f>IF(K2342&lt;Criteria!$D$4,"Yes","No")</f>
        <v>No</v>
      </c>
      <c r="O2342" s="10" t="str">
        <f>IF(L2342&gt;Criteria!$D$5,"Yes","No")</f>
        <v>No</v>
      </c>
      <c r="P2342" s="10" t="str">
        <f>IF(M2342&lt;Criteria!$D$6,"Yes","No")</f>
        <v>No</v>
      </c>
      <c r="Q2342" s="11">
        <f>COUNTIF(N2342:P2342,"Yes")</f>
        <v>0</v>
      </c>
      <c r="R2342" s="12" t="str">
        <f>IF(Q2342&gt;0,"Yes","No")</f>
        <v>No</v>
      </c>
    </row>
    <row r="2343" spans="1:18" x14ac:dyDescent="0.35">
      <c r="A2343" s="1">
        <v>80370005032</v>
      </c>
      <c r="B2343" s="33" t="s">
        <v>3085</v>
      </c>
      <c r="C2343" s="4" t="s">
        <v>6</v>
      </c>
      <c r="D2343" s="4" t="s">
        <v>486</v>
      </c>
      <c r="E2343" s="4" t="s">
        <v>2</v>
      </c>
      <c r="F2343" s="3">
        <v>5.03</v>
      </c>
      <c r="G2343" s="3">
        <v>2</v>
      </c>
      <c r="H2343" s="4" t="s">
        <v>2</v>
      </c>
      <c r="I2343" s="5">
        <v>1120</v>
      </c>
      <c r="J2343" s="5">
        <v>1389</v>
      </c>
      <c r="K2343" s="6">
        <f>IFERROR((J2343-I2343)/I2343,"--")</f>
        <v>0.24017857142857144</v>
      </c>
      <c r="L2343" s="6">
        <v>0</v>
      </c>
      <c r="M2343" s="7">
        <v>32372</v>
      </c>
      <c r="N2343" s="10" t="str">
        <f>IF(K2343&lt;Criteria!$D$4,"Yes","No")</f>
        <v>No</v>
      </c>
      <c r="O2343" s="10" t="str">
        <f>IF(L2343&gt;Criteria!$D$5,"Yes","No")</f>
        <v>No</v>
      </c>
      <c r="P2343" s="10" t="str">
        <f>IF(M2343&lt;Criteria!$D$6,"Yes","No")</f>
        <v>No</v>
      </c>
      <c r="Q2343" s="11">
        <f>COUNTIF(N2343:P2343,"Yes")</f>
        <v>0</v>
      </c>
      <c r="R2343" s="12" t="str">
        <f>IF(Q2343&gt;0,"Yes","No")</f>
        <v>No</v>
      </c>
    </row>
    <row r="2344" spans="1:18" x14ac:dyDescent="0.35">
      <c r="A2344" s="1">
        <v>80370005033</v>
      </c>
      <c r="B2344" s="33" t="s">
        <v>3086</v>
      </c>
      <c r="C2344" s="4" t="s">
        <v>6</v>
      </c>
      <c r="D2344" s="4" t="s">
        <v>486</v>
      </c>
      <c r="E2344" s="4" t="s">
        <v>2</v>
      </c>
      <c r="F2344" s="3">
        <v>5.03</v>
      </c>
      <c r="G2344" s="3">
        <v>3</v>
      </c>
      <c r="H2344" s="4" t="s">
        <v>2</v>
      </c>
      <c r="I2344" s="5">
        <v>2938</v>
      </c>
      <c r="J2344" s="5">
        <v>2092</v>
      </c>
      <c r="K2344" s="6">
        <f>IFERROR((J2344-I2344)/I2344,"--")</f>
        <v>-0.28795098706603134</v>
      </c>
      <c r="L2344" s="6">
        <v>0</v>
      </c>
      <c r="M2344" s="7">
        <v>24520</v>
      </c>
      <c r="N2344" s="10" t="str">
        <f>IF(K2344&lt;Criteria!$D$4,"Yes","No")</f>
        <v>Yes</v>
      </c>
      <c r="O2344" s="10" t="str">
        <f>IF(L2344&gt;Criteria!$D$5,"Yes","No")</f>
        <v>No</v>
      </c>
      <c r="P2344" s="10" t="str">
        <f>IF(M2344&lt;Criteria!$D$6,"Yes","No")</f>
        <v>Yes</v>
      </c>
      <c r="Q2344" s="11">
        <f>COUNTIF(N2344:P2344,"Yes")</f>
        <v>2</v>
      </c>
      <c r="R2344" s="12" t="str">
        <f>IF(Q2344&gt;0,"Yes","No")</f>
        <v>Yes</v>
      </c>
    </row>
    <row r="2345" spans="1:18" x14ac:dyDescent="0.35">
      <c r="A2345" s="1">
        <v>80370005034</v>
      </c>
      <c r="B2345" s="33" t="s">
        <v>3087</v>
      </c>
      <c r="C2345" s="4" t="s">
        <v>6</v>
      </c>
      <c r="D2345" s="4" t="s">
        <v>486</v>
      </c>
      <c r="E2345" s="4" t="s">
        <v>2</v>
      </c>
      <c r="F2345" s="3">
        <v>5.03</v>
      </c>
      <c r="G2345" s="3">
        <v>4</v>
      </c>
      <c r="H2345" s="4" t="s">
        <v>2</v>
      </c>
      <c r="I2345" s="5">
        <v>1186</v>
      </c>
      <c r="J2345" s="5">
        <v>1682</v>
      </c>
      <c r="K2345" s="6">
        <f>IFERROR((J2345-I2345)/I2345,"--")</f>
        <v>0.41821247892074198</v>
      </c>
      <c r="L2345" s="6">
        <v>0</v>
      </c>
      <c r="M2345" s="7">
        <v>22821</v>
      </c>
      <c r="N2345" s="10" t="str">
        <f>IF(K2345&lt;Criteria!$D$4,"Yes","No")</f>
        <v>No</v>
      </c>
      <c r="O2345" s="10" t="str">
        <f>IF(L2345&gt;Criteria!$D$5,"Yes","No")</f>
        <v>No</v>
      </c>
      <c r="P2345" s="10" t="str">
        <f>IF(M2345&lt;Criteria!$D$6,"Yes","No")</f>
        <v>Yes</v>
      </c>
      <c r="Q2345" s="11">
        <f>COUNTIF(N2345:P2345,"Yes")</f>
        <v>1</v>
      </c>
      <c r="R2345" s="12" t="str">
        <f>IF(Q2345&gt;0,"Yes","No")</f>
        <v>Yes</v>
      </c>
    </row>
    <row r="2346" spans="1:18" x14ac:dyDescent="0.35">
      <c r="A2346" s="1">
        <v>80370006000</v>
      </c>
      <c r="B2346" s="33" t="s">
        <v>3088</v>
      </c>
      <c r="C2346" s="4" t="s">
        <v>7</v>
      </c>
      <c r="D2346" s="4" t="s">
        <v>486</v>
      </c>
      <c r="E2346" s="4" t="s">
        <v>2</v>
      </c>
      <c r="F2346" s="3">
        <v>6</v>
      </c>
      <c r="G2346" s="3" t="s">
        <v>2</v>
      </c>
      <c r="H2346" s="4" t="s">
        <v>2</v>
      </c>
      <c r="I2346" s="5">
        <v>1318</v>
      </c>
      <c r="J2346" s="5">
        <v>1535</v>
      </c>
      <c r="K2346" s="6">
        <f>IFERROR((J2346-I2346)/I2346,"--")</f>
        <v>0.1646433990895296</v>
      </c>
      <c r="L2346" s="6">
        <v>3.7238873751135333E-2</v>
      </c>
      <c r="M2346" s="7">
        <v>36596</v>
      </c>
      <c r="N2346" s="10" t="str">
        <f>IF(K2346&lt;Criteria!$D$4,"Yes","No")</f>
        <v>No</v>
      </c>
      <c r="O2346" s="10" t="str">
        <f>IF(L2346&gt;Criteria!$D$5,"Yes","No")</f>
        <v>No</v>
      </c>
      <c r="P2346" s="10" t="str">
        <f>IF(M2346&lt;Criteria!$D$6,"Yes","No")</f>
        <v>No</v>
      </c>
      <c r="Q2346" s="11">
        <f>COUNTIF(N2346:P2346,"Yes")</f>
        <v>0</v>
      </c>
      <c r="R2346" s="12" t="str">
        <f>IF(Q2346&gt;0,"Yes","No")</f>
        <v>No</v>
      </c>
    </row>
    <row r="2347" spans="1:18" x14ac:dyDescent="0.35">
      <c r="A2347" s="1">
        <v>80370006001</v>
      </c>
      <c r="B2347" s="33" t="s">
        <v>3089</v>
      </c>
      <c r="C2347" s="4" t="s">
        <v>6</v>
      </c>
      <c r="D2347" s="4" t="s">
        <v>486</v>
      </c>
      <c r="E2347" s="4" t="s">
        <v>2</v>
      </c>
      <c r="F2347" s="3">
        <v>6</v>
      </c>
      <c r="G2347" s="3">
        <v>1</v>
      </c>
      <c r="H2347" s="4" t="s">
        <v>2</v>
      </c>
      <c r="I2347" s="5">
        <v>1318</v>
      </c>
      <c r="J2347" s="5">
        <v>1535</v>
      </c>
      <c r="K2347" s="6">
        <f>IFERROR((J2347-I2347)/I2347,"--")</f>
        <v>0.1646433990895296</v>
      </c>
      <c r="L2347" s="6">
        <v>3.7238873751135333E-2</v>
      </c>
      <c r="M2347" s="7">
        <v>36596</v>
      </c>
      <c r="N2347" s="10" t="str">
        <f>IF(K2347&lt;Criteria!$D$4,"Yes","No")</f>
        <v>No</v>
      </c>
      <c r="O2347" s="10" t="str">
        <f>IF(L2347&gt;Criteria!$D$5,"Yes","No")</f>
        <v>No</v>
      </c>
      <c r="P2347" s="10" t="str">
        <f>IF(M2347&lt;Criteria!$D$6,"Yes","No")</f>
        <v>No</v>
      </c>
      <c r="Q2347" s="11">
        <f>COUNTIF(N2347:P2347,"Yes")</f>
        <v>0</v>
      </c>
      <c r="R2347" s="12" t="str">
        <f>IF(Q2347&gt;0,"Yes","No")</f>
        <v>No</v>
      </c>
    </row>
    <row r="2348" spans="1:18" x14ac:dyDescent="0.35">
      <c r="A2348" s="1">
        <v>80370007010</v>
      </c>
      <c r="B2348" s="33" t="s">
        <v>3090</v>
      </c>
      <c r="C2348" s="4" t="s">
        <v>7</v>
      </c>
      <c r="D2348" s="4" t="s">
        <v>486</v>
      </c>
      <c r="E2348" s="4" t="s">
        <v>2</v>
      </c>
      <c r="F2348" s="3">
        <v>7.01</v>
      </c>
      <c r="G2348" s="3" t="s">
        <v>2</v>
      </c>
      <c r="H2348" s="4" t="s">
        <v>2</v>
      </c>
      <c r="I2348" s="5">
        <v>1015</v>
      </c>
      <c r="J2348" s="5">
        <v>1503</v>
      </c>
      <c r="K2348" s="6">
        <f>IFERROR((J2348-I2348)/I2348,"--")</f>
        <v>0.48078817733990148</v>
      </c>
      <c r="L2348" s="6">
        <v>0</v>
      </c>
      <c r="M2348" s="7">
        <v>49227</v>
      </c>
      <c r="N2348" s="10" t="str">
        <f>IF(K2348&lt;Criteria!$D$4,"Yes","No")</f>
        <v>No</v>
      </c>
      <c r="O2348" s="10" t="str">
        <f>IF(L2348&gt;Criteria!$D$5,"Yes","No")</f>
        <v>No</v>
      </c>
      <c r="P2348" s="10" t="str">
        <f>IF(M2348&lt;Criteria!$D$6,"Yes","No")</f>
        <v>No</v>
      </c>
      <c r="Q2348" s="11">
        <f>COUNTIF(N2348:P2348,"Yes")</f>
        <v>0</v>
      </c>
      <c r="R2348" s="12" t="str">
        <f>IF(Q2348&gt;0,"Yes","No")</f>
        <v>No</v>
      </c>
    </row>
    <row r="2349" spans="1:18" x14ac:dyDescent="0.35">
      <c r="A2349" s="1">
        <v>80370007011</v>
      </c>
      <c r="B2349" s="33" t="s">
        <v>3091</v>
      </c>
      <c r="C2349" s="4" t="s">
        <v>6</v>
      </c>
      <c r="D2349" s="4" t="s">
        <v>486</v>
      </c>
      <c r="E2349" s="4" t="s">
        <v>2</v>
      </c>
      <c r="F2349" s="3">
        <v>7.01</v>
      </c>
      <c r="G2349" s="3">
        <v>1</v>
      </c>
      <c r="H2349" s="4" t="s">
        <v>2</v>
      </c>
      <c r="I2349" s="5">
        <v>1015</v>
      </c>
      <c r="J2349" s="5">
        <v>1503</v>
      </c>
      <c r="K2349" s="6">
        <f>IFERROR((J2349-I2349)/I2349,"--")</f>
        <v>0.48078817733990148</v>
      </c>
      <c r="L2349" s="6">
        <v>0</v>
      </c>
      <c r="M2349" s="7">
        <v>49227</v>
      </c>
      <c r="N2349" s="10" t="str">
        <f>IF(K2349&lt;Criteria!$D$4,"Yes","No")</f>
        <v>No</v>
      </c>
      <c r="O2349" s="10" t="str">
        <f>IF(L2349&gt;Criteria!$D$5,"Yes","No")</f>
        <v>No</v>
      </c>
      <c r="P2349" s="10" t="str">
        <f>IF(M2349&lt;Criteria!$D$6,"Yes","No")</f>
        <v>No</v>
      </c>
      <c r="Q2349" s="11">
        <f>COUNTIF(N2349:P2349,"Yes")</f>
        <v>0</v>
      </c>
      <c r="R2349" s="12" t="str">
        <f>IF(Q2349&gt;0,"Yes","No")</f>
        <v>No</v>
      </c>
    </row>
    <row r="2350" spans="1:18" x14ac:dyDescent="0.35">
      <c r="A2350" s="1">
        <v>80370007020</v>
      </c>
      <c r="B2350" s="33" t="s">
        <v>3092</v>
      </c>
      <c r="C2350" s="4" t="s">
        <v>7</v>
      </c>
      <c r="D2350" s="4" t="s">
        <v>486</v>
      </c>
      <c r="E2350" s="4" t="s">
        <v>2</v>
      </c>
      <c r="F2350" s="3">
        <v>7.02</v>
      </c>
      <c r="G2350" s="3" t="s">
        <v>2</v>
      </c>
      <c r="H2350" s="4" t="s">
        <v>2</v>
      </c>
      <c r="I2350" s="5">
        <v>1321</v>
      </c>
      <c r="J2350" s="5">
        <v>1627</v>
      </c>
      <c r="K2350" s="6">
        <f>IFERROR((J2350-I2350)/I2350,"--")</f>
        <v>0.23164269492808479</v>
      </c>
      <c r="L2350" s="6">
        <v>1.3901760889712697E-2</v>
      </c>
      <c r="M2350" s="7">
        <v>46966</v>
      </c>
      <c r="N2350" s="10" t="str">
        <f>IF(K2350&lt;Criteria!$D$4,"Yes","No")</f>
        <v>No</v>
      </c>
      <c r="O2350" s="10" t="str">
        <f>IF(L2350&gt;Criteria!$D$5,"Yes","No")</f>
        <v>No</v>
      </c>
      <c r="P2350" s="10" t="str">
        <f>IF(M2350&lt;Criteria!$D$6,"Yes","No")</f>
        <v>No</v>
      </c>
      <c r="Q2350" s="11">
        <f>COUNTIF(N2350:P2350,"Yes")</f>
        <v>0</v>
      </c>
      <c r="R2350" s="12" t="str">
        <f>IF(Q2350&gt;0,"Yes","No")</f>
        <v>No</v>
      </c>
    </row>
    <row r="2351" spans="1:18" x14ac:dyDescent="0.35">
      <c r="A2351" s="1">
        <v>80370007021</v>
      </c>
      <c r="B2351" s="33" t="s">
        <v>3093</v>
      </c>
      <c r="C2351" s="4" t="s">
        <v>6</v>
      </c>
      <c r="D2351" s="4" t="s">
        <v>486</v>
      </c>
      <c r="E2351" s="4" t="s">
        <v>2</v>
      </c>
      <c r="F2351" s="3">
        <v>7.02</v>
      </c>
      <c r="G2351" s="3">
        <v>1</v>
      </c>
      <c r="H2351" s="4" t="s">
        <v>2</v>
      </c>
      <c r="I2351" s="5">
        <v>793</v>
      </c>
      <c r="J2351" s="5">
        <v>891</v>
      </c>
      <c r="K2351" s="6">
        <f>IFERROR((J2351-I2351)/I2351,"--")</f>
        <v>0.1235813366960908</v>
      </c>
      <c r="L2351" s="6">
        <v>9.46969696969697E-3</v>
      </c>
      <c r="M2351" s="7">
        <v>49829</v>
      </c>
      <c r="N2351" s="10" t="str">
        <f>IF(K2351&lt;Criteria!$D$4,"Yes","No")</f>
        <v>No</v>
      </c>
      <c r="O2351" s="10" t="str">
        <f>IF(L2351&gt;Criteria!$D$5,"Yes","No")</f>
        <v>No</v>
      </c>
      <c r="P2351" s="10" t="str">
        <f>IF(M2351&lt;Criteria!$D$6,"Yes","No")</f>
        <v>No</v>
      </c>
      <c r="Q2351" s="11">
        <f>COUNTIF(N2351:P2351,"Yes")</f>
        <v>0</v>
      </c>
      <c r="R2351" s="12" t="str">
        <f>IF(Q2351&gt;0,"Yes","No")</f>
        <v>No</v>
      </c>
    </row>
    <row r="2352" spans="1:18" x14ac:dyDescent="0.35">
      <c r="A2352" s="1">
        <v>80370007022</v>
      </c>
      <c r="B2352" s="33" t="s">
        <v>3094</v>
      </c>
      <c r="C2352" s="4" t="s">
        <v>6</v>
      </c>
      <c r="D2352" s="4" t="s">
        <v>486</v>
      </c>
      <c r="E2352" s="4" t="s">
        <v>2</v>
      </c>
      <c r="F2352" s="3">
        <v>7.02</v>
      </c>
      <c r="G2352" s="3">
        <v>2</v>
      </c>
      <c r="H2352" s="4" t="s">
        <v>2</v>
      </c>
      <c r="I2352" s="5">
        <v>528</v>
      </c>
      <c r="J2352" s="5">
        <v>736</v>
      </c>
      <c r="K2352" s="6">
        <f>IFERROR((J2352-I2352)/I2352,"--")</f>
        <v>0.39393939393939392</v>
      </c>
      <c r="L2352" s="6">
        <v>1.8148820326678767E-2</v>
      </c>
      <c r="M2352" s="7">
        <v>43500</v>
      </c>
      <c r="N2352" s="10" t="str">
        <f>IF(K2352&lt;Criteria!$D$4,"Yes","No")</f>
        <v>No</v>
      </c>
      <c r="O2352" s="10" t="str">
        <f>IF(L2352&gt;Criteria!$D$5,"Yes","No")</f>
        <v>No</v>
      </c>
      <c r="P2352" s="10" t="str">
        <f>IF(M2352&lt;Criteria!$D$6,"Yes","No")</f>
        <v>No</v>
      </c>
      <c r="Q2352" s="11">
        <f>COUNTIF(N2352:P2352,"Yes")</f>
        <v>0</v>
      </c>
      <c r="R2352" s="12" t="str">
        <f>IF(Q2352&gt;0,"Yes","No")</f>
        <v>No</v>
      </c>
    </row>
    <row r="2353" spans="1:18" x14ac:dyDescent="0.35">
      <c r="A2353" s="1">
        <v>80370007030</v>
      </c>
      <c r="B2353" s="33" t="s">
        <v>3095</v>
      </c>
      <c r="C2353" s="4" t="s">
        <v>7</v>
      </c>
      <c r="D2353" s="4" t="s">
        <v>486</v>
      </c>
      <c r="E2353" s="4" t="s">
        <v>2</v>
      </c>
      <c r="F2353" s="3">
        <v>7.03</v>
      </c>
      <c r="G2353" s="3" t="s">
        <v>2</v>
      </c>
      <c r="H2353" s="4" t="s">
        <v>2</v>
      </c>
      <c r="I2353" s="5">
        <v>3332</v>
      </c>
      <c r="J2353" s="5">
        <v>2663</v>
      </c>
      <c r="K2353" s="6">
        <f>IFERROR((J2353-I2353)/I2353,"--")</f>
        <v>-0.20078031212484995</v>
      </c>
      <c r="L2353" s="6">
        <v>1.1615628299894404E-2</v>
      </c>
      <c r="M2353" s="7">
        <v>59181</v>
      </c>
      <c r="N2353" s="10" t="str">
        <f>IF(K2353&lt;Criteria!$D$4,"Yes","No")</f>
        <v>Yes</v>
      </c>
      <c r="O2353" s="10" t="str">
        <f>IF(L2353&gt;Criteria!$D$5,"Yes","No")</f>
        <v>No</v>
      </c>
      <c r="P2353" s="10" t="str">
        <f>IF(M2353&lt;Criteria!$D$6,"Yes","No")</f>
        <v>No</v>
      </c>
      <c r="Q2353" s="11">
        <f>COUNTIF(N2353:P2353,"Yes")</f>
        <v>1</v>
      </c>
      <c r="R2353" s="12" t="str">
        <f>IF(Q2353&gt;0,"Yes","No")</f>
        <v>Yes</v>
      </c>
    </row>
    <row r="2354" spans="1:18" x14ac:dyDescent="0.35">
      <c r="A2354" s="1">
        <v>80370007031</v>
      </c>
      <c r="B2354" s="33" t="s">
        <v>3096</v>
      </c>
      <c r="C2354" s="4" t="s">
        <v>6</v>
      </c>
      <c r="D2354" s="4" t="s">
        <v>486</v>
      </c>
      <c r="E2354" s="4" t="s">
        <v>2</v>
      </c>
      <c r="F2354" s="3">
        <v>7.03</v>
      </c>
      <c r="G2354" s="3">
        <v>1</v>
      </c>
      <c r="H2354" s="4" t="s">
        <v>2</v>
      </c>
      <c r="I2354" s="5">
        <v>2373</v>
      </c>
      <c r="J2354" s="5">
        <v>1814</v>
      </c>
      <c r="K2354" s="6">
        <f>IFERROR((J2354-I2354)/I2354,"--")</f>
        <v>-0.23556679308891698</v>
      </c>
      <c r="L2354" s="6">
        <v>7.7339520494972931E-3</v>
      </c>
      <c r="M2354" s="7">
        <v>61660</v>
      </c>
      <c r="N2354" s="10" t="str">
        <f>IF(K2354&lt;Criteria!$D$4,"Yes","No")</f>
        <v>Yes</v>
      </c>
      <c r="O2354" s="10" t="str">
        <f>IF(L2354&gt;Criteria!$D$5,"Yes","No")</f>
        <v>No</v>
      </c>
      <c r="P2354" s="10" t="str">
        <f>IF(M2354&lt;Criteria!$D$6,"Yes","No")</f>
        <v>No</v>
      </c>
      <c r="Q2354" s="11">
        <f>COUNTIF(N2354:P2354,"Yes")</f>
        <v>1</v>
      </c>
      <c r="R2354" s="12" t="str">
        <f>IF(Q2354&gt;0,"Yes","No")</f>
        <v>Yes</v>
      </c>
    </row>
    <row r="2355" spans="1:18" x14ac:dyDescent="0.35">
      <c r="A2355" s="1">
        <v>80370007032</v>
      </c>
      <c r="B2355" s="33" t="s">
        <v>3097</v>
      </c>
      <c r="C2355" s="4" t="s">
        <v>6</v>
      </c>
      <c r="D2355" s="4" t="s">
        <v>486</v>
      </c>
      <c r="E2355" s="4" t="s">
        <v>2</v>
      </c>
      <c r="F2355" s="3">
        <v>7.03</v>
      </c>
      <c r="G2355" s="3">
        <v>2</v>
      </c>
      <c r="H2355" s="4" t="s">
        <v>2</v>
      </c>
      <c r="I2355" s="5">
        <v>959</v>
      </c>
      <c r="J2355" s="5">
        <v>849</v>
      </c>
      <c r="K2355" s="6">
        <f>IFERROR((J2355-I2355)/I2355,"--")</f>
        <v>-0.11470281543274244</v>
      </c>
      <c r="L2355" s="6">
        <v>1.9966722129783693E-2</v>
      </c>
      <c r="M2355" s="7">
        <v>53886</v>
      </c>
      <c r="N2355" s="10" t="str">
        <f>IF(K2355&lt;Criteria!$D$4,"Yes","No")</f>
        <v>Yes</v>
      </c>
      <c r="O2355" s="10" t="str">
        <f>IF(L2355&gt;Criteria!$D$5,"Yes","No")</f>
        <v>No</v>
      </c>
      <c r="P2355" s="10" t="str">
        <f>IF(M2355&lt;Criteria!$D$6,"Yes","No")</f>
        <v>No</v>
      </c>
      <c r="Q2355" s="11">
        <f>COUNTIF(N2355:P2355,"Yes")</f>
        <v>1</v>
      </c>
      <c r="R2355" s="12" t="str">
        <f>IF(Q2355&gt;0,"Yes","No")</f>
        <v>Yes</v>
      </c>
    </row>
    <row r="2356" spans="1:18" x14ac:dyDescent="0.35">
      <c r="A2356" s="1">
        <v>80373000000</v>
      </c>
      <c r="B2356" s="33" t="s">
        <v>3098</v>
      </c>
      <c r="C2356" s="4" t="s">
        <v>5</v>
      </c>
      <c r="D2356" s="4" t="s">
        <v>2</v>
      </c>
      <c r="E2356" s="4" t="s">
        <v>2</v>
      </c>
      <c r="F2356" s="3" t="s">
        <v>2</v>
      </c>
      <c r="G2356" s="3" t="s">
        <v>2</v>
      </c>
      <c r="H2356" s="4" t="s">
        <v>28</v>
      </c>
      <c r="I2356" s="5">
        <v>829</v>
      </c>
      <c r="J2356" s="5">
        <v>754</v>
      </c>
      <c r="K2356" s="6">
        <f>IFERROR((J2356-I2356)/I2356,"--")</f>
        <v>-9.0470446320868522E-2</v>
      </c>
      <c r="L2356" s="6">
        <v>8.8552915766738655E-2</v>
      </c>
      <c r="M2356" s="7">
        <v>37823</v>
      </c>
      <c r="N2356" s="10" t="str">
        <f>IF(K2356&lt;Criteria!$D$4,"Yes","No")</f>
        <v>Yes</v>
      </c>
      <c r="O2356" s="10" t="str">
        <f>IF(L2356&gt;Criteria!$D$5,"Yes","No")</f>
        <v>Yes</v>
      </c>
      <c r="P2356" s="10" t="str">
        <f>IF(M2356&lt;Criteria!$D$6,"Yes","No")</f>
        <v>No</v>
      </c>
      <c r="Q2356" s="11">
        <f>COUNTIF(N2356:P2356,"Yes")</f>
        <v>2</v>
      </c>
      <c r="R2356" s="12" t="str">
        <f>IF(Q2356&gt;0,"Yes","No")</f>
        <v>Yes</v>
      </c>
    </row>
    <row r="2357" spans="1:18" x14ac:dyDescent="0.35">
      <c r="A2357" s="1">
        <v>80379024700</v>
      </c>
      <c r="B2357" s="33" t="s">
        <v>3099</v>
      </c>
      <c r="C2357" s="4" t="s">
        <v>8</v>
      </c>
      <c r="D2357" s="4" t="s">
        <v>486</v>
      </c>
      <c r="E2357" s="4" t="s">
        <v>574</v>
      </c>
      <c r="F2357" s="3" t="s">
        <v>2</v>
      </c>
      <c r="G2357" s="3" t="s">
        <v>2</v>
      </c>
      <c r="H2357" s="4" t="s">
        <v>2</v>
      </c>
      <c r="I2357" s="5">
        <v>8484</v>
      </c>
      <c r="J2357" s="5">
        <v>8505</v>
      </c>
      <c r="K2357" s="6">
        <f>IFERROR((J2357-I2357)/I2357,"--")</f>
        <v>2.4752475247524753E-3</v>
      </c>
      <c r="L2357" s="6">
        <v>4.5884923525127456E-2</v>
      </c>
      <c r="M2357" s="7">
        <v>41374</v>
      </c>
      <c r="N2357" s="10" t="str">
        <f>IF(K2357&lt;Criteria!$D$4,"Yes","No")</f>
        <v>Yes</v>
      </c>
      <c r="O2357" s="10" t="str">
        <f>IF(L2357&gt;Criteria!$D$5,"Yes","No")</f>
        <v>No</v>
      </c>
      <c r="P2357" s="10" t="str">
        <f>IF(M2357&lt;Criteria!$D$6,"Yes","No")</f>
        <v>No</v>
      </c>
      <c r="Q2357" s="11">
        <f>COUNTIF(N2357:P2357,"Yes")</f>
        <v>1</v>
      </c>
      <c r="R2357" s="12" t="str">
        <f>IF(Q2357&gt;0,"Yes","No")</f>
        <v>Yes</v>
      </c>
    </row>
    <row r="2358" spans="1:18" x14ac:dyDescent="0.35">
      <c r="A2358" s="1">
        <v>80379114000</v>
      </c>
      <c r="B2358" s="33" t="s">
        <v>3100</v>
      </c>
      <c r="C2358" s="4" t="s">
        <v>8</v>
      </c>
      <c r="D2358" s="4" t="s">
        <v>486</v>
      </c>
      <c r="E2358" s="4" t="s">
        <v>575</v>
      </c>
      <c r="F2358" s="3" t="s">
        <v>2</v>
      </c>
      <c r="G2358" s="3" t="s">
        <v>2</v>
      </c>
      <c r="H2358" s="4" t="s">
        <v>2</v>
      </c>
      <c r="I2358" s="5">
        <v>17949</v>
      </c>
      <c r="J2358" s="5">
        <v>19501</v>
      </c>
      <c r="K2358" s="6">
        <f>IFERROR((J2358-I2358)/I2358,"--")</f>
        <v>8.6467212658086795E-2</v>
      </c>
      <c r="L2358" s="6">
        <v>3.6971534445005894E-2</v>
      </c>
      <c r="M2358" s="7">
        <v>39561</v>
      </c>
      <c r="N2358" s="10" t="str">
        <f>IF(K2358&lt;Criteria!$D$4,"Yes","No")</f>
        <v>No</v>
      </c>
      <c r="O2358" s="10" t="str">
        <f>IF(L2358&gt;Criteria!$D$5,"Yes","No")</f>
        <v>No</v>
      </c>
      <c r="P2358" s="10" t="str">
        <f>IF(M2358&lt;Criteria!$D$6,"Yes","No")</f>
        <v>No</v>
      </c>
      <c r="Q2358" s="11">
        <f>COUNTIF(N2358:P2358,"Yes")</f>
        <v>0</v>
      </c>
      <c r="R2358" s="12" t="str">
        <f>IF(Q2358&gt;0,"Yes","No")</f>
        <v>No</v>
      </c>
    </row>
    <row r="2359" spans="1:18" x14ac:dyDescent="0.35">
      <c r="A2359" s="1">
        <v>80379248900</v>
      </c>
      <c r="B2359" s="33" t="s">
        <v>3101</v>
      </c>
      <c r="C2359" s="4" t="s">
        <v>8</v>
      </c>
      <c r="D2359" s="4" t="s">
        <v>486</v>
      </c>
      <c r="E2359" s="4" t="s">
        <v>576</v>
      </c>
      <c r="F2359" s="3" t="s">
        <v>2</v>
      </c>
      <c r="G2359" s="3" t="s">
        <v>2</v>
      </c>
      <c r="H2359" s="4" t="s">
        <v>2</v>
      </c>
      <c r="I2359" s="5">
        <v>25718</v>
      </c>
      <c r="J2359" s="5">
        <v>25720</v>
      </c>
      <c r="K2359" s="6">
        <f>IFERROR((J2359-I2359)/I2359,"--")</f>
        <v>7.77665448324131E-5</v>
      </c>
      <c r="L2359" s="6">
        <v>1.4261400316920006E-2</v>
      </c>
      <c r="M2359" s="7">
        <v>40819</v>
      </c>
      <c r="N2359" s="10" t="str">
        <f>IF(K2359&lt;Criteria!$D$4,"Yes","No")</f>
        <v>Yes</v>
      </c>
      <c r="O2359" s="10" t="str">
        <f>IF(L2359&gt;Criteria!$D$5,"Yes","No")</f>
        <v>No</v>
      </c>
      <c r="P2359" s="10" t="str">
        <f>IF(M2359&lt;Criteria!$D$6,"Yes","No")</f>
        <v>No</v>
      </c>
      <c r="Q2359" s="11">
        <f>COUNTIF(N2359:P2359,"Yes")</f>
        <v>1</v>
      </c>
      <c r="R2359" s="12" t="str">
        <f>IF(Q2359&gt;0,"Yes","No")</f>
        <v>Yes</v>
      </c>
    </row>
    <row r="2360" spans="1:18" x14ac:dyDescent="0.35">
      <c r="A2360" s="1">
        <v>80384000000</v>
      </c>
      <c r="B2360" s="33" t="s">
        <v>3102</v>
      </c>
      <c r="C2360" s="4" t="s">
        <v>5</v>
      </c>
      <c r="D2360" s="4" t="s">
        <v>2</v>
      </c>
      <c r="E2360" s="4" t="s">
        <v>2</v>
      </c>
      <c r="F2360" s="3" t="s">
        <v>2</v>
      </c>
      <c r="G2360" s="3" t="s">
        <v>2</v>
      </c>
      <c r="H2360" s="4" t="s">
        <v>29</v>
      </c>
      <c r="I2360" s="5">
        <v>219</v>
      </c>
      <c r="J2360" s="5">
        <v>191</v>
      </c>
      <c r="K2360" s="6">
        <f>IFERROR((J2360-I2360)/I2360,"--")</f>
        <v>-0.12785388127853881</v>
      </c>
      <c r="L2360" s="6">
        <v>4.0404040404040407E-2</v>
      </c>
      <c r="M2360" s="7">
        <v>23024</v>
      </c>
      <c r="N2360" s="10" t="str">
        <f>IF(K2360&lt;Criteria!$D$4,"Yes","No")</f>
        <v>Yes</v>
      </c>
      <c r="O2360" s="10" t="str">
        <f>IF(L2360&gt;Criteria!$D$5,"Yes","No")</f>
        <v>No</v>
      </c>
      <c r="P2360" s="10" t="str">
        <f>IF(M2360&lt;Criteria!$D$6,"Yes","No")</f>
        <v>Yes</v>
      </c>
      <c r="Q2360" s="11">
        <f>COUNTIF(N2360:P2360,"Yes")</f>
        <v>2</v>
      </c>
      <c r="R2360" s="12" t="str">
        <f>IF(Q2360&gt;0,"Yes","No")</f>
        <v>Yes</v>
      </c>
    </row>
    <row r="2361" spans="1:18" x14ac:dyDescent="0.35">
      <c r="A2361" s="1">
        <v>80390000000</v>
      </c>
      <c r="B2361" s="33" t="s">
        <v>3103</v>
      </c>
      <c r="C2361" s="4" t="s">
        <v>4</v>
      </c>
      <c r="D2361" s="4" t="s">
        <v>487</v>
      </c>
      <c r="E2361" s="4" t="s">
        <v>2</v>
      </c>
      <c r="F2361" s="3" t="s">
        <v>2</v>
      </c>
      <c r="G2361" s="3" t="s">
        <v>2</v>
      </c>
      <c r="H2361" s="4" t="s">
        <v>2</v>
      </c>
      <c r="I2361" s="5">
        <v>23493</v>
      </c>
      <c r="J2361" s="5">
        <v>25594</v>
      </c>
      <c r="K2361" s="6">
        <f>IFERROR((J2361-I2361)/I2361,"--")</f>
        <v>8.943089430894309E-2</v>
      </c>
      <c r="L2361" s="6">
        <v>3.596646072374228E-2</v>
      </c>
      <c r="M2361" s="7">
        <v>42522</v>
      </c>
      <c r="N2361" s="10" t="str">
        <f>IF(K2361&lt;Criteria!$D$4,"Yes","No")</f>
        <v>No</v>
      </c>
      <c r="O2361" s="10" t="str">
        <f>IF(L2361&gt;Criteria!$D$5,"Yes","No")</f>
        <v>No</v>
      </c>
      <c r="P2361" s="10" t="str">
        <f>IF(M2361&lt;Criteria!$D$6,"Yes","No")</f>
        <v>No</v>
      </c>
      <c r="Q2361" s="11">
        <f>COUNTIF(N2361:P2361,"Yes")</f>
        <v>0</v>
      </c>
      <c r="R2361" s="12" t="str">
        <f>IF(Q2361&gt;0,"Yes","No")</f>
        <v>No</v>
      </c>
    </row>
    <row r="2362" spans="1:18" x14ac:dyDescent="0.35">
      <c r="A2362" s="1">
        <v>80395000000</v>
      </c>
      <c r="B2362" s="33" t="s">
        <v>3104</v>
      </c>
      <c r="C2362" s="4" t="s">
        <v>5</v>
      </c>
      <c r="D2362" s="4" t="s">
        <v>2</v>
      </c>
      <c r="E2362" s="4" t="s">
        <v>2</v>
      </c>
      <c r="F2362" s="3" t="s">
        <v>2</v>
      </c>
      <c r="G2362" s="3" t="s">
        <v>2</v>
      </c>
      <c r="H2362" s="4" t="s">
        <v>30</v>
      </c>
      <c r="I2362" s="5">
        <v>1546</v>
      </c>
      <c r="J2362" s="5">
        <v>2054</v>
      </c>
      <c r="K2362" s="6">
        <f>IFERROR((J2362-I2362)/I2362,"--")</f>
        <v>0.32858990944372574</v>
      </c>
      <c r="L2362" s="6">
        <v>7.3684210526315783E-2</v>
      </c>
      <c r="M2362" s="7">
        <v>20973</v>
      </c>
      <c r="N2362" s="10" t="str">
        <f>IF(K2362&lt;Criteria!$D$4,"Yes","No")</f>
        <v>No</v>
      </c>
      <c r="O2362" s="10" t="str">
        <f>IF(L2362&gt;Criteria!$D$5,"Yes","No")</f>
        <v>Yes</v>
      </c>
      <c r="P2362" s="10" t="str">
        <f>IF(M2362&lt;Criteria!$D$6,"Yes","No")</f>
        <v>Yes</v>
      </c>
      <c r="Q2362" s="11">
        <f>COUNTIF(N2362:P2362,"Yes")</f>
        <v>2</v>
      </c>
      <c r="R2362" s="12" t="str">
        <f>IF(Q2362&gt;0,"Yes","No")</f>
        <v>Yes</v>
      </c>
    </row>
    <row r="2363" spans="1:18" x14ac:dyDescent="0.35">
      <c r="A2363" s="1">
        <v>80399001900</v>
      </c>
      <c r="B2363" s="33" t="s">
        <v>3105</v>
      </c>
      <c r="C2363" s="4" t="s">
        <v>8</v>
      </c>
      <c r="D2363" s="4" t="s">
        <v>487</v>
      </c>
      <c r="E2363" s="4" t="s">
        <v>577</v>
      </c>
      <c r="F2363" s="3" t="s">
        <v>2</v>
      </c>
      <c r="G2363" s="3" t="s">
        <v>2</v>
      </c>
      <c r="H2363" s="4" t="s">
        <v>2</v>
      </c>
      <c r="I2363" s="5">
        <v>703</v>
      </c>
      <c r="J2363" s="5">
        <v>620</v>
      </c>
      <c r="K2363" s="6">
        <f>IFERROR((J2363-I2363)/I2363,"--")</f>
        <v>-0.11806543385490754</v>
      </c>
      <c r="L2363" s="6">
        <v>4.1044776119402986E-2</v>
      </c>
      <c r="M2363" s="7">
        <v>34908</v>
      </c>
      <c r="N2363" s="10" t="str">
        <f>IF(K2363&lt;Criteria!$D$4,"Yes","No")</f>
        <v>Yes</v>
      </c>
      <c r="O2363" s="10" t="str">
        <f>IF(L2363&gt;Criteria!$D$5,"Yes","No")</f>
        <v>No</v>
      </c>
      <c r="P2363" s="10" t="str">
        <f>IF(M2363&lt;Criteria!$D$6,"Yes","No")</f>
        <v>No</v>
      </c>
      <c r="Q2363" s="11">
        <f>COUNTIF(N2363:P2363,"Yes")</f>
        <v>1</v>
      </c>
      <c r="R2363" s="12" t="str">
        <f>IF(Q2363&gt;0,"Yes","No")</f>
        <v>Yes</v>
      </c>
    </row>
    <row r="2364" spans="1:18" x14ac:dyDescent="0.35">
      <c r="A2364" s="1">
        <v>80399119000</v>
      </c>
      <c r="B2364" s="33" t="s">
        <v>3106</v>
      </c>
      <c r="C2364" s="4" t="s">
        <v>8</v>
      </c>
      <c r="D2364" s="4" t="s">
        <v>487</v>
      </c>
      <c r="E2364" s="4" t="s">
        <v>578</v>
      </c>
      <c r="F2364" s="3" t="s">
        <v>2</v>
      </c>
      <c r="G2364" s="3" t="s">
        <v>2</v>
      </c>
      <c r="H2364" s="4" t="s">
        <v>2</v>
      </c>
      <c r="I2364" s="5">
        <v>21407</v>
      </c>
      <c r="J2364" s="5">
        <v>22434</v>
      </c>
      <c r="K2364" s="6">
        <f>IFERROR((J2364-I2364)/I2364,"--")</f>
        <v>4.797496146120428E-2</v>
      </c>
      <c r="L2364" s="6">
        <v>3.4669642145532795E-2</v>
      </c>
      <c r="M2364" s="7">
        <v>43042</v>
      </c>
      <c r="N2364" s="10" t="str">
        <f>IF(K2364&lt;Criteria!$D$4,"Yes","No")</f>
        <v>No</v>
      </c>
      <c r="O2364" s="10" t="str">
        <f>IF(L2364&gt;Criteria!$D$5,"Yes","No")</f>
        <v>No</v>
      </c>
      <c r="P2364" s="10" t="str">
        <f>IF(M2364&lt;Criteria!$D$6,"Yes","No")</f>
        <v>No</v>
      </c>
      <c r="Q2364" s="11">
        <f>COUNTIF(N2364:P2364,"Yes")</f>
        <v>0</v>
      </c>
      <c r="R2364" s="12" t="str">
        <f>IF(Q2364&gt;0,"Yes","No")</f>
        <v>No</v>
      </c>
    </row>
    <row r="2365" spans="1:18" x14ac:dyDescent="0.35">
      <c r="A2365" s="1">
        <v>80399332500</v>
      </c>
      <c r="B2365" s="33" t="s">
        <v>3107</v>
      </c>
      <c r="C2365" s="4" t="s">
        <v>8</v>
      </c>
      <c r="D2365" s="4" t="s">
        <v>487</v>
      </c>
      <c r="E2365" s="4" t="s">
        <v>579</v>
      </c>
      <c r="F2365" s="3" t="s">
        <v>2</v>
      </c>
      <c r="G2365" s="3" t="s">
        <v>2</v>
      </c>
      <c r="H2365" s="4" t="s">
        <v>2</v>
      </c>
      <c r="I2365" s="5">
        <v>1185</v>
      </c>
      <c r="J2365" s="5">
        <v>1499</v>
      </c>
      <c r="K2365" s="6">
        <f>IFERROR((J2365-I2365)/I2365,"--")</f>
        <v>0.2649789029535865</v>
      </c>
      <c r="L2365" s="6">
        <v>5.5057618437900128E-2</v>
      </c>
      <c r="M2365" s="7">
        <v>37887</v>
      </c>
      <c r="N2365" s="10" t="str">
        <f>IF(K2365&lt;Criteria!$D$4,"Yes","No")</f>
        <v>No</v>
      </c>
      <c r="O2365" s="10" t="str">
        <f>IF(L2365&gt;Criteria!$D$5,"Yes","No")</f>
        <v>No</v>
      </c>
      <c r="P2365" s="10" t="str">
        <f>IF(M2365&lt;Criteria!$D$6,"Yes","No")</f>
        <v>No</v>
      </c>
      <c r="Q2365" s="11">
        <f>COUNTIF(N2365:P2365,"Yes")</f>
        <v>0</v>
      </c>
      <c r="R2365" s="12" t="str">
        <f>IF(Q2365&gt;0,"Yes","No")</f>
        <v>No</v>
      </c>
    </row>
    <row r="2366" spans="1:18" x14ac:dyDescent="0.35">
      <c r="A2366" s="1">
        <v>80399611000</v>
      </c>
      <c r="B2366" s="33" t="s">
        <v>3108</v>
      </c>
      <c r="C2366" s="4" t="s">
        <v>7</v>
      </c>
      <c r="D2366" s="4" t="s">
        <v>487</v>
      </c>
      <c r="E2366" s="4" t="s">
        <v>2</v>
      </c>
      <c r="F2366" s="3">
        <v>9611</v>
      </c>
      <c r="G2366" s="3" t="s">
        <v>2</v>
      </c>
      <c r="H2366" s="4" t="s">
        <v>2</v>
      </c>
      <c r="I2366" s="5">
        <v>1888</v>
      </c>
      <c r="J2366" s="5">
        <v>2119</v>
      </c>
      <c r="K2366" s="6">
        <f>IFERROR((J2366-I2366)/I2366,"--")</f>
        <v>0.12235169491525423</v>
      </c>
      <c r="L2366" s="6">
        <v>5.1477597712106769E-2</v>
      </c>
      <c r="M2366" s="7">
        <v>37016</v>
      </c>
      <c r="N2366" s="10" t="str">
        <f>IF(K2366&lt;Criteria!$D$4,"Yes","No")</f>
        <v>No</v>
      </c>
      <c r="O2366" s="10" t="str">
        <f>IF(L2366&gt;Criteria!$D$5,"Yes","No")</f>
        <v>No</v>
      </c>
      <c r="P2366" s="10" t="str">
        <f>IF(M2366&lt;Criteria!$D$6,"Yes","No")</f>
        <v>No</v>
      </c>
      <c r="Q2366" s="11">
        <f>COUNTIF(N2366:P2366,"Yes")</f>
        <v>0</v>
      </c>
      <c r="R2366" s="12" t="str">
        <f>IF(Q2366&gt;0,"Yes","No")</f>
        <v>No</v>
      </c>
    </row>
    <row r="2367" spans="1:18" x14ac:dyDescent="0.35">
      <c r="A2367" s="1">
        <v>80399611001</v>
      </c>
      <c r="B2367" s="33" t="s">
        <v>3109</v>
      </c>
      <c r="C2367" s="4" t="s">
        <v>6</v>
      </c>
      <c r="D2367" s="4" t="s">
        <v>487</v>
      </c>
      <c r="E2367" s="4" t="s">
        <v>2</v>
      </c>
      <c r="F2367" s="3">
        <v>9611</v>
      </c>
      <c r="G2367" s="3">
        <v>1</v>
      </c>
      <c r="H2367" s="4" t="s">
        <v>2</v>
      </c>
      <c r="I2367" s="5">
        <v>832</v>
      </c>
      <c r="J2367" s="5">
        <v>772</v>
      </c>
      <c r="K2367" s="6">
        <f>IFERROR((J2367-I2367)/I2367,"--")</f>
        <v>-7.2115384615384609E-2</v>
      </c>
      <c r="L2367" s="6">
        <v>4.5454545454545456E-2</v>
      </c>
      <c r="M2367" s="7">
        <v>35400</v>
      </c>
      <c r="N2367" s="10" t="str">
        <f>IF(K2367&lt;Criteria!$D$4,"Yes","No")</f>
        <v>Yes</v>
      </c>
      <c r="O2367" s="10" t="str">
        <f>IF(L2367&gt;Criteria!$D$5,"Yes","No")</f>
        <v>No</v>
      </c>
      <c r="P2367" s="10" t="str">
        <f>IF(M2367&lt;Criteria!$D$6,"Yes","No")</f>
        <v>No</v>
      </c>
      <c r="Q2367" s="11">
        <f>COUNTIF(N2367:P2367,"Yes")</f>
        <v>1</v>
      </c>
      <c r="R2367" s="12" t="str">
        <f>IF(Q2367&gt;0,"Yes","No")</f>
        <v>Yes</v>
      </c>
    </row>
    <row r="2368" spans="1:18" x14ac:dyDescent="0.35">
      <c r="A2368" s="1">
        <v>80399611002</v>
      </c>
      <c r="B2368" s="33" t="s">
        <v>3110</v>
      </c>
      <c r="C2368" s="4" t="s">
        <v>6</v>
      </c>
      <c r="D2368" s="4" t="s">
        <v>487</v>
      </c>
      <c r="E2368" s="4" t="s">
        <v>2</v>
      </c>
      <c r="F2368" s="3">
        <v>9611</v>
      </c>
      <c r="G2368" s="3">
        <v>2</v>
      </c>
      <c r="H2368" s="4" t="s">
        <v>2</v>
      </c>
      <c r="I2368" s="5">
        <v>1056</v>
      </c>
      <c r="J2368" s="5">
        <v>1347</v>
      </c>
      <c r="K2368" s="6">
        <f>IFERROR((J2368-I2368)/I2368,"--")</f>
        <v>0.27556818181818182</v>
      </c>
      <c r="L2368" s="6">
        <v>5.4519368723098996E-2</v>
      </c>
      <c r="M2368" s="7">
        <v>37942</v>
      </c>
      <c r="N2368" s="10" t="str">
        <f>IF(K2368&lt;Criteria!$D$4,"Yes","No")</f>
        <v>No</v>
      </c>
      <c r="O2368" s="10" t="str">
        <f>IF(L2368&gt;Criteria!$D$5,"Yes","No")</f>
        <v>No</v>
      </c>
      <c r="P2368" s="10" t="str">
        <f>IF(M2368&lt;Criteria!$D$6,"Yes","No")</f>
        <v>No</v>
      </c>
      <c r="Q2368" s="11">
        <f>COUNTIF(N2368:P2368,"Yes")</f>
        <v>0</v>
      </c>
      <c r="R2368" s="12" t="str">
        <f>IF(Q2368&gt;0,"Yes","No")</f>
        <v>No</v>
      </c>
    </row>
    <row r="2369" spans="1:18" x14ac:dyDescent="0.35">
      <c r="A2369" s="1">
        <v>80399612040</v>
      </c>
      <c r="B2369" s="33" t="s">
        <v>3111</v>
      </c>
      <c r="C2369" s="4" t="s">
        <v>7</v>
      </c>
      <c r="D2369" s="4" t="s">
        <v>487</v>
      </c>
      <c r="E2369" s="4" t="s">
        <v>2</v>
      </c>
      <c r="F2369" s="3">
        <v>9612.0400000000009</v>
      </c>
      <c r="G2369" s="3" t="s">
        <v>2</v>
      </c>
      <c r="H2369" s="4" t="s">
        <v>2</v>
      </c>
      <c r="I2369" s="5">
        <v>6951</v>
      </c>
      <c r="J2369" s="5">
        <v>7696</v>
      </c>
      <c r="K2369" s="6">
        <f>IFERROR((J2369-I2369)/I2369,"--")</f>
        <v>0.10717882319090778</v>
      </c>
      <c r="L2369" s="6">
        <v>3.5294117647058823E-2</v>
      </c>
      <c r="M2369" s="7">
        <v>44470</v>
      </c>
      <c r="N2369" s="10" t="str">
        <f>IF(K2369&lt;Criteria!$D$4,"Yes","No")</f>
        <v>No</v>
      </c>
      <c r="O2369" s="10" t="str">
        <f>IF(L2369&gt;Criteria!$D$5,"Yes","No")</f>
        <v>No</v>
      </c>
      <c r="P2369" s="10" t="str">
        <f>IF(M2369&lt;Criteria!$D$6,"Yes","No")</f>
        <v>No</v>
      </c>
      <c r="Q2369" s="11">
        <f>COUNTIF(N2369:P2369,"Yes")</f>
        <v>0</v>
      </c>
      <c r="R2369" s="12" t="str">
        <f>IF(Q2369&gt;0,"Yes","No")</f>
        <v>No</v>
      </c>
    </row>
    <row r="2370" spans="1:18" x14ac:dyDescent="0.35">
      <c r="A2370" s="1">
        <v>80399612041</v>
      </c>
      <c r="B2370" s="33" t="s">
        <v>3112</v>
      </c>
      <c r="C2370" s="4" t="s">
        <v>6</v>
      </c>
      <c r="D2370" s="4" t="s">
        <v>487</v>
      </c>
      <c r="E2370" s="4" t="s">
        <v>2</v>
      </c>
      <c r="F2370" s="3">
        <v>9612.0400000000009</v>
      </c>
      <c r="G2370" s="3">
        <v>1</v>
      </c>
      <c r="H2370" s="4" t="s">
        <v>2</v>
      </c>
      <c r="I2370" s="5">
        <v>1759</v>
      </c>
      <c r="J2370" s="5">
        <v>2624</v>
      </c>
      <c r="K2370" s="6">
        <f>IFERROR((J2370-I2370)/I2370,"--")</f>
        <v>0.49175667993177941</v>
      </c>
      <c r="L2370" s="6">
        <v>7.5384615384615383E-2</v>
      </c>
      <c r="M2370" s="7">
        <v>26480</v>
      </c>
      <c r="N2370" s="10" t="str">
        <f>IF(K2370&lt;Criteria!$D$4,"Yes","No")</f>
        <v>No</v>
      </c>
      <c r="O2370" s="10" t="str">
        <f>IF(L2370&gt;Criteria!$D$5,"Yes","No")</f>
        <v>Yes</v>
      </c>
      <c r="P2370" s="10" t="str">
        <f>IF(M2370&lt;Criteria!$D$6,"Yes","No")</f>
        <v>No</v>
      </c>
      <c r="Q2370" s="11">
        <f>COUNTIF(N2370:P2370,"Yes")</f>
        <v>1</v>
      </c>
      <c r="R2370" s="12" t="str">
        <f>IF(Q2370&gt;0,"Yes","No")</f>
        <v>Yes</v>
      </c>
    </row>
    <row r="2371" spans="1:18" x14ac:dyDescent="0.35">
      <c r="A2371" s="1">
        <v>80399612042</v>
      </c>
      <c r="B2371" s="33" t="s">
        <v>3113</v>
      </c>
      <c r="C2371" s="4" t="s">
        <v>6</v>
      </c>
      <c r="D2371" s="4" t="s">
        <v>487</v>
      </c>
      <c r="E2371" s="4" t="s">
        <v>2</v>
      </c>
      <c r="F2371" s="3">
        <v>9612.0400000000009</v>
      </c>
      <c r="G2371" s="3">
        <v>2</v>
      </c>
      <c r="H2371" s="4" t="s">
        <v>2</v>
      </c>
      <c r="I2371" s="5">
        <v>998</v>
      </c>
      <c r="J2371" s="5">
        <v>1465</v>
      </c>
      <c r="K2371" s="6">
        <f>IFERROR((J2371-I2371)/I2371,"--")</f>
        <v>0.467935871743487</v>
      </c>
      <c r="L2371" s="6">
        <v>0</v>
      </c>
      <c r="M2371" s="7">
        <v>69608</v>
      </c>
      <c r="N2371" s="10" t="str">
        <f>IF(K2371&lt;Criteria!$D$4,"Yes","No")</f>
        <v>No</v>
      </c>
      <c r="O2371" s="10" t="str">
        <f>IF(L2371&gt;Criteria!$D$5,"Yes","No")</f>
        <v>No</v>
      </c>
      <c r="P2371" s="10" t="str">
        <f>IF(M2371&lt;Criteria!$D$6,"Yes","No")</f>
        <v>No</v>
      </c>
      <c r="Q2371" s="11">
        <f>COUNTIF(N2371:P2371,"Yes")</f>
        <v>0</v>
      </c>
      <c r="R2371" s="12" t="str">
        <f>IF(Q2371&gt;0,"Yes","No")</f>
        <v>No</v>
      </c>
    </row>
    <row r="2372" spans="1:18" x14ac:dyDescent="0.35">
      <c r="A2372" s="1">
        <v>80399612043</v>
      </c>
      <c r="B2372" s="33" t="s">
        <v>3114</v>
      </c>
      <c r="C2372" s="4" t="s">
        <v>6</v>
      </c>
      <c r="D2372" s="4" t="s">
        <v>487</v>
      </c>
      <c r="E2372" s="4" t="s">
        <v>2</v>
      </c>
      <c r="F2372" s="3">
        <v>9612.0400000000009</v>
      </c>
      <c r="G2372" s="3">
        <v>3</v>
      </c>
      <c r="H2372" s="4" t="s">
        <v>2</v>
      </c>
      <c r="I2372" s="5">
        <v>2934</v>
      </c>
      <c r="J2372" s="5">
        <v>2287</v>
      </c>
      <c r="K2372" s="6">
        <f>IFERROR((J2372-I2372)/I2372,"--")</f>
        <v>-0.22051806407634628</v>
      </c>
      <c r="L2372" s="6">
        <v>4.2037186742118031E-2</v>
      </c>
      <c r="M2372" s="7">
        <v>44733</v>
      </c>
      <c r="N2372" s="10" t="str">
        <f>IF(K2372&lt;Criteria!$D$4,"Yes","No")</f>
        <v>Yes</v>
      </c>
      <c r="O2372" s="10" t="str">
        <f>IF(L2372&gt;Criteria!$D$5,"Yes","No")</f>
        <v>No</v>
      </c>
      <c r="P2372" s="10" t="str">
        <f>IF(M2372&lt;Criteria!$D$6,"Yes","No")</f>
        <v>No</v>
      </c>
      <c r="Q2372" s="11">
        <f>COUNTIF(N2372:P2372,"Yes")</f>
        <v>1</v>
      </c>
      <c r="R2372" s="12" t="str">
        <f>IF(Q2372&gt;0,"Yes","No")</f>
        <v>Yes</v>
      </c>
    </row>
    <row r="2373" spans="1:18" x14ac:dyDescent="0.35">
      <c r="A2373" s="1">
        <v>80399612044</v>
      </c>
      <c r="B2373" s="33" t="s">
        <v>3115</v>
      </c>
      <c r="C2373" s="4" t="s">
        <v>6</v>
      </c>
      <c r="D2373" s="4" t="s">
        <v>487</v>
      </c>
      <c r="E2373" s="4" t="s">
        <v>2</v>
      </c>
      <c r="F2373" s="3">
        <v>9612.0400000000009</v>
      </c>
      <c r="G2373" s="3">
        <v>4</v>
      </c>
      <c r="H2373" s="4" t="s">
        <v>2</v>
      </c>
      <c r="I2373" s="5">
        <v>1260</v>
      </c>
      <c r="J2373" s="5">
        <v>1320</v>
      </c>
      <c r="K2373" s="6">
        <f>IFERROR((J2373-I2373)/I2373,"--")</f>
        <v>4.7619047619047616E-2</v>
      </c>
      <c r="L2373" s="6">
        <v>0</v>
      </c>
      <c r="M2373" s="7">
        <v>51877</v>
      </c>
      <c r="N2373" s="10" t="str">
        <f>IF(K2373&lt;Criteria!$D$4,"Yes","No")</f>
        <v>No</v>
      </c>
      <c r="O2373" s="10" t="str">
        <f>IF(L2373&gt;Criteria!$D$5,"Yes","No")</f>
        <v>No</v>
      </c>
      <c r="P2373" s="10" t="str">
        <f>IF(M2373&lt;Criteria!$D$6,"Yes","No")</f>
        <v>No</v>
      </c>
      <c r="Q2373" s="11">
        <f>COUNTIF(N2373:P2373,"Yes")</f>
        <v>0</v>
      </c>
      <c r="R2373" s="12" t="str">
        <f>IF(Q2373&gt;0,"Yes","No")</f>
        <v>No</v>
      </c>
    </row>
    <row r="2374" spans="1:18" x14ac:dyDescent="0.35">
      <c r="A2374" s="1">
        <v>80399612050</v>
      </c>
      <c r="B2374" s="33" t="s">
        <v>3116</v>
      </c>
      <c r="C2374" s="4" t="s">
        <v>7</v>
      </c>
      <c r="D2374" s="4" t="s">
        <v>487</v>
      </c>
      <c r="E2374" s="4" t="s">
        <v>2</v>
      </c>
      <c r="F2374" s="3">
        <v>9612.0499999999993</v>
      </c>
      <c r="G2374" s="3" t="s">
        <v>2</v>
      </c>
      <c r="H2374" s="4" t="s">
        <v>2</v>
      </c>
      <c r="I2374" s="5">
        <v>1719</v>
      </c>
      <c r="J2374" s="5">
        <v>1815</v>
      </c>
      <c r="K2374" s="6">
        <f>IFERROR((J2374-I2374)/I2374,"--")</f>
        <v>5.5846422338568937E-2</v>
      </c>
      <c r="L2374" s="6">
        <v>5.0597976080956765E-2</v>
      </c>
      <c r="M2374" s="7">
        <v>39212</v>
      </c>
      <c r="N2374" s="10" t="str">
        <f>IF(K2374&lt;Criteria!$D$4,"Yes","No")</f>
        <v>No</v>
      </c>
      <c r="O2374" s="10" t="str">
        <f>IF(L2374&gt;Criteria!$D$5,"Yes","No")</f>
        <v>No</v>
      </c>
      <c r="P2374" s="10" t="str">
        <f>IF(M2374&lt;Criteria!$D$6,"Yes","No")</f>
        <v>No</v>
      </c>
      <c r="Q2374" s="11">
        <f>COUNTIF(N2374:P2374,"Yes")</f>
        <v>0</v>
      </c>
      <c r="R2374" s="12" t="str">
        <f>IF(Q2374&gt;0,"Yes","No")</f>
        <v>No</v>
      </c>
    </row>
    <row r="2375" spans="1:18" x14ac:dyDescent="0.35">
      <c r="A2375" s="1">
        <v>80399612051</v>
      </c>
      <c r="B2375" s="33" t="s">
        <v>3117</v>
      </c>
      <c r="C2375" s="4" t="s">
        <v>6</v>
      </c>
      <c r="D2375" s="4" t="s">
        <v>487</v>
      </c>
      <c r="E2375" s="4" t="s">
        <v>2</v>
      </c>
      <c r="F2375" s="3">
        <v>9612.0499999999993</v>
      </c>
      <c r="G2375" s="3">
        <v>1</v>
      </c>
      <c r="H2375" s="4" t="s">
        <v>2</v>
      </c>
      <c r="I2375" s="5">
        <v>956</v>
      </c>
      <c r="J2375" s="5">
        <v>1039</v>
      </c>
      <c r="K2375" s="6">
        <f>IFERROR((J2375-I2375)/I2375,"--")</f>
        <v>8.6820083682008373E-2</v>
      </c>
      <c r="L2375" s="6">
        <v>6.1588330632090758E-2</v>
      </c>
      <c r="M2375" s="7">
        <v>40607</v>
      </c>
      <c r="N2375" s="10" t="str">
        <f>IF(K2375&lt;Criteria!$D$4,"Yes","No")</f>
        <v>No</v>
      </c>
      <c r="O2375" s="10" t="str">
        <f>IF(L2375&gt;Criteria!$D$5,"Yes","No")</f>
        <v>No</v>
      </c>
      <c r="P2375" s="10" t="str">
        <f>IF(M2375&lt;Criteria!$D$6,"Yes","No")</f>
        <v>No</v>
      </c>
      <c r="Q2375" s="11">
        <f>COUNTIF(N2375:P2375,"Yes")</f>
        <v>0</v>
      </c>
      <c r="R2375" s="12" t="str">
        <f>IF(Q2375&gt;0,"Yes","No")</f>
        <v>No</v>
      </c>
    </row>
    <row r="2376" spans="1:18" x14ac:dyDescent="0.35">
      <c r="A2376" s="1">
        <v>80399612052</v>
      </c>
      <c r="B2376" s="33" t="s">
        <v>3118</v>
      </c>
      <c r="C2376" s="4" t="s">
        <v>6</v>
      </c>
      <c r="D2376" s="4" t="s">
        <v>487</v>
      </c>
      <c r="E2376" s="4" t="s">
        <v>2</v>
      </c>
      <c r="F2376" s="3">
        <v>9612.0499999999993</v>
      </c>
      <c r="G2376" s="3">
        <v>2</v>
      </c>
      <c r="H2376" s="4" t="s">
        <v>2</v>
      </c>
      <c r="I2376" s="5">
        <v>763</v>
      </c>
      <c r="J2376" s="5">
        <v>776</v>
      </c>
      <c r="K2376" s="6">
        <f>IFERROR((J2376-I2376)/I2376,"--")</f>
        <v>1.7038007863695939E-2</v>
      </c>
      <c r="L2376" s="6">
        <v>3.6170212765957444E-2</v>
      </c>
      <c r="M2376" s="7">
        <v>37344</v>
      </c>
      <c r="N2376" s="10" t="str">
        <f>IF(K2376&lt;Criteria!$D$4,"Yes","No")</f>
        <v>No</v>
      </c>
      <c r="O2376" s="10" t="str">
        <f>IF(L2376&gt;Criteria!$D$5,"Yes","No")</f>
        <v>No</v>
      </c>
      <c r="P2376" s="10" t="str">
        <f>IF(M2376&lt;Criteria!$D$6,"Yes","No")</f>
        <v>No</v>
      </c>
      <c r="Q2376" s="11">
        <f>COUNTIF(N2376:P2376,"Yes")</f>
        <v>0</v>
      </c>
      <c r="R2376" s="12" t="str">
        <f>IF(Q2376&gt;0,"Yes","No")</f>
        <v>No</v>
      </c>
    </row>
    <row r="2377" spans="1:18" x14ac:dyDescent="0.35">
      <c r="A2377" s="1">
        <v>80399612060</v>
      </c>
      <c r="B2377" s="33" t="s">
        <v>3119</v>
      </c>
      <c r="C2377" s="4" t="s">
        <v>7</v>
      </c>
      <c r="D2377" s="4" t="s">
        <v>487</v>
      </c>
      <c r="E2377" s="4" t="s">
        <v>2</v>
      </c>
      <c r="F2377" s="3">
        <v>9612.06</v>
      </c>
      <c r="G2377" s="3" t="s">
        <v>2</v>
      </c>
      <c r="H2377" s="4" t="s">
        <v>2</v>
      </c>
      <c r="I2377" s="5">
        <v>3029</v>
      </c>
      <c r="J2377" s="5">
        <v>3631</v>
      </c>
      <c r="K2377" s="6">
        <f>IFERROR((J2377-I2377)/I2377,"--")</f>
        <v>0.19874546054803566</v>
      </c>
      <c r="L2377" s="6">
        <v>5.2238805970149252E-2</v>
      </c>
      <c r="M2377" s="7">
        <v>47537</v>
      </c>
      <c r="N2377" s="10" t="str">
        <f>IF(K2377&lt;Criteria!$D$4,"Yes","No")</f>
        <v>No</v>
      </c>
      <c r="O2377" s="10" t="str">
        <f>IF(L2377&gt;Criteria!$D$5,"Yes","No")</f>
        <v>No</v>
      </c>
      <c r="P2377" s="10" t="str">
        <f>IF(M2377&lt;Criteria!$D$6,"Yes","No")</f>
        <v>No</v>
      </c>
      <c r="Q2377" s="11">
        <f>COUNTIF(N2377:P2377,"Yes")</f>
        <v>0</v>
      </c>
      <c r="R2377" s="12" t="str">
        <f>IF(Q2377&gt;0,"Yes","No")</f>
        <v>No</v>
      </c>
    </row>
    <row r="2378" spans="1:18" x14ac:dyDescent="0.35">
      <c r="A2378" s="1">
        <v>80399612061</v>
      </c>
      <c r="B2378" s="33" t="s">
        <v>3120</v>
      </c>
      <c r="C2378" s="4" t="s">
        <v>6</v>
      </c>
      <c r="D2378" s="4" t="s">
        <v>487</v>
      </c>
      <c r="E2378" s="4" t="s">
        <v>2</v>
      </c>
      <c r="F2378" s="3">
        <v>9612.06</v>
      </c>
      <c r="G2378" s="3">
        <v>1</v>
      </c>
      <c r="H2378" s="4" t="s">
        <v>2</v>
      </c>
      <c r="I2378" s="5">
        <v>1221</v>
      </c>
      <c r="J2378" s="5">
        <v>1526</v>
      </c>
      <c r="K2378" s="6">
        <f>IFERROR((J2378-I2378)/I2378,"--")</f>
        <v>0.24979524979524981</v>
      </c>
      <c r="L2378" s="6">
        <v>6.6350710900473939E-2</v>
      </c>
      <c r="M2378" s="7">
        <v>61703</v>
      </c>
      <c r="N2378" s="10" t="str">
        <f>IF(K2378&lt;Criteria!$D$4,"Yes","No")</f>
        <v>No</v>
      </c>
      <c r="O2378" s="10" t="str">
        <f>IF(L2378&gt;Criteria!$D$5,"Yes","No")</f>
        <v>Yes</v>
      </c>
      <c r="P2378" s="10" t="str">
        <f>IF(M2378&lt;Criteria!$D$6,"Yes","No")</f>
        <v>No</v>
      </c>
      <c r="Q2378" s="11">
        <f>COUNTIF(N2378:P2378,"Yes")</f>
        <v>1</v>
      </c>
      <c r="R2378" s="12" t="str">
        <f>IF(Q2378&gt;0,"Yes","No")</f>
        <v>Yes</v>
      </c>
    </row>
    <row r="2379" spans="1:18" x14ac:dyDescent="0.35">
      <c r="A2379" s="1">
        <v>80399612062</v>
      </c>
      <c r="B2379" s="33" t="s">
        <v>3121</v>
      </c>
      <c r="C2379" s="4" t="s">
        <v>6</v>
      </c>
      <c r="D2379" s="4" t="s">
        <v>487</v>
      </c>
      <c r="E2379" s="4" t="s">
        <v>2</v>
      </c>
      <c r="F2379" s="3">
        <v>9612.06</v>
      </c>
      <c r="G2379" s="3">
        <v>2</v>
      </c>
      <c r="H2379" s="4" t="s">
        <v>2</v>
      </c>
      <c r="I2379" s="5">
        <v>1808</v>
      </c>
      <c r="J2379" s="5">
        <v>2105</v>
      </c>
      <c r="K2379" s="6">
        <f>IFERROR((J2379-I2379)/I2379,"--")</f>
        <v>0.16426991150442477</v>
      </c>
      <c r="L2379" s="6">
        <v>3.8567493112947659E-2</v>
      </c>
      <c r="M2379" s="7">
        <v>37269</v>
      </c>
      <c r="N2379" s="10" t="str">
        <f>IF(K2379&lt;Criteria!$D$4,"Yes","No")</f>
        <v>No</v>
      </c>
      <c r="O2379" s="10" t="str">
        <f>IF(L2379&gt;Criteria!$D$5,"Yes","No")</f>
        <v>No</v>
      </c>
      <c r="P2379" s="10" t="str">
        <f>IF(M2379&lt;Criteria!$D$6,"Yes","No")</f>
        <v>No</v>
      </c>
      <c r="Q2379" s="11">
        <f>COUNTIF(N2379:P2379,"Yes")</f>
        <v>0</v>
      </c>
      <c r="R2379" s="12" t="str">
        <f>IF(Q2379&gt;0,"Yes","No")</f>
        <v>No</v>
      </c>
    </row>
    <row r="2380" spans="1:18" x14ac:dyDescent="0.35">
      <c r="A2380" s="1">
        <v>80399612070</v>
      </c>
      <c r="B2380" s="33" t="s">
        <v>3122</v>
      </c>
      <c r="C2380" s="4" t="s">
        <v>7</v>
      </c>
      <c r="D2380" s="4" t="s">
        <v>487</v>
      </c>
      <c r="E2380" s="4" t="s">
        <v>2</v>
      </c>
      <c r="F2380" s="3">
        <v>9612.07</v>
      </c>
      <c r="G2380" s="3" t="s">
        <v>2</v>
      </c>
      <c r="H2380" s="4" t="s">
        <v>2</v>
      </c>
      <c r="I2380" s="5">
        <v>3861</v>
      </c>
      <c r="J2380" s="5">
        <v>3906</v>
      </c>
      <c r="K2380" s="6">
        <f>IFERROR((J2380-I2380)/I2380,"--")</f>
        <v>1.1655011655011656E-2</v>
      </c>
      <c r="L2380" s="6">
        <v>3.3363390441839495E-2</v>
      </c>
      <c r="M2380" s="7">
        <v>45369</v>
      </c>
      <c r="N2380" s="10" t="str">
        <f>IF(K2380&lt;Criteria!$D$4,"Yes","No")</f>
        <v>Yes</v>
      </c>
      <c r="O2380" s="10" t="str">
        <f>IF(L2380&gt;Criteria!$D$5,"Yes","No")</f>
        <v>No</v>
      </c>
      <c r="P2380" s="10" t="str">
        <f>IF(M2380&lt;Criteria!$D$6,"Yes","No")</f>
        <v>No</v>
      </c>
      <c r="Q2380" s="11">
        <f>COUNTIF(N2380:P2380,"Yes")</f>
        <v>1</v>
      </c>
      <c r="R2380" s="12" t="str">
        <f>IF(Q2380&gt;0,"Yes","No")</f>
        <v>Yes</v>
      </c>
    </row>
    <row r="2381" spans="1:18" x14ac:dyDescent="0.35">
      <c r="A2381" s="1">
        <v>80399612071</v>
      </c>
      <c r="B2381" s="33" t="s">
        <v>3123</v>
      </c>
      <c r="C2381" s="4" t="s">
        <v>6</v>
      </c>
      <c r="D2381" s="4" t="s">
        <v>487</v>
      </c>
      <c r="E2381" s="4" t="s">
        <v>2</v>
      </c>
      <c r="F2381" s="3">
        <v>9612.07</v>
      </c>
      <c r="G2381" s="3">
        <v>1</v>
      </c>
      <c r="H2381" s="4" t="s">
        <v>2</v>
      </c>
      <c r="I2381" s="5">
        <v>2240</v>
      </c>
      <c r="J2381" s="5">
        <v>1699</v>
      </c>
      <c r="K2381" s="6">
        <f>IFERROR((J2381-I2381)/I2381,"--")</f>
        <v>-0.24151785714285715</v>
      </c>
      <c r="L2381" s="6">
        <v>4.3427230046948359E-2</v>
      </c>
      <c r="M2381" s="7">
        <v>45748</v>
      </c>
      <c r="N2381" s="10" t="str">
        <f>IF(K2381&lt;Criteria!$D$4,"Yes","No")</f>
        <v>Yes</v>
      </c>
      <c r="O2381" s="10" t="str">
        <f>IF(L2381&gt;Criteria!$D$5,"Yes","No")</f>
        <v>No</v>
      </c>
      <c r="P2381" s="10" t="str">
        <f>IF(M2381&lt;Criteria!$D$6,"Yes","No")</f>
        <v>No</v>
      </c>
      <c r="Q2381" s="11">
        <f>COUNTIF(N2381:P2381,"Yes")</f>
        <v>1</v>
      </c>
      <c r="R2381" s="12" t="str">
        <f>IF(Q2381&gt;0,"Yes","No")</f>
        <v>Yes</v>
      </c>
    </row>
    <row r="2382" spans="1:18" x14ac:dyDescent="0.35">
      <c r="A2382" s="1">
        <v>80399612072</v>
      </c>
      <c r="B2382" s="33" t="s">
        <v>3124</v>
      </c>
      <c r="C2382" s="4" t="s">
        <v>6</v>
      </c>
      <c r="D2382" s="4" t="s">
        <v>487</v>
      </c>
      <c r="E2382" s="4" t="s">
        <v>2</v>
      </c>
      <c r="F2382" s="3">
        <v>9612.07</v>
      </c>
      <c r="G2382" s="3">
        <v>2</v>
      </c>
      <c r="H2382" s="4" t="s">
        <v>2</v>
      </c>
      <c r="I2382" s="5">
        <v>1621</v>
      </c>
      <c r="J2382" s="5">
        <v>2207</v>
      </c>
      <c r="K2382" s="6">
        <f>IFERROR((J2382-I2382)/I2382,"--")</f>
        <v>0.36150524367674275</v>
      </c>
      <c r="L2382" s="6">
        <v>2.7086383601756955E-2</v>
      </c>
      <c r="M2382" s="7">
        <v>45078</v>
      </c>
      <c r="N2382" s="10" t="str">
        <f>IF(K2382&lt;Criteria!$D$4,"Yes","No")</f>
        <v>No</v>
      </c>
      <c r="O2382" s="10" t="str">
        <f>IF(L2382&gt;Criteria!$D$5,"Yes","No")</f>
        <v>No</v>
      </c>
      <c r="P2382" s="10" t="str">
        <f>IF(M2382&lt;Criteria!$D$6,"Yes","No")</f>
        <v>No</v>
      </c>
      <c r="Q2382" s="11">
        <f>COUNTIF(N2382:P2382,"Yes")</f>
        <v>0</v>
      </c>
      <c r="R2382" s="12" t="str">
        <f>IF(Q2382&gt;0,"Yes","No")</f>
        <v>No</v>
      </c>
    </row>
    <row r="2383" spans="1:18" x14ac:dyDescent="0.35">
      <c r="A2383" s="1">
        <v>80399612080</v>
      </c>
      <c r="B2383" s="33" t="s">
        <v>3125</v>
      </c>
      <c r="C2383" s="4" t="s">
        <v>7</v>
      </c>
      <c r="D2383" s="4" t="s">
        <v>487</v>
      </c>
      <c r="E2383" s="4" t="s">
        <v>2</v>
      </c>
      <c r="F2383" s="3">
        <v>9612.08</v>
      </c>
      <c r="G2383" s="3" t="s">
        <v>2</v>
      </c>
      <c r="H2383" s="4" t="s">
        <v>2</v>
      </c>
      <c r="I2383" s="5">
        <v>3575</v>
      </c>
      <c r="J2383" s="5">
        <v>3262</v>
      </c>
      <c r="K2383" s="6">
        <f>IFERROR((J2383-I2383)/I2383,"--")</f>
        <v>-8.7552447552447552E-2</v>
      </c>
      <c r="L2383" s="6">
        <v>5.6915196357427431E-3</v>
      </c>
      <c r="M2383" s="7">
        <v>38194</v>
      </c>
      <c r="N2383" s="10" t="str">
        <f>IF(K2383&lt;Criteria!$D$4,"Yes","No")</f>
        <v>Yes</v>
      </c>
      <c r="O2383" s="10" t="str">
        <f>IF(L2383&gt;Criteria!$D$5,"Yes","No")</f>
        <v>No</v>
      </c>
      <c r="P2383" s="10" t="str">
        <f>IF(M2383&lt;Criteria!$D$6,"Yes","No")</f>
        <v>No</v>
      </c>
      <c r="Q2383" s="11">
        <f>COUNTIF(N2383:P2383,"Yes")</f>
        <v>1</v>
      </c>
      <c r="R2383" s="12" t="str">
        <f>IF(Q2383&gt;0,"Yes","No")</f>
        <v>Yes</v>
      </c>
    </row>
    <row r="2384" spans="1:18" x14ac:dyDescent="0.35">
      <c r="A2384" s="1">
        <v>80399612081</v>
      </c>
      <c r="B2384" s="33" t="s">
        <v>3126</v>
      </c>
      <c r="C2384" s="4" t="s">
        <v>6</v>
      </c>
      <c r="D2384" s="4" t="s">
        <v>487</v>
      </c>
      <c r="E2384" s="4" t="s">
        <v>2</v>
      </c>
      <c r="F2384" s="3">
        <v>9612.08</v>
      </c>
      <c r="G2384" s="3">
        <v>1</v>
      </c>
      <c r="H2384" s="4" t="s">
        <v>2</v>
      </c>
      <c r="I2384" s="5">
        <v>1859</v>
      </c>
      <c r="J2384" s="5">
        <v>1567</v>
      </c>
      <c r="K2384" s="6">
        <f>IFERROR((J2384-I2384)/I2384,"--")</f>
        <v>-0.15707369553523401</v>
      </c>
      <c r="L2384" s="6">
        <v>0</v>
      </c>
      <c r="M2384" s="7">
        <v>38438</v>
      </c>
      <c r="N2384" s="10" t="str">
        <f>IF(K2384&lt;Criteria!$D$4,"Yes","No")</f>
        <v>Yes</v>
      </c>
      <c r="O2384" s="10" t="str">
        <f>IF(L2384&gt;Criteria!$D$5,"Yes","No")</f>
        <v>No</v>
      </c>
      <c r="P2384" s="10" t="str">
        <f>IF(M2384&lt;Criteria!$D$6,"Yes","No")</f>
        <v>No</v>
      </c>
      <c r="Q2384" s="11">
        <f>COUNTIF(N2384:P2384,"Yes")</f>
        <v>1</v>
      </c>
      <c r="R2384" s="12" t="str">
        <f>IF(Q2384&gt;0,"Yes","No")</f>
        <v>Yes</v>
      </c>
    </row>
    <row r="2385" spans="1:18" x14ac:dyDescent="0.35">
      <c r="A2385" s="1">
        <v>80399612082</v>
      </c>
      <c r="B2385" s="33" t="s">
        <v>3127</v>
      </c>
      <c r="C2385" s="4" t="s">
        <v>6</v>
      </c>
      <c r="D2385" s="4" t="s">
        <v>487</v>
      </c>
      <c r="E2385" s="4" t="s">
        <v>2</v>
      </c>
      <c r="F2385" s="3">
        <v>9612.08</v>
      </c>
      <c r="G2385" s="3">
        <v>2</v>
      </c>
      <c r="H2385" s="4" t="s">
        <v>2</v>
      </c>
      <c r="I2385" s="5">
        <v>1716</v>
      </c>
      <c r="J2385" s="5">
        <v>1695</v>
      </c>
      <c r="K2385" s="6">
        <f>IFERROR((J2385-I2385)/I2385,"--")</f>
        <v>-1.2237762237762238E-2</v>
      </c>
      <c r="L2385" s="6">
        <v>1.0615711252653927E-2</v>
      </c>
      <c r="M2385" s="7">
        <v>37968</v>
      </c>
      <c r="N2385" s="10" t="str">
        <f>IF(K2385&lt;Criteria!$D$4,"Yes","No")</f>
        <v>Yes</v>
      </c>
      <c r="O2385" s="10" t="str">
        <f>IF(L2385&gt;Criteria!$D$5,"Yes","No")</f>
        <v>No</v>
      </c>
      <c r="P2385" s="10" t="str">
        <f>IF(M2385&lt;Criteria!$D$6,"Yes","No")</f>
        <v>No</v>
      </c>
      <c r="Q2385" s="11">
        <f>COUNTIF(N2385:P2385,"Yes")</f>
        <v>1</v>
      </c>
      <c r="R2385" s="12" t="str">
        <f>IF(Q2385&gt;0,"Yes","No")</f>
        <v>Yes</v>
      </c>
    </row>
    <row r="2386" spans="1:18" x14ac:dyDescent="0.35">
      <c r="A2386" s="1">
        <v>80399612090</v>
      </c>
      <c r="B2386" s="33" t="s">
        <v>3128</v>
      </c>
      <c r="C2386" s="4" t="s">
        <v>7</v>
      </c>
      <c r="D2386" s="4" t="s">
        <v>487</v>
      </c>
      <c r="E2386" s="4" t="s">
        <v>2</v>
      </c>
      <c r="F2386" s="3">
        <v>9612.09</v>
      </c>
      <c r="G2386" s="3" t="s">
        <v>2</v>
      </c>
      <c r="H2386" s="4" t="s">
        <v>2</v>
      </c>
      <c r="I2386" s="5">
        <v>2272</v>
      </c>
      <c r="J2386" s="5">
        <v>2124</v>
      </c>
      <c r="K2386" s="6">
        <f>IFERROR((J2386-I2386)/I2386,"--")</f>
        <v>-6.5140845070422532E-2</v>
      </c>
      <c r="L2386" s="6">
        <v>3.1164069660861594E-2</v>
      </c>
      <c r="M2386" s="7">
        <v>36626</v>
      </c>
      <c r="N2386" s="10" t="str">
        <f>IF(K2386&lt;Criteria!$D$4,"Yes","No")</f>
        <v>Yes</v>
      </c>
      <c r="O2386" s="10" t="str">
        <f>IF(L2386&gt;Criteria!$D$5,"Yes","No")</f>
        <v>No</v>
      </c>
      <c r="P2386" s="10" t="str">
        <f>IF(M2386&lt;Criteria!$D$6,"Yes","No")</f>
        <v>No</v>
      </c>
      <c r="Q2386" s="11">
        <f>COUNTIF(N2386:P2386,"Yes")</f>
        <v>1</v>
      </c>
      <c r="R2386" s="12" t="str">
        <f>IF(Q2386&gt;0,"Yes","No")</f>
        <v>Yes</v>
      </c>
    </row>
    <row r="2387" spans="1:18" x14ac:dyDescent="0.35">
      <c r="A2387" s="1">
        <v>80399612091</v>
      </c>
      <c r="B2387" s="33" t="s">
        <v>3129</v>
      </c>
      <c r="C2387" s="4" t="s">
        <v>6</v>
      </c>
      <c r="D2387" s="4" t="s">
        <v>487</v>
      </c>
      <c r="E2387" s="4" t="s">
        <v>2</v>
      </c>
      <c r="F2387" s="3">
        <v>9612.09</v>
      </c>
      <c r="G2387" s="3">
        <v>1</v>
      </c>
      <c r="H2387" s="4" t="s">
        <v>2</v>
      </c>
      <c r="I2387" s="5">
        <v>2272</v>
      </c>
      <c r="J2387" s="5">
        <v>2124</v>
      </c>
      <c r="K2387" s="6">
        <f>IFERROR((J2387-I2387)/I2387,"--")</f>
        <v>-6.5140845070422532E-2</v>
      </c>
      <c r="L2387" s="6">
        <v>3.1164069660861594E-2</v>
      </c>
      <c r="M2387" s="7">
        <v>36626</v>
      </c>
      <c r="N2387" s="10" t="str">
        <f>IF(K2387&lt;Criteria!$D$4,"Yes","No")</f>
        <v>Yes</v>
      </c>
      <c r="O2387" s="10" t="str">
        <f>IF(L2387&gt;Criteria!$D$5,"Yes","No")</f>
        <v>No</v>
      </c>
      <c r="P2387" s="10" t="str">
        <f>IF(M2387&lt;Criteria!$D$6,"Yes","No")</f>
        <v>No</v>
      </c>
      <c r="Q2387" s="11">
        <f>COUNTIF(N2387:P2387,"Yes")</f>
        <v>1</v>
      </c>
      <c r="R2387" s="12" t="str">
        <f>IF(Q2387&gt;0,"Yes","No")</f>
        <v>Yes</v>
      </c>
    </row>
    <row r="2388" spans="1:18" x14ac:dyDescent="0.35">
      <c r="A2388" s="1">
        <v>80400000000</v>
      </c>
      <c r="B2388" s="33" t="s">
        <v>3130</v>
      </c>
      <c r="C2388" s="4" t="s">
        <v>5</v>
      </c>
      <c r="D2388" s="4" t="s">
        <v>2</v>
      </c>
      <c r="E2388" s="4" t="s">
        <v>2</v>
      </c>
      <c r="F2388" s="3" t="s">
        <v>2</v>
      </c>
      <c r="G2388" s="3" t="s">
        <v>2</v>
      </c>
      <c r="H2388" s="4" t="s">
        <v>31</v>
      </c>
      <c r="I2388" s="5">
        <v>332820</v>
      </c>
      <c r="J2388" s="5">
        <v>357323</v>
      </c>
      <c r="K2388" s="6">
        <f>IFERROR((J2388-I2388)/I2388,"--")</f>
        <v>7.362237846283276E-2</v>
      </c>
      <c r="L2388" s="6">
        <v>5.9452611278095216E-2</v>
      </c>
      <c r="M2388" s="7">
        <v>27077</v>
      </c>
      <c r="N2388" s="10" t="str">
        <f>IF(K2388&lt;Criteria!$D$4,"Yes","No")</f>
        <v>No</v>
      </c>
      <c r="O2388" s="10" t="str">
        <f>IF(L2388&gt;Criteria!$D$5,"Yes","No")</f>
        <v>No</v>
      </c>
      <c r="P2388" s="10" t="str">
        <f>IF(M2388&lt;Criteria!$D$6,"Yes","No")</f>
        <v>No</v>
      </c>
      <c r="Q2388" s="11">
        <f>COUNTIF(N2388:P2388,"Yes")</f>
        <v>0</v>
      </c>
      <c r="R2388" s="12" t="str">
        <f>IF(Q2388&gt;0,"Yes","No")</f>
        <v>No</v>
      </c>
    </row>
    <row r="2389" spans="1:18" x14ac:dyDescent="0.35">
      <c r="A2389" s="1">
        <v>80410000000</v>
      </c>
      <c r="B2389" s="33" t="s">
        <v>3131</v>
      </c>
      <c r="C2389" s="4" t="s">
        <v>4</v>
      </c>
      <c r="D2389" s="4" t="s">
        <v>488</v>
      </c>
      <c r="E2389" s="4" t="s">
        <v>2</v>
      </c>
      <c r="F2389" s="3" t="s">
        <v>2</v>
      </c>
      <c r="G2389" s="3" t="s">
        <v>2</v>
      </c>
      <c r="H2389" s="4" t="s">
        <v>2</v>
      </c>
      <c r="I2389" s="5">
        <v>656285</v>
      </c>
      <c r="J2389" s="5">
        <v>701283</v>
      </c>
      <c r="K2389" s="6">
        <f>IFERROR((J2389-I2389)/I2389,"--")</f>
        <v>6.8564724167092042E-2</v>
      </c>
      <c r="L2389" s="6">
        <v>6.2030027597032689E-2</v>
      </c>
      <c r="M2389" s="7">
        <v>31217</v>
      </c>
      <c r="N2389" s="10" t="str">
        <f>IF(K2389&lt;Criteria!$D$4,"Yes","No")</f>
        <v>No</v>
      </c>
      <c r="O2389" s="10" t="str">
        <f>IF(L2389&gt;Criteria!$D$5,"Yes","No")</f>
        <v>No</v>
      </c>
      <c r="P2389" s="10" t="str">
        <f>IF(M2389&lt;Criteria!$D$6,"Yes","No")</f>
        <v>No</v>
      </c>
      <c r="Q2389" s="11">
        <f>COUNTIF(N2389:P2389,"Yes")</f>
        <v>0</v>
      </c>
      <c r="R2389" s="12" t="str">
        <f>IF(Q2389&gt;0,"Yes","No")</f>
        <v>No</v>
      </c>
    </row>
    <row r="2390" spans="1:18" x14ac:dyDescent="0.35">
      <c r="A2390" s="1">
        <v>80410001010</v>
      </c>
      <c r="B2390" s="33" t="s">
        <v>3132</v>
      </c>
      <c r="C2390" s="4" t="s">
        <v>7</v>
      </c>
      <c r="D2390" s="4" t="s">
        <v>488</v>
      </c>
      <c r="E2390" s="4" t="s">
        <v>2</v>
      </c>
      <c r="F2390" s="3">
        <v>1.01</v>
      </c>
      <c r="G2390" s="3" t="s">
        <v>2</v>
      </c>
      <c r="H2390" s="4" t="s">
        <v>2</v>
      </c>
      <c r="I2390" s="5">
        <v>5673</v>
      </c>
      <c r="J2390" s="5">
        <v>6094</v>
      </c>
      <c r="K2390" s="6">
        <f>IFERROR((J2390-I2390)/I2390,"--")</f>
        <v>7.4211175744755858E-2</v>
      </c>
      <c r="L2390" s="6">
        <v>5.0100200400801605E-2</v>
      </c>
      <c r="M2390" s="7">
        <v>30978</v>
      </c>
      <c r="N2390" s="10" t="str">
        <f>IF(K2390&lt;Criteria!$D$4,"Yes","No")</f>
        <v>No</v>
      </c>
      <c r="O2390" s="10" t="str">
        <f>IF(L2390&gt;Criteria!$D$5,"Yes","No")</f>
        <v>No</v>
      </c>
      <c r="P2390" s="10" t="str">
        <f>IF(M2390&lt;Criteria!$D$6,"Yes","No")</f>
        <v>No</v>
      </c>
      <c r="Q2390" s="11">
        <f>COUNTIF(N2390:P2390,"Yes")</f>
        <v>0</v>
      </c>
      <c r="R2390" s="12" t="str">
        <f>IF(Q2390&gt;0,"Yes","No")</f>
        <v>No</v>
      </c>
    </row>
    <row r="2391" spans="1:18" x14ac:dyDescent="0.35">
      <c r="A2391" s="1">
        <v>80410001011</v>
      </c>
      <c r="B2391" s="33" t="s">
        <v>3133</v>
      </c>
      <c r="C2391" s="4" t="s">
        <v>6</v>
      </c>
      <c r="D2391" s="4" t="s">
        <v>488</v>
      </c>
      <c r="E2391" s="4" t="s">
        <v>2</v>
      </c>
      <c r="F2391" s="3">
        <v>1.01</v>
      </c>
      <c r="G2391" s="3">
        <v>1</v>
      </c>
      <c r="H2391" s="4" t="s">
        <v>2</v>
      </c>
      <c r="I2391" s="5">
        <v>1351</v>
      </c>
      <c r="J2391" s="5">
        <v>1504</v>
      </c>
      <c r="K2391" s="6">
        <f>IFERROR((J2391-I2391)/I2391,"--")</f>
        <v>0.11324944485566248</v>
      </c>
      <c r="L2391" s="6">
        <v>2.5815217391304348E-2</v>
      </c>
      <c r="M2391" s="7">
        <v>37222</v>
      </c>
      <c r="N2391" s="10" t="str">
        <f>IF(K2391&lt;Criteria!$D$4,"Yes","No")</f>
        <v>No</v>
      </c>
      <c r="O2391" s="10" t="str">
        <f>IF(L2391&gt;Criteria!$D$5,"Yes","No")</f>
        <v>No</v>
      </c>
      <c r="P2391" s="10" t="str">
        <f>IF(M2391&lt;Criteria!$D$6,"Yes","No")</f>
        <v>No</v>
      </c>
      <c r="Q2391" s="11">
        <f>COUNTIF(N2391:P2391,"Yes")</f>
        <v>0</v>
      </c>
      <c r="R2391" s="12" t="str">
        <f>IF(Q2391&gt;0,"Yes","No")</f>
        <v>No</v>
      </c>
    </row>
    <row r="2392" spans="1:18" x14ac:dyDescent="0.35">
      <c r="A2392" s="1">
        <v>80410001012</v>
      </c>
      <c r="B2392" s="33" t="s">
        <v>3134</v>
      </c>
      <c r="C2392" s="4" t="s">
        <v>6</v>
      </c>
      <c r="D2392" s="4" t="s">
        <v>488</v>
      </c>
      <c r="E2392" s="4" t="s">
        <v>2</v>
      </c>
      <c r="F2392" s="3">
        <v>1.01</v>
      </c>
      <c r="G2392" s="3">
        <v>2</v>
      </c>
      <c r="H2392" s="4" t="s">
        <v>2</v>
      </c>
      <c r="I2392" s="5">
        <v>2453</v>
      </c>
      <c r="J2392" s="5">
        <v>2149</v>
      </c>
      <c r="K2392" s="6">
        <f>IFERROR((J2392-I2392)/I2392,"--")</f>
        <v>-0.12392988177741542</v>
      </c>
      <c r="L2392" s="6">
        <v>5.9925093632958802E-2</v>
      </c>
      <c r="M2392" s="7">
        <v>32592</v>
      </c>
      <c r="N2392" s="10" t="str">
        <f>IF(K2392&lt;Criteria!$D$4,"Yes","No")</f>
        <v>Yes</v>
      </c>
      <c r="O2392" s="10" t="str">
        <f>IF(L2392&gt;Criteria!$D$5,"Yes","No")</f>
        <v>No</v>
      </c>
      <c r="P2392" s="10" t="str">
        <f>IF(M2392&lt;Criteria!$D$6,"Yes","No")</f>
        <v>No</v>
      </c>
      <c r="Q2392" s="11">
        <f>COUNTIF(N2392:P2392,"Yes")</f>
        <v>1</v>
      </c>
      <c r="R2392" s="12" t="str">
        <f>IF(Q2392&gt;0,"Yes","No")</f>
        <v>Yes</v>
      </c>
    </row>
    <row r="2393" spans="1:18" x14ac:dyDescent="0.35">
      <c r="A2393" s="1">
        <v>80410001013</v>
      </c>
      <c r="B2393" s="33" t="s">
        <v>3135</v>
      </c>
      <c r="C2393" s="4" t="s">
        <v>6</v>
      </c>
      <c r="D2393" s="4" t="s">
        <v>488</v>
      </c>
      <c r="E2393" s="4" t="s">
        <v>2</v>
      </c>
      <c r="F2393" s="3">
        <v>1.01</v>
      </c>
      <c r="G2393" s="3">
        <v>3</v>
      </c>
      <c r="H2393" s="4" t="s">
        <v>2</v>
      </c>
      <c r="I2393" s="5">
        <v>759</v>
      </c>
      <c r="J2393" s="5">
        <v>957</v>
      </c>
      <c r="K2393" s="6">
        <f>IFERROR((J2393-I2393)/I2393,"--")</f>
        <v>0.2608695652173913</v>
      </c>
      <c r="L2393" s="6">
        <v>0.11692307692307692</v>
      </c>
      <c r="M2393" s="7">
        <v>35340</v>
      </c>
      <c r="N2393" s="10" t="str">
        <f>IF(K2393&lt;Criteria!$D$4,"Yes","No")</f>
        <v>No</v>
      </c>
      <c r="O2393" s="10" t="str">
        <f>IF(L2393&gt;Criteria!$D$5,"Yes","No")</f>
        <v>Yes</v>
      </c>
      <c r="P2393" s="10" t="str">
        <f>IF(M2393&lt;Criteria!$D$6,"Yes","No")</f>
        <v>No</v>
      </c>
      <c r="Q2393" s="11">
        <f>COUNTIF(N2393:P2393,"Yes")</f>
        <v>1</v>
      </c>
      <c r="R2393" s="12" t="str">
        <f>IF(Q2393&gt;0,"Yes","No")</f>
        <v>Yes</v>
      </c>
    </row>
    <row r="2394" spans="1:18" x14ac:dyDescent="0.35">
      <c r="A2394" s="1">
        <v>80410001014</v>
      </c>
      <c r="B2394" s="33" t="s">
        <v>3136</v>
      </c>
      <c r="C2394" s="4" t="s">
        <v>6</v>
      </c>
      <c r="D2394" s="4" t="s">
        <v>488</v>
      </c>
      <c r="E2394" s="4" t="s">
        <v>2</v>
      </c>
      <c r="F2394" s="3">
        <v>1.01</v>
      </c>
      <c r="G2394" s="3">
        <v>4</v>
      </c>
      <c r="H2394" s="4" t="s">
        <v>2</v>
      </c>
      <c r="I2394" s="5">
        <v>1110</v>
      </c>
      <c r="J2394" s="5">
        <v>1484</v>
      </c>
      <c r="K2394" s="6">
        <f>IFERROR((J2394-I2394)/I2394,"--")</f>
        <v>0.33693693693693694</v>
      </c>
      <c r="L2394" s="6">
        <v>3.3526011560693639E-2</v>
      </c>
      <c r="M2394" s="7">
        <v>19501</v>
      </c>
      <c r="N2394" s="10" t="str">
        <f>IF(K2394&lt;Criteria!$D$4,"Yes","No")</f>
        <v>No</v>
      </c>
      <c r="O2394" s="10" t="str">
        <f>IF(L2394&gt;Criteria!$D$5,"Yes","No")</f>
        <v>No</v>
      </c>
      <c r="P2394" s="10" t="str">
        <f>IF(M2394&lt;Criteria!$D$6,"Yes","No")</f>
        <v>Yes</v>
      </c>
      <c r="Q2394" s="11">
        <f>COUNTIF(N2394:P2394,"Yes")</f>
        <v>1</v>
      </c>
      <c r="R2394" s="12" t="str">
        <f>IF(Q2394&gt;0,"Yes","No")</f>
        <v>Yes</v>
      </c>
    </row>
    <row r="2395" spans="1:18" x14ac:dyDescent="0.35">
      <c r="A2395" s="1">
        <v>80410001020</v>
      </c>
      <c r="B2395" s="33" t="s">
        <v>3137</v>
      </c>
      <c r="C2395" s="4" t="s">
        <v>7</v>
      </c>
      <c r="D2395" s="4" t="s">
        <v>488</v>
      </c>
      <c r="E2395" s="4" t="s">
        <v>2</v>
      </c>
      <c r="F2395" s="3">
        <v>1.02</v>
      </c>
      <c r="G2395" s="3" t="s">
        <v>2</v>
      </c>
      <c r="H2395" s="4" t="s">
        <v>2</v>
      </c>
      <c r="I2395" s="5">
        <v>3375</v>
      </c>
      <c r="J2395" s="5">
        <v>3599</v>
      </c>
      <c r="K2395" s="6">
        <f>IFERROR((J2395-I2395)/I2395,"--")</f>
        <v>6.6370370370370371E-2</v>
      </c>
      <c r="L2395" s="6">
        <v>7.8037904124860641E-2</v>
      </c>
      <c r="M2395" s="7">
        <v>26581</v>
      </c>
      <c r="N2395" s="10" t="str">
        <f>IF(K2395&lt;Criteria!$D$4,"Yes","No")</f>
        <v>No</v>
      </c>
      <c r="O2395" s="10" t="str">
        <f>IF(L2395&gt;Criteria!$D$5,"Yes","No")</f>
        <v>Yes</v>
      </c>
      <c r="P2395" s="10" t="str">
        <f>IF(M2395&lt;Criteria!$D$6,"Yes","No")</f>
        <v>No</v>
      </c>
      <c r="Q2395" s="11">
        <f>COUNTIF(N2395:P2395,"Yes")</f>
        <v>1</v>
      </c>
      <c r="R2395" s="12" t="str">
        <f>IF(Q2395&gt;0,"Yes","No")</f>
        <v>Yes</v>
      </c>
    </row>
    <row r="2396" spans="1:18" x14ac:dyDescent="0.35">
      <c r="A2396" s="1">
        <v>80410001021</v>
      </c>
      <c r="B2396" s="33" t="s">
        <v>3138</v>
      </c>
      <c r="C2396" s="4" t="s">
        <v>6</v>
      </c>
      <c r="D2396" s="4" t="s">
        <v>488</v>
      </c>
      <c r="E2396" s="4" t="s">
        <v>2</v>
      </c>
      <c r="F2396" s="3">
        <v>1.02</v>
      </c>
      <c r="G2396" s="3">
        <v>1</v>
      </c>
      <c r="H2396" s="4" t="s">
        <v>2</v>
      </c>
      <c r="I2396" s="5">
        <v>1337</v>
      </c>
      <c r="J2396" s="5">
        <v>1418</v>
      </c>
      <c r="K2396" s="6">
        <f>IFERROR((J2396-I2396)/I2396,"--")</f>
        <v>6.0583395661929697E-2</v>
      </c>
      <c r="L2396" s="6">
        <v>5.647382920110193E-2</v>
      </c>
      <c r="M2396" s="7">
        <v>28384</v>
      </c>
      <c r="N2396" s="10" t="str">
        <f>IF(K2396&lt;Criteria!$D$4,"Yes","No")</f>
        <v>No</v>
      </c>
      <c r="O2396" s="10" t="str">
        <f>IF(L2396&gt;Criteria!$D$5,"Yes","No")</f>
        <v>No</v>
      </c>
      <c r="P2396" s="10" t="str">
        <f>IF(M2396&lt;Criteria!$D$6,"Yes","No")</f>
        <v>No</v>
      </c>
      <c r="Q2396" s="11">
        <f>COUNTIF(N2396:P2396,"Yes")</f>
        <v>0</v>
      </c>
      <c r="R2396" s="12" t="str">
        <f>IF(Q2396&gt;0,"Yes","No")</f>
        <v>No</v>
      </c>
    </row>
    <row r="2397" spans="1:18" x14ac:dyDescent="0.35">
      <c r="A2397" s="1">
        <v>80410001022</v>
      </c>
      <c r="B2397" s="33" t="s">
        <v>3139</v>
      </c>
      <c r="C2397" s="4" t="s">
        <v>6</v>
      </c>
      <c r="D2397" s="4" t="s">
        <v>488</v>
      </c>
      <c r="E2397" s="4" t="s">
        <v>2</v>
      </c>
      <c r="F2397" s="3">
        <v>1.02</v>
      </c>
      <c r="G2397" s="3">
        <v>2</v>
      </c>
      <c r="H2397" s="4" t="s">
        <v>2</v>
      </c>
      <c r="I2397" s="5">
        <v>1024</v>
      </c>
      <c r="J2397" s="5">
        <v>966</v>
      </c>
      <c r="K2397" s="6">
        <f>IFERROR((J2397-I2397)/I2397,"--")</f>
        <v>-5.6640625E-2</v>
      </c>
      <c r="L2397" s="6">
        <v>9.7500000000000003E-2</v>
      </c>
      <c r="M2397" s="7">
        <v>22389</v>
      </c>
      <c r="N2397" s="10" t="str">
        <f>IF(K2397&lt;Criteria!$D$4,"Yes","No")</f>
        <v>Yes</v>
      </c>
      <c r="O2397" s="10" t="str">
        <f>IF(L2397&gt;Criteria!$D$5,"Yes","No")</f>
        <v>Yes</v>
      </c>
      <c r="P2397" s="10" t="str">
        <f>IF(M2397&lt;Criteria!$D$6,"Yes","No")</f>
        <v>Yes</v>
      </c>
      <c r="Q2397" s="11">
        <f>COUNTIF(N2397:P2397,"Yes")</f>
        <v>3</v>
      </c>
      <c r="R2397" s="12" t="str">
        <f>IF(Q2397&gt;0,"Yes","No")</f>
        <v>Yes</v>
      </c>
    </row>
    <row r="2398" spans="1:18" x14ac:dyDescent="0.35">
      <c r="A2398" s="1">
        <v>80410001023</v>
      </c>
      <c r="B2398" s="33" t="s">
        <v>3140</v>
      </c>
      <c r="C2398" s="4" t="s">
        <v>6</v>
      </c>
      <c r="D2398" s="4" t="s">
        <v>488</v>
      </c>
      <c r="E2398" s="4" t="s">
        <v>2</v>
      </c>
      <c r="F2398" s="3">
        <v>1.02</v>
      </c>
      <c r="G2398" s="3">
        <v>3</v>
      </c>
      <c r="H2398" s="4" t="s">
        <v>2</v>
      </c>
      <c r="I2398" s="5">
        <v>1014</v>
      </c>
      <c r="J2398" s="5">
        <v>1215</v>
      </c>
      <c r="K2398" s="6">
        <f>IFERROR((J2398-I2398)/I2398,"--")</f>
        <v>0.19822485207100593</v>
      </c>
      <c r="L2398" s="6">
        <v>8.9820359281437126E-2</v>
      </c>
      <c r="M2398" s="7">
        <v>27808</v>
      </c>
      <c r="N2398" s="10" t="str">
        <f>IF(K2398&lt;Criteria!$D$4,"Yes","No")</f>
        <v>No</v>
      </c>
      <c r="O2398" s="10" t="str">
        <f>IF(L2398&gt;Criteria!$D$5,"Yes","No")</f>
        <v>Yes</v>
      </c>
      <c r="P2398" s="10" t="str">
        <f>IF(M2398&lt;Criteria!$D$6,"Yes","No")</f>
        <v>No</v>
      </c>
      <c r="Q2398" s="11">
        <f>COUNTIF(N2398:P2398,"Yes")</f>
        <v>1</v>
      </c>
      <c r="R2398" s="12" t="str">
        <f>IF(Q2398&gt;0,"Yes","No")</f>
        <v>Yes</v>
      </c>
    </row>
    <row r="2399" spans="1:18" x14ac:dyDescent="0.35">
      <c r="A2399" s="1">
        <v>80410002020</v>
      </c>
      <c r="B2399" s="33" t="s">
        <v>3141</v>
      </c>
      <c r="C2399" s="4" t="s">
        <v>7</v>
      </c>
      <c r="D2399" s="4" t="s">
        <v>488</v>
      </c>
      <c r="E2399" s="4" t="s">
        <v>2</v>
      </c>
      <c r="F2399" s="3">
        <v>2.02</v>
      </c>
      <c r="G2399" s="3" t="s">
        <v>2</v>
      </c>
      <c r="H2399" s="4" t="s">
        <v>2</v>
      </c>
      <c r="I2399" s="5">
        <v>4792</v>
      </c>
      <c r="J2399" s="5">
        <v>4577</v>
      </c>
      <c r="K2399" s="6">
        <f>IFERROR((J2399-I2399)/I2399,"--")</f>
        <v>-4.4866444073455761E-2</v>
      </c>
      <c r="L2399" s="6">
        <v>7.6702214930270712E-2</v>
      </c>
      <c r="M2399" s="7">
        <v>27483</v>
      </c>
      <c r="N2399" s="10" t="str">
        <f>IF(K2399&lt;Criteria!$D$4,"Yes","No")</f>
        <v>Yes</v>
      </c>
      <c r="O2399" s="10" t="str">
        <f>IF(L2399&gt;Criteria!$D$5,"Yes","No")</f>
        <v>Yes</v>
      </c>
      <c r="P2399" s="10" t="str">
        <f>IF(M2399&lt;Criteria!$D$6,"Yes","No")</f>
        <v>No</v>
      </c>
      <c r="Q2399" s="11">
        <f>COUNTIF(N2399:P2399,"Yes")</f>
        <v>2</v>
      </c>
      <c r="R2399" s="12" t="str">
        <f>IF(Q2399&gt;0,"Yes","No")</f>
        <v>Yes</v>
      </c>
    </row>
    <row r="2400" spans="1:18" x14ac:dyDescent="0.35">
      <c r="A2400" s="1">
        <v>80410002021</v>
      </c>
      <c r="B2400" s="33" t="s">
        <v>3142</v>
      </c>
      <c r="C2400" s="4" t="s">
        <v>6</v>
      </c>
      <c r="D2400" s="4" t="s">
        <v>488</v>
      </c>
      <c r="E2400" s="4" t="s">
        <v>2</v>
      </c>
      <c r="F2400" s="3">
        <v>2.02</v>
      </c>
      <c r="G2400" s="3">
        <v>1</v>
      </c>
      <c r="H2400" s="4" t="s">
        <v>2</v>
      </c>
      <c r="I2400" s="5">
        <v>741</v>
      </c>
      <c r="J2400" s="5">
        <v>781</v>
      </c>
      <c r="K2400" s="6">
        <f>IFERROR((J2400-I2400)/I2400,"--")</f>
        <v>5.3981106612685563E-2</v>
      </c>
      <c r="L2400" s="6">
        <v>4.5454545454545456E-2</v>
      </c>
      <c r="M2400" s="7">
        <v>28132</v>
      </c>
      <c r="N2400" s="10" t="str">
        <f>IF(K2400&lt;Criteria!$D$4,"Yes","No")</f>
        <v>No</v>
      </c>
      <c r="O2400" s="10" t="str">
        <f>IF(L2400&gt;Criteria!$D$5,"Yes","No")</f>
        <v>No</v>
      </c>
      <c r="P2400" s="10" t="str">
        <f>IF(M2400&lt;Criteria!$D$6,"Yes","No")</f>
        <v>No</v>
      </c>
      <c r="Q2400" s="11">
        <f>COUNTIF(N2400:P2400,"Yes")</f>
        <v>0</v>
      </c>
      <c r="R2400" s="12" t="str">
        <f>IF(Q2400&gt;0,"Yes","No")</f>
        <v>No</v>
      </c>
    </row>
    <row r="2401" spans="1:18" x14ac:dyDescent="0.35">
      <c r="A2401" s="1">
        <v>80410002022</v>
      </c>
      <c r="B2401" s="33" t="s">
        <v>3143</v>
      </c>
      <c r="C2401" s="4" t="s">
        <v>6</v>
      </c>
      <c r="D2401" s="4" t="s">
        <v>488</v>
      </c>
      <c r="E2401" s="4" t="s">
        <v>2</v>
      </c>
      <c r="F2401" s="3">
        <v>2.02</v>
      </c>
      <c r="G2401" s="3">
        <v>2</v>
      </c>
      <c r="H2401" s="4" t="s">
        <v>2</v>
      </c>
      <c r="I2401" s="5">
        <v>1235</v>
      </c>
      <c r="J2401" s="5">
        <v>1251</v>
      </c>
      <c r="K2401" s="6">
        <f>IFERROR((J2401-I2401)/I2401,"--")</f>
        <v>1.2955465587044534E-2</v>
      </c>
      <c r="L2401" s="6">
        <v>4.2817679558011051E-2</v>
      </c>
      <c r="M2401" s="7">
        <v>22095</v>
      </c>
      <c r="N2401" s="10" t="str">
        <f>IF(K2401&lt;Criteria!$D$4,"Yes","No")</f>
        <v>Yes</v>
      </c>
      <c r="O2401" s="10" t="str">
        <f>IF(L2401&gt;Criteria!$D$5,"Yes","No")</f>
        <v>No</v>
      </c>
      <c r="P2401" s="10" t="str">
        <f>IF(M2401&lt;Criteria!$D$6,"Yes","No")</f>
        <v>Yes</v>
      </c>
      <c r="Q2401" s="11">
        <f>COUNTIF(N2401:P2401,"Yes")</f>
        <v>2</v>
      </c>
      <c r="R2401" s="12" t="str">
        <f>IF(Q2401&gt;0,"Yes","No")</f>
        <v>Yes</v>
      </c>
    </row>
    <row r="2402" spans="1:18" x14ac:dyDescent="0.35">
      <c r="A2402" s="1">
        <v>80410002023</v>
      </c>
      <c r="B2402" s="33" t="s">
        <v>3144</v>
      </c>
      <c r="C2402" s="4" t="s">
        <v>6</v>
      </c>
      <c r="D2402" s="4" t="s">
        <v>488</v>
      </c>
      <c r="E2402" s="4" t="s">
        <v>2</v>
      </c>
      <c r="F2402" s="3">
        <v>2.02</v>
      </c>
      <c r="G2402" s="3">
        <v>3</v>
      </c>
      <c r="H2402" s="4" t="s">
        <v>2</v>
      </c>
      <c r="I2402" s="5">
        <v>973</v>
      </c>
      <c r="J2402" s="5">
        <v>918</v>
      </c>
      <c r="K2402" s="6">
        <f>IFERROR((J2402-I2402)/I2402,"--")</f>
        <v>-5.6526207605344297E-2</v>
      </c>
      <c r="L2402" s="6">
        <v>6.1643835616438353E-2</v>
      </c>
      <c r="M2402" s="7">
        <v>43828</v>
      </c>
      <c r="N2402" s="10" t="str">
        <f>IF(K2402&lt;Criteria!$D$4,"Yes","No")</f>
        <v>Yes</v>
      </c>
      <c r="O2402" s="10" t="str">
        <f>IF(L2402&gt;Criteria!$D$5,"Yes","No")</f>
        <v>No</v>
      </c>
      <c r="P2402" s="10" t="str">
        <f>IF(M2402&lt;Criteria!$D$6,"Yes","No")</f>
        <v>No</v>
      </c>
      <c r="Q2402" s="11">
        <f>COUNTIF(N2402:P2402,"Yes")</f>
        <v>1</v>
      </c>
      <c r="R2402" s="12" t="str">
        <f>IF(Q2402&gt;0,"Yes","No")</f>
        <v>Yes</v>
      </c>
    </row>
    <row r="2403" spans="1:18" x14ac:dyDescent="0.35">
      <c r="A2403" s="1">
        <v>80410002024</v>
      </c>
      <c r="B2403" s="33" t="s">
        <v>3145</v>
      </c>
      <c r="C2403" s="4" t="s">
        <v>6</v>
      </c>
      <c r="D2403" s="4" t="s">
        <v>488</v>
      </c>
      <c r="E2403" s="4" t="s">
        <v>2</v>
      </c>
      <c r="F2403" s="3">
        <v>2.02</v>
      </c>
      <c r="G2403" s="3">
        <v>4</v>
      </c>
      <c r="H2403" s="4" t="s">
        <v>2</v>
      </c>
      <c r="I2403" s="5">
        <v>1843</v>
      </c>
      <c r="J2403" s="5">
        <v>1627</v>
      </c>
      <c r="K2403" s="6">
        <f>IFERROR((J2403-I2403)/I2403,"--")</f>
        <v>-0.11720021703743896</v>
      </c>
      <c r="L2403" s="6">
        <v>0.13038277511961721</v>
      </c>
      <c r="M2403" s="7">
        <v>22092</v>
      </c>
      <c r="N2403" s="10" t="str">
        <f>IF(K2403&lt;Criteria!$D$4,"Yes","No")</f>
        <v>Yes</v>
      </c>
      <c r="O2403" s="10" t="str">
        <f>IF(L2403&gt;Criteria!$D$5,"Yes","No")</f>
        <v>Yes</v>
      </c>
      <c r="P2403" s="10" t="str">
        <f>IF(M2403&lt;Criteria!$D$6,"Yes","No")</f>
        <v>Yes</v>
      </c>
      <c r="Q2403" s="11">
        <f>COUNTIF(N2403:P2403,"Yes")</f>
        <v>3</v>
      </c>
      <c r="R2403" s="12" t="str">
        <f>IF(Q2403&gt;0,"Yes","No")</f>
        <v>Yes</v>
      </c>
    </row>
    <row r="2404" spans="1:18" x14ac:dyDescent="0.35">
      <c r="A2404" s="1">
        <v>80410002030</v>
      </c>
      <c r="B2404" s="33" t="s">
        <v>3146</v>
      </c>
      <c r="C2404" s="4" t="s">
        <v>7</v>
      </c>
      <c r="D2404" s="4" t="s">
        <v>488</v>
      </c>
      <c r="E2404" s="4" t="s">
        <v>2</v>
      </c>
      <c r="F2404" s="3">
        <v>2.0299999999999998</v>
      </c>
      <c r="G2404" s="3" t="s">
        <v>2</v>
      </c>
      <c r="H2404" s="4" t="s">
        <v>2</v>
      </c>
      <c r="I2404" s="5">
        <v>3733</v>
      </c>
      <c r="J2404" s="5">
        <v>4289</v>
      </c>
      <c r="K2404" s="6">
        <f>IFERROR((J2404-I2404)/I2404,"--")</f>
        <v>0.14894186980980445</v>
      </c>
      <c r="L2404" s="6">
        <v>6.3886763580719208E-2</v>
      </c>
      <c r="M2404" s="7">
        <v>25637</v>
      </c>
      <c r="N2404" s="10" t="str">
        <f>IF(K2404&lt;Criteria!$D$4,"Yes","No")</f>
        <v>No</v>
      </c>
      <c r="O2404" s="10" t="str">
        <f>IF(L2404&gt;Criteria!$D$5,"Yes","No")</f>
        <v>No</v>
      </c>
      <c r="P2404" s="10" t="str">
        <f>IF(M2404&lt;Criteria!$D$6,"Yes","No")</f>
        <v>Yes</v>
      </c>
      <c r="Q2404" s="11">
        <f>COUNTIF(N2404:P2404,"Yes")</f>
        <v>1</v>
      </c>
      <c r="R2404" s="12" t="str">
        <f>IF(Q2404&gt;0,"Yes","No")</f>
        <v>Yes</v>
      </c>
    </row>
    <row r="2405" spans="1:18" x14ac:dyDescent="0.35">
      <c r="A2405" s="1">
        <v>80410002031</v>
      </c>
      <c r="B2405" s="33" t="s">
        <v>3147</v>
      </c>
      <c r="C2405" s="4" t="s">
        <v>6</v>
      </c>
      <c r="D2405" s="4" t="s">
        <v>488</v>
      </c>
      <c r="E2405" s="4" t="s">
        <v>2</v>
      </c>
      <c r="F2405" s="3">
        <v>2.0299999999999998</v>
      </c>
      <c r="G2405" s="3">
        <v>1</v>
      </c>
      <c r="H2405" s="4" t="s">
        <v>2</v>
      </c>
      <c r="I2405" s="5">
        <v>1361</v>
      </c>
      <c r="J2405" s="5">
        <v>1880</v>
      </c>
      <c r="K2405" s="6">
        <f>IFERROR((J2405-I2405)/I2405,"--")</f>
        <v>0.38133725202057311</v>
      </c>
      <c r="L2405" s="6">
        <v>9.6505823627287851E-2</v>
      </c>
      <c r="M2405" s="7">
        <v>23343</v>
      </c>
      <c r="N2405" s="10" t="str">
        <f>IF(K2405&lt;Criteria!$D$4,"Yes","No")</f>
        <v>No</v>
      </c>
      <c r="O2405" s="10" t="str">
        <f>IF(L2405&gt;Criteria!$D$5,"Yes","No")</f>
        <v>Yes</v>
      </c>
      <c r="P2405" s="10" t="str">
        <f>IF(M2405&lt;Criteria!$D$6,"Yes","No")</f>
        <v>Yes</v>
      </c>
      <c r="Q2405" s="11">
        <f>COUNTIF(N2405:P2405,"Yes")</f>
        <v>2</v>
      </c>
      <c r="R2405" s="12" t="str">
        <f>IF(Q2405&gt;0,"Yes","No")</f>
        <v>Yes</v>
      </c>
    </row>
    <row r="2406" spans="1:18" x14ac:dyDescent="0.35">
      <c r="A2406" s="1">
        <v>80410002032</v>
      </c>
      <c r="B2406" s="33" t="s">
        <v>3148</v>
      </c>
      <c r="C2406" s="4" t="s">
        <v>6</v>
      </c>
      <c r="D2406" s="4" t="s">
        <v>488</v>
      </c>
      <c r="E2406" s="4" t="s">
        <v>2</v>
      </c>
      <c r="F2406" s="3">
        <v>2.0299999999999998</v>
      </c>
      <c r="G2406" s="3">
        <v>2</v>
      </c>
      <c r="H2406" s="4" t="s">
        <v>2</v>
      </c>
      <c r="I2406" s="5">
        <v>1103</v>
      </c>
      <c r="J2406" s="5">
        <v>1176</v>
      </c>
      <c r="K2406" s="6">
        <f>IFERROR((J2406-I2406)/I2406,"--")</f>
        <v>6.6183136899365363E-2</v>
      </c>
      <c r="L2406" s="6">
        <v>1.0218978102189781E-2</v>
      </c>
      <c r="M2406" s="7">
        <v>25708</v>
      </c>
      <c r="N2406" s="10" t="str">
        <f>IF(K2406&lt;Criteria!$D$4,"Yes","No")</f>
        <v>No</v>
      </c>
      <c r="O2406" s="10" t="str">
        <f>IF(L2406&gt;Criteria!$D$5,"Yes","No")</f>
        <v>No</v>
      </c>
      <c r="P2406" s="10" t="str">
        <f>IF(M2406&lt;Criteria!$D$6,"Yes","No")</f>
        <v>Yes</v>
      </c>
      <c r="Q2406" s="11">
        <f>COUNTIF(N2406:P2406,"Yes")</f>
        <v>1</v>
      </c>
      <c r="R2406" s="12" t="str">
        <f>IF(Q2406&gt;0,"Yes","No")</f>
        <v>Yes</v>
      </c>
    </row>
    <row r="2407" spans="1:18" x14ac:dyDescent="0.35">
      <c r="A2407" s="1">
        <v>80410002033</v>
      </c>
      <c r="B2407" s="33" t="s">
        <v>3149</v>
      </c>
      <c r="C2407" s="4" t="s">
        <v>6</v>
      </c>
      <c r="D2407" s="4" t="s">
        <v>488</v>
      </c>
      <c r="E2407" s="4" t="s">
        <v>2</v>
      </c>
      <c r="F2407" s="3">
        <v>2.0299999999999998</v>
      </c>
      <c r="G2407" s="3">
        <v>3</v>
      </c>
      <c r="H2407" s="4" t="s">
        <v>2</v>
      </c>
      <c r="I2407" s="5">
        <v>1269</v>
      </c>
      <c r="J2407" s="5">
        <v>1233</v>
      </c>
      <c r="K2407" s="6">
        <f>IFERROR((J2407-I2407)/I2407,"--")</f>
        <v>-2.8368794326241134E-2</v>
      </c>
      <c r="L2407" s="6">
        <v>6.0522696011004129E-2</v>
      </c>
      <c r="M2407" s="7">
        <v>29066</v>
      </c>
      <c r="N2407" s="10" t="str">
        <f>IF(K2407&lt;Criteria!$D$4,"Yes","No")</f>
        <v>Yes</v>
      </c>
      <c r="O2407" s="10" t="str">
        <f>IF(L2407&gt;Criteria!$D$5,"Yes","No")</f>
        <v>No</v>
      </c>
      <c r="P2407" s="10" t="str">
        <f>IF(M2407&lt;Criteria!$D$6,"Yes","No")</f>
        <v>No</v>
      </c>
      <c r="Q2407" s="11">
        <f>COUNTIF(N2407:P2407,"Yes")</f>
        <v>1</v>
      </c>
      <c r="R2407" s="12" t="str">
        <f>IF(Q2407&gt;0,"Yes","No")</f>
        <v>Yes</v>
      </c>
    </row>
    <row r="2408" spans="1:18" x14ac:dyDescent="0.35">
      <c r="A2408" s="1">
        <v>80410003010</v>
      </c>
      <c r="B2408" s="33" t="s">
        <v>3150</v>
      </c>
      <c r="C2408" s="4" t="s">
        <v>7</v>
      </c>
      <c r="D2408" s="4" t="s">
        <v>488</v>
      </c>
      <c r="E2408" s="4" t="s">
        <v>2</v>
      </c>
      <c r="F2408" s="3">
        <v>3.01</v>
      </c>
      <c r="G2408" s="3" t="s">
        <v>2</v>
      </c>
      <c r="H2408" s="4" t="s">
        <v>2</v>
      </c>
      <c r="I2408" s="5">
        <v>3223</v>
      </c>
      <c r="J2408" s="5">
        <v>3211</v>
      </c>
      <c r="K2408" s="6">
        <f>IFERROR((J2408-I2408)/I2408,"--")</f>
        <v>-3.7232392181197642E-3</v>
      </c>
      <c r="L2408" s="6">
        <v>6.4306784660766961E-2</v>
      </c>
      <c r="M2408" s="7">
        <v>23672</v>
      </c>
      <c r="N2408" s="10" t="str">
        <f>IF(K2408&lt;Criteria!$D$4,"Yes","No")</f>
        <v>Yes</v>
      </c>
      <c r="O2408" s="10" t="str">
        <f>IF(L2408&gt;Criteria!$D$5,"Yes","No")</f>
        <v>No</v>
      </c>
      <c r="P2408" s="10" t="str">
        <f>IF(M2408&lt;Criteria!$D$6,"Yes","No")</f>
        <v>Yes</v>
      </c>
      <c r="Q2408" s="11">
        <f>COUNTIF(N2408:P2408,"Yes")</f>
        <v>2</v>
      </c>
      <c r="R2408" s="12" t="str">
        <f>IF(Q2408&gt;0,"Yes","No")</f>
        <v>Yes</v>
      </c>
    </row>
    <row r="2409" spans="1:18" x14ac:dyDescent="0.35">
      <c r="A2409" s="1">
        <v>80410003011</v>
      </c>
      <c r="B2409" s="33" t="s">
        <v>3151</v>
      </c>
      <c r="C2409" s="4" t="s">
        <v>6</v>
      </c>
      <c r="D2409" s="4" t="s">
        <v>488</v>
      </c>
      <c r="E2409" s="4" t="s">
        <v>2</v>
      </c>
      <c r="F2409" s="3">
        <v>3.01</v>
      </c>
      <c r="G2409" s="3">
        <v>1</v>
      </c>
      <c r="H2409" s="4" t="s">
        <v>2</v>
      </c>
      <c r="I2409" s="5">
        <v>1279</v>
      </c>
      <c r="J2409" s="5">
        <v>1520</v>
      </c>
      <c r="K2409" s="6">
        <f>IFERROR((J2409-I2409)/I2409,"--")</f>
        <v>0.18842845973416733</v>
      </c>
      <c r="L2409" s="6">
        <v>6.3380281690140844E-2</v>
      </c>
      <c r="M2409" s="7">
        <v>24910</v>
      </c>
      <c r="N2409" s="10" t="str">
        <f>IF(K2409&lt;Criteria!$D$4,"Yes","No")</f>
        <v>No</v>
      </c>
      <c r="O2409" s="10" t="str">
        <f>IF(L2409&gt;Criteria!$D$5,"Yes","No")</f>
        <v>No</v>
      </c>
      <c r="P2409" s="10" t="str">
        <f>IF(M2409&lt;Criteria!$D$6,"Yes","No")</f>
        <v>Yes</v>
      </c>
      <c r="Q2409" s="11">
        <f>COUNTIF(N2409:P2409,"Yes")</f>
        <v>1</v>
      </c>
      <c r="R2409" s="12" t="str">
        <f>IF(Q2409&gt;0,"Yes","No")</f>
        <v>Yes</v>
      </c>
    </row>
    <row r="2410" spans="1:18" x14ac:dyDescent="0.35">
      <c r="A2410" s="1">
        <v>80410003012</v>
      </c>
      <c r="B2410" s="33" t="s">
        <v>3152</v>
      </c>
      <c r="C2410" s="4" t="s">
        <v>6</v>
      </c>
      <c r="D2410" s="4" t="s">
        <v>488</v>
      </c>
      <c r="E2410" s="4" t="s">
        <v>2</v>
      </c>
      <c r="F2410" s="3">
        <v>3.01</v>
      </c>
      <c r="G2410" s="3">
        <v>2</v>
      </c>
      <c r="H2410" s="4" t="s">
        <v>2</v>
      </c>
      <c r="I2410" s="5">
        <v>880</v>
      </c>
      <c r="J2410" s="5">
        <v>675</v>
      </c>
      <c r="K2410" s="6">
        <f>IFERROR((J2410-I2410)/I2410,"--")</f>
        <v>-0.23295454545454544</v>
      </c>
      <c r="L2410" s="6">
        <v>2.9345372460496615E-2</v>
      </c>
      <c r="M2410" s="7">
        <v>25563</v>
      </c>
      <c r="N2410" s="10" t="str">
        <f>IF(K2410&lt;Criteria!$D$4,"Yes","No")</f>
        <v>Yes</v>
      </c>
      <c r="O2410" s="10" t="str">
        <f>IF(L2410&gt;Criteria!$D$5,"Yes","No")</f>
        <v>No</v>
      </c>
      <c r="P2410" s="10" t="str">
        <f>IF(M2410&lt;Criteria!$D$6,"Yes","No")</f>
        <v>Yes</v>
      </c>
      <c r="Q2410" s="11">
        <f>COUNTIF(N2410:P2410,"Yes")</f>
        <v>2</v>
      </c>
      <c r="R2410" s="12" t="str">
        <f>IF(Q2410&gt;0,"Yes","No")</f>
        <v>Yes</v>
      </c>
    </row>
    <row r="2411" spans="1:18" x14ac:dyDescent="0.35">
      <c r="A2411" s="1">
        <v>80410003013</v>
      </c>
      <c r="B2411" s="33" t="s">
        <v>3153</v>
      </c>
      <c r="C2411" s="4" t="s">
        <v>6</v>
      </c>
      <c r="D2411" s="4" t="s">
        <v>488</v>
      </c>
      <c r="E2411" s="4" t="s">
        <v>2</v>
      </c>
      <c r="F2411" s="3">
        <v>3.01</v>
      </c>
      <c r="G2411" s="3">
        <v>3</v>
      </c>
      <c r="H2411" s="4" t="s">
        <v>2</v>
      </c>
      <c r="I2411" s="5">
        <v>1064</v>
      </c>
      <c r="J2411" s="5">
        <v>1016</v>
      </c>
      <c r="K2411" s="6">
        <f>IFERROR((J2411-I2411)/I2411,"--")</f>
        <v>-4.5112781954887216E-2</v>
      </c>
      <c r="L2411" s="6">
        <v>9.4095940959409596E-2</v>
      </c>
      <c r="M2411" s="7">
        <v>20565</v>
      </c>
      <c r="N2411" s="10" t="str">
        <f>IF(K2411&lt;Criteria!$D$4,"Yes","No")</f>
        <v>Yes</v>
      </c>
      <c r="O2411" s="10" t="str">
        <f>IF(L2411&gt;Criteria!$D$5,"Yes","No")</f>
        <v>Yes</v>
      </c>
      <c r="P2411" s="10" t="str">
        <f>IF(M2411&lt;Criteria!$D$6,"Yes","No")</f>
        <v>Yes</v>
      </c>
      <c r="Q2411" s="11">
        <f>COUNTIF(N2411:P2411,"Yes")</f>
        <v>3</v>
      </c>
      <c r="R2411" s="12" t="str">
        <f>IF(Q2411&gt;0,"Yes","No")</f>
        <v>Yes</v>
      </c>
    </row>
    <row r="2412" spans="1:18" x14ac:dyDescent="0.35">
      <c r="A2412" s="1">
        <v>80410003020</v>
      </c>
      <c r="B2412" s="33" t="s">
        <v>3154</v>
      </c>
      <c r="C2412" s="4" t="s">
        <v>7</v>
      </c>
      <c r="D2412" s="4" t="s">
        <v>488</v>
      </c>
      <c r="E2412" s="4" t="s">
        <v>2</v>
      </c>
      <c r="F2412" s="3">
        <v>3.02</v>
      </c>
      <c r="G2412" s="3" t="s">
        <v>2</v>
      </c>
      <c r="H2412" s="4" t="s">
        <v>2</v>
      </c>
      <c r="I2412" s="5">
        <v>3803</v>
      </c>
      <c r="J2412" s="5">
        <v>5179</v>
      </c>
      <c r="K2412" s="6">
        <f>IFERROR((J2412-I2412)/I2412,"--")</f>
        <v>0.36181961609255853</v>
      </c>
      <c r="L2412" s="6">
        <v>0.12807088199758357</v>
      </c>
      <c r="M2412" s="7">
        <v>15780</v>
      </c>
      <c r="N2412" s="10" t="str">
        <f>IF(K2412&lt;Criteria!$D$4,"Yes","No")</f>
        <v>No</v>
      </c>
      <c r="O2412" s="10" t="str">
        <f>IF(L2412&gt;Criteria!$D$5,"Yes","No")</f>
        <v>Yes</v>
      </c>
      <c r="P2412" s="10" t="str">
        <f>IF(M2412&lt;Criteria!$D$6,"Yes","No")</f>
        <v>Yes</v>
      </c>
      <c r="Q2412" s="11">
        <f>COUNTIF(N2412:P2412,"Yes")</f>
        <v>2</v>
      </c>
      <c r="R2412" s="12" t="str">
        <f>IF(Q2412&gt;0,"Yes","No")</f>
        <v>Yes</v>
      </c>
    </row>
    <row r="2413" spans="1:18" x14ac:dyDescent="0.35">
      <c r="A2413" s="1">
        <v>80410003021</v>
      </c>
      <c r="B2413" s="33" t="s">
        <v>3155</v>
      </c>
      <c r="C2413" s="4" t="s">
        <v>6</v>
      </c>
      <c r="D2413" s="4" t="s">
        <v>488</v>
      </c>
      <c r="E2413" s="4" t="s">
        <v>2</v>
      </c>
      <c r="F2413" s="3">
        <v>3.02</v>
      </c>
      <c r="G2413" s="3">
        <v>1</v>
      </c>
      <c r="H2413" s="4" t="s">
        <v>2</v>
      </c>
      <c r="I2413" s="5">
        <v>1372</v>
      </c>
      <c r="J2413" s="5">
        <v>2032</v>
      </c>
      <c r="K2413" s="6">
        <f>IFERROR((J2413-I2413)/I2413,"--")</f>
        <v>0.48104956268221577</v>
      </c>
      <c r="L2413" s="6">
        <v>7.5721153846153841E-2</v>
      </c>
      <c r="M2413" s="7">
        <v>16559</v>
      </c>
      <c r="N2413" s="10" t="str">
        <f>IF(K2413&lt;Criteria!$D$4,"Yes","No")</f>
        <v>No</v>
      </c>
      <c r="O2413" s="10" t="str">
        <f>IF(L2413&gt;Criteria!$D$5,"Yes","No")</f>
        <v>Yes</v>
      </c>
      <c r="P2413" s="10" t="str">
        <f>IF(M2413&lt;Criteria!$D$6,"Yes","No")</f>
        <v>Yes</v>
      </c>
      <c r="Q2413" s="11">
        <f>COUNTIF(N2413:P2413,"Yes")</f>
        <v>2</v>
      </c>
      <c r="R2413" s="12" t="str">
        <f>IF(Q2413&gt;0,"Yes","No")</f>
        <v>Yes</v>
      </c>
    </row>
    <row r="2414" spans="1:18" x14ac:dyDescent="0.35">
      <c r="A2414" s="1">
        <v>80410003022</v>
      </c>
      <c r="B2414" s="33" t="s">
        <v>3156</v>
      </c>
      <c r="C2414" s="4" t="s">
        <v>6</v>
      </c>
      <c r="D2414" s="4" t="s">
        <v>488</v>
      </c>
      <c r="E2414" s="4" t="s">
        <v>2</v>
      </c>
      <c r="F2414" s="3">
        <v>3.02</v>
      </c>
      <c r="G2414" s="3">
        <v>2</v>
      </c>
      <c r="H2414" s="4" t="s">
        <v>2</v>
      </c>
      <c r="I2414" s="5">
        <v>2431</v>
      </c>
      <c r="J2414" s="5">
        <v>3147</v>
      </c>
      <c r="K2414" s="6">
        <f>IFERROR((J2414-I2414)/I2414,"--")</f>
        <v>0.29452900041135333</v>
      </c>
      <c r="L2414" s="6">
        <v>0.15445184736523318</v>
      </c>
      <c r="M2414" s="7">
        <v>15277</v>
      </c>
      <c r="N2414" s="10" t="str">
        <f>IF(K2414&lt;Criteria!$D$4,"Yes","No")</f>
        <v>No</v>
      </c>
      <c r="O2414" s="10" t="str">
        <f>IF(L2414&gt;Criteria!$D$5,"Yes","No")</f>
        <v>Yes</v>
      </c>
      <c r="P2414" s="10" t="str">
        <f>IF(M2414&lt;Criteria!$D$6,"Yes","No")</f>
        <v>Yes</v>
      </c>
      <c r="Q2414" s="11">
        <f>COUNTIF(N2414:P2414,"Yes")</f>
        <v>2</v>
      </c>
      <c r="R2414" s="12" t="str">
        <f>IF(Q2414&gt;0,"Yes","No")</f>
        <v>Yes</v>
      </c>
    </row>
    <row r="2415" spans="1:18" x14ac:dyDescent="0.35">
      <c r="A2415" s="1">
        <v>80410004000</v>
      </c>
      <c r="B2415" s="33" t="s">
        <v>3157</v>
      </c>
      <c r="C2415" s="4" t="s">
        <v>7</v>
      </c>
      <c r="D2415" s="4" t="s">
        <v>488</v>
      </c>
      <c r="E2415" s="4" t="s">
        <v>2</v>
      </c>
      <c r="F2415" s="3">
        <v>4</v>
      </c>
      <c r="G2415" s="3" t="s">
        <v>2</v>
      </c>
      <c r="H2415" s="4" t="s">
        <v>2</v>
      </c>
      <c r="I2415" s="5">
        <v>2493</v>
      </c>
      <c r="J2415" s="5">
        <v>2163</v>
      </c>
      <c r="K2415" s="6">
        <f>IFERROR((J2415-I2415)/I2415,"--")</f>
        <v>-0.13237063778580024</v>
      </c>
      <c r="L2415" s="6">
        <v>0.10414657666345227</v>
      </c>
      <c r="M2415" s="7">
        <v>28066</v>
      </c>
      <c r="N2415" s="10" t="str">
        <f>IF(K2415&lt;Criteria!$D$4,"Yes","No")</f>
        <v>Yes</v>
      </c>
      <c r="O2415" s="10" t="str">
        <f>IF(L2415&gt;Criteria!$D$5,"Yes","No")</f>
        <v>Yes</v>
      </c>
      <c r="P2415" s="10" t="str">
        <f>IF(M2415&lt;Criteria!$D$6,"Yes","No")</f>
        <v>No</v>
      </c>
      <c r="Q2415" s="11">
        <f>COUNTIF(N2415:P2415,"Yes")</f>
        <v>2</v>
      </c>
      <c r="R2415" s="12" t="str">
        <f>IF(Q2415&gt;0,"Yes","No")</f>
        <v>Yes</v>
      </c>
    </row>
    <row r="2416" spans="1:18" x14ac:dyDescent="0.35">
      <c r="A2416" s="1">
        <v>80410004001</v>
      </c>
      <c r="B2416" s="33" t="s">
        <v>3158</v>
      </c>
      <c r="C2416" s="4" t="s">
        <v>6</v>
      </c>
      <c r="D2416" s="4" t="s">
        <v>488</v>
      </c>
      <c r="E2416" s="4" t="s">
        <v>2</v>
      </c>
      <c r="F2416" s="3">
        <v>4</v>
      </c>
      <c r="G2416" s="3">
        <v>1</v>
      </c>
      <c r="H2416" s="4" t="s">
        <v>2</v>
      </c>
      <c r="I2416" s="5">
        <v>825</v>
      </c>
      <c r="J2416" s="5">
        <v>828</v>
      </c>
      <c r="K2416" s="6">
        <f>IFERROR((J2416-I2416)/I2416,"--")</f>
        <v>3.6363636363636364E-3</v>
      </c>
      <c r="L2416" s="6">
        <v>3.1914893617021274E-2</v>
      </c>
      <c r="M2416" s="7">
        <v>35523</v>
      </c>
      <c r="N2416" s="10" t="str">
        <f>IF(K2416&lt;Criteria!$D$4,"Yes","No")</f>
        <v>Yes</v>
      </c>
      <c r="O2416" s="10" t="str">
        <f>IF(L2416&gt;Criteria!$D$5,"Yes","No")</f>
        <v>No</v>
      </c>
      <c r="P2416" s="10" t="str">
        <f>IF(M2416&lt;Criteria!$D$6,"Yes","No")</f>
        <v>No</v>
      </c>
      <c r="Q2416" s="11">
        <f>COUNTIF(N2416:P2416,"Yes")</f>
        <v>1</v>
      </c>
      <c r="R2416" s="12" t="str">
        <f>IF(Q2416&gt;0,"Yes","No")</f>
        <v>Yes</v>
      </c>
    </row>
    <row r="2417" spans="1:18" x14ac:dyDescent="0.35">
      <c r="A2417" s="1">
        <v>80410004002</v>
      </c>
      <c r="B2417" s="33" t="s">
        <v>3159</v>
      </c>
      <c r="C2417" s="4" t="s">
        <v>6</v>
      </c>
      <c r="D2417" s="4" t="s">
        <v>488</v>
      </c>
      <c r="E2417" s="4" t="s">
        <v>2</v>
      </c>
      <c r="F2417" s="3">
        <v>4</v>
      </c>
      <c r="G2417" s="3">
        <v>2</v>
      </c>
      <c r="H2417" s="4" t="s">
        <v>2</v>
      </c>
      <c r="I2417" s="5">
        <v>952</v>
      </c>
      <c r="J2417" s="5">
        <v>569</v>
      </c>
      <c r="K2417" s="6">
        <f>IFERROR((J2417-I2417)/I2417,"--")</f>
        <v>-0.40231092436974791</v>
      </c>
      <c r="L2417" s="6">
        <v>0.10416666666666667</v>
      </c>
      <c r="M2417" s="7">
        <v>26845</v>
      </c>
      <c r="N2417" s="10" t="str">
        <f>IF(K2417&lt;Criteria!$D$4,"Yes","No")</f>
        <v>Yes</v>
      </c>
      <c r="O2417" s="10" t="str">
        <f>IF(L2417&gt;Criteria!$D$5,"Yes","No")</f>
        <v>Yes</v>
      </c>
      <c r="P2417" s="10" t="str">
        <f>IF(M2417&lt;Criteria!$D$6,"Yes","No")</f>
        <v>No</v>
      </c>
      <c r="Q2417" s="11">
        <f>COUNTIF(N2417:P2417,"Yes")</f>
        <v>2</v>
      </c>
      <c r="R2417" s="12" t="str">
        <f>IF(Q2417&gt;0,"Yes","No")</f>
        <v>Yes</v>
      </c>
    </row>
    <row r="2418" spans="1:18" x14ac:dyDescent="0.35">
      <c r="A2418" s="1">
        <v>80410004003</v>
      </c>
      <c r="B2418" s="33" t="s">
        <v>3160</v>
      </c>
      <c r="C2418" s="4" t="s">
        <v>6</v>
      </c>
      <c r="D2418" s="4" t="s">
        <v>488</v>
      </c>
      <c r="E2418" s="4" t="s">
        <v>2</v>
      </c>
      <c r="F2418" s="3">
        <v>4</v>
      </c>
      <c r="G2418" s="3">
        <v>3</v>
      </c>
      <c r="H2418" s="4" t="s">
        <v>2</v>
      </c>
      <c r="I2418" s="5">
        <v>716</v>
      </c>
      <c r="J2418" s="5">
        <v>766</v>
      </c>
      <c r="K2418" s="6">
        <f>IFERROR((J2418-I2418)/I2418,"--")</f>
        <v>6.9832402234636867E-2</v>
      </c>
      <c r="L2418" s="6">
        <v>0.17694369973190349</v>
      </c>
      <c r="M2418" s="7">
        <v>20912</v>
      </c>
      <c r="N2418" s="10" t="str">
        <f>IF(K2418&lt;Criteria!$D$4,"Yes","No")</f>
        <v>No</v>
      </c>
      <c r="O2418" s="10" t="str">
        <f>IF(L2418&gt;Criteria!$D$5,"Yes","No")</f>
        <v>Yes</v>
      </c>
      <c r="P2418" s="10" t="str">
        <f>IF(M2418&lt;Criteria!$D$6,"Yes","No")</f>
        <v>Yes</v>
      </c>
      <c r="Q2418" s="11">
        <f>COUNTIF(N2418:P2418,"Yes")</f>
        <v>2</v>
      </c>
      <c r="R2418" s="12" t="str">
        <f>IF(Q2418&gt;0,"Yes","No")</f>
        <v>Yes</v>
      </c>
    </row>
    <row r="2419" spans="1:18" x14ac:dyDescent="0.35">
      <c r="A2419" s="1">
        <v>80410005000</v>
      </c>
      <c r="B2419" s="33" t="s">
        <v>3161</v>
      </c>
      <c r="C2419" s="4" t="s">
        <v>7</v>
      </c>
      <c r="D2419" s="4" t="s">
        <v>488</v>
      </c>
      <c r="E2419" s="4" t="s">
        <v>2</v>
      </c>
      <c r="F2419" s="3">
        <v>5</v>
      </c>
      <c r="G2419" s="3" t="s">
        <v>2</v>
      </c>
      <c r="H2419" s="4" t="s">
        <v>2</v>
      </c>
      <c r="I2419" s="5">
        <v>1882</v>
      </c>
      <c r="J2419" s="5">
        <v>2268</v>
      </c>
      <c r="K2419" s="6">
        <f>IFERROR((J2419-I2419)/I2419,"--")</f>
        <v>0.20510095642933049</v>
      </c>
      <c r="L2419" s="6">
        <v>7.5471698113207544E-2</v>
      </c>
      <c r="M2419" s="7">
        <v>29764</v>
      </c>
      <c r="N2419" s="10" t="str">
        <f>IF(K2419&lt;Criteria!$D$4,"Yes","No")</f>
        <v>No</v>
      </c>
      <c r="O2419" s="10" t="str">
        <f>IF(L2419&gt;Criteria!$D$5,"Yes","No")</f>
        <v>Yes</v>
      </c>
      <c r="P2419" s="10" t="str">
        <f>IF(M2419&lt;Criteria!$D$6,"Yes","No")</f>
        <v>No</v>
      </c>
      <c r="Q2419" s="11">
        <f>COUNTIF(N2419:P2419,"Yes")</f>
        <v>1</v>
      </c>
      <c r="R2419" s="12" t="str">
        <f>IF(Q2419&gt;0,"Yes","No")</f>
        <v>Yes</v>
      </c>
    </row>
    <row r="2420" spans="1:18" x14ac:dyDescent="0.35">
      <c r="A2420" s="1">
        <v>80410005001</v>
      </c>
      <c r="B2420" s="33" t="s">
        <v>3162</v>
      </c>
      <c r="C2420" s="4" t="s">
        <v>6</v>
      </c>
      <c r="D2420" s="4" t="s">
        <v>488</v>
      </c>
      <c r="E2420" s="4" t="s">
        <v>2</v>
      </c>
      <c r="F2420" s="3">
        <v>5</v>
      </c>
      <c r="G2420" s="3">
        <v>1</v>
      </c>
      <c r="H2420" s="4" t="s">
        <v>2</v>
      </c>
      <c r="I2420" s="5">
        <v>813</v>
      </c>
      <c r="J2420" s="5">
        <v>738</v>
      </c>
      <c r="K2420" s="6">
        <f>IFERROR((J2420-I2420)/I2420,"--")</f>
        <v>-9.2250922509225092E-2</v>
      </c>
      <c r="L2420" s="6">
        <v>0</v>
      </c>
      <c r="M2420" s="7">
        <v>21885</v>
      </c>
      <c r="N2420" s="10" t="str">
        <f>IF(K2420&lt;Criteria!$D$4,"Yes","No")</f>
        <v>Yes</v>
      </c>
      <c r="O2420" s="10" t="str">
        <f>IF(L2420&gt;Criteria!$D$5,"Yes","No")</f>
        <v>No</v>
      </c>
      <c r="P2420" s="10" t="str">
        <f>IF(M2420&lt;Criteria!$D$6,"Yes","No")</f>
        <v>Yes</v>
      </c>
      <c r="Q2420" s="11">
        <f>COUNTIF(N2420:P2420,"Yes")</f>
        <v>2</v>
      </c>
      <c r="R2420" s="12" t="str">
        <f>IF(Q2420&gt;0,"Yes","No")</f>
        <v>Yes</v>
      </c>
    </row>
    <row r="2421" spans="1:18" x14ac:dyDescent="0.35">
      <c r="A2421" s="1">
        <v>80410005002</v>
      </c>
      <c r="B2421" s="33" t="s">
        <v>3163</v>
      </c>
      <c r="C2421" s="4" t="s">
        <v>6</v>
      </c>
      <c r="D2421" s="4" t="s">
        <v>488</v>
      </c>
      <c r="E2421" s="4" t="s">
        <v>2</v>
      </c>
      <c r="F2421" s="3">
        <v>5</v>
      </c>
      <c r="G2421" s="3">
        <v>2</v>
      </c>
      <c r="H2421" s="4" t="s">
        <v>2</v>
      </c>
      <c r="I2421" s="5">
        <v>1069</v>
      </c>
      <c r="J2421" s="5">
        <v>1530</v>
      </c>
      <c r="K2421" s="6">
        <f>IFERROR((J2421-I2421)/I2421,"--")</f>
        <v>0.43124415341440597</v>
      </c>
      <c r="L2421" s="6">
        <v>0.11</v>
      </c>
      <c r="M2421" s="7">
        <v>33565</v>
      </c>
      <c r="N2421" s="10" t="str">
        <f>IF(K2421&lt;Criteria!$D$4,"Yes","No")</f>
        <v>No</v>
      </c>
      <c r="O2421" s="10" t="str">
        <f>IF(L2421&gt;Criteria!$D$5,"Yes","No")</f>
        <v>Yes</v>
      </c>
      <c r="P2421" s="10" t="str">
        <f>IF(M2421&lt;Criteria!$D$6,"Yes","No")</f>
        <v>No</v>
      </c>
      <c r="Q2421" s="11">
        <f>COUNTIF(N2421:P2421,"Yes")</f>
        <v>1</v>
      </c>
      <c r="R2421" s="12" t="str">
        <f>IF(Q2421&gt;0,"Yes","No")</f>
        <v>Yes</v>
      </c>
    </row>
    <row r="2422" spans="1:18" x14ac:dyDescent="0.35">
      <c r="A2422" s="1">
        <v>80410006000</v>
      </c>
      <c r="B2422" s="33" t="s">
        <v>3164</v>
      </c>
      <c r="C2422" s="4" t="s">
        <v>7</v>
      </c>
      <c r="D2422" s="4" t="s">
        <v>488</v>
      </c>
      <c r="E2422" s="4" t="s">
        <v>2</v>
      </c>
      <c r="F2422" s="3">
        <v>6</v>
      </c>
      <c r="G2422" s="3" t="s">
        <v>2</v>
      </c>
      <c r="H2422" s="4" t="s">
        <v>2</v>
      </c>
      <c r="I2422" s="5">
        <v>3251</v>
      </c>
      <c r="J2422" s="5">
        <v>3176</v>
      </c>
      <c r="K2422" s="6">
        <f>IFERROR((J2422-I2422)/I2422,"--")</f>
        <v>-2.3069824669332512E-2</v>
      </c>
      <c r="L2422" s="6">
        <v>5.1546391752577317E-2</v>
      </c>
      <c r="M2422" s="7">
        <v>27430</v>
      </c>
      <c r="N2422" s="10" t="str">
        <f>IF(K2422&lt;Criteria!$D$4,"Yes","No")</f>
        <v>Yes</v>
      </c>
      <c r="O2422" s="10" t="str">
        <f>IF(L2422&gt;Criteria!$D$5,"Yes","No")</f>
        <v>No</v>
      </c>
      <c r="P2422" s="10" t="str">
        <f>IF(M2422&lt;Criteria!$D$6,"Yes","No")</f>
        <v>No</v>
      </c>
      <c r="Q2422" s="11">
        <f>COUNTIF(N2422:P2422,"Yes")</f>
        <v>1</v>
      </c>
      <c r="R2422" s="12" t="str">
        <f>IF(Q2422&gt;0,"Yes","No")</f>
        <v>Yes</v>
      </c>
    </row>
    <row r="2423" spans="1:18" x14ac:dyDescent="0.35">
      <c r="A2423" s="1">
        <v>80410006001</v>
      </c>
      <c r="B2423" s="33" t="s">
        <v>3165</v>
      </c>
      <c r="C2423" s="4" t="s">
        <v>6</v>
      </c>
      <c r="D2423" s="4" t="s">
        <v>488</v>
      </c>
      <c r="E2423" s="4" t="s">
        <v>2</v>
      </c>
      <c r="F2423" s="3">
        <v>6</v>
      </c>
      <c r="G2423" s="3">
        <v>1</v>
      </c>
      <c r="H2423" s="4" t="s">
        <v>2</v>
      </c>
      <c r="I2423" s="5">
        <v>805</v>
      </c>
      <c r="J2423" s="5">
        <v>1044</v>
      </c>
      <c r="K2423" s="6">
        <f>IFERROR((J2423-I2423)/I2423,"--")</f>
        <v>0.29689440993788818</v>
      </c>
      <c r="L2423" s="6">
        <v>4.8879837067209775E-2</v>
      </c>
      <c r="M2423" s="7">
        <v>27201</v>
      </c>
      <c r="N2423" s="10" t="str">
        <f>IF(K2423&lt;Criteria!$D$4,"Yes","No")</f>
        <v>No</v>
      </c>
      <c r="O2423" s="10" t="str">
        <f>IF(L2423&gt;Criteria!$D$5,"Yes","No")</f>
        <v>No</v>
      </c>
      <c r="P2423" s="10" t="str">
        <f>IF(M2423&lt;Criteria!$D$6,"Yes","No")</f>
        <v>No</v>
      </c>
      <c r="Q2423" s="11">
        <f>COUNTIF(N2423:P2423,"Yes")</f>
        <v>0</v>
      </c>
      <c r="R2423" s="12" t="str">
        <f>IF(Q2423&gt;0,"Yes","No")</f>
        <v>No</v>
      </c>
    </row>
    <row r="2424" spans="1:18" x14ac:dyDescent="0.35">
      <c r="A2424" s="1">
        <v>80410006002</v>
      </c>
      <c r="B2424" s="33" t="s">
        <v>3166</v>
      </c>
      <c r="C2424" s="4" t="s">
        <v>6</v>
      </c>
      <c r="D2424" s="4" t="s">
        <v>488</v>
      </c>
      <c r="E2424" s="4" t="s">
        <v>2</v>
      </c>
      <c r="F2424" s="3">
        <v>6</v>
      </c>
      <c r="G2424" s="3">
        <v>2</v>
      </c>
      <c r="H2424" s="4" t="s">
        <v>2</v>
      </c>
      <c r="I2424" s="5">
        <v>1110</v>
      </c>
      <c r="J2424" s="5">
        <v>1226</v>
      </c>
      <c r="K2424" s="6">
        <f>IFERROR((J2424-I2424)/I2424,"--")</f>
        <v>0.10450450450450451</v>
      </c>
      <c r="L2424" s="6">
        <v>4.0268456375838924E-2</v>
      </c>
      <c r="M2424" s="7">
        <v>27643</v>
      </c>
      <c r="N2424" s="10" t="str">
        <f>IF(K2424&lt;Criteria!$D$4,"Yes","No")</f>
        <v>No</v>
      </c>
      <c r="O2424" s="10" t="str">
        <f>IF(L2424&gt;Criteria!$D$5,"Yes","No")</f>
        <v>No</v>
      </c>
      <c r="P2424" s="10" t="str">
        <f>IF(M2424&lt;Criteria!$D$6,"Yes","No")</f>
        <v>No</v>
      </c>
      <c r="Q2424" s="11">
        <f>COUNTIF(N2424:P2424,"Yes")</f>
        <v>0</v>
      </c>
      <c r="R2424" s="12" t="str">
        <f>IF(Q2424&gt;0,"Yes","No")</f>
        <v>No</v>
      </c>
    </row>
    <row r="2425" spans="1:18" x14ac:dyDescent="0.35">
      <c r="A2425" s="1">
        <v>80410006003</v>
      </c>
      <c r="B2425" s="33" t="s">
        <v>3167</v>
      </c>
      <c r="C2425" s="4" t="s">
        <v>6</v>
      </c>
      <c r="D2425" s="4" t="s">
        <v>488</v>
      </c>
      <c r="E2425" s="4" t="s">
        <v>2</v>
      </c>
      <c r="F2425" s="3">
        <v>6</v>
      </c>
      <c r="G2425" s="3">
        <v>3</v>
      </c>
      <c r="H2425" s="4" t="s">
        <v>2</v>
      </c>
      <c r="I2425" s="5">
        <v>1336</v>
      </c>
      <c r="J2425" s="5">
        <v>906</v>
      </c>
      <c r="K2425" s="6">
        <f>IFERROR((J2425-I2425)/I2425,"--")</f>
        <v>-0.32185628742514971</v>
      </c>
      <c r="L2425" s="6">
        <v>7.0588235294117646E-2</v>
      </c>
      <c r="M2425" s="7">
        <v>27406</v>
      </c>
      <c r="N2425" s="10" t="str">
        <f>IF(K2425&lt;Criteria!$D$4,"Yes","No")</f>
        <v>Yes</v>
      </c>
      <c r="O2425" s="10" t="str">
        <f>IF(L2425&gt;Criteria!$D$5,"Yes","No")</f>
        <v>Yes</v>
      </c>
      <c r="P2425" s="10" t="str">
        <f>IF(M2425&lt;Criteria!$D$6,"Yes","No")</f>
        <v>No</v>
      </c>
      <c r="Q2425" s="11">
        <f>COUNTIF(N2425:P2425,"Yes")</f>
        <v>2</v>
      </c>
      <c r="R2425" s="12" t="str">
        <f>IF(Q2425&gt;0,"Yes","No")</f>
        <v>Yes</v>
      </c>
    </row>
    <row r="2426" spans="1:18" x14ac:dyDescent="0.35">
      <c r="A2426" s="1">
        <v>80410007000</v>
      </c>
      <c r="B2426" s="33" t="s">
        <v>3168</v>
      </c>
      <c r="C2426" s="4" t="s">
        <v>7</v>
      </c>
      <c r="D2426" s="4" t="s">
        <v>488</v>
      </c>
      <c r="E2426" s="4" t="s">
        <v>2</v>
      </c>
      <c r="F2426" s="3">
        <v>7</v>
      </c>
      <c r="G2426" s="3" t="s">
        <v>2</v>
      </c>
      <c r="H2426" s="4" t="s">
        <v>2</v>
      </c>
      <c r="I2426" s="5">
        <v>3195</v>
      </c>
      <c r="J2426" s="5">
        <v>3376</v>
      </c>
      <c r="K2426" s="6">
        <f>IFERROR((J2426-I2426)/I2426,"--")</f>
        <v>5.6651017214397498E-2</v>
      </c>
      <c r="L2426" s="6">
        <v>3.2258064516129031E-2</v>
      </c>
      <c r="M2426" s="7">
        <v>23788</v>
      </c>
      <c r="N2426" s="10" t="str">
        <f>IF(K2426&lt;Criteria!$D$4,"Yes","No")</f>
        <v>No</v>
      </c>
      <c r="O2426" s="10" t="str">
        <f>IF(L2426&gt;Criteria!$D$5,"Yes","No")</f>
        <v>No</v>
      </c>
      <c r="P2426" s="10" t="str">
        <f>IF(M2426&lt;Criteria!$D$6,"Yes","No")</f>
        <v>Yes</v>
      </c>
      <c r="Q2426" s="11">
        <f>COUNTIF(N2426:P2426,"Yes")</f>
        <v>1</v>
      </c>
      <c r="R2426" s="12" t="str">
        <f>IF(Q2426&gt;0,"Yes","No")</f>
        <v>Yes</v>
      </c>
    </row>
    <row r="2427" spans="1:18" x14ac:dyDescent="0.35">
      <c r="A2427" s="1">
        <v>80410007001</v>
      </c>
      <c r="B2427" s="33" t="s">
        <v>3169</v>
      </c>
      <c r="C2427" s="4" t="s">
        <v>6</v>
      </c>
      <c r="D2427" s="4" t="s">
        <v>488</v>
      </c>
      <c r="E2427" s="4" t="s">
        <v>2</v>
      </c>
      <c r="F2427" s="3">
        <v>7</v>
      </c>
      <c r="G2427" s="3">
        <v>1</v>
      </c>
      <c r="H2427" s="4" t="s">
        <v>2</v>
      </c>
      <c r="I2427" s="5">
        <v>1236</v>
      </c>
      <c r="J2427" s="5">
        <v>931</v>
      </c>
      <c r="K2427" s="6">
        <f>IFERROR((J2427-I2427)/I2427,"--")</f>
        <v>-0.24676375404530745</v>
      </c>
      <c r="L2427" s="6">
        <v>3.8834951456310676E-2</v>
      </c>
      <c r="M2427" s="7">
        <v>31327</v>
      </c>
      <c r="N2427" s="10" t="str">
        <f>IF(K2427&lt;Criteria!$D$4,"Yes","No")</f>
        <v>Yes</v>
      </c>
      <c r="O2427" s="10" t="str">
        <f>IF(L2427&gt;Criteria!$D$5,"Yes","No")</f>
        <v>No</v>
      </c>
      <c r="P2427" s="10" t="str">
        <f>IF(M2427&lt;Criteria!$D$6,"Yes","No")</f>
        <v>No</v>
      </c>
      <c r="Q2427" s="11">
        <f>COUNTIF(N2427:P2427,"Yes")</f>
        <v>1</v>
      </c>
      <c r="R2427" s="12" t="str">
        <f>IF(Q2427&gt;0,"Yes","No")</f>
        <v>Yes</v>
      </c>
    </row>
    <row r="2428" spans="1:18" x14ac:dyDescent="0.35">
      <c r="A2428" s="1">
        <v>80410007002</v>
      </c>
      <c r="B2428" s="33" t="s">
        <v>3170</v>
      </c>
      <c r="C2428" s="4" t="s">
        <v>6</v>
      </c>
      <c r="D2428" s="4" t="s">
        <v>488</v>
      </c>
      <c r="E2428" s="4" t="s">
        <v>2</v>
      </c>
      <c r="F2428" s="3">
        <v>7</v>
      </c>
      <c r="G2428" s="3">
        <v>2</v>
      </c>
      <c r="H2428" s="4" t="s">
        <v>2</v>
      </c>
      <c r="I2428" s="5">
        <v>849</v>
      </c>
      <c r="J2428" s="5">
        <v>902</v>
      </c>
      <c r="K2428" s="6">
        <f>IFERROR((J2428-I2428)/I2428,"--")</f>
        <v>6.2426383981154299E-2</v>
      </c>
      <c r="L2428" s="6">
        <v>2.6258205689277898E-2</v>
      </c>
      <c r="M2428" s="7">
        <v>24592</v>
      </c>
      <c r="N2428" s="10" t="str">
        <f>IF(K2428&lt;Criteria!$D$4,"Yes","No")</f>
        <v>No</v>
      </c>
      <c r="O2428" s="10" t="str">
        <f>IF(L2428&gt;Criteria!$D$5,"Yes","No")</f>
        <v>No</v>
      </c>
      <c r="P2428" s="10" t="str">
        <f>IF(M2428&lt;Criteria!$D$6,"Yes","No")</f>
        <v>Yes</v>
      </c>
      <c r="Q2428" s="11">
        <f>COUNTIF(N2428:P2428,"Yes")</f>
        <v>1</v>
      </c>
      <c r="R2428" s="12" t="str">
        <f>IF(Q2428&gt;0,"Yes","No")</f>
        <v>Yes</v>
      </c>
    </row>
    <row r="2429" spans="1:18" x14ac:dyDescent="0.35">
      <c r="A2429" s="1">
        <v>80410007003</v>
      </c>
      <c r="B2429" s="33" t="s">
        <v>3171</v>
      </c>
      <c r="C2429" s="4" t="s">
        <v>6</v>
      </c>
      <c r="D2429" s="4" t="s">
        <v>488</v>
      </c>
      <c r="E2429" s="4" t="s">
        <v>2</v>
      </c>
      <c r="F2429" s="3">
        <v>7</v>
      </c>
      <c r="G2429" s="3">
        <v>3</v>
      </c>
      <c r="H2429" s="4" t="s">
        <v>2</v>
      </c>
      <c r="I2429" s="5">
        <v>1110</v>
      </c>
      <c r="J2429" s="5">
        <v>1543</v>
      </c>
      <c r="K2429" s="6">
        <f>IFERROR((J2429-I2429)/I2429,"--")</f>
        <v>0.3900900900900901</v>
      </c>
      <c r="L2429" s="6">
        <v>3.1339031339031341E-2</v>
      </c>
      <c r="M2429" s="7">
        <v>18770</v>
      </c>
      <c r="N2429" s="10" t="str">
        <f>IF(K2429&lt;Criteria!$D$4,"Yes","No")</f>
        <v>No</v>
      </c>
      <c r="O2429" s="10" t="str">
        <f>IF(L2429&gt;Criteria!$D$5,"Yes","No")</f>
        <v>No</v>
      </c>
      <c r="P2429" s="10" t="str">
        <f>IF(M2429&lt;Criteria!$D$6,"Yes","No")</f>
        <v>Yes</v>
      </c>
      <c r="Q2429" s="11">
        <f>COUNTIF(N2429:P2429,"Yes")</f>
        <v>1</v>
      </c>
      <c r="R2429" s="12" t="str">
        <f>IF(Q2429&gt;0,"Yes","No")</f>
        <v>Yes</v>
      </c>
    </row>
    <row r="2430" spans="1:18" x14ac:dyDescent="0.35">
      <c r="A2430" s="1">
        <v>80410008000</v>
      </c>
      <c r="B2430" s="33" t="s">
        <v>3172</v>
      </c>
      <c r="C2430" s="4" t="s">
        <v>7</v>
      </c>
      <c r="D2430" s="4" t="s">
        <v>488</v>
      </c>
      <c r="E2430" s="4" t="s">
        <v>2</v>
      </c>
      <c r="F2430" s="3">
        <v>8</v>
      </c>
      <c r="G2430" s="3" t="s">
        <v>2</v>
      </c>
      <c r="H2430" s="4" t="s">
        <v>2</v>
      </c>
      <c r="I2430" s="5">
        <v>2632</v>
      </c>
      <c r="J2430" s="5">
        <v>2984</v>
      </c>
      <c r="K2430" s="6">
        <f>IFERROR((J2430-I2430)/I2430,"--")</f>
        <v>0.1337386018237082</v>
      </c>
      <c r="L2430" s="6">
        <v>6.6582914572864318E-2</v>
      </c>
      <c r="M2430" s="7">
        <v>30129</v>
      </c>
      <c r="N2430" s="10" t="str">
        <f>IF(K2430&lt;Criteria!$D$4,"Yes","No")</f>
        <v>No</v>
      </c>
      <c r="O2430" s="10" t="str">
        <f>IF(L2430&gt;Criteria!$D$5,"Yes","No")</f>
        <v>Yes</v>
      </c>
      <c r="P2430" s="10" t="str">
        <f>IF(M2430&lt;Criteria!$D$6,"Yes","No")</f>
        <v>No</v>
      </c>
      <c r="Q2430" s="11">
        <f>COUNTIF(N2430:P2430,"Yes")</f>
        <v>1</v>
      </c>
      <c r="R2430" s="12" t="str">
        <f>IF(Q2430&gt;0,"Yes","No")</f>
        <v>Yes</v>
      </c>
    </row>
    <row r="2431" spans="1:18" x14ac:dyDescent="0.35">
      <c r="A2431" s="1">
        <v>80410008001</v>
      </c>
      <c r="B2431" s="33" t="s">
        <v>3173</v>
      </c>
      <c r="C2431" s="4" t="s">
        <v>6</v>
      </c>
      <c r="D2431" s="4" t="s">
        <v>488</v>
      </c>
      <c r="E2431" s="4" t="s">
        <v>2</v>
      </c>
      <c r="F2431" s="3">
        <v>8</v>
      </c>
      <c r="G2431" s="3">
        <v>1</v>
      </c>
      <c r="H2431" s="4" t="s">
        <v>2</v>
      </c>
      <c r="I2431" s="5">
        <v>968</v>
      </c>
      <c r="J2431" s="5">
        <v>1039</v>
      </c>
      <c r="K2431" s="6">
        <f>IFERROR((J2431-I2431)/I2431,"--")</f>
        <v>7.3347107438016534E-2</v>
      </c>
      <c r="L2431" s="6">
        <v>0.11864406779661017</v>
      </c>
      <c r="M2431" s="7">
        <v>23805</v>
      </c>
      <c r="N2431" s="10" t="str">
        <f>IF(K2431&lt;Criteria!$D$4,"Yes","No")</f>
        <v>No</v>
      </c>
      <c r="O2431" s="10" t="str">
        <f>IF(L2431&gt;Criteria!$D$5,"Yes","No")</f>
        <v>Yes</v>
      </c>
      <c r="P2431" s="10" t="str">
        <f>IF(M2431&lt;Criteria!$D$6,"Yes","No")</f>
        <v>Yes</v>
      </c>
      <c r="Q2431" s="11">
        <f>COUNTIF(N2431:P2431,"Yes")</f>
        <v>2</v>
      </c>
      <c r="R2431" s="12" t="str">
        <f>IF(Q2431&gt;0,"Yes","No")</f>
        <v>Yes</v>
      </c>
    </row>
    <row r="2432" spans="1:18" x14ac:dyDescent="0.35">
      <c r="A2432" s="1">
        <v>80410008002</v>
      </c>
      <c r="B2432" s="33" t="s">
        <v>3174</v>
      </c>
      <c r="C2432" s="4" t="s">
        <v>6</v>
      </c>
      <c r="D2432" s="4" t="s">
        <v>488</v>
      </c>
      <c r="E2432" s="4" t="s">
        <v>2</v>
      </c>
      <c r="F2432" s="3">
        <v>8</v>
      </c>
      <c r="G2432" s="3">
        <v>2</v>
      </c>
      <c r="H2432" s="4" t="s">
        <v>2</v>
      </c>
      <c r="I2432" s="5">
        <v>769</v>
      </c>
      <c r="J2432" s="5">
        <v>748</v>
      </c>
      <c r="K2432" s="6">
        <f>IFERROR((J2432-I2432)/I2432,"--")</f>
        <v>-2.7308192457737322E-2</v>
      </c>
      <c r="L2432" s="6">
        <v>0</v>
      </c>
      <c r="M2432" s="7">
        <v>29047</v>
      </c>
      <c r="N2432" s="10" t="str">
        <f>IF(K2432&lt;Criteria!$D$4,"Yes","No")</f>
        <v>Yes</v>
      </c>
      <c r="O2432" s="10" t="str">
        <f>IF(L2432&gt;Criteria!$D$5,"Yes","No")</f>
        <v>No</v>
      </c>
      <c r="P2432" s="10" t="str">
        <f>IF(M2432&lt;Criteria!$D$6,"Yes","No")</f>
        <v>No</v>
      </c>
      <c r="Q2432" s="11">
        <f>COUNTIF(N2432:P2432,"Yes")</f>
        <v>1</v>
      </c>
      <c r="R2432" s="12" t="str">
        <f>IF(Q2432&gt;0,"Yes","No")</f>
        <v>Yes</v>
      </c>
    </row>
    <row r="2433" spans="1:18" x14ac:dyDescent="0.35">
      <c r="A2433" s="1">
        <v>80410008003</v>
      </c>
      <c r="B2433" s="33" t="s">
        <v>3175</v>
      </c>
      <c r="C2433" s="4" t="s">
        <v>6</v>
      </c>
      <c r="D2433" s="4" t="s">
        <v>488</v>
      </c>
      <c r="E2433" s="4" t="s">
        <v>2</v>
      </c>
      <c r="F2433" s="3">
        <v>8</v>
      </c>
      <c r="G2433" s="3">
        <v>3</v>
      </c>
      <c r="H2433" s="4" t="s">
        <v>2</v>
      </c>
      <c r="I2433" s="5">
        <v>895</v>
      </c>
      <c r="J2433" s="5">
        <v>1197</v>
      </c>
      <c r="K2433" s="6">
        <f>IFERROR((J2433-I2433)/I2433,"--")</f>
        <v>0.33743016759776534</v>
      </c>
      <c r="L2433" s="6">
        <v>6.7823343848580436E-2</v>
      </c>
      <c r="M2433" s="7">
        <v>36295</v>
      </c>
      <c r="N2433" s="10" t="str">
        <f>IF(K2433&lt;Criteria!$D$4,"Yes","No")</f>
        <v>No</v>
      </c>
      <c r="O2433" s="10" t="str">
        <f>IF(L2433&gt;Criteria!$D$5,"Yes","No")</f>
        <v>Yes</v>
      </c>
      <c r="P2433" s="10" t="str">
        <f>IF(M2433&lt;Criteria!$D$6,"Yes","No")</f>
        <v>No</v>
      </c>
      <c r="Q2433" s="11">
        <f>COUNTIF(N2433:P2433,"Yes")</f>
        <v>1</v>
      </c>
      <c r="R2433" s="12" t="str">
        <f>IF(Q2433&gt;0,"Yes","No")</f>
        <v>Yes</v>
      </c>
    </row>
    <row r="2434" spans="1:18" x14ac:dyDescent="0.35">
      <c r="A2434" s="1">
        <v>80410009000</v>
      </c>
      <c r="B2434" s="33" t="s">
        <v>3176</v>
      </c>
      <c r="C2434" s="4" t="s">
        <v>7</v>
      </c>
      <c r="D2434" s="4" t="s">
        <v>488</v>
      </c>
      <c r="E2434" s="4" t="s">
        <v>2</v>
      </c>
      <c r="F2434" s="3">
        <v>9</v>
      </c>
      <c r="G2434" s="3" t="s">
        <v>2</v>
      </c>
      <c r="H2434" s="4" t="s">
        <v>2</v>
      </c>
      <c r="I2434" s="5">
        <v>2374</v>
      </c>
      <c r="J2434" s="5">
        <v>2229</v>
      </c>
      <c r="K2434" s="6">
        <f>IFERROR((J2434-I2434)/I2434,"--")</f>
        <v>-6.1078348778433024E-2</v>
      </c>
      <c r="L2434" s="6">
        <v>4.9250535331905779E-2</v>
      </c>
      <c r="M2434" s="7">
        <v>42179</v>
      </c>
      <c r="N2434" s="10" t="str">
        <f>IF(K2434&lt;Criteria!$D$4,"Yes","No")</f>
        <v>Yes</v>
      </c>
      <c r="O2434" s="10" t="str">
        <f>IF(L2434&gt;Criteria!$D$5,"Yes","No")</f>
        <v>No</v>
      </c>
      <c r="P2434" s="10" t="str">
        <f>IF(M2434&lt;Criteria!$D$6,"Yes","No")</f>
        <v>No</v>
      </c>
      <c r="Q2434" s="11">
        <f>COUNTIF(N2434:P2434,"Yes")</f>
        <v>1</v>
      </c>
      <c r="R2434" s="12" t="str">
        <f>IF(Q2434&gt;0,"Yes","No")</f>
        <v>Yes</v>
      </c>
    </row>
    <row r="2435" spans="1:18" x14ac:dyDescent="0.35">
      <c r="A2435" s="1">
        <v>80410009001</v>
      </c>
      <c r="B2435" s="33" t="s">
        <v>3177</v>
      </c>
      <c r="C2435" s="4" t="s">
        <v>6</v>
      </c>
      <c r="D2435" s="4" t="s">
        <v>488</v>
      </c>
      <c r="E2435" s="4" t="s">
        <v>2</v>
      </c>
      <c r="F2435" s="3">
        <v>9</v>
      </c>
      <c r="G2435" s="3">
        <v>1</v>
      </c>
      <c r="H2435" s="4" t="s">
        <v>2</v>
      </c>
      <c r="I2435" s="5">
        <v>1246</v>
      </c>
      <c r="J2435" s="5">
        <v>1161</v>
      </c>
      <c r="K2435" s="6">
        <f>IFERROR((J2435-I2435)/I2435,"--")</f>
        <v>-6.8218298555377213E-2</v>
      </c>
      <c r="L2435" s="6">
        <v>6.9800569800569798E-2</v>
      </c>
      <c r="M2435" s="7">
        <v>50262</v>
      </c>
      <c r="N2435" s="10" t="str">
        <f>IF(K2435&lt;Criteria!$D$4,"Yes","No")</f>
        <v>Yes</v>
      </c>
      <c r="O2435" s="10" t="str">
        <f>IF(L2435&gt;Criteria!$D$5,"Yes","No")</f>
        <v>Yes</v>
      </c>
      <c r="P2435" s="10" t="str">
        <f>IF(M2435&lt;Criteria!$D$6,"Yes","No")</f>
        <v>No</v>
      </c>
      <c r="Q2435" s="11">
        <f>COUNTIF(N2435:P2435,"Yes")</f>
        <v>2</v>
      </c>
      <c r="R2435" s="12" t="str">
        <f>IF(Q2435&gt;0,"Yes","No")</f>
        <v>Yes</v>
      </c>
    </row>
    <row r="2436" spans="1:18" x14ac:dyDescent="0.35">
      <c r="A2436" s="1">
        <v>80410009002</v>
      </c>
      <c r="B2436" s="33" t="s">
        <v>3178</v>
      </c>
      <c r="C2436" s="4" t="s">
        <v>6</v>
      </c>
      <c r="D2436" s="4" t="s">
        <v>488</v>
      </c>
      <c r="E2436" s="4" t="s">
        <v>2</v>
      </c>
      <c r="F2436" s="3">
        <v>9</v>
      </c>
      <c r="G2436" s="3">
        <v>2</v>
      </c>
      <c r="H2436" s="4" t="s">
        <v>2</v>
      </c>
      <c r="I2436" s="5">
        <v>1128</v>
      </c>
      <c r="J2436" s="5">
        <v>1068</v>
      </c>
      <c r="K2436" s="6">
        <f>IFERROR((J2436-I2436)/I2436,"--")</f>
        <v>-5.3191489361702128E-2</v>
      </c>
      <c r="L2436" s="6">
        <v>2.8612303290414878E-2</v>
      </c>
      <c r="M2436" s="7">
        <v>33393</v>
      </c>
      <c r="N2436" s="10" t="str">
        <f>IF(K2436&lt;Criteria!$D$4,"Yes","No")</f>
        <v>Yes</v>
      </c>
      <c r="O2436" s="10" t="str">
        <f>IF(L2436&gt;Criteria!$D$5,"Yes","No")</f>
        <v>No</v>
      </c>
      <c r="P2436" s="10" t="str">
        <f>IF(M2436&lt;Criteria!$D$6,"Yes","No")</f>
        <v>No</v>
      </c>
      <c r="Q2436" s="11">
        <f>COUNTIF(N2436:P2436,"Yes")</f>
        <v>1</v>
      </c>
      <c r="R2436" s="12" t="str">
        <f>IF(Q2436&gt;0,"Yes","No")</f>
        <v>Yes</v>
      </c>
    </row>
    <row r="2437" spans="1:18" x14ac:dyDescent="0.35">
      <c r="A2437" s="1">
        <v>80410010000</v>
      </c>
      <c r="B2437" s="33" t="s">
        <v>3179</v>
      </c>
      <c r="C2437" s="4" t="s">
        <v>7</v>
      </c>
      <c r="D2437" s="4" t="s">
        <v>488</v>
      </c>
      <c r="E2437" s="4" t="s">
        <v>2</v>
      </c>
      <c r="F2437" s="3">
        <v>10</v>
      </c>
      <c r="G2437" s="3" t="s">
        <v>2</v>
      </c>
      <c r="H2437" s="4" t="s">
        <v>2</v>
      </c>
      <c r="I2437" s="5">
        <v>2257</v>
      </c>
      <c r="J2437" s="5">
        <v>2453</v>
      </c>
      <c r="K2437" s="6">
        <f>IFERROR((J2437-I2437)/I2437,"--")</f>
        <v>8.6840939299955691E-2</v>
      </c>
      <c r="L2437" s="6">
        <v>3.7441497659906398E-2</v>
      </c>
      <c r="M2437" s="7">
        <v>71123</v>
      </c>
      <c r="N2437" s="10" t="str">
        <f>IF(K2437&lt;Criteria!$D$4,"Yes","No")</f>
        <v>No</v>
      </c>
      <c r="O2437" s="10" t="str">
        <f>IF(L2437&gt;Criteria!$D$5,"Yes","No")</f>
        <v>No</v>
      </c>
      <c r="P2437" s="10" t="str">
        <f>IF(M2437&lt;Criteria!$D$6,"Yes","No")</f>
        <v>No</v>
      </c>
      <c r="Q2437" s="11">
        <f>COUNTIF(N2437:P2437,"Yes")</f>
        <v>0</v>
      </c>
      <c r="R2437" s="12" t="str">
        <f>IF(Q2437&gt;0,"Yes","No")</f>
        <v>No</v>
      </c>
    </row>
    <row r="2438" spans="1:18" x14ac:dyDescent="0.35">
      <c r="A2438" s="1">
        <v>80410010001</v>
      </c>
      <c r="B2438" s="33" t="s">
        <v>3180</v>
      </c>
      <c r="C2438" s="4" t="s">
        <v>6</v>
      </c>
      <c r="D2438" s="4" t="s">
        <v>488</v>
      </c>
      <c r="E2438" s="4" t="s">
        <v>2</v>
      </c>
      <c r="F2438" s="3">
        <v>10</v>
      </c>
      <c r="G2438" s="3">
        <v>1</v>
      </c>
      <c r="H2438" s="4" t="s">
        <v>2</v>
      </c>
      <c r="I2438" s="5">
        <v>504</v>
      </c>
      <c r="J2438" s="5">
        <v>505</v>
      </c>
      <c r="K2438" s="6">
        <f>IFERROR((J2438-I2438)/I2438,"--")</f>
        <v>1.984126984126984E-3</v>
      </c>
      <c r="L2438" s="6">
        <v>0</v>
      </c>
      <c r="M2438" s="7">
        <v>39686</v>
      </c>
      <c r="N2438" s="10" t="str">
        <f>IF(K2438&lt;Criteria!$D$4,"Yes","No")</f>
        <v>Yes</v>
      </c>
      <c r="O2438" s="10" t="str">
        <f>IF(L2438&gt;Criteria!$D$5,"Yes","No")</f>
        <v>No</v>
      </c>
      <c r="P2438" s="10" t="str">
        <f>IF(M2438&lt;Criteria!$D$6,"Yes","No")</f>
        <v>No</v>
      </c>
      <c r="Q2438" s="11">
        <f>COUNTIF(N2438:P2438,"Yes")</f>
        <v>1</v>
      </c>
      <c r="R2438" s="12" t="str">
        <f>IF(Q2438&gt;0,"Yes","No")</f>
        <v>Yes</v>
      </c>
    </row>
    <row r="2439" spans="1:18" x14ac:dyDescent="0.35">
      <c r="A2439" s="1">
        <v>80410010002</v>
      </c>
      <c r="B2439" s="33" t="s">
        <v>3181</v>
      </c>
      <c r="C2439" s="4" t="s">
        <v>6</v>
      </c>
      <c r="D2439" s="4" t="s">
        <v>488</v>
      </c>
      <c r="E2439" s="4" t="s">
        <v>2</v>
      </c>
      <c r="F2439" s="3">
        <v>10</v>
      </c>
      <c r="G2439" s="3">
        <v>2</v>
      </c>
      <c r="H2439" s="4" t="s">
        <v>2</v>
      </c>
      <c r="I2439" s="5">
        <v>828</v>
      </c>
      <c r="J2439" s="5">
        <v>964</v>
      </c>
      <c r="K2439" s="6">
        <f>IFERROR((J2439-I2439)/I2439,"--")</f>
        <v>0.16425120772946861</v>
      </c>
      <c r="L2439" s="6">
        <v>5.7199211045364892E-2</v>
      </c>
      <c r="M2439" s="7">
        <v>93133</v>
      </c>
      <c r="N2439" s="10" t="str">
        <f>IF(K2439&lt;Criteria!$D$4,"Yes","No")</f>
        <v>No</v>
      </c>
      <c r="O2439" s="10" t="str">
        <f>IF(L2439&gt;Criteria!$D$5,"Yes","No")</f>
        <v>No</v>
      </c>
      <c r="P2439" s="10" t="str">
        <f>IF(M2439&lt;Criteria!$D$6,"Yes","No")</f>
        <v>No</v>
      </c>
      <c r="Q2439" s="11">
        <f>COUNTIF(N2439:P2439,"Yes")</f>
        <v>0</v>
      </c>
      <c r="R2439" s="12" t="str">
        <f>IF(Q2439&gt;0,"Yes","No")</f>
        <v>No</v>
      </c>
    </row>
    <row r="2440" spans="1:18" x14ac:dyDescent="0.35">
      <c r="A2440" s="1">
        <v>80410010003</v>
      </c>
      <c r="B2440" s="33" t="s">
        <v>3182</v>
      </c>
      <c r="C2440" s="4" t="s">
        <v>6</v>
      </c>
      <c r="D2440" s="4" t="s">
        <v>488</v>
      </c>
      <c r="E2440" s="4" t="s">
        <v>2</v>
      </c>
      <c r="F2440" s="3">
        <v>10</v>
      </c>
      <c r="G2440" s="3">
        <v>3</v>
      </c>
      <c r="H2440" s="4" t="s">
        <v>2</v>
      </c>
      <c r="I2440" s="5">
        <v>925</v>
      </c>
      <c r="J2440" s="5">
        <v>984</v>
      </c>
      <c r="K2440" s="6">
        <f>IFERROR((J2440-I2440)/I2440,"--")</f>
        <v>6.3783783783783785E-2</v>
      </c>
      <c r="L2440" s="6">
        <v>3.3391915641476276E-2</v>
      </c>
      <c r="M2440" s="7">
        <v>65695</v>
      </c>
      <c r="N2440" s="10" t="str">
        <f>IF(K2440&lt;Criteria!$D$4,"Yes","No")</f>
        <v>No</v>
      </c>
      <c r="O2440" s="10" t="str">
        <f>IF(L2440&gt;Criteria!$D$5,"Yes","No")</f>
        <v>No</v>
      </c>
      <c r="P2440" s="10" t="str">
        <f>IF(M2440&lt;Criteria!$D$6,"Yes","No")</f>
        <v>No</v>
      </c>
      <c r="Q2440" s="11">
        <f>COUNTIF(N2440:P2440,"Yes")</f>
        <v>0</v>
      </c>
      <c r="R2440" s="12" t="str">
        <f>IF(Q2440&gt;0,"Yes","No")</f>
        <v>No</v>
      </c>
    </row>
    <row r="2441" spans="1:18" x14ac:dyDescent="0.35">
      <c r="A2441" s="1">
        <v>80410011010</v>
      </c>
      <c r="B2441" s="33" t="s">
        <v>3183</v>
      </c>
      <c r="C2441" s="4" t="s">
        <v>7</v>
      </c>
      <c r="D2441" s="4" t="s">
        <v>488</v>
      </c>
      <c r="E2441" s="4" t="s">
        <v>2</v>
      </c>
      <c r="F2441" s="3">
        <v>11.01</v>
      </c>
      <c r="G2441" s="3" t="s">
        <v>2</v>
      </c>
      <c r="H2441" s="4" t="s">
        <v>2</v>
      </c>
      <c r="I2441" s="5">
        <v>1131</v>
      </c>
      <c r="J2441" s="5">
        <v>1483</v>
      </c>
      <c r="K2441" s="6">
        <f>IFERROR((J2441-I2441)/I2441,"--")</f>
        <v>0.31122900088417332</v>
      </c>
      <c r="L2441" s="6">
        <v>2.3917995444191344E-2</v>
      </c>
      <c r="M2441" s="7">
        <v>24632</v>
      </c>
      <c r="N2441" s="10" t="str">
        <f>IF(K2441&lt;Criteria!$D$4,"Yes","No")</f>
        <v>No</v>
      </c>
      <c r="O2441" s="10" t="str">
        <f>IF(L2441&gt;Criteria!$D$5,"Yes","No")</f>
        <v>No</v>
      </c>
      <c r="P2441" s="10" t="str">
        <f>IF(M2441&lt;Criteria!$D$6,"Yes","No")</f>
        <v>Yes</v>
      </c>
      <c r="Q2441" s="11">
        <f>COUNTIF(N2441:P2441,"Yes")</f>
        <v>1</v>
      </c>
      <c r="R2441" s="12" t="str">
        <f>IF(Q2441&gt;0,"Yes","No")</f>
        <v>Yes</v>
      </c>
    </row>
    <row r="2442" spans="1:18" x14ac:dyDescent="0.35">
      <c r="A2442" s="1">
        <v>80410011011</v>
      </c>
      <c r="B2442" s="33" t="s">
        <v>3184</v>
      </c>
      <c r="C2442" s="4" t="s">
        <v>6</v>
      </c>
      <c r="D2442" s="4" t="s">
        <v>488</v>
      </c>
      <c r="E2442" s="4" t="s">
        <v>2</v>
      </c>
      <c r="F2442" s="3">
        <v>11.01</v>
      </c>
      <c r="G2442" s="3">
        <v>1</v>
      </c>
      <c r="H2442" s="4" t="s">
        <v>2</v>
      </c>
      <c r="I2442" s="5">
        <v>652</v>
      </c>
      <c r="J2442" s="5">
        <v>965</v>
      </c>
      <c r="K2442" s="6">
        <f>IFERROR((J2442-I2442)/I2442,"--")</f>
        <v>0.48006134969325154</v>
      </c>
      <c r="L2442" s="6">
        <v>3.2626427406199018E-2</v>
      </c>
      <c r="M2442" s="7">
        <v>25206</v>
      </c>
      <c r="N2442" s="10" t="str">
        <f>IF(K2442&lt;Criteria!$D$4,"Yes","No")</f>
        <v>No</v>
      </c>
      <c r="O2442" s="10" t="str">
        <f>IF(L2442&gt;Criteria!$D$5,"Yes","No")</f>
        <v>No</v>
      </c>
      <c r="P2442" s="10" t="str">
        <f>IF(M2442&lt;Criteria!$D$6,"Yes","No")</f>
        <v>Yes</v>
      </c>
      <c r="Q2442" s="11">
        <f>COUNTIF(N2442:P2442,"Yes")</f>
        <v>1</v>
      </c>
      <c r="R2442" s="12" t="str">
        <f>IF(Q2442&gt;0,"Yes","No")</f>
        <v>Yes</v>
      </c>
    </row>
    <row r="2443" spans="1:18" x14ac:dyDescent="0.35">
      <c r="A2443" s="1">
        <v>80410011012</v>
      </c>
      <c r="B2443" s="33" t="s">
        <v>3185</v>
      </c>
      <c r="C2443" s="4" t="s">
        <v>6</v>
      </c>
      <c r="D2443" s="4" t="s">
        <v>488</v>
      </c>
      <c r="E2443" s="4" t="s">
        <v>2</v>
      </c>
      <c r="F2443" s="3">
        <v>11.01</v>
      </c>
      <c r="G2443" s="3">
        <v>2</v>
      </c>
      <c r="H2443" s="4" t="s">
        <v>2</v>
      </c>
      <c r="I2443" s="5">
        <v>479</v>
      </c>
      <c r="J2443" s="5">
        <v>518</v>
      </c>
      <c r="K2443" s="6">
        <f>IFERROR((J2443-I2443)/I2443,"--")</f>
        <v>8.1419624217118999E-2</v>
      </c>
      <c r="L2443" s="6">
        <v>3.7735849056603774E-3</v>
      </c>
      <c r="M2443" s="7">
        <v>23563</v>
      </c>
      <c r="N2443" s="10" t="str">
        <f>IF(K2443&lt;Criteria!$D$4,"Yes","No")</f>
        <v>No</v>
      </c>
      <c r="O2443" s="10" t="str">
        <f>IF(L2443&gt;Criteria!$D$5,"Yes","No")</f>
        <v>No</v>
      </c>
      <c r="P2443" s="10" t="str">
        <f>IF(M2443&lt;Criteria!$D$6,"Yes","No")</f>
        <v>Yes</v>
      </c>
      <c r="Q2443" s="11">
        <f>COUNTIF(N2443:P2443,"Yes")</f>
        <v>1</v>
      </c>
      <c r="R2443" s="12" t="str">
        <f>IF(Q2443&gt;0,"Yes","No")</f>
        <v>Yes</v>
      </c>
    </row>
    <row r="2444" spans="1:18" x14ac:dyDescent="0.35">
      <c r="A2444" s="1">
        <v>80410011040</v>
      </c>
      <c r="B2444" s="33" t="s">
        <v>3186</v>
      </c>
      <c r="C2444" s="4" t="s">
        <v>7</v>
      </c>
      <c r="D2444" s="4" t="s">
        <v>488</v>
      </c>
      <c r="E2444" s="4" t="s">
        <v>2</v>
      </c>
      <c r="F2444" s="3">
        <v>11.04</v>
      </c>
      <c r="G2444" s="3" t="s">
        <v>2</v>
      </c>
      <c r="H2444" s="4" t="s">
        <v>2</v>
      </c>
      <c r="I2444" s="5">
        <v>3109</v>
      </c>
      <c r="J2444" s="5">
        <v>3131</v>
      </c>
      <c r="K2444" s="6">
        <f>IFERROR((J2444-I2444)/I2444,"--")</f>
        <v>7.0762302991315539E-3</v>
      </c>
      <c r="L2444" s="6">
        <v>8.2452431289640596E-2</v>
      </c>
      <c r="M2444" s="7">
        <v>27915</v>
      </c>
      <c r="N2444" s="10" t="str">
        <f>IF(K2444&lt;Criteria!$D$4,"Yes","No")</f>
        <v>Yes</v>
      </c>
      <c r="O2444" s="10" t="str">
        <f>IF(L2444&gt;Criteria!$D$5,"Yes","No")</f>
        <v>Yes</v>
      </c>
      <c r="P2444" s="10" t="str">
        <f>IF(M2444&lt;Criteria!$D$6,"Yes","No")</f>
        <v>No</v>
      </c>
      <c r="Q2444" s="11">
        <f>COUNTIF(N2444:P2444,"Yes")</f>
        <v>2</v>
      </c>
      <c r="R2444" s="12" t="str">
        <f>IF(Q2444&gt;0,"Yes","No")</f>
        <v>Yes</v>
      </c>
    </row>
    <row r="2445" spans="1:18" x14ac:dyDescent="0.35">
      <c r="A2445" s="1">
        <v>80410011041</v>
      </c>
      <c r="B2445" s="33" t="s">
        <v>3187</v>
      </c>
      <c r="C2445" s="4" t="s">
        <v>6</v>
      </c>
      <c r="D2445" s="4" t="s">
        <v>488</v>
      </c>
      <c r="E2445" s="4" t="s">
        <v>2</v>
      </c>
      <c r="F2445" s="3">
        <v>11.04</v>
      </c>
      <c r="G2445" s="3">
        <v>1</v>
      </c>
      <c r="H2445" s="4" t="s">
        <v>2</v>
      </c>
      <c r="I2445" s="5">
        <v>2490</v>
      </c>
      <c r="J2445" s="5">
        <v>2545</v>
      </c>
      <c r="K2445" s="6">
        <f>IFERROR((J2445-I2445)/I2445,"--")</f>
        <v>2.2088353413654619E-2</v>
      </c>
      <c r="L2445" s="6">
        <v>8.6458995549904646E-2</v>
      </c>
      <c r="M2445" s="7">
        <v>28038</v>
      </c>
      <c r="N2445" s="10" t="str">
        <f>IF(K2445&lt;Criteria!$D$4,"Yes","No")</f>
        <v>No</v>
      </c>
      <c r="O2445" s="10" t="str">
        <f>IF(L2445&gt;Criteria!$D$5,"Yes","No")</f>
        <v>Yes</v>
      </c>
      <c r="P2445" s="10" t="str">
        <f>IF(M2445&lt;Criteria!$D$6,"Yes","No")</f>
        <v>No</v>
      </c>
      <c r="Q2445" s="11">
        <f>COUNTIF(N2445:P2445,"Yes")</f>
        <v>1</v>
      </c>
      <c r="R2445" s="12" t="str">
        <f>IF(Q2445&gt;0,"Yes","No")</f>
        <v>Yes</v>
      </c>
    </row>
    <row r="2446" spans="1:18" x14ac:dyDescent="0.35">
      <c r="A2446" s="1">
        <v>80410011042</v>
      </c>
      <c r="B2446" s="33" t="s">
        <v>3188</v>
      </c>
      <c r="C2446" s="4" t="s">
        <v>6</v>
      </c>
      <c r="D2446" s="4" t="s">
        <v>488</v>
      </c>
      <c r="E2446" s="4" t="s">
        <v>2</v>
      </c>
      <c r="F2446" s="3">
        <v>11.04</v>
      </c>
      <c r="G2446" s="3">
        <v>2</v>
      </c>
      <c r="H2446" s="4" t="s">
        <v>2</v>
      </c>
      <c r="I2446" s="5">
        <v>619</v>
      </c>
      <c r="J2446" s="5">
        <v>586</v>
      </c>
      <c r="K2446" s="6">
        <f>IFERROR((J2446-I2446)/I2446,"--")</f>
        <v>-5.3311793214862679E-2</v>
      </c>
      <c r="L2446" s="6">
        <v>6.2695924764890276E-2</v>
      </c>
      <c r="M2446" s="7">
        <v>27378</v>
      </c>
      <c r="N2446" s="10" t="str">
        <f>IF(K2446&lt;Criteria!$D$4,"Yes","No")</f>
        <v>Yes</v>
      </c>
      <c r="O2446" s="10" t="str">
        <f>IF(L2446&gt;Criteria!$D$5,"Yes","No")</f>
        <v>No</v>
      </c>
      <c r="P2446" s="10" t="str">
        <f>IF(M2446&lt;Criteria!$D$6,"Yes","No")</f>
        <v>No</v>
      </c>
      <c r="Q2446" s="11">
        <f>COUNTIF(N2446:P2446,"Yes")</f>
        <v>1</v>
      </c>
      <c r="R2446" s="12" t="str">
        <f>IF(Q2446&gt;0,"Yes","No")</f>
        <v>Yes</v>
      </c>
    </row>
    <row r="2447" spans="1:18" x14ac:dyDescent="0.35">
      <c r="A2447" s="1">
        <v>80410013010</v>
      </c>
      <c r="B2447" s="33" t="s">
        <v>3189</v>
      </c>
      <c r="C2447" s="4" t="s">
        <v>7</v>
      </c>
      <c r="D2447" s="4" t="s">
        <v>488</v>
      </c>
      <c r="E2447" s="4" t="s">
        <v>2</v>
      </c>
      <c r="F2447" s="3">
        <v>13.01</v>
      </c>
      <c r="G2447" s="3" t="s">
        <v>2</v>
      </c>
      <c r="H2447" s="4" t="s">
        <v>2</v>
      </c>
      <c r="I2447" s="5">
        <v>2514</v>
      </c>
      <c r="J2447" s="5">
        <v>2143</v>
      </c>
      <c r="K2447" s="6">
        <f>IFERROR((J2447-I2447)/I2447,"--")</f>
        <v>-0.1475735879077168</v>
      </c>
      <c r="L2447" s="6">
        <v>5.1829268292682924E-2</v>
      </c>
      <c r="M2447" s="7">
        <v>28267</v>
      </c>
      <c r="N2447" s="10" t="str">
        <f>IF(K2447&lt;Criteria!$D$4,"Yes","No")</f>
        <v>Yes</v>
      </c>
      <c r="O2447" s="10" t="str">
        <f>IF(L2447&gt;Criteria!$D$5,"Yes","No")</f>
        <v>No</v>
      </c>
      <c r="P2447" s="10" t="str">
        <f>IF(M2447&lt;Criteria!$D$6,"Yes","No")</f>
        <v>No</v>
      </c>
      <c r="Q2447" s="11">
        <f>COUNTIF(N2447:P2447,"Yes")</f>
        <v>1</v>
      </c>
      <c r="R2447" s="12" t="str">
        <f>IF(Q2447&gt;0,"Yes","No")</f>
        <v>Yes</v>
      </c>
    </row>
    <row r="2448" spans="1:18" x14ac:dyDescent="0.35">
      <c r="A2448" s="1">
        <v>80410013011</v>
      </c>
      <c r="B2448" s="33" t="s">
        <v>3190</v>
      </c>
      <c r="C2448" s="4" t="s">
        <v>6</v>
      </c>
      <c r="D2448" s="4" t="s">
        <v>488</v>
      </c>
      <c r="E2448" s="4" t="s">
        <v>2</v>
      </c>
      <c r="F2448" s="3">
        <v>13.01</v>
      </c>
      <c r="G2448" s="3">
        <v>1</v>
      </c>
      <c r="H2448" s="4" t="s">
        <v>2</v>
      </c>
      <c r="I2448" s="5">
        <v>762</v>
      </c>
      <c r="J2448" s="5">
        <v>514</v>
      </c>
      <c r="K2448" s="6">
        <f>IFERROR((J2448-I2448)/I2448,"--")</f>
        <v>-0.32545931758530183</v>
      </c>
      <c r="L2448" s="6">
        <v>2.247191011235955E-2</v>
      </c>
      <c r="M2448" s="7">
        <v>32818</v>
      </c>
      <c r="N2448" s="10" t="str">
        <f>IF(K2448&lt;Criteria!$D$4,"Yes","No")</f>
        <v>Yes</v>
      </c>
      <c r="O2448" s="10" t="str">
        <f>IF(L2448&gt;Criteria!$D$5,"Yes","No")</f>
        <v>No</v>
      </c>
      <c r="P2448" s="10" t="str">
        <f>IF(M2448&lt;Criteria!$D$6,"Yes","No")</f>
        <v>No</v>
      </c>
      <c r="Q2448" s="11">
        <f>COUNTIF(N2448:P2448,"Yes")</f>
        <v>1</v>
      </c>
      <c r="R2448" s="12" t="str">
        <f>IF(Q2448&gt;0,"Yes","No")</f>
        <v>Yes</v>
      </c>
    </row>
    <row r="2449" spans="1:18" x14ac:dyDescent="0.35">
      <c r="A2449" s="1">
        <v>80410013012</v>
      </c>
      <c r="B2449" s="33" t="s">
        <v>3191</v>
      </c>
      <c r="C2449" s="4" t="s">
        <v>6</v>
      </c>
      <c r="D2449" s="4" t="s">
        <v>488</v>
      </c>
      <c r="E2449" s="4" t="s">
        <v>2</v>
      </c>
      <c r="F2449" s="3">
        <v>13.01</v>
      </c>
      <c r="G2449" s="3">
        <v>2</v>
      </c>
      <c r="H2449" s="4" t="s">
        <v>2</v>
      </c>
      <c r="I2449" s="5">
        <v>771</v>
      </c>
      <c r="J2449" s="5">
        <v>656</v>
      </c>
      <c r="K2449" s="6">
        <f>IFERROR((J2449-I2449)/I2449,"--")</f>
        <v>-0.14915693904020752</v>
      </c>
      <c r="L2449" s="6">
        <v>1.9736842105263157E-2</v>
      </c>
      <c r="M2449" s="7">
        <v>32785</v>
      </c>
      <c r="N2449" s="10" t="str">
        <f>IF(K2449&lt;Criteria!$D$4,"Yes","No")</f>
        <v>Yes</v>
      </c>
      <c r="O2449" s="10" t="str">
        <f>IF(L2449&gt;Criteria!$D$5,"Yes","No")</f>
        <v>No</v>
      </c>
      <c r="P2449" s="10" t="str">
        <f>IF(M2449&lt;Criteria!$D$6,"Yes","No")</f>
        <v>No</v>
      </c>
      <c r="Q2449" s="11">
        <f>COUNTIF(N2449:P2449,"Yes")</f>
        <v>1</v>
      </c>
      <c r="R2449" s="12" t="str">
        <f>IF(Q2449&gt;0,"Yes","No")</f>
        <v>Yes</v>
      </c>
    </row>
    <row r="2450" spans="1:18" x14ac:dyDescent="0.35">
      <c r="A2450" s="1">
        <v>80410013013</v>
      </c>
      <c r="B2450" s="33" t="s">
        <v>3192</v>
      </c>
      <c r="C2450" s="4" t="s">
        <v>6</v>
      </c>
      <c r="D2450" s="4" t="s">
        <v>488</v>
      </c>
      <c r="E2450" s="4" t="s">
        <v>2</v>
      </c>
      <c r="F2450" s="3">
        <v>13.01</v>
      </c>
      <c r="G2450" s="3">
        <v>3</v>
      </c>
      <c r="H2450" s="4" t="s">
        <v>2</v>
      </c>
      <c r="I2450" s="5">
        <v>981</v>
      </c>
      <c r="J2450" s="5">
        <v>973</v>
      </c>
      <c r="K2450" s="6">
        <f>IFERROR((J2450-I2450)/I2450,"--")</f>
        <v>-8.1549439347604492E-3</v>
      </c>
      <c r="L2450" s="6">
        <v>0.10199999999999999</v>
      </c>
      <c r="M2450" s="7">
        <v>22817</v>
      </c>
      <c r="N2450" s="10" t="str">
        <f>IF(K2450&lt;Criteria!$D$4,"Yes","No")</f>
        <v>Yes</v>
      </c>
      <c r="O2450" s="10" t="str">
        <f>IF(L2450&gt;Criteria!$D$5,"Yes","No")</f>
        <v>Yes</v>
      </c>
      <c r="P2450" s="10" t="str">
        <f>IF(M2450&lt;Criteria!$D$6,"Yes","No")</f>
        <v>Yes</v>
      </c>
      <c r="Q2450" s="11">
        <f>COUNTIF(N2450:P2450,"Yes")</f>
        <v>3</v>
      </c>
      <c r="R2450" s="12" t="str">
        <f>IF(Q2450&gt;0,"Yes","No")</f>
        <v>Yes</v>
      </c>
    </row>
    <row r="2451" spans="1:18" x14ac:dyDescent="0.35">
      <c r="A2451" s="1">
        <v>80410013020</v>
      </c>
      <c r="B2451" s="33" t="s">
        <v>3193</v>
      </c>
      <c r="C2451" s="4" t="s">
        <v>7</v>
      </c>
      <c r="D2451" s="4" t="s">
        <v>488</v>
      </c>
      <c r="E2451" s="4" t="s">
        <v>2</v>
      </c>
      <c r="F2451" s="3">
        <v>13.02</v>
      </c>
      <c r="G2451" s="3" t="s">
        <v>2</v>
      </c>
      <c r="H2451" s="4" t="s">
        <v>2</v>
      </c>
      <c r="I2451" s="5">
        <v>5200</v>
      </c>
      <c r="J2451" s="5">
        <v>5131</v>
      </c>
      <c r="K2451" s="6">
        <f>IFERROR((J2451-I2451)/I2451,"--")</f>
        <v>-1.3269230769230769E-2</v>
      </c>
      <c r="L2451" s="6">
        <v>7.4772886093640814E-2</v>
      </c>
      <c r="M2451" s="7">
        <v>30720</v>
      </c>
      <c r="N2451" s="10" t="str">
        <f>IF(K2451&lt;Criteria!$D$4,"Yes","No")</f>
        <v>Yes</v>
      </c>
      <c r="O2451" s="10" t="str">
        <f>IF(L2451&gt;Criteria!$D$5,"Yes","No")</f>
        <v>Yes</v>
      </c>
      <c r="P2451" s="10" t="str">
        <f>IF(M2451&lt;Criteria!$D$6,"Yes","No")</f>
        <v>No</v>
      </c>
      <c r="Q2451" s="11">
        <f>COUNTIF(N2451:P2451,"Yes")</f>
        <v>2</v>
      </c>
      <c r="R2451" s="12" t="str">
        <f>IF(Q2451&gt;0,"Yes","No")</f>
        <v>Yes</v>
      </c>
    </row>
    <row r="2452" spans="1:18" x14ac:dyDescent="0.35">
      <c r="A2452" s="1">
        <v>80410013021</v>
      </c>
      <c r="B2452" s="33" t="s">
        <v>3194</v>
      </c>
      <c r="C2452" s="4" t="s">
        <v>6</v>
      </c>
      <c r="D2452" s="4" t="s">
        <v>488</v>
      </c>
      <c r="E2452" s="4" t="s">
        <v>2</v>
      </c>
      <c r="F2452" s="3">
        <v>13.02</v>
      </c>
      <c r="G2452" s="3">
        <v>1</v>
      </c>
      <c r="H2452" s="4" t="s">
        <v>2</v>
      </c>
      <c r="I2452" s="5">
        <v>1406</v>
      </c>
      <c r="J2452" s="5">
        <v>1244</v>
      </c>
      <c r="K2452" s="6">
        <f>IFERROR((J2452-I2452)/I2452,"--")</f>
        <v>-0.11522048364153627</v>
      </c>
      <c r="L2452" s="6">
        <v>3.3986928104575161E-2</v>
      </c>
      <c r="M2452" s="7">
        <v>31766</v>
      </c>
      <c r="N2452" s="10" t="str">
        <f>IF(K2452&lt;Criteria!$D$4,"Yes","No")</f>
        <v>Yes</v>
      </c>
      <c r="O2452" s="10" t="str">
        <f>IF(L2452&gt;Criteria!$D$5,"Yes","No")</f>
        <v>No</v>
      </c>
      <c r="P2452" s="10" t="str">
        <f>IF(M2452&lt;Criteria!$D$6,"Yes","No")</f>
        <v>No</v>
      </c>
      <c r="Q2452" s="11">
        <f>COUNTIF(N2452:P2452,"Yes")</f>
        <v>1</v>
      </c>
      <c r="R2452" s="12" t="str">
        <f>IF(Q2452&gt;0,"Yes","No")</f>
        <v>Yes</v>
      </c>
    </row>
    <row r="2453" spans="1:18" x14ac:dyDescent="0.35">
      <c r="A2453" s="1">
        <v>80410013022</v>
      </c>
      <c r="B2453" s="33" t="s">
        <v>3195</v>
      </c>
      <c r="C2453" s="4" t="s">
        <v>6</v>
      </c>
      <c r="D2453" s="4" t="s">
        <v>488</v>
      </c>
      <c r="E2453" s="4" t="s">
        <v>2</v>
      </c>
      <c r="F2453" s="3">
        <v>13.02</v>
      </c>
      <c r="G2453" s="3">
        <v>2</v>
      </c>
      <c r="H2453" s="4" t="s">
        <v>2</v>
      </c>
      <c r="I2453" s="5">
        <v>1942</v>
      </c>
      <c r="J2453" s="5">
        <v>2055</v>
      </c>
      <c r="K2453" s="6">
        <f>IFERROR((J2453-I2453)/I2453,"--")</f>
        <v>5.818743563336766E-2</v>
      </c>
      <c r="L2453" s="6">
        <v>9.3227792436235704E-2</v>
      </c>
      <c r="M2453" s="7">
        <v>32654</v>
      </c>
      <c r="N2453" s="10" t="str">
        <f>IF(K2453&lt;Criteria!$D$4,"Yes","No")</f>
        <v>No</v>
      </c>
      <c r="O2453" s="10" t="str">
        <f>IF(L2453&gt;Criteria!$D$5,"Yes","No")</f>
        <v>Yes</v>
      </c>
      <c r="P2453" s="10" t="str">
        <f>IF(M2453&lt;Criteria!$D$6,"Yes","No")</f>
        <v>No</v>
      </c>
      <c r="Q2453" s="11">
        <f>COUNTIF(N2453:P2453,"Yes")</f>
        <v>1</v>
      </c>
      <c r="R2453" s="12" t="str">
        <f>IF(Q2453&gt;0,"Yes","No")</f>
        <v>Yes</v>
      </c>
    </row>
    <row r="2454" spans="1:18" x14ac:dyDescent="0.35">
      <c r="A2454" s="1">
        <v>80410013023</v>
      </c>
      <c r="B2454" s="33" t="s">
        <v>3196</v>
      </c>
      <c r="C2454" s="4" t="s">
        <v>6</v>
      </c>
      <c r="D2454" s="4" t="s">
        <v>488</v>
      </c>
      <c r="E2454" s="4" t="s">
        <v>2</v>
      </c>
      <c r="F2454" s="3">
        <v>13.02</v>
      </c>
      <c r="G2454" s="3">
        <v>3</v>
      </c>
      <c r="H2454" s="4" t="s">
        <v>2</v>
      </c>
      <c r="I2454" s="5">
        <v>1852</v>
      </c>
      <c r="J2454" s="5">
        <v>1832</v>
      </c>
      <c r="K2454" s="6">
        <f>IFERROR((J2454-I2454)/I2454,"--")</f>
        <v>-1.079913606911447E-2</v>
      </c>
      <c r="L2454" s="6">
        <v>8.5416666666666669E-2</v>
      </c>
      <c r="M2454" s="7">
        <v>27839</v>
      </c>
      <c r="N2454" s="10" t="str">
        <f>IF(K2454&lt;Criteria!$D$4,"Yes","No")</f>
        <v>Yes</v>
      </c>
      <c r="O2454" s="10" t="str">
        <f>IF(L2454&gt;Criteria!$D$5,"Yes","No")</f>
        <v>Yes</v>
      </c>
      <c r="P2454" s="10" t="str">
        <f>IF(M2454&lt;Criteria!$D$6,"Yes","No")</f>
        <v>No</v>
      </c>
      <c r="Q2454" s="11">
        <f>COUNTIF(N2454:P2454,"Yes")</f>
        <v>2</v>
      </c>
      <c r="R2454" s="12" t="str">
        <f>IF(Q2454&gt;0,"Yes","No")</f>
        <v>Yes</v>
      </c>
    </row>
    <row r="2455" spans="1:18" x14ac:dyDescent="0.35">
      <c r="A2455" s="1">
        <v>80410014000</v>
      </c>
      <c r="B2455" s="33" t="s">
        <v>3197</v>
      </c>
      <c r="C2455" s="4" t="s">
        <v>7</v>
      </c>
      <c r="D2455" s="4" t="s">
        <v>488</v>
      </c>
      <c r="E2455" s="4" t="s">
        <v>2</v>
      </c>
      <c r="F2455" s="3">
        <v>14</v>
      </c>
      <c r="G2455" s="3" t="s">
        <v>2</v>
      </c>
      <c r="H2455" s="4" t="s">
        <v>2</v>
      </c>
      <c r="I2455" s="5">
        <v>3587</v>
      </c>
      <c r="J2455" s="5">
        <v>3470</v>
      </c>
      <c r="K2455" s="6">
        <f>IFERROR((J2455-I2455)/I2455,"--")</f>
        <v>-3.261778645107332E-2</v>
      </c>
      <c r="L2455" s="6">
        <v>5.421412300683371E-2</v>
      </c>
      <c r="M2455" s="7">
        <v>29478</v>
      </c>
      <c r="N2455" s="10" t="str">
        <f>IF(K2455&lt;Criteria!$D$4,"Yes","No")</f>
        <v>Yes</v>
      </c>
      <c r="O2455" s="10" t="str">
        <f>IF(L2455&gt;Criteria!$D$5,"Yes","No")</f>
        <v>No</v>
      </c>
      <c r="P2455" s="10" t="str">
        <f>IF(M2455&lt;Criteria!$D$6,"Yes","No")</f>
        <v>No</v>
      </c>
      <c r="Q2455" s="11">
        <f>COUNTIF(N2455:P2455,"Yes")</f>
        <v>1</v>
      </c>
      <c r="R2455" s="12" t="str">
        <f>IF(Q2455&gt;0,"Yes","No")</f>
        <v>Yes</v>
      </c>
    </row>
    <row r="2456" spans="1:18" x14ac:dyDescent="0.35">
      <c r="A2456" s="1">
        <v>80410014001</v>
      </c>
      <c r="B2456" s="33" t="s">
        <v>3198</v>
      </c>
      <c r="C2456" s="4" t="s">
        <v>6</v>
      </c>
      <c r="D2456" s="4" t="s">
        <v>488</v>
      </c>
      <c r="E2456" s="4" t="s">
        <v>2</v>
      </c>
      <c r="F2456" s="3">
        <v>14</v>
      </c>
      <c r="G2456" s="3">
        <v>1</v>
      </c>
      <c r="H2456" s="4" t="s">
        <v>2</v>
      </c>
      <c r="I2456" s="5">
        <v>1291</v>
      </c>
      <c r="J2456" s="5">
        <v>1698</v>
      </c>
      <c r="K2456" s="6">
        <f>IFERROR((J2456-I2456)/I2456,"--")</f>
        <v>0.3152594887683966</v>
      </c>
      <c r="L2456" s="6">
        <v>3.4203420342034205E-2</v>
      </c>
      <c r="M2456" s="7">
        <v>32831</v>
      </c>
      <c r="N2456" s="10" t="str">
        <f>IF(K2456&lt;Criteria!$D$4,"Yes","No")</f>
        <v>No</v>
      </c>
      <c r="O2456" s="10" t="str">
        <f>IF(L2456&gt;Criteria!$D$5,"Yes","No")</f>
        <v>No</v>
      </c>
      <c r="P2456" s="10" t="str">
        <f>IF(M2456&lt;Criteria!$D$6,"Yes","No")</f>
        <v>No</v>
      </c>
      <c r="Q2456" s="11">
        <f>COUNTIF(N2456:P2456,"Yes")</f>
        <v>0</v>
      </c>
      <c r="R2456" s="12" t="str">
        <f>IF(Q2456&gt;0,"Yes","No")</f>
        <v>No</v>
      </c>
    </row>
    <row r="2457" spans="1:18" x14ac:dyDescent="0.35">
      <c r="A2457" s="1">
        <v>80410014002</v>
      </c>
      <c r="B2457" s="33" t="s">
        <v>3199</v>
      </c>
      <c r="C2457" s="4" t="s">
        <v>6</v>
      </c>
      <c r="D2457" s="4" t="s">
        <v>488</v>
      </c>
      <c r="E2457" s="4" t="s">
        <v>2</v>
      </c>
      <c r="F2457" s="3">
        <v>14</v>
      </c>
      <c r="G2457" s="3">
        <v>2</v>
      </c>
      <c r="H2457" s="4" t="s">
        <v>2</v>
      </c>
      <c r="I2457" s="5">
        <v>923</v>
      </c>
      <c r="J2457" s="5">
        <v>521</v>
      </c>
      <c r="K2457" s="6">
        <f>IFERROR((J2457-I2457)/I2457,"--")</f>
        <v>-0.43553629469122429</v>
      </c>
      <c r="L2457" s="6">
        <v>0</v>
      </c>
      <c r="M2457" s="7">
        <v>25218</v>
      </c>
      <c r="N2457" s="10" t="str">
        <f>IF(K2457&lt;Criteria!$D$4,"Yes","No")</f>
        <v>Yes</v>
      </c>
      <c r="O2457" s="10" t="str">
        <f>IF(L2457&gt;Criteria!$D$5,"Yes","No")</f>
        <v>No</v>
      </c>
      <c r="P2457" s="10" t="str">
        <f>IF(M2457&lt;Criteria!$D$6,"Yes","No")</f>
        <v>Yes</v>
      </c>
      <c r="Q2457" s="11">
        <f>COUNTIF(N2457:P2457,"Yes")</f>
        <v>2</v>
      </c>
      <c r="R2457" s="12" t="str">
        <f>IF(Q2457&gt;0,"Yes","No")</f>
        <v>Yes</v>
      </c>
    </row>
    <row r="2458" spans="1:18" x14ac:dyDescent="0.35">
      <c r="A2458" s="1">
        <v>80410014003</v>
      </c>
      <c r="B2458" s="33" t="s">
        <v>3200</v>
      </c>
      <c r="C2458" s="4" t="s">
        <v>6</v>
      </c>
      <c r="D2458" s="4" t="s">
        <v>488</v>
      </c>
      <c r="E2458" s="4" t="s">
        <v>2</v>
      </c>
      <c r="F2458" s="3">
        <v>14</v>
      </c>
      <c r="G2458" s="3">
        <v>3</v>
      </c>
      <c r="H2458" s="4" t="s">
        <v>2</v>
      </c>
      <c r="I2458" s="5">
        <v>1373</v>
      </c>
      <c r="J2458" s="5">
        <v>1251</v>
      </c>
      <c r="K2458" s="6">
        <f>IFERROR((J2458-I2458)/I2458,"--")</f>
        <v>-8.885651857246904E-2</v>
      </c>
      <c r="L2458" s="6">
        <v>0.11473087818696884</v>
      </c>
      <c r="M2458" s="7">
        <v>26700</v>
      </c>
      <c r="N2458" s="10" t="str">
        <f>IF(K2458&lt;Criteria!$D$4,"Yes","No")</f>
        <v>Yes</v>
      </c>
      <c r="O2458" s="10" t="str">
        <f>IF(L2458&gt;Criteria!$D$5,"Yes","No")</f>
        <v>Yes</v>
      </c>
      <c r="P2458" s="10" t="str">
        <f>IF(M2458&lt;Criteria!$D$6,"Yes","No")</f>
        <v>No</v>
      </c>
      <c r="Q2458" s="11">
        <f>COUNTIF(N2458:P2458,"Yes")</f>
        <v>2</v>
      </c>
      <c r="R2458" s="12" t="str">
        <f>IF(Q2458&gt;0,"Yes","No")</f>
        <v>Yes</v>
      </c>
    </row>
    <row r="2459" spans="1:18" x14ac:dyDescent="0.35">
      <c r="A2459" s="1">
        <v>80410015000</v>
      </c>
      <c r="B2459" s="33" t="s">
        <v>3201</v>
      </c>
      <c r="C2459" s="4" t="s">
        <v>7</v>
      </c>
      <c r="D2459" s="4" t="s">
        <v>488</v>
      </c>
      <c r="E2459" s="4" t="s">
        <v>2</v>
      </c>
      <c r="F2459" s="3">
        <v>15</v>
      </c>
      <c r="G2459" s="3" t="s">
        <v>2</v>
      </c>
      <c r="H2459" s="4" t="s">
        <v>2</v>
      </c>
      <c r="I2459" s="5">
        <v>2221</v>
      </c>
      <c r="J2459" s="5">
        <v>2083</v>
      </c>
      <c r="K2459" s="6">
        <f>IFERROR((J2459-I2459)/I2459,"--")</f>
        <v>-6.2134173795587576E-2</v>
      </c>
      <c r="L2459" s="6">
        <v>9.2577147623019176E-2</v>
      </c>
      <c r="M2459" s="7">
        <v>23259</v>
      </c>
      <c r="N2459" s="10" t="str">
        <f>IF(K2459&lt;Criteria!$D$4,"Yes","No")</f>
        <v>Yes</v>
      </c>
      <c r="O2459" s="10" t="str">
        <f>IF(L2459&gt;Criteria!$D$5,"Yes","No")</f>
        <v>Yes</v>
      </c>
      <c r="P2459" s="10" t="str">
        <f>IF(M2459&lt;Criteria!$D$6,"Yes","No")</f>
        <v>Yes</v>
      </c>
      <c r="Q2459" s="11">
        <f>COUNTIF(N2459:P2459,"Yes")</f>
        <v>3</v>
      </c>
      <c r="R2459" s="12" t="str">
        <f>IF(Q2459&gt;0,"Yes","No")</f>
        <v>Yes</v>
      </c>
    </row>
    <row r="2460" spans="1:18" x14ac:dyDescent="0.35">
      <c r="A2460" s="1">
        <v>80410015001</v>
      </c>
      <c r="B2460" s="33" t="s">
        <v>3202</v>
      </c>
      <c r="C2460" s="4" t="s">
        <v>6</v>
      </c>
      <c r="D2460" s="4" t="s">
        <v>488</v>
      </c>
      <c r="E2460" s="4" t="s">
        <v>2</v>
      </c>
      <c r="F2460" s="3">
        <v>15</v>
      </c>
      <c r="G2460" s="3">
        <v>1</v>
      </c>
      <c r="H2460" s="4" t="s">
        <v>2</v>
      </c>
      <c r="I2460" s="5">
        <v>1109</v>
      </c>
      <c r="J2460" s="5">
        <v>880</v>
      </c>
      <c r="K2460" s="6">
        <f>IFERROR((J2460-I2460)/I2460,"--")</f>
        <v>-0.20649233543733092</v>
      </c>
      <c r="L2460" s="6">
        <v>2.813852813852814E-2</v>
      </c>
      <c r="M2460" s="7">
        <v>25941</v>
      </c>
      <c r="N2460" s="10" t="str">
        <f>IF(K2460&lt;Criteria!$D$4,"Yes","No")</f>
        <v>Yes</v>
      </c>
      <c r="O2460" s="10" t="str">
        <f>IF(L2460&gt;Criteria!$D$5,"Yes","No")</f>
        <v>No</v>
      </c>
      <c r="P2460" s="10" t="str">
        <f>IF(M2460&lt;Criteria!$D$6,"Yes","No")</f>
        <v>Yes</v>
      </c>
      <c r="Q2460" s="11">
        <f>COUNTIF(N2460:P2460,"Yes")</f>
        <v>2</v>
      </c>
      <c r="R2460" s="12" t="str">
        <f>IF(Q2460&gt;0,"Yes","No")</f>
        <v>Yes</v>
      </c>
    </row>
    <row r="2461" spans="1:18" x14ac:dyDescent="0.35">
      <c r="A2461" s="1">
        <v>80410015002</v>
      </c>
      <c r="B2461" s="33" t="s">
        <v>3203</v>
      </c>
      <c r="C2461" s="4" t="s">
        <v>6</v>
      </c>
      <c r="D2461" s="4" t="s">
        <v>488</v>
      </c>
      <c r="E2461" s="4" t="s">
        <v>2</v>
      </c>
      <c r="F2461" s="3">
        <v>15</v>
      </c>
      <c r="G2461" s="3">
        <v>2</v>
      </c>
      <c r="H2461" s="4" t="s">
        <v>2</v>
      </c>
      <c r="I2461" s="5">
        <v>1112</v>
      </c>
      <c r="J2461" s="5">
        <v>1203</v>
      </c>
      <c r="K2461" s="6">
        <f>IFERROR((J2461-I2461)/I2461,"--")</f>
        <v>8.1834532374100724E-2</v>
      </c>
      <c r="L2461" s="6">
        <v>0.13297150610583447</v>
      </c>
      <c r="M2461" s="7">
        <v>21297</v>
      </c>
      <c r="N2461" s="10" t="str">
        <f>IF(K2461&lt;Criteria!$D$4,"Yes","No")</f>
        <v>No</v>
      </c>
      <c r="O2461" s="10" t="str">
        <f>IF(L2461&gt;Criteria!$D$5,"Yes","No")</f>
        <v>Yes</v>
      </c>
      <c r="P2461" s="10" t="str">
        <f>IF(M2461&lt;Criteria!$D$6,"Yes","No")</f>
        <v>Yes</v>
      </c>
      <c r="Q2461" s="11">
        <f>COUNTIF(N2461:P2461,"Yes")</f>
        <v>2</v>
      </c>
      <c r="R2461" s="12" t="str">
        <f>IF(Q2461&gt;0,"Yes","No")</f>
        <v>Yes</v>
      </c>
    </row>
    <row r="2462" spans="1:18" x14ac:dyDescent="0.35">
      <c r="A2462" s="1">
        <v>80410016000</v>
      </c>
      <c r="B2462" s="33" t="s">
        <v>3204</v>
      </c>
      <c r="C2462" s="4" t="s">
        <v>7</v>
      </c>
      <c r="D2462" s="4" t="s">
        <v>488</v>
      </c>
      <c r="E2462" s="4" t="s">
        <v>2</v>
      </c>
      <c r="F2462" s="3">
        <v>16</v>
      </c>
      <c r="G2462" s="3" t="s">
        <v>2</v>
      </c>
      <c r="H2462" s="4" t="s">
        <v>2</v>
      </c>
      <c r="I2462" s="5">
        <v>3370</v>
      </c>
      <c r="J2462" s="5">
        <v>3496</v>
      </c>
      <c r="K2462" s="6">
        <f>IFERROR((J2462-I2462)/I2462,"--")</f>
        <v>3.7388724035608306E-2</v>
      </c>
      <c r="L2462" s="6">
        <v>0.10613086038124678</v>
      </c>
      <c r="M2462" s="7">
        <v>25484</v>
      </c>
      <c r="N2462" s="10" t="str">
        <f>IF(K2462&lt;Criteria!$D$4,"Yes","No")</f>
        <v>No</v>
      </c>
      <c r="O2462" s="10" t="str">
        <f>IF(L2462&gt;Criteria!$D$5,"Yes","No")</f>
        <v>Yes</v>
      </c>
      <c r="P2462" s="10" t="str">
        <f>IF(M2462&lt;Criteria!$D$6,"Yes","No")</f>
        <v>Yes</v>
      </c>
      <c r="Q2462" s="11">
        <f>COUNTIF(N2462:P2462,"Yes")</f>
        <v>2</v>
      </c>
      <c r="R2462" s="12" t="str">
        <f>IF(Q2462&gt;0,"Yes","No")</f>
        <v>Yes</v>
      </c>
    </row>
    <row r="2463" spans="1:18" x14ac:dyDescent="0.35">
      <c r="A2463" s="1">
        <v>80410016001</v>
      </c>
      <c r="B2463" s="33" t="s">
        <v>3205</v>
      </c>
      <c r="C2463" s="4" t="s">
        <v>6</v>
      </c>
      <c r="D2463" s="4" t="s">
        <v>488</v>
      </c>
      <c r="E2463" s="4" t="s">
        <v>2</v>
      </c>
      <c r="F2463" s="3">
        <v>16</v>
      </c>
      <c r="G2463" s="3">
        <v>1</v>
      </c>
      <c r="H2463" s="4" t="s">
        <v>2</v>
      </c>
      <c r="I2463" s="5">
        <v>1384</v>
      </c>
      <c r="J2463" s="5">
        <v>1211</v>
      </c>
      <c r="K2463" s="6">
        <f>IFERROR((J2463-I2463)/I2463,"--")</f>
        <v>-0.125</v>
      </c>
      <c r="L2463" s="6">
        <v>0.11594202898550725</v>
      </c>
      <c r="M2463" s="7">
        <v>17584</v>
      </c>
      <c r="N2463" s="10" t="str">
        <f>IF(K2463&lt;Criteria!$D$4,"Yes","No")</f>
        <v>Yes</v>
      </c>
      <c r="O2463" s="10" t="str">
        <f>IF(L2463&gt;Criteria!$D$5,"Yes","No")</f>
        <v>Yes</v>
      </c>
      <c r="P2463" s="10" t="str">
        <f>IF(M2463&lt;Criteria!$D$6,"Yes","No")</f>
        <v>Yes</v>
      </c>
      <c r="Q2463" s="11">
        <f>COUNTIF(N2463:P2463,"Yes")</f>
        <v>3</v>
      </c>
      <c r="R2463" s="12" t="str">
        <f>IF(Q2463&gt;0,"Yes","No")</f>
        <v>Yes</v>
      </c>
    </row>
    <row r="2464" spans="1:18" x14ac:dyDescent="0.35">
      <c r="A2464" s="1">
        <v>80410016002</v>
      </c>
      <c r="B2464" s="33" t="s">
        <v>3206</v>
      </c>
      <c r="C2464" s="4" t="s">
        <v>6</v>
      </c>
      <c r="D2464" s="4" t="s">
        <v>488</v>
      </c>
      <c r="E2464" s="4" t="s">
        <v>2</v>
      </c>
      <c r="F2464" s="3">
        <v>16</v>
      </c>
      <c r="G2464" s="3">
        <v>2</v>
      </c>
      <c r="H2464" s="4" t="s">
        <v>2</v>
      </c>
      <c r="I2464" s="5">
        <v>851</v>
      </c>
      <c r="J2464" s="5">
        <v>1169</v>
      </c>
      <c r="K2464" s="6">
        <f>IFERROR((J2464-I2464)/I2464,"--")</f>
        <v>0.37367802585193888</v>
      </c>
      <c r="L2464" s="6">
        <v>3.795966785290629E-2</v>
      </c>
      <c r="M2464" s="7">
        <v>33827</v>
      </c>
      <c r="N2464" s="10" t="str">
        <f>IF(K2464&lt;Criteria!$D$4,"Yes","No")</f>
        <v>No</v>
      </c>
      <c r="O2464" s="10" t="str">
        <f>IF(L2464&gt;Criteria!$D$5,"Yes","No")</f>
        <v>No</v>
      </c>
      <c r="P2464" s="10" t="str">
        <f>IF(M2464&lt;Criteria!$D$6,"Yes","No")</f>
        <v>No</v>
      </c>
      <c r="Q2464" s="11">
        <f>COUNTIF(N2464:P2464,"Yes")</f>
        <v>0</v>
      </c>
      <c r="R2464" s="12" t="str">
        <f>IF(Q2464&gt;0,"Yes","No")</f>
        <v>No</v>
      </c>
    </row>
    <row r="2465" spans="1:18" x14ac:dyDescent="0.35">
      <c r="A2465" s="1">
        <v>80410016003</v>
      </c>
      <c r="B2465" s="33" t="s">
        <v>3207</v>
      </c>
      <c r="C2465" s="4" t="s">
        <v>6</v>
      </c>
      <c r="D2465" s="4" t="s">
        <v>488</v>
      </c>
      <c r="E2465" s="4" t="s">
        <v>2</v>
      </c>
      <c r="F2465" s="3">
        <v>16</v>
      </c>
      <c r="G2465" s="3">
        <v>3</v>
      </c>
      <c r="H2465" s="4" t="s">
        <v>2</v>
      </c>
      <c r="I2465" s="5">
        <v>1135</v>
      </c>
      <c r="J2465" s="5">
        <v>1116</v>
      </c>
      <c r="K2465" s="6">
        <f>IFERROR((J2465-I2465)/I2465,"--")</f>
        <v>-1.6740088105726872E-2</v>
      </c>
      <c r="L2465" s="6">
        <v>0.21383647798742139</v>
      </c>
      <c r="M2465" s="7">
        <v>25318</v>
      </c>
      <c r="N2465" s="10" t="str">
        <f>IF(K2465&lt;Criteria!$D$4,"Yes","No")</f>
        <v>Yes</v>
      </c>
      <c r="O2465" s="10" t="str">
        <f>IF(L2465&gt;Criteria!$D$5,"Yes","No")</f>
        <v>Yes</v>
      </c>
      <c r="P2465" s="10" t="str">
        <f>IF(M2465&lt;Criteria!$D$6,"Yes","No")</f>
        <v>Yes</v>
      </c>
      <c r="Q2465" s="11">
        <f>COUNTIF(N2465:P2465,"Yes")</f>
        <v>3</v>
      </c>
      <c r="R2465" s="12" t="str">
        <f>IF(Q2465&gt;0,"Yes","No")</f>
        <v>Yes</v>
      </c>
    </row>
    <row r="2466" spans="1:18" x14ac:dyDescent="0.35">
      <c r="A2466" s="1">
        <v>80410017000</v>
      </c>
      <c r="B2466" s="33" t="s">
        <v>3208</v>
      </c>
      <c r="C2466" s="4" t="s">
        <v>7</v>
      </c>
      <c r="D2466" s="4" t="s">
        <v>488</v>
      </c>
      <c r="E2466" s="4" t="s">
        <v>2</v>
      </c>
      <c r="F2466" s="3">
        <v>17</v>
      </c>
      <c r="G2466" s="3" t="s">
        <v>2</v>
      </c>
      <c r="H2466" s="4" t="s">
        <v>2</v>
      </c>
      <c r="I2466" s="5">
        <v>1844</v>
      </c>
      <c r="J2466" s="5">
        <v>1922</v>
      </c>
      <c r="K2466" s="6">
        <f>IFERROR((J2466-I2466)/I2466,"--")</f>
        <v>4.2299349240780909E-2</v>
      </c>
      <c r="L2466" s="6">
        <v>8.8461538461538466E-2</v>
      </c>
      <c r="M2466" s="7">
        <v>31197</v>
      </c>
      <c r="N2466" s="10" t="str">
        <f>IF(K2466&lt;Criteria!$D$4,"Yes","No")</f>
        <v>No</v>
      </c>
      <c r="O2466" s="10" t="str">
        <f>IF(L2466&gt;Criteria!$D$5,"Yes","No")</f>
        <v>Yes</v>
      </c>
      <c r="P2466" s="10" t="str">
        <f>IF(M2466&lt;Criteria!$D$6,"Yes","No")</f>
        <v>No</v>
      </c>
      <c r="Q2466" s="11">
        <f>COUNTIF(N2466:P2466,"Yes")</f>
        <v>1</v>
      </c>
      <c r="R2466" s="12" t="str">
        <f>IF(Q2466&gt;0,"Yes","No")</f>
        <v>Yes</v>
      </c>
    </row>
    <row r="2467" spans="1:18" x14ac:dyDescent="0.35">
      <c r="A2467" s="1">
        <v>80410017001</v>
      </c>
      <c r="B2467" s="33" t="s">
        <v>3209</v>
      </c>
      <c r="C2467" s="4" t="s">
        <v>6</v>
      </c>
      <c r="D2467" s="4" t="s">
        <v>488</v>
      </c>
      <c r="E2467" s="4" t="s">
        <v>2</v>
      </c>
      <c r="F2467" s="3">
        <v>17</v>
      </c>
      <c r="G2467" s="3">
        <v>1</v>
      </c>
      <c r="H2467" s="4" t="s">
        <v>2</v>
      </c>
      <c r="I2467" s="5">
        <v>852</v>
      </c>
      <c r="J2467" s="5">
        <v>765</v>
      </c>
      <c r="K2467" s="6">
        <f>IFERROR((J2467-I2467)/I2467,"--")</f>
        <v>-0.10211267605633803</v>
      </c>
      <c r="L2467" s="6">
        <v>0.12749003984063745</v>
      </c>
      <c r="M2467" s="7">
        <v>31513</v>
      </c>
      <c r="N2467" s="10" t="str">
        <f>IF(K2467&lt;Criteria!$D$4,"Yes","No")</f>
        <v>Yes</v>
      </c>
      <c r="O2467" s="10" t="str">
        <f>IF(L2467&gt;Criteria!$D$5,"Yes","No")</f>
        <v>Yes</v>
      </c>
      <c r="P2467" s="10" t="str">
        <f>IF(M2467&lt;Criteria!$D$6,"Yes","No")</f>
        <v>No</v>
      </c>
      <c r="Q2467" s="11">
        <f>COUNTIF(N2467:P2467,"Yes")</f>
        <v>2</v>
      </c>
      <c r="R2467" s="12" t="str">
        <f>IF(Q2467&gt;0,"Yes","No")</f>
        <v>Yes</v>
      </c>
    </row>
    <row r="2468" spans="1:18" x14ac:dyDescent="0.35">
      <c r="A2468" s="1">
        <v>80410017002</v>
      </c>
      <c r="B2468" s="33" t="s">
        <v>3210</v>
      </c>
      <c r="C2468" s="4" t="s">
        <v>6</v>
      </c>
      <c r="D2468" s="4" t="s">
        <v>488</v>
      </c>
      <c r="E2468" s="4" t="s">
        <v>2</v>
      </c>
      <c r="F2468" s="3">
        <v>17</v>
      </c>
      <c r="G2468" s="3">
        <v>2</v>
      </c>
      <c r="H2468" s="4" t="s">
        <v>2</v>
      </c>
      <c r="I2468" s="5">
        <v>992</v>
      </c>
      <c r="J2468" s="5">
        <v>1157</v>
      </c>
      <c r="K2468" s="6">
        <f>IFERROR((J2468-I2468)/I2468,"--")</f>
        <v>0.16633064516129031</v>
      </c>
      <c r="L2468" s="6">
        <v>6.3909774436090222E-2</v>
      </c>
      <c r="M2468" s="7">
        <v>30988</v>
      </c>
      <c r="N2468" s="10" t="str">
        <f>IF(K2468&lt;Criteria!$D$4,"Yes","No")</f>
        <v>No</v>
      </c>
      <c r="O2468" s="10" t="str">
        <f>IF(L2468&gt;Criteria!$D$5,"Yes","No")</f>
        <v>No</v>
      </c>
      <c r="P2468" s="10" t="str">
        <f>IF(M2468&lt;Criteria!$D$6,"Yes","No")</f>
        <v>No</v>
      </c>
      <c r="Q2468" s="11">
        <f>COUNTIF(N2468:P2468,"Yes")</f>
        <v>0</v>
      </c>
      <c r="R2468" s="12" t="str">
        <f>IF(Q2468&gt;0,"Yes","No")</f>
        <v>No</v>
      </c>
    </row>
    <row r="2469" spans="1:18" x14ac:dyDescent="0.35">
      <c r="A2469" s="1">
        <v>80410018000</v>
      </c>
      <c r="B2469" s="33" t="s">
        <v>3211</v>
      </c>
      <c r="C2469" s="4" t="s">
        <v>7</v>
      </c>
      <c r="D2469" s="4" t="s">
        <v>488</v>
      </c>
      <c r="E2469" s="4" t="s">
        <v>2</v>
      </c>
      <c r="F2469" s="3">
        <v>18</v>
      </c>
      <c r="G2469" s="3" t="s">
        <v>2</v>
      </c>
      <c r="H2469" s="4" t="s">
        <v>2</v>
      </c>
      <c r="I2469" s="5">
        <v>1823</v>
      </c>
      <c r="J2469" s="5">
        <v>1952</v>
      </c>
      <c r="K2469" s="6">
        <f>IFERROR((J2469-I2469)/I2469,"--")</f>
        <v>7.076247942951179E-2</v>
      </c>
      <c r="L2469" s="6">
        <v>2.2875816993464051E-2</v>
      </c>
      <c r="M2469" s="7">
        <v>39477</v>
      </c>
      <c r="N2469" s="10" t="str">
        <f>IF(K2469&lt;Criteria!$D$4,"Yes","No")</f>
        <v>No</v>
      </c>
      <c r="O2469" s="10" t="str">
        <f>IF(L2469&gt;Criteria!$D$5,"Yes","No")</f>
        <v>No</v>
      </c>
      <c r="P2469" s="10" t="str">
        <f>IF(M2469&lt;Criteria!$D$6,"Yes","No")</f>
        <v>No</v>
      </c>
      <c r="Q2469" s="11">
        <f>COUNTIF(N2469:P2469,"Yes")</f>
        <v>0</v>
      </c>
      <c r="R2469" s="12" t="str">
        <f>IF(Q2469&gt;0,"Yes","No")</f>
        <v>No</v>
      </c>
    </row>
    <row r="2470" spans="1:18" x14ac:dyDescent="0.35">
      <c r="A2470" s="1">
        <v>80410018001</v>
      </c>
      <c r="B2470" s="33" t="s">
        <v>3212</v>
      </c>
      <c r="C2470" s="4" t="s">
        <v>6</v>
      </c>
      <c r="D2470" s="4" t="s">
        <v>488</v>
      </c>
      <c r="E2470" s="4" t="s">
        <v>2</v>
      </c>
      <c r="F2470" s="3">
        <v>18</v>
      </c>
      <c r="G2470" s="3">
        <v>1</v>
      </c>
      <c r="H2470" s="4" t="s">
        <v>2</v>
      </c>
      <c r="I2470" s="5">
        <v>1065</v>
      </c>
      <c r="J2470" s="5">
        <v>1252</v>
      </c>
      <c r="K2470" s="6">
        <f>IFERROR((J2470-I2470)/I2470,"--")</f>
        <v>0.17558685446009389</v>
      </c>
      <c r="L2470" s="6">
        <v>2.6515151515151516E-2</v>
      </c>
      <c r="M2470" s="7">
        <v>39850</v>
      </c>
      <c r="N2470" s="10" t="str">
        <f>IF(K2470&lt;Criteria!$D$4,"Yes","No")</f>
        <v>No</v>
      </c>
      <c r="O2470" s="10" t="str">
        <f>IF(L2470&gt;Criteria!$D$5,"Yes","No")</f>
        <v>No</v>
      </c>
      <c r="P2470" s="10" t="str">
        <f>IF(M2470&lt;Criteria!$D$6,"Yes","No")</f>
        <v>No</v>
      </c>
      <c r="Q2470" s="11">
        <f>COUNTIF(N2470:P2470,"Yes")</f>
        <v>0</v>
      </c>
      <c r="R2470" s="12" t="str">
        <f>IF(Q2470&gt;0,"Yes","No")</f>
        <v>No</v>
      </c>
    </row>
    <row r="2471" spans="1:18" x14ac:dyDescent="0.35">
      <c r="A2471" s="1">
        <v>80410018002</v>
      </c>
      <c r="B2471" s="33" t="s">
        <v>3213</v>
      </c>
      <c r="C2471" s="4" t="s">
        <v>6</v>
      </c>
      <c r="D2471" s="4" t="s">
        <v>488</v>
      </c>
      <c r="E2471" s="4" t="s">
        <v>2</v>
      </c>
      <c r="F2471" s="3">
        <v>18</v>
      </c>
      <c r="G2471" s="3">
        <v>2</v>
      </c>
      <c r="H2471" s="4" t="s">
        <v>2</v>
      </c>
      <c r="I2471" s="5">
        <v>758</v>
      </c>
      <c r="J2471" s="5">
        <v>700</v>
      </c>
      <c r="K2471" s="6">
        <f>IFERROR((J2471-I2471)/I2471,"--")</f>
        <v>-7.6517150395778361E-2</v>
      </c>
      <c r="L2471" s="6">
        <v>1.6203703703703703E-2</v>
      </c>
      <c r="M2471" s="7">
        <v>38809</v>
      </c>
      <c r="N2471" s="10" t="str">
        <f>IF(K2471&lt;Criteria!$D$4,"Yes","No")</f>
        <v>Yes</v>
      </c>
      <c r="O2471" s="10" t="str">
        <f>IF(L2471&gt;Criteria!$D$5,"Yes","No")</f>
        <v>No</v>
      </c>
      <c r="P2471" s="10" t="str">
        <f>IF(M2471&lt;Criteria!$D$6,"Yes","No")</f>
        <v>No</v>
      </c>
      <c r="Q2471" s="11">
        <f>COUNTIF(N2471:P2471,"Yes")</f>
        <v>1</v>
      </c>
      <c r="R2471" s="12" t="str">
        <f>IF(Q2471&gt;0,"Yes","No")</f>
        <v>Yes</v>
      </c>
    </row>
    <row r="2472" spans="1:18" x14ac:dyDescent="0.35">
      <c r="A2472" s="1">
        <v>80410019000</v>
      </c>
      <c r="B2472" s="33" t="s">
        <v>3214</v>
      </c>
      <c r="C2472" s="4" t="s">
        <v>7</v>
      </c>
      <c r="D2472" s="4" t="s">
        <v>488</v>
      </c>
      <c r="E2472" s="4" t="s">
        <v>2</v>
      </c>
      <c r="F2472" s="3">
        <v>19</v>
      </c>
      <c r="G2472" s="3" t="s">
        <v>2</v>
      </c>
      <c r="H2472" s="4" t="s">
        <v>2</v>
      </c>
      <c r="I2472" s="5">
        <v>4197</v>
      </c>
      <c r="J2472" s="5">
        <v>4654</v>
      </c>
      <c r="K2472" s="6">
        <f>IFERROR((J2472-I2472)/I2472,"--")</f>
        <v>0.10888730045270431</v>
      </c>
      <c r="L2472" s="6">
        <v>5.3411131059245963E-2</v>
      </c>
      <c r="M2472" s="7">
        <v>21454</v>
      </c>
      <c r="N2472" s="10" t="str">
        <f>IF(K2472&lt;Criteria!$D$4,"Yes","No")</f>
        <v>No</v>
      </c>
      <c r="O2472" s="10" t="str">
        <f>IF(L2472&gt;Criteria!$D$5,"Yes","No")</f>
        <v>No</v>
      </c>
      <c r="P2472" s="10" t="str">
        <f>IF(M2472&lt;Criteria!$D$6,"Yes","No")</f>
        <v>Yes</v>
      </c>
      <c r="Q2472" s="11">
        <f>COUNTIF(N2472:P2472,"Yes")</f>
        <v>1</v>
      </c>
      <c r="R2472" s="12" t="str">
        <f>IF(Q2472&gt;0,"Yes","No")</f>
        <v>Yes</v>
      </c>
    </row>
    <row r="2473" spans="1:18" x14ac:dyDescent="0.35">
      <c r="A2473" s="1">
        <v>80410019001</v>
      </c>
      <c r="B2473" s="33" t="s">
        <v>3215</v>
      </c>
      <c r="C2473" s="4" t="s">
        <v>6</v>
      </c>
      <c r="D2473" s="4" t="s">
        <v>488</v>
      </c>
      <c r="E2473" s="4" t="s">
        <v>2</v>
      </c>
      <c r="F2473" s="3">
        <v>19</v>
      </c>
      <c r="G2473" s="3">
        <v>1</v>
      </c>
      <c r="H2473" s="4" t="s">
        <v>2</v>
      </c>
      <c r="I2473" s="5">
        <v>2080</v>
      </c>
      <c r="J2473" s="5">
        <v>2327</v>
      </c>
      <c r="K2473" s="6">
        <f>IFERROR((J2473-I2473)/I2473,"--")</f>
        <v>0.11874999999999999</v>
      </c>
      <c r="L2473" s="6">
        <v>1.2400354295837024E-2</v>
      </c>
      <c r="M2473" s="7">
        <v>16251</v>
      </c>
      <c r="N2473" s="10" t="str">
        <f>IF(K2473&lt;Criteria!$D$4,"Yes","No")</f>
        <v>No</v>
      </c>
      <c r="O2473" s="10" t="str">
        <f>IF(L2473&gt;Criteria!$D$5,"Yes","No")</f>
        <v>No</v>
      </c>
      <c r="P2473" s="10" t="str">
        <f>IF(M2473&lt;Criteria!$D$6,"Yes","No")</f>
        <v>Yes</v>
      </c>
      <c r="Q2473" s="11">
        <f>COUNTIF(N2473:P2473,"Yes")</f>
        <v>1</v>
      </c>
      <c r="R2473" s="12" t="str">
        <f>IF(Q2473&gt;0,"Yes","No")</f>
        <v>Yes</v>
      </c>
    </row>
    <row r="2474" spans="1:18" x14ac:dyDescent="0.35">
      <c r="A2474" s="1">
        <v>80410019002</v>
      </c>
      <c r="B2474" s="33" t="s">
        <v>3216</v>
      </c>
      <c r="C2474" s="4" t="s">
        <v>6</v>
      </c>
      <c r="D2474" s="4" t="s">
        <v>488</v>
      </c>
      <c r="E2474" s="4" t="s">
        <v>2</v>
      </c>
      <c r="F2474" s="3">
        <v>19</v>
      </c>
      <c r="G2474" s="3">
        <v>2</v>
      </c>
      <c r="H2474" s="4" t="s">
        <v>2</v>
      </c>
      <c r="I2474" s="5">
        <v>1071</v>
      </c>
      <c r="J2474" s="5">
        <v>1201</v>
      </c>
      <c r="K2474" s="6">
        <f>IFERROR((J2474-I2474)/I2474,"--")</f>
        <v>0.12138188608776844</v>
      </c>
      <c r="L2474" s="6">
        <v>4.852320675105485E-2</v>
      </c>
      <c r="M2474" s="7">
        <v>18652</v>
      </c>
      <c r="N2474" s="10" t="str">
        <f>IF(K2474&lt;Criteria!$D$4,"Yes","No")</f>
        <v>No</v>
      </c>
      <c r="O2474" s="10" t="str">
        <f>IF(L2474&gt;Criteria!$D$5,"Yes","No")</f>
        <v>No</v>
      </c>
      <c r="P2474" s="10" t="str">
        <f>IF(M2474&lt;Criteria!$D$6,"Yes","No")</f>
        <v>Yes</v>
      </c>
      <c r="Q2474" s="11">
        <f>COUNTIF(N2474:P2474,"Yes")</f>
        <v>1</v>
      </c>
      <c r="R2474" s="12" t="str">
        <f>IF(Q2474&gt;0,"Yes","No")</f>
        <v>Yes</v>
      </c>
    </row>
    <row r="2475" spans="1:18" x14ac:dyDescent="0.35">
      <c r="A2475" s="1">
        <v>80410019003</v>
      </c>
      <c r="B2475" s="33" t="s">
        <v>3217</v>
      </c>
      <c r="C2475" s="4" t="s">
        <v>6</v>
      </c>
      <c r="D2475" s="4" t="s">
        <v>488</v>
      </c>
      <c r="E2475" s="4" t="s">
        <v>2</v>
      </c>
      <c r="F2475" s="3">
        <v>19</v>
      </c>
      <c r="G2475" s="3">
        <v>3</v>
      </c>
      <c r="H2475" s="4" t="s">
        <v>2</v>
      </c>
      <c r="I2475" s="5">
        <v>1046</v>
      </c>
      <c r="J2475" s="5">
        <v>1126</v>
      </c>
      <c r="K2475" s="6">
        <f>IFERROR((J2475-I2475)/I2475,"--")</f>
        <v>7.6481835564053538E-2</v>
      </c>
      <c r="L2475" s="6">
        <v>0.13120000000000001</v>
      </c>
      <c r="M2475" s="7">
        <v>35194</v>
      </c>
      <c r="N2475" s="10" t="str">
        <f>IF(K2475&lt;Criteria!$D$4,"Yes","No")</f>
        <v>No</v>
      </c>
      <c r="O2475" s="10" t="str">
        <f>IF(L2475&gt;Criteria!$D$5,"Yes","No")</f>
        <v>Yes</v>
      </c>
      <c r="P2475" s="10" t="str">
        <f>IF(M2475&lt;Criteria!$D$6,"Yes","No")</f>
        <v>No</v>
      </c>
      <c r="Q2475" s="11">
        <f>COUNTIF(N2475:P2475,"Yes")</f>
        <v>1</v>
      </c>
      <c r="R2475" s="12" t="str">
        <f>IF(Q2475&gt;0,"Yes","No")</f>
        <v>Yes</v>
      </c>
    </row>
    <row r="2476" spans="1:18" x14ac:dyDescent="0.35">
      <c r="A2476" s="1">
        <v>80410020000</v>
      </c>
      <c r="B2476" s="33" t="s">
        <v>3218</v>
      </c>
      <c r="C2476" s="4" t="s">
        <v>7</v>
      </c>
      <c r="D2476" s="4" t="s">
        <v>488</v>
      </c>
      <c r="E2476" s="4" t="s">
        <v>2</v>
      </c>
      <c r="F2476" s="3">
        <v>20</v>
      </c>
      <c r="G2476" s="3" t="s">
        <v>2</v>
      </c>
      <c r="H2476" s="4" t="s">
        <v>2</v>
      </c>
      <c r="I2476" s="5">
        <v>6684</v>
      </c>
      <c r="J2476" s="5">
        <v>6999</v>
      </c>
      <c r="K2476" s="6">
        <f>IFERROR((J2476-I2476)/I2476,"--")</f>
        <v>4.7127468581687613E-2</v>
      </c>
      <c r="L2476" s="6">
        <v>0.11513353115727003</v>
      </c>
      <c r="M2476" s="7">
        <v>19143</v>
      </c>
      <c r="N2476" s="10" t="str">
        <f>IF(K2476&lt;Criteria!$D$4,"Yes","No")</f>
        <v>No</v>
      </c>
      <c r="O2476" s="10" t="str">
        <f>IF(L2476&gt;Criteria!$D$5,"Yes","No")</f>
        <v>Yes</v>
      </c>
      <c r="P2476" s="10" t="str">
        <f>IF(M2476&lt;Criteria!$D$6,"Yes","No")</f>
        <v>Yes</v>
      </c>
      <c r="Q2476" s="11">
        <f>COUNTIF(N2476:P2476,"Yes")</f>
        <v>2</v>
      </c>
      <c r="R2476" s="12" t="str">
        <f>IF(Q2476&gt;0,"Yes","No")</f>
        <v>Yes</v>
      </c>
    </row>
    <row r="2477" spans="1:18" x14ac:dyDescent="0.35">
      <c r="A2477" s="1">
        <v>80410020001</v>
      </c>
      <c r="B2477" s="33" t="s">
        <v>3219</v>
      </c>
      <c r="C2477" s="4" t="s">
        <v>6</v>
      </c>
      <c r="D2477" s="4" t="s">
        <v>488</v>
      </c>
      <c r="E2477" s="4" t="s">
        <v>2</v>
      </c>
      <c r="F2477" s="3">
        <v>20</v>
      </c>
      <c r="G2477" s="3">
        <v>1</v>
      </c>
      <c r="H2477" s="4" t="s">
        <v>2</v>
      </c>
      <c r="I2477" s="5">
        <v>592</v>
      </c>
      <c r="J2477" s="5">
        <v>816</v>
      </c>
      <c r="K2477" s="6">
        <f>IFERROR((J2477-I2477)/I2477,"--")</f>
        <v>0.3783783783783784</v>
      </c>
      <c r="L2477" s="6">
        <v>0.16247139588100687</v>
      </c>
      <c r="M2477" s="7">
        <v>19382</v>
      </c>
      <c r="N2477" s="10" t="str">
        <f>IF(K2477&lt;Criteria!$D$4,"Yes","No")</f>
        <v>No</v>
      </c>
      <c r="O2477" s="10" t="str">
        <f>IF(L2477&gt;Criteria!$D$5,"Yes","No")</f>
        <v>Yes</v>
      </c>
      <c r="P2477" s="10" t="str">
        <f>IF(M2477&lt;Criteria!$D$6,"Yes","No")</f>
        <v>Yes</v>
      </c>
      <c r="Q2477" s="11">
        <f>COUNTIF(N2477:P2477,"Yes")</f>
        <v>2</v>
      </c>
      <c r="R2477" s="12" t="str">
        <f>IF(Q2477&gt;0,"Yes","No")</f>
        <v>Yes</v>
      </c>
    </row>
    <row r="2478" spans="1:18" x14ac:dyDescent="0.35">
      <c r="A2478" s="1">
        <v>80410020002</v>
      </c>
      <c r="B2478" s="33" t="s">
        <v>3220</v>
      </c>
      <c r="C2478" s="4" t="s">
        <v>6</v>
      </c>
      <c r="D2478" s="4" t="s">
        <v>488</v>
      </c>
      <c r="E2478" s="4" t="s">
        <v>2</v>
      </c>
      <c r="F2478" s="3">
        <v>20</v>
      </c>
      <c r="G2478" s="3">
        <v>2</v>
      </c>
      <c r="H2478" s="4" t="s">
        <v>2</v>
      </c>
      <c r="I2478" s="5">
        <v>1823</v>
      </c>
      <c r="J2478" s="5">
        <v>2187</v>
      </c>
      <c r="K2478" s="6">
        <f>IFERROR((J2478-I2478)/I2478,"--")</f>
        <v>0.19967087218869994</v>
      </c>
      <c r="L2478" s="6">
        <v>3.4949267192784669E-2</v>
      </c>
      <c r="M2478" s="7">
        <v>14651</v>
      </c>
      <c r="N2478" s="10" t="str">
        <f>IF(K2478&lt;Criteria!$D$4,"Yes","No")</f>
        <v>No</v>
      </c>
      <c r="O2478" s="10" t="str">
        <f>IF(L2478&gt;Criteria!$D$5,"Yes","No")</f>
        <v>No</v>
      </c>
      <c r="P2478" s="10" t="str">
        <f>IF(M2478&lt;Criteria!$D$6,"Yes","No")</f>
        <v>Yes</v>
      </c>
      <c r="Q2478" s="11">
        <f>COUNTIF(N2478:P2478,"Yes")</f>
        <v>1</v>
      </c>
      <c r="R2478" s="12" t="str">
        <f>IF(Q2478&gt;0,"Yes","No")</f>
        <v>Yes</v>
      </c>
    </row>
    <row r="2479" spans="1:18" x14ac:dyDescent="0.35">
      <c r="A2479" s="1">
        <v>80410020003</v>
      </c>
      <c r="B2479" s="33" t="s">
        <v>3221</v>
      </c>
      <c r="C2479" s="4" t="s">
        <v>6</v>
      </c>
      <c r="D2479" s="4" t="s">
        <v>488</v>
      </c>
      <c r="E2479" s="4" t="s">
        <v>2</v>
      </c>
      <c r="F2479" s="3">
        <v>20</v>
      </c>
      <c r="G2479" s="3">
        <v>3</v>
      </c>
      <c r="H2479" s="4" t="s">
        <v>2</v>
      </c>
      <c r="I2479" s="5">
        <v>1218</v>
      </c>
      <c r="J2479" s="5">
        <v>1417</v>
      </c>
      <c r="K2479" s="6">
        <f>IFERROR((J2479-I2479)/I2479,"--")</f>
        <v>0.16338259441707717</v>
      </c>
      <c r="L2479" s="6">
        <v>0.12440191387559808</v>
      </c>
      <c r="M2479" s="7">
        <v>28557</v>
      </c>
      <c r="N2479" s="10" t="str">
        <f>IF(K2479&lt;Criteria!$D$4,"Yes","No")</f>
        <v>No</v>
      </c>
      <c r="O2479" s="10" t="str">
        <f>IF(L2479&gt;Criteria!$D$5,"Yes","No")</f>
        <v>Yes</v>
      </c>
      <c r="P2479" s="10" t="str">
        <f>IF(M2479&lt;Criteria!$D$6,"Yes","No")</f>
        <v>No</v>
      </c>
      <c r="Q2479" s="11">
        <f>COUNTIF(N2479:P2479,"Yes")</f>
        <v>1</v>
      </c>
      <c r="R2479" s="12" t="str">
        <f>IF(Q2479&gt;0,"Yes","No")</f>
        <v>Yes</v>
      </c>
    </row>
    <row r="2480" spans="1:18" x14ac:dyDescent="0.35">
      <c r="A2480" s="1">
        <v>80410020004</v>
      </c>
      <c r="B2480" s="33" t="s">
        <v>3222</v>
      </c>
      <c r="C2480" s="4" t="s">
        <v>6</v>
      </c>
      <c r="D2480" s="4" t="s">
        <v>488</v>
      </c>
      <c r="E2480" s="4" t="s">
        <v>2</v>
      </c>
      <c r="F2480" s="3">
        <v>20</v>
      </c>
      <c r="G2480" s="3">
        <v>4</v>
      </c>
      <c r="H2480" s="4" t="s">
        <v>2</v>
      </c>
      <c r="I2480" s="5">
        <v>3051</v>
      </c>
      <c r="J2480" s="5">
        <v>2579</v>
      </c>
      <c r="K2480" s="6">
        <f>IFERROR((J2480-I2480)/I2480,"--")</f>
        <v>-0.15470337594231401</v>
      </c>
      <c r="L2480" s="6">
        <v>0.15041322314049588</v>
      </c>
      <c r="M2480" s="7">
        <v>17704</v>
      </c>
      <c r="N2480" s="10" t="str">
        <f>IF(K2480&lt;Criteria!$D$4,"Yes","No")</f>
        <v>Yes</v>
      </c>
      <c r="O2480" s="10" t="str">
        <f>IF(L2480&gt;Criteria!$D$5,"Yes","No")</f>
        <v>Yes</v>
      </c>
      <c r="P2480" s="10" t="str">
        <f>IF(M2480&lt;Criteria!$D$6,"Yes","No")</f>
        <v>Yes</v>
      </c>
      <c r="Q2480" s="11">
        <f>COUNTIF(N2480:P2480,"Yes")</f>
        <v>3</v>
      </c>
      <c r="R2480" s="12" t="str">
        <f>IF(Q2480&gt;0,"Yes","No")</f>
        <v>Yes</v>
      </c>
    </row>
    <row r="2481" spans="1:18" x14ac:dyDescent="0.35">
      <c r="A2481" s="1">
        <v>80410021010</v>
      </c>
      <c r="B2481" s="33" t="s">
        <v>3223</v>
      </c>
      <c r="C2481" s="4" t="s">
        <v>7</v>
      </c>
      <c r="D2481" s="4" t="s">
        <v>488</v>
      </c>
      <c r="E2481" s="4" t="s">
        <v>2</v>
      </c>
      <c r="F2481" s="3">
        <v>21.01</v>
      </c>
      <c r="G2481" s="3" t="s">
        <v>2</v>
      </c>
      <c r="H2481" s="4" t="s">
        <v>2</v>
      </c>
      <c r="I2481" s="5">
        <v>3093</v>
      </c>
      <c r="J2481" s="5">
        <v>3839</v>
      </c>
      <c r="K2481" s="6">
        <f>IFERROR((J2481-I2481)/I2481,"--")</f>
        <v>0.24118978338182995</v>
      </c>
      <c r="L2481" s="6">
        <v>9.9544937428896474E-2</v>
      </c>
      <c r="M2481" s="7">
        <v>22790</v>
      </c>
      <c r="N2481" s="10" t="str">
        <f>IF(K2481&lt;Criteria!$D$4,"Yes","No")</f>
        <v>No</v>
      </c>
      <c r="O2481" s="10" t="str">
        <f>IF(L2481&gt;Criteria!$D$5,"Yes","No")</f>
        <v>Yes</v>
      </c>
      <c r="P2481" s="10" t="str">
        <f>IF(M2481&lt;Criteria!$D$6,"Yes","No")</f>
        <v>Yes</v>
      </c>
      <c r="Q2481" s="11">
        <f>COUNTIF(N2481:P2481,"Yes")</f>
        <v>2</v>
      </c>
      <c r="R2481" s="12" t="str">
        <f>IF(Q2481&gt;0,"Yes","No")</f>
        <v>Yes</v>
      </c>
    </row>
    <row r="2482" spans="1:18" x14ac:dyDescent="0.35">
      <c r="A2482" s="1">
        <v>80410021011</v>
      </c>
      <c r="B2482" s="33" t="s">
        <v>3224</v>
      </c>
      <c r="C2482" s="4" t="s">
        <v>6</v>
      </c>
      <c r="D2482" s="4" t="s">
        <v>488</v>
      </c>
      <c r="E2482" s="4" t="s">
        <v>2</v>
      </c>
      <c r="F2482" s="3">
        <v>21.01</v>
      </c>
      <c r="G2482" s="3">
        <v>1</v>
      </c>
      <c r="H2482" s="4" t="s">
        <v>2</v>
      </c>
      <c r="I2482" s="5">
        <v>889</v>
      </c>
      <c r="J2482" s="5">
        <v>1420</v>
      </c>
      <c r="K2482" s="6">
        <f>IFERROR((J2482-I2482)/I2482,"--")</f>
        <v>0.59730033745781774</v>
      </c>
      <c r="L2482" s="6">
        <v>0.10526315789473684</v>
      </c>
      <c r="M2482" s="7">
        <v>20714</v>
      </c>
      <c r="N2482" s="10" t="str">
        <f>IF(K2482&lt;Criteria!$D$4,"Yes","No")</f>
        <v>No</v>
      </c>
      <c r="O2482" s="10" t="str">
        <f>IF(L2482&gt;Criteria!$D$5,"Yes","No")</f>
        <v>Yes</v>
      </c>
      <c r="P2482" s="10" t="str">
        <f>IF(M2482&lt;Criteria!$D$6,"Yes","No")</f>
        <v>Yes</v>
      </c>
      <c r="Q2482" s="11">
        <f>COUNTIF(N2482:P2482,"Yes")</f>
        <v>2</v>
      </c>
      <c r="R2482" s="12" t="str">
        <f>IF(Q2482&gt;0,"Yes","No")</f>
        <v>Yes</v>
      </c>
    </row>
    <row r="2483" spans="1:18" x14ac:dyDescent="0.35">
      <c r="A2483" s="1">
        <v>80410021012</v>
      </c>
      <c r="B2483" s="33" t="s">
        <v>3225</v>
      </c>
      <c r="C2483" s="4" t="s">
        <v>6</v>
      </c>
      <c r="D2483" s="4" t="s">
        <v>488</v>
      </c>
      <c r="E2483" s="4" t="s">
        <v>2</v>
      </c>
      <c r="F2483" s="3">
        <v>21.01</v>
      </c>
      <c r="G2483" s="3">
        <v>2</v>
      </c>
      <c r="H2483" s="4" t="s">
        <v>2</v>
      </c>
      <c r="I2483" s="5">
        <v>2204</v>
      </c>
      <c r="J2483" s="5">
        <v>2419</v>
      </c>
      <c r="K2483" s="6">
        <f>IFERROR((J2483-I2483)/I2483,"--")</f>
        <v>9.7549909255898362E-2</v>
      </c>
      <c r="L2483" s="6">
        <v>9.5190380761523044E-2</v>
      </c>
      <c r="M2483" s="7">
        <v>24008</v>
      </c>
      <c r="N2483" s="10" t="str">
        <f>IF(K2483&lt;Criteria!$D$4,"Yes","No")</f>
        <v>No</v>
      </c>
      <c r="O2483" s="10" t="str">
        <f>IF(L2483&gt;Criteria!$D$5,"Yes","No")</f>
        <v>Yes</v>
      </c>
      <c r="P2483" s="10" t="str">
        <f>IF(M2483&lt;Criteria!$D$6,"Yes","No")</f>
        <v>Yes</v>
      </c>
      <c r="Q2483" s="11">
        <f>COUNTIF(N2483:P2483,"Yes")</f>
        <v>2</v>
      </c>
      <c r="R2483" s="12" t="str">
        <f>IF(Q2483&gt;0,"Yes","No")</f>
        <v>Yes</v>
      </c>
    </row>
    <row r="2484" spans="1:18" x14ac:dyDescent="0.35">
      <c r="A2484" s="1">
        <v>80410021020</v>
      </c>
      <c r="B2484" s="33" t="s">
        <v>3226</v>
      </c>
      <c r="C2484" s="4" t="s">
        <v>7</v>
      </c>
      <c r="D2484" s="4" t="s">
        <v>488</v>
      </c>
      <c r="E2484" s="4" t="s">
        <v>2</v>
      </c>
      <c r="F2484" s="3">
        <v>21.02</v>
      </c>
      <c r="G2484" s="3" t="s">
        <v>2</v>
      </c>
      <c r="H2484" s="4" t="s">
        <v>2</v>
      </c>
      <c r="I2484" s="5">
        <v>5379</v>
      </c>
      <c r="J2484" s="5">
        <v>4666</v>
      </c>
      <c r="K2484" s="6">
        <f>IFERROR((J2484-I2484)/I2484,"--")</f>
        <v>-0.13255251905558654</v>
      </c>
      <c r="L2484" s="6">
        <v>0.11885067479320853</v>
      </c>
      <c r="M2484" s="7">
        <v>19041</v>
      </c>
      <c r="N2484" s="10" t="str">
        <f>IF(K2484&lt;Criteria!$D$4,"Yes","No")</f>
        <v>Yes</v>
      </c>
      <c r="O2484" s="10" t="str">
        <f>IF(L2484&gt;Criteria!$D$5,"Yes","No")</f>
        <v>Yes</v>
      </c>
      <c r="P2484" s="10" t="str">
        <f>IF(M2484&lt;Criteria!$D$6,"Yes","No")</f>
        <v>Yes</v>
      </c>
      <c r="Q2484" s="11">
        <f>COUNTIF(N2484:P2484,"Yes")</f>
        <v>3</v>
      </c>
      <c r="R2484" s="12" t="str">
        <f>IF(Q2484&gt;0,"Yes","No")</f>
        <v>Yes</v>
      </c>
    </row>
    <row r="2485" spans="1:18" x14ac:dyDescent="0.35">
      <c r="A2485" s="1">
        <v>80410021021</v>
      </c>
      <c r="B2485" s="33" t="s">
        <v>3227</v>
      </c>
      <c r="C2485" s="4" t="s">
        <v>6</v>
      </c>
      <c r="D2485" s="4" t="s">
        <v>488</v>
      </c>
      <c r="E2485" s="4" t="s">
        <v>2</v>
      </c>
      <c r="F2485" s="3">
        <v>21.02</v>
      </c>
      <c r="G2485" s="3">
        <v>1</v>
      </c>
      <c r="H2485" s="4" t="s">
        <v>2</v>
      </c>
      <c r="I2485" s="5">
        <v>1306</v>
      </c>
      <c r="J2485" s="5">
        <v>1103</v>
      </c>
      <c r="K2485" s="6">
        <f>IFERROR((J2485-I2485)/I2485,"--")</f>
        <v>-0.1554364471669219</v>
      </c>
      <c r="L2485" s="6">
        <v>0.10022271714922049</v>
      </c>
      <c r="M2485" s="7">
        <v>14270</v>
      </c>
      <c r="N2485" s="10" t="str">
        <f>IF(K2485&lt;Criteria!$D$4,"Yes","No")</f>
        <v>Yes</v>
      </c>
      <c r="O2485" s="10" t="str">
        <f>IF(L2485&gt;Criteria!$D$5,"Yes","No")</f>
        <v>Yes</v>
      </c>
      <c r="P2485" s="10" t="str">
        <f>IF(M2485&lt;Criteria!$D$6,"Yes","No")</f>
        <v>Yes</v>
      </c>
      <c r="Q2485" s="11">
        <f>COUNTIF(N2485:P2485,"Yes")</f>
        <v>3</v>
      </c>
      <c r="R2485" s="12" t="str">
        <f>IF(Q2485&gt;0,"Yes","No")</f>
        <v>Yes</v>
      </c>
    </row>
    <row r="2486" spans="1:18" x14ac:dyDescent="0.35">
      <c r="A2486" s="1">
        <v>80410021022</v>
      </c>
      <c r="B2486" s="33" t="s">
        <v>3228</v>
      </c>
      <c r="C2486" s="4" t="s">
        <v>6</v>
      </c>
      <c r="D2486" s="4" t="s">
        <v>488</v>
      </c>
      <c r="E2486" s="4" t="s">
        <v>2</v>
      </c>
      <c r="F2486" s="3">
        <v>21.02</v>
      </c>
      <c r="G2486" s="3">
        <v>2</v>
      </c>
      <c r="H2486" s="4" t="s">
        <v>2</v>
      </c>
      <c r="I2486" s="5">
        <v>911</v>
      </c>
      <c r="J2486" s="5">
        <v>963</v>
      </c>
      <c r="K2486" s="6">
        <f>IFERROR((J2486-I2486)/I2486,"--")</f>
        <v>5.7080131723380903E-2</v>
      </c>
      <c r="L2486" s="6">
        <v>0.23339317773788151</v>
      </c>
      <c r="M2486" s="7">
        <v>19113</v>
      </c>
      <c r="N2486" s="10" t="str">
        <f>IF(K2486&lt;Criteria!$D$4,"Yes","No")</f>
        <v>No</v>
      </c>
      <c r="O2486" s="10" t="str">
        <f>IF(L2486&gt;Criteria!$D$5,"Yes","No")</f>
        <v>Yes</v>
      </c>
      <c r="P2486" s="10" t="str">
        <f>IF(M2486&lt;Criteria!$D$6,"Yes","No")</f>
        <v>Yes</v>
      </c>
      <c r="Q2486" s="11">
        <f>COUNTIF(N2486:P2486,"Yes")</f>
        <v>2</v>
      </c>
      <c r="R2486" s="12" t="str">
        <f>IF(Q2486&gt;0,"Yes","No")</f>
        <v>Yes</v>
      </c>
    </row>
    <row r="2487" spans="1:18" x14ac:dyDescent="0.35">
      <c r="A2487" s="1">
        <v>80410021023</v>
      </c>
      <c r="B2487" s="33" t="s">
        <v>3229</v>
      </c>
      <c r="C2487" s="4" t="s">
        <v>6</v>
      </c>
      <c r="D2487" s="4" t="s">
        <v>488</v>
      </c>
      <c r="E2487" s="4" t="s">
        <v>2</v>
      </c>
      <c r="F2487" s="3">
        <v>21.02</v>
      </c>
      <c r="G2487" s="3">
        <v>3</v>
      </c>
      <c r="H2487" s="4" t="s">
        <v>2</v>
      </c>
      <c r="I2487" s="5">
        <v>3162</v>
      </c>
      <c r="J2487" s="5">
        <v>2600</v>
      </c>
      <c r="K2487" s="6">
        <f>IFERROR((J2487-I2487)/I2487,"--")</f>
        <v>-0.17773561037318153</v>
      </c>
      <c r="L2487" s="6">
        <v>7.591014717273431E-2</v>
      </c>
      <c r="M2487" s="7">
        <v>21039</v>
      </c>
      <c r="N2487" s="10" t="str">
        <f>IF(K2487&lt;Criteria!$D$4,"Yes","No")</f>
        <v>Yes</v>
      </c>
      <c r="O2487" s="10" t="str">
        <f>IF(L2487&gt;Criteria!$D$5,"Yes","No")</f>
        <v>Yes</v>
      </c>
      <c r="P2487" s="10" t="str">
        <f>IF(M2487&lt;Criteria!$D$6,"Yes","No")</f>
        <v>Yes</v>
      </c>
      <c r="Q2487" s="11">
        <f>COUNTIF(N2487:P2487,"Yes")</f>
        <v>3</v>
      </c>
      <c r="R2487" s="12" t="str">
        <f>IF(Q2487&gt;0,"Yes","No")</f>
        <v>Yes</v>
      </c>
    </row>
    <row r="2488" spans="1:18" x14ac:dyDescent="0.35">
      <c r="A2488" s="1">
        <v>80410022000</v>
      </c>
      <c r="B2488" s="33" t="s">
        <v>3230</v>
      </c>
      <c r="C2488" s="4" t="s">
        <v>7</v>
      </c>
      <c r="D2488" s="4" t="s">
        <v>488</v>
      </c>
      <c r="E2488" s="4" t="s">
        <v>2</v>
      </c>
      <c r="F2488" s="3">
        <v>22</v>
      </c>
      <c r="G2488" s="3" t="s">
        <v>2</v>
      </c>
      <c r="H2488" s="4" t="s">
        <v>2</v>
      </c>
      <c r="I2488" s="5">
        <v>2715</v>
      </c>
      <c r="J2488" s="5">
        <v>2813</v>
      </c>
      <c r="K2488" s="6">
        <f>IFERROR((J2488-I2488)/I2488,"--")</f>
        <v>3.6095764272559852E-2</v>
      </c>
      <c r="L2488" s="6">
        <v>8.4076433121019103E-2</v>
      </c>
      <c r="M2488" s="7">
        <v>23156</v>
      </c>
      <c r="N2488" s="10" t="str">
        <f>IF(K2488&lt;Criteria!$D$4,"Yes","No")</f>
        <v>No</v>
      </c>
      <c r="O2488" s="10" t="str">
        <f>IF(L2488&gt;Criteria!$D$5,"Yes","No")</f>
        <v>Yes</v>
      </c>
      <c r="P2488" s="10" t="str">
        <f>IF(M2488&lt;Criteria!$D$6,"Yes","No")</f>
        <v>Yes</v>
      </c>
      <c r="Q2488" s="11">
        <f>COUNTIF(N2488:P2488,"Yes")</f>
        <v>2</v>
      </c>
      <c r="R2488" s="12" t="str">
        <f>IF(Q2488&gt;0,"Yes","No")</f>
        <v>Yes</v>
      </c>
    </row>
    <row r="2489" spans="1:18" x14ac:dyDescent="0.35">
      <c r="A2489" s="1">
        <v>80410022001</v>
      </c>
      <c r="B2489" s="33" t="s">
        <v>3231</v>
      </c>
      <c r="C2489" s="4" t="s">
        <v>6</v>
      </c>
      <c r="D2489" s="4" t="s">
        <v>488</v>
      </c>
      <c r="E2489" s="4" t="s">
        <v>2</v>
      </c>
      <c r="F2489" s="3">
        <v>22</v>
      </c>
      <c r="G2489" s="3">
        <v>1</v>
      </c>
      <c r="H2489" s="4" t="s">
        <v>2</v>
      </c>
      <c r="I2489" s="5">
        <v>896</v>
      </c>
      <c r="J2489" s="5">
        <v>917</v>
      </c>
      <c r="K2489" s="6">
        <f>IFERROR((J2489-I2489)/I2489,"--")</f>
        <v>2.34375E-2</v>
      </c>
      <c r="L2489" s="6">
        <v>2.5477707006369428E-2</v>
      </c>
      <c r="M2489" s="7">
        <v>29340</v>
      </c>
      <c r="N2489" s="10" t="str">
        <f>IF(K2489&lt;Criteria!$D$4,"Yes","No")</f>
        <v>No</v>
      </c>
      <c r="O2489" s="10" t="str">
        <f>IF(L2489&gt;Criteria!$D$5,"Yes","No")</f>
        <v>No</v>
      </c>
      <c r="P2489" s="10" t="str">
        <f>IF(M2489&lt;Criteria!$D$6,"Yes","No")</f>
        <v>No</v>
      </c>
      <c r="Q2489" s="11">
        <f>COUNTIF(N2489:P2489,"Yes")</f>
        <v>0</v>
      </c>
      <c r="R2489" s="12" t="str">
        <f>IF(Q2489&gt;0,"Yes","No")</f>
        <v>No</v>
      </c>
    </row>
    <row r="2490" spans="1:18" x14ac:dyDescent="0.35">
      <c r="A2490" s="1">
        <v>80410022002</v>
      </c>
      <c r="B2490" s="33" t="s">
        <v>3232</v>
      </c>
      <c r="C2490" s="4" t="s">
        <v>6</v>
      </c>
      <c r="D2490" s="4" t="s">
        <v>488</v>
      </c>
      <c r="E2490" s="4" t="s">
        <v>2</v>
      </c>
      <c r="F2490" s="3">
        <v>22</v>
      </c>
      <c r="G2490" s="3">
        <v>2</v>
      </c>
      <c r="H2490" s="4" t="s">
        <v>2</v>
      </c>
      <c r="I2490" s="5">
        <v>516</v>
      </c>
      <c r="J2490" s="5">
        <v>404</v>
      </c>
      <c r="K2490" s="6">
        <f>IFERROR((J2490-I2490)/I2490,"--")</f>
        <v>-0.21705426356589147</v>
      </c>
      <c r="L2490" s="6">
        <v>0.12173913043478261</v>
      </c>
      <c r="M2490" s="7">
        <v>24158</v>
      </c>
      <c r="N2490" s="10" t="str">
        <f>IF(K2490&lt;Criteria!$D$4,"Yes","No")</f>
        <v>Yes</v>
      </c>
      <c r="O2490" s="10" t="str">
        <f>IF(L2490&gt;Criteria!$D$5,"Yes","No")</f>
        <v>Yes</v>
      </c>
      <c r="P2490" s="10" t="str">
        <f>IF(M2490&lt;Criteria!$D$6,"Yes","No")</f>
        <v>Yes</v>
      </c>
      <c r="Q2490" s="11">
        <f>COUNTIF(N2490:P2490,"Yes")</f>
        <v>3</v>
      </c>
      <c r="R2490" s="12" t="str">
        <f>IF(Q2490&gt;0,"Yes","No")</f>
        <v>Yes</v>
      </c>
    </row>
    <row r="2491" spans="1:18" x14ac:dyDescent="0.35">
      <c r="A2491" s="1">
        <v>80410022003</v>
      </c>
      <c r="B2491" s="33" t="s">
        <v>3233</v>
      </c>
      <c r="C2491" s="4" t="s">
        <v>6</v>
      </c>
      <c r="D2491" s="4" t="s">
        <v>488</v>
      </c>
      <c r="E2491" s="4" t="s">
        <v>2</v>
      </c>
      <c r="F2491" s="3">
        <v>22</v>
      </c>
      <c r="G2491" s="3">
        <v>3</v>
      </c>
      <c r="H2491" s="4" t="s">
        <v>2</v>
      </c>
      <c r="I2491" s="5">
        <v>1303</v>
      </c>
      <c r="J2491" s="5">
        <v>1492</v>
      </c>
      <c r="K2491" s="6">
        <f>IFERROR((J2491-I2491)/I2491,"--")</f>
        <v>0.14504988488104376</v>
      </c>
      <c r="L2491" s="6">
        <v>0.12359550561797752</v>
      </c>
      <c r="M2491" s="7">
        <v>19084</v>
      </c>
      <c r="N2491" s="10" t="str">
        <f>IF(K2491&lt;Criteria!$D$4,"Yes","No")</f>
        <v>No</v>
      </c>
      <c r="O2491" s="10" t="str">
        <f>IF(L2491&gt;Criteria!$D$5,"Yes","No")</f>
        <v>Yes</v>
      </c>
      <c r="P2491" s="10" t="str">
        <f>IF(M2491&lt;Criteria!$D$6,"Yes","No")</f>
        <v>Yes</v>
      </c>
      <c r="Q2491" s="11">
        <f>COUNTIF(N2491:P2491,"Yes")</f>
        <v>2</v>
      </c>
      <c r="R2491" s="12" t="str">
        <f>IF(Q2491&gt;0,"Yes","No")</f>
        <v>Yes</v>
      </c>
    </row>
    <row r="2492" spans="1:18" x14ac:dyDescent="0.35">
      <c r="A2492" s="1">
        <v>80410023000</v>
      </c>
      <c r="B2492" s="33" t="s">
        <v>3234</v>
      </c>
      <c r="C2492" s="4" t="s">
        <v>7</v>
      </c>
      <c r="D2492" s="4" t="s">
        <v>488</v>
      </c>
      <c r="E2492" s="4" t="s">
        <v>2</v>
      </c>
      <c r="F2492" s="3">
        <v>23</v>
      </c>
      <c r="G2492" s="3" t="s">
        <v>2</v>
      </c>
      <c r="H2492" s="4" t="s">
        <v>2</v>
      </c>
      <c r="I2492" s="5">
        <v>1733</v>
      </c>
      <c r="J2492" s="5">
        <v>1743</v>
      </c>
      <c r="K2492" s="6">
        <f>IFERROR((J2492-I2492)/I2492,"--")</f>
        <v>5.7703404500865554E-3</v>
      </c>
      <c r="L2492" s="6">
        <v>0.19558676028084251</v>
      </c>
      <c r="M2492" s="7">
        <v>23299</v>
      </c>
      <c r="N2492" s="10" t="str">
        <f>IF(K2492&lt;Criteria!$D$4,"Yes","No")</f>
        <v>Yes</v>
      </c>
      <c r="O2492" s="10" t="str">
        <f>IF(L2492&gt;Criteria!$D$5,"Yes","No")</f>
        <v>Yes</v>
      </c>
      <c r="P2492" s="10" t="str">
        <f>IF(M2492&lt;Criteria!$D$6,"Yes","No")</f>
        <v>Yes</v>
      </c>
      <c r="Q2492" s="11">
        <f>COUNTIF(N2492:P2492,"Yes")</f>
        <v>3</v>
      </c>
      <c r="R2492" s="12" t="str">
        <f>IF(Q2492&gt;0,"Yes","No")</f>
        <v>Yes</v>
      </c>
    </row>
    <row r="2493" spans="1:18" x14ac:dyDescent="0.35">
      <c r="A2493" s="1">
        <v>80410023001</v>
      </c>
      <c r="B2493" s="33" t="s">
        <v>3235</v>
      </c>
      <c r="C2493" s="4" t="s">
        <v>6</v>
      </c>
      <c r="D2493" s="4" t="s">
        <v>488</v>
      </c>
      <c r="E2493" s="4" t="s">
        <v>2</v>
      </c>
      <c r="F2493" s="3">
        <v>23</v>
      </c>
      <c r="G2493" s="3">
        <v>1</v>
      </c>
      <c r="H2493" s="4" t="s">
        <v>2</v>
      </c>
      <c r="I2493" s="5">
        <v>707</v>
      </c>
      <c r="J2493" s="5">
        <v>477</v>
      </c>
      <c r="K2493" s="6">
        <f>IFERROR((J2493-I2493)/I2493,"--")</f>
        <v>-0.32531824611032534</v>
      </c>
      <c r="L2493" s="6">
        <v>4.9792531120331947E-2</v>
      </c>
      <c r="M2493" s="7">
        <v>24938</v>
      </c>
      <c r="N2493" s="10" t="str">
        <f>IF(K2493&lt;Criteria!$D$4,"Yes","No")</f>
        <v>Yes</v>
      </c>
      <c r="O2493" s="10" t="str">
        <f>IF(L2493&gt;Criteria!$D$5,"Yes","No")</f>
        <v>No</v>
      </c>
      <c r="P2493" s="10" t="str">
        <f>IF(M2493&lt;Criteria!$D$6,"Yes","No")</f>
        <v>Yes</v>
      </c>
      <c r="Q2493" s="11">
        <f>COUNTIF(N2493:P2493,"Yes")</f>
        <v>2</v>
      </c>
      <c r="R2493" s="12" t="str">
        <f>IF(Q2493&gt;0,"Yes","No")</f>
        <v>Yes</v>
      </c>
    </row>
    <row r="2494" spans="1:18" x14ac:dyDescent="0.35">
      <c r="A2494" s="1">
        <v>80410023002</v>
      </c>
      <c r="B2494" s="33" t="s">
        <v>3236</v>
      </c>
      <c r="C2494" s="4" t="s">
        <v>6</v>
      </c>
      <c r="D2494" s="4" t="s">
        <v>488</v>
      </c>
      <c r="E2494" s="4" t="s">
        <v>2</v>
      </c>
      <c r="F2494" s="3">
        <v>23</v>
      </c>
      <c r="G2494" s="3">
        <v>2</v>
      </c>
      <c r="H2494" s="4" t="s">
        <v>2</v>
      </c>
      <c r="I2494" s="5">
        <v>1026</v>
      </c>
      <c r="J2494" s="5">
        <v>1266</v>
      </c>
      <c r="K2494" s="6">
        <f>IFERROR((J2494-I2494)/I2494,"--")</f>
        <v>0.23391812865497075</v>
      </c>
      <c r="L2494" s="6">
        <v>0.24206349206349206</v>
      </c>
      <c r="M2494" s="7">
        <v>22682</v>
      </c>
      <c r="N2494" s="10" t="str">
        <f>IF(K2494&lt;Criteria!$D$4,"Yes","No")</f>
        <v>No</v>
      </c>
      <c r="O2494" s="10" t="str">
        <f>IF(L2494&gt;Criteria!$D$5,"Yes","No")</f>
        <v>Yes</v>
      </c>
      <c r="P2494" s="10" t="str">
        <f>IF(M2494&lt;Criteria!$D$6,"Yes","No")</f>
        <v>Yes</v>
      </c>
      <c r="Q2494" s="11">
        <f>COUNTIF(N2494:P2494,"Yes")</f>
        <v>2</v>
      </c>
      <c r="R2494" s="12" t="str">
        <f>IF(Q2494&gt;0,"Yes","No")</f>
        <v>Yes</v>
      </c>
    </row>
    <row r="2495" spans="1:18" x14ac:dyDescent="0.35">
      <c r="A2495" s="1">
        <v>80410024000</v>
      </c>
      <c r="B2495" s="33" t="s">
        <v>3237</v>
      </c>
      <c r="C2495" s="4" t="s">
        <v>7</v>
      </c>
      <c r="D2495" s="4" t="s">
        <v>488</v>
      </c>
      <c r="E2495" s="4" t="s">
        <v>2</v>
      </c>
      <c r="F2495" s="3">
        <v>24</v>
      </c>
      <c r="G2495" s="3" t="s">
        <v>2</v>
      </c>
      <c r="H2495" s="4" t="s">
        <v>2</v>
      </c>
      <c r="I2495" s="5">
        <v>4864</v>
      </c>
      <c r="J2495" s="5">
        <v>5496</v>
      </c>
      <c r="K2495" s="6">
        <f>IFERROR((J2495-I2495)/I2495,"--")</f>
        <v>0.12993421052631579</v>
      </c>
      <c r="L2495" s="6">
        <v>4.5261669024045263E-2</v>
      </c>
      <c r="M2495" s="7">
        <v>28517</v>
      </c>
      <c r="N2495" s="10" t="str">
        <f>IF(K2495&lt;Criteria!$D$4,"Yes","No")</f>
        <v>No</v>
      </c>
      <c r="O2495" s="10" t="str">
        <f>IF(L2495&gt;Criteria!$D$5,"Yes","No")</f>
        <v>No</v>
      </c>
      <c r="P2495" s="10" t="str">
        <f>IF(M2495&lt;Criteria!$D$6,"Yes","No")</f>
        <v>No</v>
      </c>
      <c r="Q2495" s="11">
        <f>COUNTIF(N2495:P2495,"Yes")</f>
        <v>0</v>
      </c>
      <c r="R2495" s="12" t="str">
        <f>IF(Q2495&gt;0,"Yes","No")</f>
        <v>No</v>
      </c>
    </row>
    <row r="2496" spans="1:18" x14ac:dyDescent="0.35">
      <c r="A2496" s="1">
        <v>80410024001</v>
      </c>
      <c r="B2496" s="33" t="s">
        <v>3238</v>
      </c>
      <c r="C2496" s="4" t="s">
        <v>6</v>
      </c>
      <c r="D2496" s="4" t="s">
        <v>488</v>
      </c>
      <c r="E2496" s="4" t="s">
        <v>2</v>
      </c>
      <c r="F2496" s="3">
        <v>24</v>
      </c>
      <c r="G2496" s="3">
        <v>1</v>
      </c>
      <c r="H2496" s="4" t="s">
        <v>2</v>
      </c>
      <c r="I2496" s="5">
        <v>2678</v>
      </c>
      <c r="J2496" s="5">
        <v>2900</v>
      </c>
      <c r="K2496" s="6">
        <f>IFERROR((J2496-I2496)/I2496,"--")</f>
        <v>8.2897684839432412E-2</v>
      </c>
      <c r="L2496" s="6">
        <v>2.4052916416115455E-2</v>
      </c>
      <c r="M2496" s="7">
        <v>30743</v>
      </c>
      <c r="N2496" s="10" t="str">
        <f>IF(K2496&lt;Criteria!$D$4,"Yes","No")</f>
        <v>No</v>
      </c>
      <c r="O2496" s="10" t="str">
        <f>IF(L2496&gt;Criteria!$D$5,"Yes","No")</f>
        <v>No</v>
      </c>
      <c r="P2496" s="10" t="str">
        <f>IF(M2496&lt;Criteria!$D$6,"Yes","No")</f>
        <v>No</v>
      </c>
      <c r="Q2496" s="11">
        <f>COUNTIF(N2496:P2496,"Yes")</f>
        <v>0</v>
      </c>
      <c r="R2496" s="12" t="str">
        <f>IF(Q2496&gt;0,"Yes","No")</f>
        <v>No</v>
      </c>
    </row>
    <row r="2497" spans="1:18" x14ac:dyDescent="0.35">
      <c r="A2497" s="1">
        <v>80410024002</v>
      </c>
      <c r="B2497" s="33" t="s">
        <v>3239</v>
      </c>
      <c r="C2497" s="4" t="s">
        <v>6</v>
      </c>
      <c r="D2497" s="4" t="s">
        <v>488</v>
      </c>
      <c r="E2497" s="4" t="s">
        <v>2</v>
      </c>
      <c r="F2497" s="3">
        <v>24</v>
      </c>
      <c r="G2497" s="3">
        <v>2</v>
      </c>
      <c r="H2497" s="4" t="s">
        <v>2</v>
      </c>
      <c r="I2497" s="5">
        <v>360</v>
      </c>
      <c r="J2497" s="5">
        <v>725</v>
      </c>
      <c r="K2497" s="6">
        <f>IFERROR((J2497-I2497)/I2497,"--")</f>
        <v>1.0138888888888888</v>
      </c>
      <c r="L2497" s="6">
        <v>8.2926829268292687E-2</v>
      </c>
      <c r="M2497" s="7">
        <v>28468</v>
      </c>
      <c r="N2497" s="10" t="str">
        <f>IF(K2497&lt;Criteria!$D$4,"Yes","No")</f>
        <v>No</v>
      </c>
      <c r="O2497" s="10" t="str">
        <f>IF(L2497&gt;Criteria!$D$5,"Yes","No")</f>
        <v>Yes</v>
      </c>
      <c r="P2497" s="10" t="str">
        <f>IF(M2497&lt;Criteria!$D$6,"Yes","No")</f>
        <v>No</v>
      </c>
      <c r="Q2497" s="11">
        <f>COUNTIF(N2497:P2497,"Yes")</f>
        <v>1</v>
      </c>
      <c r="R2497" s="12" t="str">
        <f>IF(Q2497&gt;0,"Yes","No")</f>
        <v>Yes</v>
      </c>
    </row>
    <row r="2498" spans="1:18" x14ac:dyDescent="0.35">
      <c r="A2498" s="1">
        <v>80410024003</v>
      </c>
      <c r="B2498" s="33" t="s">
        <v>3240</v>
      </c>
      <c r="C2498" s="4" t="s">
        <v>6</v>
      </c>
      <c r="D2498" s="4" t="s">
        <v>488</v>
      </c>
      <c r="E2498" s="4" t="s">
        <v>2</v>
      </c>
      <c r="F2498" s="3">
        <v>24</v>
      </c>
      <c r="G2498" s="3">
        <v>3</v>
      </c>
      <c r="H2498" s="4" t="s">
        <v>2</v>
      </c>
      <c r="I2498" s="5">
        <v>1826</v>
      </c>
      <c r="J2498" s="5">
        <v>1871</v>
      </c>
      <c r="K2498" s="6">
        <f>IFERROR((J2498-I2498)/I2498,"--")</f>
        <v>2.4644030668127054E-2</v>
      </c>
      <c r="L2498" s="6">
        <v>7.1523178807947022E-2</v>
      </c>
      <c r="M2498" s="7">
        <v>25086</v>
      </c>
      <c r="N2498" s="10" t="str">
        <f>IF(K2498&lt;Criteria!$D$4,"Yes","No")</f>
        <v>No</v>
      </c>
      <c r="O2498" s="10" t="str">
        <f>IF(L2498&gt;Criteria!$D$5,"Yes","No")</f>
        <v>Yes</v>
      </c>
      <c r="P2498" s="10" t="str">
        <f>IF(M2498&lt;Criteria!$D$6,"Yes","No")</f>
        <v>Yes</v>
      </c>
      <c r="Q2498" s="11">
        <f>COUNTIF(N2498:P2498,"Yes")</f>
        <v>2</v>
      </c>
      <c r="R2498" s="12" t="str">
        <f>IF(Q2498&gt;0,"Yes","No")</f>
        <v>Yes</v>
      </c>
    </row>
    <row r="2499" spans="1:18" x14ac:dyDescent="0.35">
      <c r="A2499" s="1">
        <v>80410025010</v>
      </c>
      <c r="B2499" s="33" t="s">
        <v>3241</v>
      </c>
      <c r="C2499" s="4" t="s">
        <v>7</v>
      </c>
      <c r="D2499" s="4" t="s">
        <v>488</v>
      </c>
      <c r="E2499" s="4" t="s">
        <v>2</v>
      </c>
      <c r="F2499" s="3">
        <v>25.01</v>
      </c>
      <c r="G2499" s="3" t="s">
        <v>2</v>
      </c>
      <c r="H2499" s="4" t="s">
        <v>2</v>
      </c>
      <c r="I2499" s="5">
        <v>3219</v>
      </c>
      <c r="J2499" s="5">
        <v>3415</v>
      </c>
      <c r="K2499" s="6">
        <f>IFERROR((J2499-I2499)/I2499,"--")</f>
        <v>6.0888474681578132E-2</v>
      </c>
      <c r="L2499" s="6">
        <v>4.5235223160434261E-2</v>
      </c>
      <c r="M2499" s="7">
        <v>59928</v>
      </c>
      <c r="N2499" s="10" t="str">
        <f>IF(K2499&lt;Criteria!$D$4,"Yes","No")</f>
        <v>No</v>
      </c>
      <c r="O2499" s="10" t="str">
        <f>IF(L2499&gt;Criteria!$D$5,"Yes","No")</f>
        <v>No</v>
      </c>
      <c r="P2499" s="10" t="str">
        <f>IF(M2499&lt;Criteria!$D$6,"Yes","No")</f>
        <v>No</v>
      </c>
      <c r="Q2499" s="11">
        <f>COUNTIF(N2499:P2499,"Yes")</f>
        <v>0</v>
      </c>
      <c r="R2499" s="12" t="str">
        <f>IF(Q2499&gt;0,"Yes","No")</f>
        <v>No</v>
      </c>
    </row>
    <row r="2500" spans="1:18" x14ac:dyDescent="0.35">
      <c r="A2500" s="1">
        <v>80410025011</v>
      </c>
      <c r="B2500" s="33" t="s">
        <v>3242</v>
      </c>
      <c r="C2500" s="4" t="s">
        <v>6</v>
      </c>
      <c r="D2500" s="4" t="s">
        <v>488</v>
      </c>
      <c r="E2500" s="4" t="s">
        <v>2</v>
      </c>
      <c r="F2500" s="3">
        <v>25.01</v>
      </c>
      <c r="G2500" s="3">
        <v>1</v>
      </c>
      <c r="H2500" s="4" t="s">
        <v>2</v>
      </c>
      <c r="I2500" s="5">
        <v>1223</v>
      </c>
      <c r="J2500" s="5">
        <v>1594</v>
      </c>
      <c r="K2500" s="6">
        <f>IFERROR((J2500-I2500)/I2500,"--")</f>
        <v>0.30335241210139002</v>
      </c>
      <c r="L2500" s="6">
        <v>5.1987767584097858E-2</v>
      </c>
      <c r="M2500" s="7">
        <v>57947</v>
      </c>
      <c r="N2500" s="10" t="str">
        <f>IF(K2500&lt;Criteria!$D$4,"Yes","No")</f>
        <v>No</v>
      </c>
      <c r="O2500" s="10" t="str">
        <f>IF(L2500&gt;Criteria!$D$5,"Yes","No")</f>
        <v>No</v>
      </c>
      <c r="P2500" s="10" t="str">
        <f>IF(M2500&lt;Criteria!$D$6,"Yes","No")</f>
        <v>No</v>
      </c>
      <c r="Q2500" s="11">
        <f>COUNTIF(N2500:P2500,"Yes")</f>
        <v>0</v>
      </c>
      <c r="R2500" s="12" t="str">
        <f>IF(Q2500&gt;0,"Yes","No")</f>
        <v>No</v>
      </c>
    </row>
    <row r="2501" spans="1:18" x14ac:dyDescent="0.35">
      <c r="A2501" s="1">
        <v>80410025012</v>
      </c>
      <c r="B2501" s="33" t="s">
        <v>3243</v>
      </c>
      <c r="C2501" s="4" t="s">
        <v>6</v>
      </c>
      <c r="D2501" s="4" t="s">
        <v>488</v>
      </c>
      <c r="E2501" s="4" t="s">
        <v>2</v>
      </c>
      <c r="F2501" s="3">
        <v>25.01</v>
      </c>
      <c r="G2501" s="3">
        <v>2</v>
      </c>
      <c r="H2501" s="4" t="s">
        <v>2</v>
      </c>
      <c r="I2501" s="5">
        <v>907</v>
      </c>
      <c r="J2501" s="5">
        <v>669</v>
      </c>
      <c r="K2501" s="6">
        <f>IFERROR((J2501-I2501)/I2501,"--")</f>
        <v>-0.26240352811466372</v>
      </c>
      <c r="L2501" s="6">
        <v>0</v>
      </c>
      <c r="M2501" s="7">
        <v>44986</v>
      </c>
      <c r="N2501" s="10" t="str">
        <f>IF(K2501&lt;Criteria!$D$4,"Yes","No")</f>
        <v>Yes</v>
      </c>
      <c r="O2501" s="10" t="str">
        <f>IF(L2501&gt;Criteria!$D$5,"Yes","No")</f>
        <v>No</v>
      </c>
      <c r="P2501" s="10" t="str">
        <f>IF(M2501&lt;Criteria!$D$6,"Yes","No")</f>
        <v>No</v>
      </c>
      <c r="Q2501" s="11">
        <f>COUNTIF(N2501:P2501,"Yes")</f>
        <v>1</v>
      </c>
      <c r="R2501" s="12" t="str">
        <f>IF(Q2501&gt;0,"Yes","No")</f>
        <v>Yes</v>
      </c>
    </row>
    <row r="2502" spans="1:18" x14ac:dyDescent="0.35">
      <c r="A2502" s="1">
        <v>80410025013</v>
      </c>
      <c r="B2502" s="33" t="s">
        <v>3244</v>
      </c>
      <c r="C2502" s="4" t="s">
        <v>6</v>
      </c>
      <c r="D2502" s="4" t="s">
        <v>488</v>
      </c>
      <c r="E2502" s="4" t="s">
        <v>2</v>
      </c>
      <c r="F2502" s="3">
        <v>25.01</v>
      </c>
      <c r="G2502" s="3">
        <v>3</v>
      </c>
      <c r="H2502" s="4" t="s">
        <v>2</v>
      </c>
      <c r="I2502" s="5">
        <v>1089</v>
      </c>
      <c r="J2502" s="5">
        <v>1152</v>
      </c>
      <c r="K2502" s="6">
        <f>IFERROR((J2502-I2502)/I2502,"--")</f>
        <v>5.7851239669421489E-2</v>
      </c>
      <c r="L2502" s="6">
        <v>6.518282988871224E-2</v>
      </c>
      <c r="M2502" s="7">
        <v>71348</v>
      </c>
      <c r="N2502" s="10" t="str">
        <f>IF(K2502&lt;Criteria!$D$4,"Yes","No")</f>
        <v>No</v>
      </c>
      <c r="O2502" s="10" t="str">
        <f>IF(L2502&gt;Criteria!$D$5,"Yes","No")</f>
        <v>Yes</v>
      </c>
      <c r="P2502" s="10" t="str">
        <f>IF(M2502&lt;Criteria!$D$6,"Yes","No")</f>
        <v>No</v>
      </c>
      <c r="Q2502" s="11">
        <f>COUNTIF(N2502:P2502,"Yes")</f>
        <v>1</v>
      </c>
      <c r="R2502" s="12" t="str">
        <f>IF(Q2502&gt;0,"Yes","No")</f>
        <v>Yes</v>
      </c>
    </row>
    <row r="2503" spans="1:18" x14ac:dyDescent="0.35">
      <c r="A2503" s="1">
        <v>80410025020</v>
      </c>
      <c r="B2503" s="33" t="s">
        <v>3245</v>
      </c>
      <c r="C2503" s="4" t="s">
        <v>7</v>
      </c>
      <c r="D2503" s="4" t="s">
        <v>488</v>
      </c>
      <c r="E2503" s="4" t="s">
        <v>2</v>
      </c>
      <c r="F2503" s="3">
        <v>25.02</v>
      </c>
      <c r="G2503" s="3" t="s">
        <v>2</v>
      </c>
      <c r="H2503" s="4" t="s">
        <v>2</v>
      </c>
      <c r="I2503" s="5">
        <v>3874</v>
      </c>
      <c r="J2503" s="5">
        <v>4397</v>
      </c>
      <c r="K2503" s="6">
        <f>IFERROR((J2503-I2503)/I2503,"--")</f>
        <v>0.13500258131130613</v>
      </c>
      <c r="L2503" s="6">
        <v>4.693289419514203E-2</v>
      </c>
      <c r="M2503" s="7">
        <v>33674</v>
      </c>
      <c r="N2503" s="10" t="str">
        <f>IF(K2503&lt;Criteria!$D$4,"Yes","No")</f>
        <v>No</v>
      </c>
      <c r="O2503" s="10" t="str">
        <f>IF(L2503&gt;Criteria!$D$5,"Yes","No")</f>
        <v>No</v>
      </c>
      <c r="P2503" s="10" t="str">
        <f>IF(M2503&lt;Criteria!$D$6,"Yes","No")</f>
        <v>No</v>
      </c>
      <c r="Q2503" s="11">
        <f>COUNTIF(N2503:P2503,"Yes")</f>
        <v>0</v>
      </c>
      <c r="R2503" s="12" t="str">
        <f>IF(Q2503&gt;0,"Yes","No")</f>
        <v>No</v>
      </c>
    </row>
    <row r="2504" spans="1:18" x14ac:dyDescent="0.35">
      <c r="A2504" s="1">
        <v>80410025021</v>
      </c>
      <c r="B2504" s="33" t="s">
        <v>3246</v>
      </c>
      <c r="C2504" s="4" t="s">
        <v>6</v>
      </c>
      <c r="D2504" s="4" t="s">
        <v>488</v>
      </c>
      <c r="E2504" s="4" t="s">
        <v>2</v>
      </c>
      <c r="F2504" s="3">
        <v>25.02</v>
      </c>
      <c r="G2504" s="3">
        <v>1</v>
      </c>
      <c r="H2504" s="4" t="s">
        <v>2</v>
      </c>
      <c r="I2504" s="5">
        <v>1383</v>
      </c>
      <c r="J2504" s="5">
        <v>1333</v>
      </c>
      <c r="K2504" s="6">
        <f>IFERROR((J2504-I2504)/I2504,"--")</f>
        <v>-3.6153289949385395E-2</v>
      </c>
      <c r="L2504" s="6">
        <v>4.1763341067285381E-2</v>
      </c>
      <c r="M2504" s="7">
        <v>36621</v>
      </c>
      <c r="N2504" s="10" t="str">
        <f>IF(K2504&lt;Criteria!$D$4,"Yes","No")</f>
        <v>Yes</v>
      </c>
      <c r="O2504" s="10" t="str">
        <f>IF(L2504&gt;Criteria!$D$5,"Yes","No")</f>
        <v>No</v>
      </c>
      <c r="P2504" s="10" t="str">
        <f>IF(M2504&lt;Criteria!$D$6,"Yes","No")</f>
        <v>No</v>
      </c>
      <c r="Q2504" s="11">
        <f>COUNTIF(N2504:P2504,"Yes")</f>
        <v>1</v>
      </c>
      <c r="R2504" s="12" t="str">
        <f>IF(Q2504&gt;0,"Yes","No")</f>
        <v>Yes</v>
      </c>
    </row>
    <row r="2505" spans="1:18" x14ac:dyDescent="0.35">
      <c r="A2505" s="1">
        <v>80410025022</v>
      </c>
      <c r="B2505" s="33" t="s">
        <v>3247</v>
      </c>
      <c r="C2505" s="4" t="s">
        <v>6</v>
      </c>
      <c r="D2505" s="4" t="s">
        <v>488</v>
      </c>
      <c r="E2505" s="4" t="s">
        <v>2</v>
      </c>
      <c r="F2505" s="3">
        <v>25.02</v>
      </c>
      <c r="G2505" s="3">
        <v>2</v>
      </c>
      <c r="H2505" s="4" t="s">
        <v>2</v>
      </c>
      <c r="I2505" s="5">
        <v>823</v>
      </c>
      <c r="J2505" s="5">
        <v>824</v>
      </c>
      <c r="K2505" s="6">
        <f>IFERROR((J2505-I2505)/I2505,"--")</f>
        <v>1.215066828675577E-3</v>
      </c>
      <c r="L2505" s="6">
        <v>2.2058823529411766E-2</v>
      </c>
      <c r="M2505" s="7">
        <v>27117</v>
      </c>
      <c r="N2505" s="10" t="str">
        <f>IF(K2505&lt;Criteria!$D$4,"Yes","No")</f>
        <v>Yes</v>
      </c>
      <c r="O2505" s="10" t="str">
        <f>IF(L2505&gt;Criteria!$D$5,"Yes","No")</f>
        <v>No</v>
      </c>
      <c r="P2505" s="10" t="str">
        <f>IF(M2505&lt;Criteria!$D$6,"Yes","No")</f>
        <v>No</v>
      </c>
      <c r="Q2505" s="11">
        <f>COUNTIF(N2505:P2505,"Yes")</f>
        <v>1</v>
      </c>
      <c r="R2505" s="12" t="str">
        <f>IF(Q2505&gt;0,"Yes","No")</f>
        <v>Yes</v>
      </c>
    </row>
    <row r="2506" spans="1:18" x14ac:dyDescent="0.35">
      <c r="A2506" s="1">
        <v>80410025023</v>
      </c>
      <c r="B2506" s="33" t="s">
        <v>3248</v>
      </c>
      <c r="C2506" s="4" t="s">
        <v>6</v>
      </c>
      <c r="D2506" s="4" t="s">
        <v>488</v>
      </c>
      <c r="E2506" s="4" t="s">
        <v>2</v>
      </c>
      <c r="F2506" s="3">
        <v>25.02</v>
      </c>
      <c r="G2506" s="3">
        <v>3</v>
      </c>
      <c r="H2506" s="4" t="s">
        <v>2</v>
      </c>
      <c r="I2506" s="5">
        <v>1668</v>
      </c>
      <c r="J2506" s="5">
        <v>2240</v>
      </c>
      <c r="K2506" s="6">
        <f>IFERROR((J2506-I2506)/I2506,"--")</f>
        <v>0.34292565947242204</v>
      </c>
      <c r="L2506" s="6">
        <v>5.9534081104400345E-2</v>
      </c>
      <c r="M2506" s="7">
        <v>34333</v>
      </c>
      <c r="N2506" s="10" t="str">
        <f>IF(K2506&lt;Criteria!$D$4,"Yes","No")</f>
        <v>No</v>
      </c>
      <c r="O2506" s="10" t="str">
        <f>IF(L2506&gt;Criteria!$D$5,"Yes","No")</f>
        <v>No</v>
      </c>
      <c r="P2506" s="10" t="str">
        <f>IF(M2506&lt;Criteria!$D$6,"Yes","No")</f>
        <v>No</v>
      </c>
      <c r="Q2506" s="11">
        <f>COUNTIF(N2506:P2506,"Yes")</f>
        <v>0</v>
      </c>
      <c r="R2506" s="12" t="str">
        <f>IF(Q2506&gt;0,"Yes","No")</f>
        <v>No</v>
      </c>
    </row>
    <row r="2507" spans="1:18" x14ac:dyDescent="0.35">
      <c r="A2507" s="1">
        <v>80410027000</v>
      </c>
      <c r="B2507" s="33" t="s">
        <v>3249</v>
      </c>
      <c r="C2507" s="4" t="s">
        <v>7</v>
      </c>
      <c r="D2507" s="4" t="s">
        <v>488</v>
      </c>
      <c r="E2507" s="4" t="s">
        <v>2</v>
      </c>
      <c r="F2507" s="3">
        <v>27</v>
      </c>
      <c r="G2507" s="3" t="s">
        <v>2</v>
      </c>
      <c r="H2507" s="4" t="s">
        <v>2</v>
      </c>
      <c r="I2507" s="5">
        <v>3047</v>
      </c>
      <c r="J2507" s="5">
        <v>3323</v>
      </c>
      <c r="K2507" s="6">
        <f>IFERROR((J2507-I2507)/I2507,"--")</f>
        <v>9.0580899245159177E-2</v>
      </c>
      <c r="L2507" s="6">
        <v>0.10552147239263804</v>
      </c>
      <c r="M2507" s="7">
        <v>24447</v>
      </c>
      <c r="N2507" s="10" t="str">
        <f>IF(K2507&lt;Criteria!$D$4,"Yes","No")</f>
        <v>No</v>
      </c>
      <c r="O2507" s="10" t="str">
        <f>IF(L2507&gt;Criteria!$D$5,"Yes","No")</f>
        <v>Yes</v>
      </c>
      <c r="P2507" s="10" t="str">
        <f>IF(M2507&lt;Criteria!$D$6,"Yes","No")</f>
        <v>Yes</v>
      </c>
      <c r="Q2507" s="11">
        <f>COUNTIF(N2507:P2507,"Yes")</f>
        <v>2</v>
      </c>
      <c r="R2507" s="12" t="str">
        <f>IF(Q2507&gt;0,"Yes","No")</f>
        <v>Yes</v>
      </c>
    </row>
    <row r="2508" spans="1:18" x14ac:dyDescent="0.35">
      <c r="A2508" s="1">
        <v>80410027001</v>
      </c>
      <c r="B2508" s="33" t="s">
        <v>3250</v>
      </c>
      <c r="C2508" s="4" t="s">
        <v>6</v>
      </c>
      <c r="D2508" s="4" t="s">
        <v>488</v>
      </c>
      <c r="E2508" s="4" t="s">
        <v>2</v>
      </c>
      <c r="F2508" s="3">
        <v>27</v>
      </c>
      <c r="G2508" s="3">
        <v>1</v>
      </c>
      <c r="H2508" s="4" t="s">
        <v>2</v>
      </c>
      <c r="I2508" s="5">
        <v>911</v>
      </c>
      <c r="J2508" s="5">
        <v>1238</v>
      </c>
      <c r="K2508" s="6">
        <f>IFERROR((J2508-I2508)/I2508,"--")</f>
        <v>0.3589462129527991</v>
      </c>
      <c r="L2508" s="6">
        <v>0.125</v>
      </c>
      <c r="M2508" s="7">
        <v>16846</v>
      </c>
      <c r="N2508" s="10" t="str">
        <f>IF(K2508&lt;Criteria!$D$4,"Yes","No")</f>
        <v>No</v>
      </c>
      <c r="O2508" s="10" t="str">
        <f>IF(L2508&gt;Criteria!$D$5,"Yes","No")</f>
        <v>Yes</v>
      </c>
      <c r="P2508" s="10" t="str">
        <f>IF(M2508&lt;Criteria!$D$6,"Yes","No")</f>
        <v>Yes</v>
      </c>
      <c r="Q2508" s="11">
        <f>COUNTIF(N2508:P2508,"Yes")</f>
        <v>2</v>
      </c>
      <c r="R2508" s="12" t="str">
        <f>IF(Q2508&gt;0,"Yes","No")</f>
        <v>Yes</v>
      </c>
    </row>
    <row r="2509" spans="1:18" x14ac:dyDescent="0.35">
      <c r="A2509" s="1">
        <v>80410027002</v>
      </c>
      <c r="B2509" s="33" t="s">
        <v>3251</v>
      </c>
      <c r="C2509" s="4" t="s">
        <v>6</v>
      </c>
      <c r="D2509" s="4" t="s">
        <v>488</v>
      </c>
      <c r="E2509" s="4" t="s">
        <v>2</v>
      </c>
      <c r="F2509" s="3">
        <v>27</v>
      </c>
      <c r="G2509" s="3">
        <v>2</v>
      </c>
      <c r="H2509" s="4" t="s">
        <v>2</v>
      </c>
      <c r="I2509" s="5">
        <v>688</v>
      </c>
      <c r="J2509" s="5">
        <v>576</v>
      </c>
      <c r="K2509" s="6">
        <f>IFERROR((J2509-I2509)/I2509,"--")</f>
        <v>-0.16279069767441862</v>
      </c>
      <c r="L2509" s="6">
        <v>0.15120274914089346</v>
      </c>
      <c r="M2509" s="7">
        <v>27837</v>
      </c>
      <c r="N2509" s="10" t="str">
        <f>IF(K2509&lt;Criteria!$D$4,"Yes","No")</f>
        <v>Yes</v>
      </c>
      <c r="O2509" s="10" t="str">
        <f>IF(L2509&gt;Criteria!$D$5,"Yes","No")</f>
        <v>Yes</v>
      </c>
      <c r="P2509" s="10" t="str">
        <f>IF(M2509&lt;Criteria!$D$6,"Yes","No")</f>
        <v>No</v>
      </c>
      <c r="Q2509" s="11">
        <f>COUNTIF(N2509:P2509,"Yes")</f>
        <v>2</v>
      </c>
      <c r="R2509" s="12" t="str">
        <f>IF(Q2509&gt;0,"Yes","No")</f>
        <v>Yes</v>
      </c>
    </row>
    <row r="2510" spans="1:18" x14ac:dyDescent="0.35">
      <c r="A2510" s="1">
        <v>80410027003</v>
      </c>
      <c r="B2510" s="33" t="s">
        <v>3252</v>
      </c>
      <c r="C2510" s="4" t="s">
        <v>6</v>
      </c>
      <c r="D2510" s="4" t="s">
        <v>488</v>
      </c>
      <c r="E2510" s="4" t="s">
        <v>2</v>
      </c>
      <c r="F2510" s="3">
        <v>27</v>
      </c>
      <c r="G2510" s="3">
        <v>3</v>
      </c>
      <c r="H2510" s="4" t="s">
        <v>2</v>
      </c>
      <c r="I2510" s="5">
        <v>1448</v>
      </c>
      <c r="J2510" s="5">
        <v>1509</v>
      </c>
      <c r="K2510" s="6">
        <f>IFERROR((J2510-I2510)/I2510,"--")</f>
        <v>4.2127071823204423E-2</v>
      </c>
      <c r="L2510" s="6">
        <v>7.6923076923076927E-2</v>
      </c>
      <c r="M2510" s="7">
        <v>29389</v>
      </c>
      <c r="N2510" s="10" t="str">
        <f>IF(K2510&lt;Criteria!$D$4,"Yes","No")</f>
        <v>No</v>
      </c>
      <c r="O2510" s="10" t="str">
        <f>IF(L2510&gt;Criteria!$D$5,"Yes","No")</f>
        <v>Yes</v>
      </c>
      <c r="P2510" s="10" t="str">
        <f>IF(M2510&lt;Criteria!$D$6,"Yes","No")</f>
        <v>No</v>
      </c>
      <c r="Q2510" s="11">
        <f>COUNTIF(N2510:P2510,"Yes")</f>
        <v>1</v>
      </c>
      <c r="R2510" s="12" t="str">
        <f>IF(Q2510&gt;0,"Yes","No")</f>
        <v>Yes</v>
      </c>
    </row>
    <row r="2511" spans="1:18" x14ac:dyDescent="0.35">
      <c r="A2511" s="1">
        <v>80410028000</v>
      </c>
      <c r="B2511" s="33" t="s">
        <v>3253</v>
      </c>
      <c r="C2511" s="4" t="s">
        <v>7</v>
      </c>
      <c r="D2511" s="4" t="s">
        <v>488</v>
      </c>
      <c r="E2511" s="4" t="s">
        <v>2</v>
      </c>
      <c r="F2511" s="3">
        <v>28</v>
      </c>
      <c r="G2511" s="3" t="s">
        <v>2</v>
      </c>
      <c r="H2511" s="4" t="s">
        <v>2</v>
      </c>
      <c r="I2511" s="5">
        <v>5311</v>
      </c>
      <c r="J2511" s="5">
        <v>6113</v>
      </c>
      <c r="K2511" s="6">
        <f>IFERROR((J2511-I2511)/I2511,"--")</f>
        <v>0.15100734324985879</v>
      </c>
      <c r="L2511" s="6">
        <v>8.8759213759213765E-2</v>
      </c>
      <c r="M2511" s="7">
        <v>27572</v>
      </c>
      <c r="N2511" s="10" t="str">
        <f>IF(K2511&lt;Criteria!$D$4,"Yes","No")</f>
        <v>No</v>
      </c>
      <c r="O2511" s="10" t="str">
        <f>IF(L2511&gt;Criteria!$D$5,"Yes","No")</f>
        <v>Yes</v>
      </c>
      <c r="P2511" s="10" t="str">
        <f>IF(M2511&lt;Criteria!$D$6,"Yes","No")</f>
        <v>No</v>
      </c>
      <c r="Q2511" s="11">
        <f>COUNTIF(N2511:P2511,"Yes")</f>
        <v>1</v>
      </c>
      <c r="R2511" s="12" t="str">
        <f>IF(Q2511&gt;0,"Yes","No")</f>
        <v>Yes</v>
      </c>
    </row>
    <row r="2512" spans="1:18" x14ac:dyDescent="0.35">
      <c r="A2512" s="1">
        <v>80410028001</v>
      </c>
      <c r="B2512" s="33" t="s">
        <v>3254</v>
      </c>
      <c r="C2512" s="4" t="s">
        <v>6</v>
      </c>
      <c r="D2512" s="4" t="s">
        <v>488</v>
      </c>
      <c r="E2512" s="4" t="s">
        <v>2</v>
      </c>
      <c r="F2512" s="3">
        <v>28</v>
      </c>
      <c r="G2512" s="3">
        <v>1</v>
      </c>
      <c r="H2512" s="4" t="s">
        <v>2</v>
      </c>
      <c r="I2512" s="5">
        <v>1452</v>
      </c>
      <c r="J2512" s="5">
        <v>951</v>
      </c>
      <c r="K2512" s="6">
        <f>IFERROR((J2512-I2512)/I2512,"--")</f>
        <v>-0.3450413223140496</v>
      </c>
      <c r="L2512" s="6">
        <v>3.4816247582205029E-2</v>
      </c>
      <c r="M2512" s="7">
        <v>23576</v>
      </c>
      <c r="N2512" s="10" t="str">
        <f>IF(K2512&lt;Criteria!$D$4,"Yes","No")</f>
        <v>Yes</v>
      </c>
      <c r="O2512" s="10" t="str">
        <f>IF(L2512&gt;Criteria!$D$5,"Yes","No")</f>
        <v>No</v>
      </c>
      <c r="P2512" s="10" t="str">
        <f>IF(M2512&lt;Criteria!$D$6,"Yes","No")</f>
        <v>Yes</v>
      </c>
      <c r="Q2512" s="11">
        <f>COUNTIF(N2512:P2512,"Yes")</f>
        <v>2</v>
      </c>
      <c r="R2512" s="12" t="str">
        <f>IF(Q2512&gt;0,"Yes","No")</f>
        <v>Yes</v>
      </c>
    </row>
    <row r="2513" spans="1:18" x14ac:dyDescent="0.35">
      <c r="A2513" s="1">
        <v>80410028002</v>
      </c>
      <c r="B2513" s="33" t="s">
        <v>3255</v>
      </c>
      <c r="C2513" s="4" t="s">
        <v>6</v>
      </c>
      <c r="D2513" s="4" t="s">
        <v>488</v>
      </c>
      <c r="E2513" s="4" t="s">
        <v>2</v>
      </c>
      <c r="F2513" s="3">
        <v>28</v>
      </c>
      <c r="G2513" s="3">
        <v>2</v>
      </c>
      <c r="H2513" s="4" t="s">
        <v>2</v>
      </c>
      <c r="I2513" s="5">
        <v>1521</v>
      </c>
      <c r="J2513" s="5">
        <v>1977</v>
      </c>
      <c r="K2513" s="6">
        <f>IFERROR((J2513-I2513)/I2513,"--")</f>
        <v>0.29980276134122286</v>
      </c>
      <c r="L2513" s="6">
        <v>0.21885157096424701</v>
      </c>
      <c r="M2513" s="7">
        <v>30576</v>
      </c>
      <c r="N2513" s="10" t="str">
        <f>IF(K2513&lt;Criteria!$D$4,"Yes","No")</f>
        <v>No</v>
      </c>
      <c r="O2513" s="10" t="str">
        <f>IF(L2513&gt;Criteria!$D$5,"Yes","No")</f>
        <v>Yes</v>
      </c>
      <c r="P2513" s="10" t="str">
        <f>IF(M2513&lt;Criteria!$D$6,"Yes","No")</f>
        <v>No</v>
      </c>
      <c r="Q2513" s="11">
        <f>COUNTIF(N2513:P2513,"Yes")</f>
        <v>1</v>
      </c>
      <c r="R2513" s="12" t="str">
        <f>IF(Q2513&gt;0,"Yes","No")</f>
        <v>Yes</v>
      </c>
    </row>
    <row r="2514" spans="1:18" x14ac:dyDescent="0.35">
      <c r="A2514" s="1">
        <v>80410028003</v>
      </c>
      <c r="B2514" s="33" t="s">
        <v>3256</v>
      </c>
      <c r="C2514" s="4" t="s">
        <v>6</v>
      </c>
      <c r="D2514" s="4" t="s">
        <v>488</v>
      </c>
      <c r="E2514" s="4" t="s">
        <v>2</v>
      </c>
      <c r="F2514" s="3">
        <v>28</v>
      </c>
      <c r="G2514" s="3">
        <v>3</v>
      </c>
      <c r="H2514" s="4" t="s">
        <v>2</v>
      </c>
      <c r="I2514" s="5">
        <v>1947</v>
      </c>
      <c r="J2514" s="5">
        <v>2730</v>
      </c>
      <c r="K2514" s="6">
        <f>IFERROR((J2514-I2514)/I2514,"--")</f>
        <v>0.40215716486902925</v>
      </c>
      <c r="L2514" s="6">
        <v>3.6523929471032744E-2</v>
      </c>
      <c r="M2514" s="7">
        <v>24729</v>
      </c>
      <c r="N2514" s="10" t="str">
        <f>IF(K2514&lt;Criteria!$D$4,"Yes","No")</f>
        <v>No</v>
      </c>
      <c r="O2514" s="10" t="str">
        <f>IF(L2514&gt;Criteria!$D$5,"Yes","No")</f>
        <v>No</v>
      </c>
      <c r="P2514" s="10" t="str">
        <f>IF(M2514&lt;Criteria!$D$6,"Yes","No")</f>
        <v>Yes</v>
      </c>
      <c r="Q2514" s="11">
        <f>COUNTIF(N2514:P2514,"Yes")</f>
        <v>1</v>
      </c>
      <c r="R2514" s="12" t="str">
        <f>IF(Q2514&gt;0,"Yes","No")</f>
        <v>Yes</v>
      </c>
    </row>
    <row r="2515" spans="1:18" x14ac:dyDescent="0.35">
      <c r="A2515" s="1">
        <v>80410028004</v>
      </c>
      <c r="B2515" s="33" t="s">
        <v>3257</v>
      </c>
      <c r="C2515" s="4" t="s">
        <v>6</v>
      </c>
      <c r="D2515" s="4" t="s">
        <v>488</v>
      </c>
      <c r="E2515" s="4" t="s">
        <v>2</v>
      </c>
      <c r="F2515" s="3">
        <v>28</v>
      </c>
      <c r="G2515" s="3">
        <v>4</v>
      </c>
      <c r="H2515" s="4" t="s">
        <v>2</v>
      </c>
      <c r="I2515" s="5">
        <v>391</v>
      </c>
      <c r="J2515" s="5">
        <v>455</v>
      </c>
      <c r="K2515" s="6">
        <f>IFERROR((J2515-I2515)/I2515,"--")</f>
        <v>0.16368286445012789</v>
      </c>
      <c r="L2515" s="6">
        <v>4.8245614035087717E-2</v>
      </c>
      <c r="M2515" s="7">
        <v>39923</v>
      </c>
      <c r="N2515" s="10" t="str">
        <f>IF(K2515&lt;Criteria!$D$4,"Yes","No")</f>
        <v>No</v>
      </c>
      <c r="O2515" s="10" t="str">
        <f>IF(L2515&gt;Criteria!$D$5,"Yes","No")</f>
        <v>No</v>
      </c>
      <c r="P2515" s="10" t="str">
        <f>IF(M2515&lt;Criteria!$D$6,"Yes","No")</f>
        <v>No</v>
      </c>
      <c r="Q2515" s="11">
        <f>COUNTIF(N2515:P2515,"Yes")</f>
        <v>0</v>
      </c>
      <c r="R2515" s="12" t="str">
        <f>IF(Q2515&gt;0,"Yes","No")</f>
        <v>No</v>
      </c>
    </row>
    <row r="2516" spans="1:18" x14ac:dyDescent="0.35">
      <c r="A2516" s="1">
        <v>80410029000</v>
      </c>
      <c r="B2516" s="33" t="s">
        <v>3258</v>
      </c>
      <c r="C2516" s="4" t="s">
        <v>7</v>
      </c>
      <c r="D2516" s="4" t="s">
        <v>488</v>
      </c>
      <c r="E2516" s="4" t="s">
        <v>2</v>
      </c>
      <c r="F2516" s="3">
        <v>29</v>
      </c>
      <c r="G2516" s="3" t="s">
        <v>2</v>
      </c>
      <c r="H2516" s="4" t="s">
        <v>2</v>
      </c>
      <c r="I2516" s="5">
        <v>6101</v>
      </c>
      <c r="J2516" s="5">
        <v>5755</v>
      </c>
      <c r="K2516" s="6">
        <f>IFERROR((J2516-I2516)/I2516,"--")</f>
        <v>-5.6712014423864941E-2</v>
      </c>
      <c r="L2516" s="6">
        <v>5.168700646087581E-2</v>
      </c>
      <c r="M2516" s="7">
        <v>16518</v>
      </c>
      <c r="N2516" s="10" t="str">
        <f>IF(K2516&lt;Criteria!$D$4,"Yes","No")</f>
        <v>Yes</v>
      </c>
      <c r="O2516" s="10" t="str">
        <f>IF(L2516&gt;Criteria!$D$5,"Yes","No")</f>
        <v>No</v>
      </c>
      <c r="P2516" s="10" t="str">
        <f>IF(M2516&lt;Criteria!$D$6,"Yes","No")</f>
        <v>Yes</v>
      </c>
      <c r="Q2516" s="11">
        <f>COUNTIF(N2516:P2516,"Yes")</f>
        <v>2</v>
      </c>
      <c r="R2516" s="12" t="str">
        <f>IF(Q2516&gt;0,"Yes","No")</f>
        <v>Yes</v>
      </c>
    </row>
    <row r="2517" spans="1:18" x14ac:dyDescent="0.35">
      <c r="A2517" s="1">
        <v>80410029001</v>
      </c>
      <c r="B2517" s="33" t="s">
        <v>3259</v>
      </c>
      <c r="C2517" s="4" t="s">
        <v>6</v>
      </c>
      <c r="D2517" s="4" t="s">
        <v>488</v>
      </c>
      <c r="E2517" s="4" t="s">
        <v>2</v>
      </c>
      <c r="F2517" s="3">
        <v>29</v>
      </c>
      <c r="G2517" s="3">
        <v>1</v>
      </c>
      <c r="H2517" s="4" t="s">
        <v>2</v>
      </c>
      <c r="I2517" s="5">
        <v>1696</v>
      </c>
      <c r="J2517" s="5">
        <v>1215</v>
      </c>
      <c r="K2517" s="6">
        <f>IFERROR((J2517-I2517)/I2517,"--")</f>
        <v>-0.28360849056603776</v>
      </c>
      <c r="L2517" s="6">
        <v>9.358974358974359E-2</v>
      </c>
      <c r="M2517" s="7">
        <v>14440</v>
      </c>
      <c r="N2517" s="10" t="str">
        <f>IF(K2517&lt;Criteria!$D$4,"Yes","No")</f>
        <v>Yes</v>
      </c>
      <c r="O2517" s="10" t="str">
        <f>IF(L2517&gt;Criteria!$D$5,"Yes","No")</f>
        <v>Yes</v>
      </c>
      <c r="P2517" s="10" t="str">
        <f>IF(M2517&lt;Criteria!$D$6,"Yes","No")</f>
        <v>Yes</v>
      </c>
      <c r="Q2517" s="11">
        <f>COUNTIF(N2517:P2517,"Yes")</f>
        <v>3</v>
      </c>
      <c r="R2517" s="12" t="str">
        <f>IF(Q2517&gt;0,"Yes","No")</f>
        <v>Yes</v>
      </c>
    </row>
    <row r="2518" spans="1:18" x14ac:dyDescent="0.35">
      <c r="A2518" s="1">
        <v>80410029002</v>
      </c>
      <c r="B2518" s="33" t="s">
        <v>3260</v>
      </c>
      <c r="C2518" s="4" t="s">
        <v>6</v>
      </c>
      <c r="D2518" s="4" t="s">
        <v>488</v>
      </c>
      <c r="E2518" s="4" t="s">
        <v>2</v>
      </c>
      <c r="F2518" s="3">
        <v>29</v>
      </c>
      <c r="G2518" s="3">
        <v>2</v>
      </c>
      <c r="H2518" s="4" t="s">
        <v>2</v>
      </c>
      <c r="I2518" s="5">
        <v>831</v>
      </c>
      <c r="J2518" s="5">
        <v>1145</v>
      </c>
      <c r="K2518" s="6">
        <f>IFERROR((J2518-I2518)/I2518,"--")</f>
        <v>0.37785800240673889</v>
      </c>
      <c r="L2518" s="6">
        <v>0</v>
      </c>
      <c r="M2518" s="7">
        <v>11931</v>
      </c>
      <c r="N2518" s="10" t="str">
        <f>IF(K2518&lt;Criteria!$D$4,"Yes","No")</f>
        <v>No</v>
      </c>
      <c r="O2518" s="10" t="str">
        <f>IF(L2518&gt;Criteria!$D$5,"Yes","No")</f>
        <v>No</v>
      </c>
      <c r="P2518" s="10" t="str">
        <f>IF(M2518&lt;Criteria!$D$6,"Yes","No")</f>
        <v>Yes</v>
      </c>
      <c r="Q2518" s="11">
        <f>COUNTIF(N2518:P2518,"Yes")</f>
        <v>1</v>
      </c>
      <c r="R2518" s="12" t="str">
        <f>IF(Q2518&gt;0,"Yes","No")</f>
        <v>Yes</v>
      </c>
    </row>
    <row r="2519" spans="1:18" x14ac:dyDescent="0.35">
      <c r="A2519" s="1">
        <v>80410029003</v>
      </c>
      <c r="B2519" s="33" t="s">
        <v>3261</v>
      </c>
      <c r="C2519" s="4" t="s">
        <v>6</v>
      </c>
      <c r="D2519" s="4" t="s">
        <v>488</v>
      </c>
      <c r="E2519" s="4" t="s">
        <v>2</v>
      </c>
      <c r="F2519" s="3">
        <v>29</v>
      </c>
      <c r="G2519" s="3">
        <v>3</v>
      </c>
      <c r="H2519" s="4" t="s">
        <v>2</v>
      </c>
      <c r="I2519" s="5">
        <v>2029</v>
      </c>
      <c r="J2519" s="5">
        <v>1651</v>
      </c>
      <c r="K2519" s="6">
        <f>IFERROR((J2519-I2519)/I2519,"--")</f>
        <v>-0.18629866929521932</v>
      </c>
      <c r="L2519" s="6">
        <v>7.2780203784570596E-3</v>
      </c>
      <c r="M2519" s="7">
        <v>17118</v>
      </c>
      <c r="N2519" s="10" t="str">
        <f>IF(K2519&lt;Criteria!$D$4,"Yes","No")</f>
        <v>Yes</v>
      </c>
      <c r="O2519" s="10" t="str">
        <f>IF(L2519&gt;Criteria!$D$5,"Yes","No")</f>
        <v>No</v>
      </c>
      <c r="P2519" s="10" t="str">
        <f>IF(M2519&lt;Criteria!$D$6,"Yes","No")</f>
        <v>Yes</v>
      </c>
      <c r="Q2519" s="11">
        <f>COUNTIF(N2519:P2519,"Yes")</f>
        <v>2</v>
      </c>
      <c r="R2519" s="12" t="str">
        <f>IF(Q2519&gt;0,"Yes","No")</f>
        <v>Yes</v>
      </c>
    </row>
    <row r="2520" spans="1:18" x14ac:dyDescent="0.35">
      <c r="A2520" s="1">
        <v>80410029004</v>
      </c>
      <c r="B2520" s="33" t="s">
        <v>3262</v>
      </c>
      <c r="C2520" s="4" t="s">
        <v>6</v>
      </c>
      <c r="D2520" s="4" t="s">
        <v>488</v>
      </c>
      <c r="E2520" s="4" t="s">
        <v>2</v>
      </c>
      <c r="F2520" s="3">
        <v>29</v>
      </c>
      <c r="G2520" s="3">
        <v>4</v>
      </c>
      <c r="H2520" s="4" t="s">
        <v>2</v>
      </c>
      <c r="I2520" s="5">
        <v>846</v>
      </c>
      <c r="J2520" s="5">
        <v>954</v>
      </c>
      <c r="K2520" s="6">
        <f>IFERROR((J2520-I2520)/I2520,"--")</f>
        <v>0.1276595744680851</v>
      </c>
      <c r="L2520" s="6">
        <v>0.10628019323671498</v>
      </c>
      <c r="M2520" s="7">
        <v>22845</v>
      </c>
      <c r="N2520" s="10" t="str">
        <f>IF(K2520&lt;Criteria!$D$4,"Yes","No")</f>
        <v>No</v>
      </c>
      <c r="O2520" s="10" t="str">
        <f>IF(L2520&gt;Criteria!$D$5,"Yes","No")</f>
        <v>Yes</v>
      </c>
      <c r="P2520" s="10" t="str">
        <f>IF(M2520&lt;Criteria!$D$6,"Yes","No")</f>
        <v>Yes</v>
      </c>
      <c r="Q2520" s="11">
        <f>COUNTIF(N2520:P2520,"Yes")</f>
        <v>2</v>
      </c>
      <c r="R2520" s="12" t="str">
        <f>IF(Q2520&gt;0,"Yes","No")</f>
        <v>Yes</v>
      </c>
    </row>
    <row r="2521" spans="1:18" x14ac:dyDescent="0.35">
      <c r="A2521" s="1">
        <v>80410029005</v>
      </c>
      <c r="B2521" s="33" t="s">
        <v>3263</v>
      </c>
      <c r="C2521" s="4" t="s">
        <v>6</v>
      </c>
      <c r="D2521" s="4" t="s">
        <v>488</v>
      </c>
      <c r="E2521" s="4" t="s">
        <v>2</v>
      </c>
      <c r="F2521" s="3">
        <v>29</v>
      </c>
      <c r="G2521" s="3">
        <v>5</v>
      </c>
      <c r="H2521" s="4" t="s">
        <v>2</v>
      </c>
      <c r="I2521" s="5">
        <v>699</v>
      </c>
      <c r="J2521" s="5">
        <v>790</v>
      </c>
      <c r="K2521" s="6">
        <f>IFERROR((J2521-I2521)/I2521,"--")</f>
        <v>0.1301859799713877</v>
      </c>
      <c r="L2521" s="6">
        <v>0</v>
      </c>
      <c r="M2521" s="7">
        <v>17468</v>
      </c>
      <c r="N2521" s="10" t="str">
        <f>IF(K2521&lt;Criteria!$D$4,"Yes","No")</f>
        <v>No</v>
      </c>
      <c r="O2521" s="10" t="str">
        <f>IF(L2521&gt;Criteria!$D$5,"Yes","No")</f>
        <v>No</v>
      </c>
      <c r="P2521" s="10" t="str">
        <f>IF(M2521&lt;Criteria!$D$6,"Yes","No")</f>
        <v>Yes</v>
      </c>
      <c r="Q2521" s="11">
        <f>COUNTIF(N2521:P2521,"Yes")</f>
        <v>1</v>
      </c>
      <c r="R2521" s="12" t="str">
        <f>IF(Q2521&gt;0,"Yes","No")</f>
        <v>Yes</v>
      </c>
    </row>
    <row r="2522" spans="1:18" x14ac:dyDescent="0.35">
      <c r="A2522" s="1">
        <v>80410030000</v>
      </c>
      <c r="B2522" s="33" t="s">
        <v>3264</v>
      </c>
      <c r="C2522" s="4" t="s">
        <v>7</v>
      </c>
      <c r="D2522" s="4" t="s">
        <v>488</v>
      </c>
      <c r="E2522" s="4" t="s">
        <v>2</v>
      </c>
      <c r="F2522" s="3">
        <v>30</v>
      </c>
      <c r="G2522" s="3" t="s">
        <v>2</v>
      </c>
      <c r="H2522" s="4" t="s">
        <v>2</v>
      </c>
      <c r="I2522" s="5">
        <v>5291</v>
      </c>
      <c r="J2522" s="5">
        <v>4450</v>
      </c>
      <c r="K2522" s="6">
        <f>IFERROR((J2522-I2522)/I2522,"--")</f>
        <v>-0.15894915894915895</v>
      </c>
      <c r="L2522" s="6">
        <v>5.5087987758224939E-2</v>
      </c>
      <c r="M2522" s="7">
        <v>33947</v>
      </c>
      <c r="N2522" s="10" t="str">
        <f>IF(K2522&lt;Criteria!$D$4,"Yes","No")</f>
        <v>Yes</v>
      </c>
      <c r="O2522" s="10" t="str">
        <f>IF(L2522&gt;Criteria!$D$5,"Yes","No")</f>
        <v>No</v>
      </c>
      <c r="P2522" s="10" t="str">
        <f>IF(M2522&lt;Criteria!$D$6,"Yes","No")</f>
        <v>No</v>
      </c>
      <c r="Q2522" s="11">
        <f>COUNTIF(N2522:P2522,"Yes")</f>
        <v>1</v>
      </c>
      <c r="R2522" s="12" t="str">
        <f>IF(Q2522&gt;0,"Yes","No")</f>
        <v>Yes</v>
      </c>
    </row>
    <row r="2523" spans="1:18" x14ac:dyDescent="0.35">
      <c r="A2523" s="1">
        <v>80410030001</v>
      </c>
      <c r="B2523" s="33" t="s">
        <v>3265</v>
      </c>
      <c r="C2523" s="4" t="s">
        <v>6</v>
      </c>
      <c r="D2523" s="4" t="s">
        <v>488</v>
      </c>
      <c r="E2523" s="4" t="s">
        <v>2</v>
      </c>
      <c r="F2523" s="3">
        <v>30</v>
      </c>
      <c r="G2523" s="3">
        <v>1</v>
      </c>
      <c r="H2523" s="4" t="s">
        <v>2</v>
      </c>
      <c r="I2523" s="5">
        <v>933</v>
      </c>
      <c r="J2523" s="5">
        <v>609</v>
      </c>
      <c r="K2523" s="6">
        <f>IFERROR((J2523-I2523)/I2523,"--")</f>
        <v>-0.34726688102893893</v>
      </c>
      <c r="L2523" s="6">
        <v>4.6728971962616821E-2</v>
      </c>
      <c r="M2523" s="7">
        <v>21567</v>
      </c>
      <c r="N2523" s="10" t="str">
        <f>IF(K2523&lt;Criteria!$D$4,"Yes","No")</f>
        <v>Yes</v>
      </c>
      <c r="O2523" s="10" t="str">
        <f>IF(L2523&gt;Criteria!$D$5,"Yes","No")</f>
        <v>No</v>
      </c>
      <c r="P2523" s="10" t="str">
        <f>IF(M2523&lt;Criteria!$D$6,"Yes","No")</f>
        <v>Yes</v>
      </c>
      <c r="Q2523" s="11">
        <f>COUNTIF(N2523:P2523,"Yes")</f>
        <v>2</v>
      </c>
      <c r="R2523" s="12" t="str">
        <f>IF(Q2523&gt;0,"Yes","No")</f>
        <v>Yes</v>
      </c>
    </row>
    <row r="2524" spans="1:18" x14ac:dyDescent="0.35">
      <c r="A2524" s="1">
        <v>80410030002</v>
      </c>
      <c r="B2524" s="33" t="s">
        <v>3266</v>
      </c>
      <c r="C2524" s="4" t="s">
        <v>6</v>
      </c>
      <c r="D2524" s="4" t="s">
        <v>488</v>
      </c>
      <c r="E2524" s="4" t="s">
        <v>2</v>
      </c>
      <c r="F2524" s="3">
        <v>30</v>
      </c>
      <c r="G2524" s="3">
        <v>2</v>
      </c>
      <c r="H2524" s="4" t="s">
        <v>2</v>
      </c>
      <c r="I2524" s="5">
        <v>1173</v>
      </c>
      <c r="J2524" s="5">
        <v>824</v>
      </c>
      <c r="K2524" s="6">
        <f>IFERROR((J2524-I2524)/I2524,"--")</f>
        <v>-0.29752770673486784</v>
      </c>
      <c r="L2524" s="6">
        <v>0</v>
      </c>
      <c r="M2524" s="7">
        <v>42025</v>
      </c>
      <c r="N2524" s="10" t="str">
        <f>IF(K2524&lt;Criteria!$D$4,"Yes","No")</f>
        <v>Yes</v>
      </c>
      <c r="O2524" s="10" t="str">
        <f>IF(L2524&gt;Criteria!$D$5,"Yes","No")</f>
        <v>No</v>
      </c>
      <c r="P2524" s="10" t="str">
        <f>IF(M2524&lt;Criteria!$D$6,"Yes","No")</f>
        <v>No</v>
      </c>
      <c r="Q2524" s="11">
        <f>COUNTIF(N2524:P2524,"Yes")</f>
        <v>1</v>
      </c>
      <c r="R2524" s="12" t="str">
        <f>IF(Q2524&gt;0,"Yes","No")</f>
        <v>Yes</v>
      </c>
    </row>
    <row r="2525" spans="1:18" x14ac:dyDescent="0.35">
      <c r="A2525" s="1">
        <v>80410030003</v>
      </c>
      <c r="B2525" s="33" t="s">
        <v>3267</v>
      </c>
      <c r="C2525" s="4" t="s">
        <v>6</v>
      </c>
      <c r="D2525" s="4" t="s">
        <v>488</v>
      </c>
      <c r="E2525" s="4" t="s">
        <v>2</v>
      </c>
      <c r="F2525" s="3">
        <v>30</v>
      </c>
      <c r="G2525" s="3">
        <v>3</v>
      </c>
      <c r="H2525" s="4" t="s">
        <v>2</v>
      </c>
      <c r="I2525" s="5">
        <v>1884</v>
      </c>
      <c r="J2525" s="5">
        <v>1440</v>
      </c>
      <c r="K2525" s="6">
        <f>IFERROR((J2525-I2525)/I2525,"--")</f>
        <v>-0.2356687898089172</v>
      </c>
      <c r="L2525" s="6">
        <v>5.5276381909547742E-2</v>
      </c>
      <c r="M2525" s="7">
        <v>42055</v>
      </c>
      <c r="N2525" s="10" t="str">
        <f>IF(K2525&lt;Criteria!$D$4,"Yes","No")</f>
        <v>Yes</v>
      </c>
      <c r="O2525" s="10" t="str">
        <f>IF(L2525&gt;Criteria!$D$5,"Yes","No")</f>
        <v>No</v>
      </c>
      <c r="P2525" s="10" t="str">
        <f>IF(M2525&lt;Criteria!$D$6,"Yes","No")</f>
        <v>No</v>
      </c>
      <c r="Q2525" s="11">
        <f>COUNTIF(N2525:P2525,"Yes")</f>
        <v>1</v>
      </c>
      <c r="R2525" s="12" t="str">
        <f>IF(Q2525&gt;0,"Yes","No")</f>
        <v>Yes</v>
      </c>
    </row>
    <row r="2526" spans="1:18" x14ac:dyDescent="0.35">
      <c r="A2526" s="1">
        <v>80410030004</v>
      </c>
      <c r="B2526" s="33" t="s">
        <v>3268</v>
      </c>
      <c r="C2526" s="4" t="s">
        <v>6</v>
      </c>
      <c r="D2526" s="4" t="s">
        <v>488</v>
      </c>
      <c r="E2526" s="4" t="s">
        <v>2</v>
      </c>
      <c r="F2526" s="3">
        <v>30</v>
      </c>
      <c r="G2526" s="3">
        <v>4</v>
      </c>
      <c r="H2526" s="4" t="s">
        <v>2</v>
      </c>
      <c r="I2526" s="5">
        <v>1301</v>
      </c>
      <c r="J2526" s="5">
        <v>1577</v>
      </c>
      <c r="K2526" s="6">
        <f>IFERROR((J2526-I2526)/I2526,"--")</f>
        <v>0.21214450422751729</v>
      </c>
      <c r="L2526" s="6">
        <v>9.4508301404853126E-2</v>
      </c>
      <c r="M2526" s="7">
        <v>27104</v>
      </c>
      <c r="N2526" s="10" t="str">
        <f>IF(K2526&lt;Criteria!$D$4,"Yes","No")</f>
        <v>No</v>
      </c>
      <c r="O2526" s="10" t="str">
        <f>IF(L2526&gt;Criteria!$D$5,"Yes","No")</f>
        <v>Yes</v>
      </c>
      <c r="P2526" s="10" t="str">
        <f>IF(M2526&lt;Criteria!$D$6,"Yes","No")</f>
        <v>No</v>
      </c>
      <c r="Q2526" s="11">
        <f>COUNTIF(N2526:P2526,"Yes")</f>
        <v>1</v>
      </c>
      <c r="R2526" s="12" t="str">
        <f>IF(Q2526&gt;0,"Yes","No")</f>
        <v>Yes</v>
      </c>
    </row>
    <row r="2527" spans="1:18" x14ac:dyDescent="0.35">
      <c r="A2527" s="1">
        <v>80410031000</v>
      </c>
      <c r="B2527" s="33" t="s">
        <v>3269</v>
      </c>
      <c r="C2527" s="4" t="s">
        <v>7</v>
      </c>
      <c r="D2527" s="4" t="s">
        <v>488</v>
      </c>
      <c r="E2527" s="4" t="s">
        <v>2</v>
      </c>
      <c r="F2527" s="3">
        <v>31</v>
      </c>
      <c r="G2527" s="3" t="s">
        <v>2</v>
      </c>
      <c r="H2527" s="4" t="s">
        <v>2</v>
      </c>
      <c r="I2527" s="5">
        <v>4364</v>
      </c>
      <c r="J2527" s="5">
        <v>4321</v>
      </c>
      <c r="K2527" s="6">
        <f>IFERROR((J2527-I2527)/I2527,"--")</f>
        <v>-9.8533455545371223E-3</v>
      </c>
      <c r="L2527" s="6">
        <v>4.5676004872107184E-2</v>
      </c>
      <c r="M2527" s="7">
        <v>71652</v>
      </c>
      <c r="N2527" s="10" t="str">
        <f>IF(K2527&lt;Criteria!$D$4,"Yes","No")</f>
        <v>Yes</v>
      </c>
      <c r="O2527" s="10" t="str">
        <f>IF(L2527&gt;Criteria!$D$5,"Yes","No")</f>
        <v>No</v>
      </c>
      <c r="P2527" s="10" t="str">
        <f>IF(M2527&lt;Criteria!$D$6,"Yes","No")</f>
        <v>No</v>
      </c>
      <c r="Q2527" s="11">
        <f>COUNTIF(N2527:P2527,"Yes")</f>
        <v>1</v>
      </c>
      <c r="R2527" s="12" t="str">
        <f>IF(Q2527&gt;0,"Yes","No")</f>
        <v>Yes</v>
      </c>
    </row>
    <row r="2528" spans="1:18" x14ac:dyDescent="0.35">
      <c r="A2528" s="1">
        <v>80410031001</v>
      </c>
      <c r="B2528" s="33" t="s">
        <v>3270</v>
      </c>
      <c r="C2528" s="4" t="s">
        <v>6</v>
      </c>
      <c r="D2528" s="4" t="s">
        <v>488</v>
      </c>
      <c r="E2528" s="4" t="s">
        <v>2</v>
      </c>
      <c r="F2528" s="3">
        <v>31</v>
      </c>
      <c r="G2528" s="3">
        <v>1</v>
      </c>
      <c r="H2528" s="4" t="s">
        <v>2</v>
      </c>
      <c r="I2528" s="5">
        <v>636</v>
      </c>
      <c r="J2528" s="5">
        <v>544</v>
      </c>
      <c r="K2528" s="6">
        <f>IFERROR((J2528-I2528)/I2528,"--")</f>
        <v>-0.14465408805031446</v>
      </c>
      <c r="L2528" s="6">
        <v>0</v>
      </c>
      <c r="M2528" s="7">
        <v>35928</v>
      </c>
      <c r="N2528" s="10" t="str">
        <f>IF(K2528&lt;Criteria!$D$4,"Yes","No")</f>
        <v>Yes</v>
      </c>
      <c r="O2528" s="10" t="str">
        <f>IF(L2528&gt;Criteria!$D$5,"Yes","No")</f>
        <v>No</v>
      </c>
      <c r="P2528" s="10" t="str">
        <f>IF(M2528&lt;Criteria!$D$6,"Yes","No")</f>
        <v>No</v>
      </c>
      <c r="Q2528" s="11">
        <f>COUNTIF(N2528:P2528,"Yes")</f>
        <v>1</v>
      </c>
      <c r="R2528" s="12" t="str">
        <f>IF(Q2528&gt;0,"Yes","No")</f>
        <v>Yes</v>
      </c>
    </row>
    <row r="2529" spans="1:18" x14ac:dyDescent="0.35">
      <c r="A2529" s="1">
        <v>80410031002</v>
      </c>
      <c r="B2529" s="33" t="s">
        <v>3271</v>
      </c>
      <c r="C2529" s="4" t="s">
        <v>6</v>
      </c>
      <c r="D2529" s="4" t="s">
        <v>488</v>
      </c>
      <c r="E2529" s="4" t="s">
        <v>2</v>
      </c>
      <c r="F2529" s="3">
        <v>31</v>
      </c>
      <c r="G2529" s="3">
        <v>2</v>
      </c>
      <c r="H2529" s="4" t="s">
        <v>2</v>
      </c>
      <c r="I2529" s="5">
        <v>624</v>
      </c>
      <c r="J2529" s="5">
        <v>771</v>
      </c>
      <c r="K2529" s="6">
        <f>IFERROR((J2529-I2529)/I2529,"--")</f>
        <v>0.23557692307692307</v>
      </c>
      <c r="L2529" s="6">
        <v>7.371794871794872E-2</v>
      </c>
      <c r="M2529" s="7">
        <v>78821</v>
      </c>
      <c r="N2529" s="10" t="str">
        <f>IF(K2529&lt;Criteria!$D$4,"Yes","No")</f>
        <v>No</v>
      </c>
      <c r="O2529" s="10" t="str">
        <f>IF(L2529&gt;Criteria!$D$5,"Yes","No")</f>
        <v>Yes</v>
      </c>
      <c r="P2529" s="10" t="str">
        <f>IF(M2529&lt;Criteria!$D$6,"Yes","No")</f>
        <v>No</v>
      </c>
      <c r="Q2529" s="11">
        <f>COUNTIF(N2529:P2529,"Yes")</f>
        <v>1</v>
      </c>
      <c r="R2529" s="12" t="str">
        <f>IF(Q2529&gt;0,"Yes","No")</f>
        <v>Yes</v>
      </c>
    </row>
    <row r="2530" spans="1:18" x14ac:dyDescent="0.35">
      <c r="A2530" s="1">
        <v>80410031003</v>
      </c>
      <c r="B2530" s="33" t="s">
        <v>3272</v>
      </c>
      <c r="C2530" s="4" t="s">
        <v>6</v>
      </c>
      <c r="D2530" s="4" t="s">
        <v>488</v>
      </c>
      <c r="E2530" s="4" t="s">
        <v>2</v>
      </c>
      <c r="F2530" s="3">
        <v>31</v>
      </c>
      <c r="G2530" s="3">
        <v>3</v>
      </c>
      <c r="H2530" s="4" t="s">
        <v>2</v>
      </c>
      <c r="I2530" s="5">
        <v>688</v>
      </c>
      <c r="J2530" s="5">
        <v>820</v>
      </c>
      <c r="K2530" s="6">
        <f>IFERROR((J2530-I2530)/I2530,"--")</f>
        <v>0.19186046511627908</v>
      </c>
      <c r="L2530" s="6">
        <v>3.4246575342465752E-2</v>
      </c>
      <c r="M2530" s="7">
        <v>105322</v>
      </c>
      <c r="N2530" s="10" t="str">
        <f>IF(K2530&lt;Criteria!$D$4,"Yes","No")</f>
        <v>No</v>
      </c>
      <c r="O2530" s="10" t="str">
        <f>IF(L2530&gt;Criteria!$D$5,"Yes","No")</f>
        <v>No</v>
      </c>
      <c r="P2530" s="10" t="str">
        <f>IF(M2530&lt;Criteria!$D$6,"Yes","No")</f>
        <v>No</v>
      </c>
      <c r="Q2530" s="11">
        <f>COUNTIF(N2530:P2530,"Yes")</f>
        <v>0</v>
      </c>
      <c r="R2530" s="12" t="str">
        <f>IF(Q2530&gt;0,"Yes","No")</f>
        <v>No</v>
      </c>
    </row>
    <row r="2531" spans="1:18" x14ac:dyDescent="0.35">
      <c r="A2531" s="1">
        <v>80410031004</v>
      </c>
      <c r="B2531" s="33" t="s">
        <v>3273</v>
      </c>
      <c r="C2531" s="4" t="s">
        <v>6</v>
      </c>
      <c r="D2531" s="4" t="s">
        <v>488</v>
      </c>
      <c r="E2531" s="4" t="s">
        <v>2</v>
      </c>
      <c r="F2531" s="3">
        <v>31</v>
      </c>
      <c r="G2531" s="3">
        <v>4</v>
      </c>
      <c r="H2531" s="4" t="s">
        <v>2</v>
      </c>
      <c r="I2531" s="5">
        <v>744</v>
      </c>
      <c r="J2531" s="5">
        <v>612</v>
      </c>
      <c r="K2531" s="6">
        <f>IFERROR((J2531-I2531)/I2531,"--")</f>
        <v>-0.17741935483870969</v>
      </c>
      <c r="L2531" s="6">
        <v>3.643724696356275E-2</v>
      </c>
      <c r="M2531" s="7">
        <v>77401</v>
      </c>
      <c r="N2531" s="10" t="str">
        <f>IF(K2531&lt;Criteria!$D$4,"Yes","No")</f>
        <v>Yes</v>
      </c>
      <c r="O2531" s="10" t="str">
        <f>IF(L2531&gt;Criteria!$D$5,"Yes","No")</f>
        <v>No</v>
      </c>
      <c r="P2531" s="10" t="str">
        <f>IF(M2531&lt;Criteria!$D$6,"Yes","No")</f>
        <v>No</v>
      </c>
      <c r="Q2531" s="11">
        <f>COUNTIF(N2531:P2531,"Yes")</f>
        <v>1</v>
      </c>
      <c r="R2531" s="12" t="str">
        <f>IF(Q2531&gt;0,"Yes","No")</f>
        <v>Yes</v>
      </c>
    </row>
    <row r="2532" spans="1:18" x14ac:dyDescent="0.35">
      <c r="A2532" s="1">
        <v>80410031005</v>
      </c>
      <c r="B2532" s="33" t="s">
        <v>3274</v>
      </c>
      <c r="C2532" s="4" t="s">
        <v>6</v>
      </c>
      <c r="D2532" s="4" t="s">
        <v>488</v>
      </c>
      <c r="E2532" s="4" t="s">
        <v>2</v>
      </c>
      <c r="F2532" s="3">
        <v>31</v>
      </c>
      <c r="G2532" s="3">
        <v>5</v>
      </c>
      <c r="H2532" s="4" t="s">
        <v>2</v>
      </c>
      <c r="I2532" s="5">
        <v>789</v>
      </c>
      <c r="J2532" s="5">
        <v>812</v>
      </c>
      <c r="K2532" s="6">
        <f>IFERROR((J2532-I2532)/I2532,"--")</f>
        <v>2.9150823827629912E-2</v>
      </c>
      <c r="L2532" s="6">
        <v>3.0769230769230771E-2</v>
      </c>
      <c r="M2532" s="7">
        <v>59193</v>
      </c>
      <c r="N2532" s="10" t="str">
        <f>IF(K2532&lt;Criteria!$D$4,"Yes","No")</f>
        <v>No</v>
      </c>
      <c r="O2532" s="10" t="str">
        <f>IF(L2532&gt;Criteria!$D$5,"Yes","No")</f>
        <v>No</v>
      </c>
      <c r="P2532" s="10" t="str">
        <f>IF(M2532&lt;Criteria!$D$6,"Yes","No")</f>
        <v>No</v>
      </c>
      <c r="Q2532" s="11">
        <f>COUNTIF(N2532:P2532,"Yes")</f>
        <v>0</v>
      </c>
      <c r="R2532" s="12" t="str">
        <f>IF(Q2532&gt;0,"Yes","No")</f>
        <v>No</v>
      </c>
    </row>
    <row r="2533" spans="1:18" x14ac:dyDescent="0.35">
      <c r="A2533" s="1">
        <v>80410031006</v>
      </c>
      <c r="B2533" s="33" t="s">
        <v>3275</v>
      </c>
      <c r="C2533" s="4" t="s">
        <v>6</v>
      </c>
      <c r="D2533" s="4" t="s">
        <v>488</v>
      </c>
      <c r="E2533" s="4" t="s">
        <v>2</v>
      </c>
      <c r="F2533" s="3">
        <v>31</v>
      </c>
      <c r="G2533" s="3">
        <v>6</v>
      </c>
      <c r="H2533" s="4" t="s">
        <v>2</v>
      </c>
      <c r="I2533" s="5">
        <v>883</v>
      </c>
      <c r="J2533" s="5">
        <v>762</v>
      </c>
      <c r="K2533" s="6">
        <f>IFERROR((J2533-I2533)/I2533,"--")</f>
        <v>-0.13703284258210646</v>
      </c>
      <c r="L2533" s="6">
        <v>8.143322475570032E-2</v>
      </c>
      <c r="M2533" s="7">
        <v>62327</v>
      </c>
      <c r="N2533" s="10" t="str">
        <f>IF(K2533&lt;Criteria!$D$4,"Yes","No")</f>
        <v>Yes</v>
      </c>
      <c r="O2533" s="10" t="str">
        <f>IF(L2533&gt;Criteria!$D$5,"Yes","No")</f>
        <v>Yes</v>
      </c>
      <c r="P2533" s="10" t="str">
        <f>IF(M2533&lt;Criteria!$D$6,"Yes","No")</f>
        <v>No</v>
      </c>
      <c r="Q2533" s="11">
        <f>COUNTIF(N2533:P2533,"Yes")</f>
        <v>2</v>
      </c>
      <c r="R2533" s="12" t="str">
        <f>IF(Q2533&gt;0,"Yes","No")</f>
        <v>Yes</v>
      </c>
    </row>
    <row r="2534" spans="1:18" x14ac:dyDescent="0.35">
      <c r="A2534" s="1">
        <v>80410033030</v>
      </c>
      <c r="B2534" s="33" t="s">
        <v>3276</v>
      </c>
      <c r="C2534" s="4" t="s">
        <v>7</v>
      </c>
      <c r="D2534" s="4" t="s">
        <v>488</v>
      </c>
      <c r="E2534" s="4" t="s">
        <v>2</v>
      </c>
      <c r="F2534" s="3">
        <v>33.03</v>
      </c>
      <c r="G2534" s="3" t="s">
        <v>2</v>
      </c>
      <c r="H2534" s="4" t="s">
        <v>2</v>
      </c>
      <c r="I2534" s="5">
        <v>5446</v>
      </c>
      <c r="J2534" s="5">
        <v>5819</v>
      </c>
      <c r="K2534" s="6">
        <f>IFERROR((J2534-I2534)/I2534,"--")</f>
        <v>6.8490635328681604E-2</v>
      </c>
      <c r="L2534" s="6">
        <v>5.3103695730175815E-2</v>
      </c>
      <c r="M2534" s="7">
        <v>21520</v>
      </c>
      <c r="N2534" s="10" t="str">
        <f>IF(K2534&lt;Criteria!$D$4,"Yes","No")</f>
        <v>No</v>
      </c>
      <c r="O2534" s="10" t="str">
        <f>IF(L2534&gt;Criteria!$D$5,"Yes","No")</f>
        <v>No</v>
      </c>
      <c r="P2534" s="10" t="str">
        <f>IF(M2534&lt;Criteria!$D$6,"Yes","No")</f>
        <v>Yes</v>
      </c>
      <c r="Q2534" s="11">
        <f>COUNTIF(N2534:P2534,"Yes")</f>
        <v>1</v>
      </c>
      <c r="R2534" s="12" t="str">
        <f>IF(Q2534&gt;0,"Yes","No")</f>
        <v>Yes</v>
      </c>
    </row>
    <row r="2535" spans="1:18" x14ac:dyDescent="0.35">
      <c r="A2535" s="1">
        <v>80410033031</v>
      </c>
      <c r="B2535" s="33" t="s">
        <v>3277</v>
      </c>
      <c r="C2535" s="4" t="s">
        <v>6</v>
      </c>
      <c r="D2535" s="4" t="s">
        <v>488</v>
      </c>
      <c r="E2535" s="4" t="s">
        <v>2</v>
      </c>
      <c r="F2535" s="3">
        <v>33.03</v>
      </c>
      <c r="G2535" s="3">
        <v>1</v>
      </c>
      <c r="H2535" s="4" t="s">
        <v>2</v>
      </c>
      <c r="I2535" s="5">
        <v>1727</v>
      </c>
      <c r="J2535" s="5">
        <v>1496</v>
      </c>
      <c r="K2535" s="6">
        <f>IFERROR((J2535-I2535)/I2535,"--")</f>
        <v>-0.13375796178343949</v>
      </c>
      <c r="L2535" s="6">
        <v>0.21276595744680851</v>
      </c>
      <c r="M2535" s="7">
        <v>28225</v>
      </c>
      <c r="N2535" s="10" t="str">
        <f>IF(K2535&lt;Criteria!$D$4,"Yes","No")</f>
        <v>Yes</v>
      </c>
      <c r="O2535" s="10" t="str">
        <f>IF(L2535&gt;Criteria!$D$5,"Yes","No")</f>
        <v>Yes</v>
      </c>
      <c r="P2535" s="10" t="str">
        <f>IF(M2535&lt;Criteria!$D$6,"Yes","No")</f>
        <v>No</v>
      </c>
      <c r="Q2535" s="11">
        <f>COUNTIF(N2535:P2535,"Yes")</f>
        <v>2</v>
      </c>
      <c r="R2535" s="12" t="str">
        <f>IF(Q2535&gt;0,"Yes","No")</f>
        <v>Yes</v>
      </c>
    </row>
    <row r="2536" spans="1:18" x14ac:dyDescent="0.35">
      <c r="A2536" s="1">
        <v>80410033032</v>
      </c>
      <c r="B2536" s="33" t="s">
        <v>3278</v>
      </c>
      <c r="C2536" s="4" t="s">
        <v>6</v>
      </c>
      <c r="D2536" s="4" t="s">
        <v>488</v>
      </c>
      <c r="E2536" s="4" t="s">
        <v>2</v>
      </c>
      <c r="F2536" s="3">
        <v>33.03</v>
      </c>
      <c r="G2536" s="3">
        <v>2</v>
      </c>
      <c r="H2536" s="4" t="s">
        <v>2</v>
      </c>
      <c r="I2536" s="5">
        <v>1124</v>
      </c>
      <c r="J2536" s="5">
        <v>1456</v>
      </c>
      <c r="K2536" s="6">
        <f>IFERROR((J2536-I2536)/I2536,"--")</f>
        <v>0.29537366548042704</v>
      </c>
      <c r="L2536" s="6">
        <v>2.5245441795231416E-2</v>
      </c>
      <c r="M2536" s="7">
        <v>25185</v>
      </c>
      <c r="N2536" s="10" t="str">
        <f>IF(K2536&lt;Criteria!$D$4,"Yes","No")</f>
        <v>No</v>
      </c>
      <c r="O2536" s="10" t="str">
        <f>IF(L2536&gt;Criteria!$D$5,"Yes","No")</f>
        <v>No</v>
      </c>
      <c r="P2536" s="10" t="str">
        <f>IF(M2536&lt;Criteria!$D$6,"Yes","No")</f>
        <v>Yes</v>
      </c>
      <c r="Q2536" s="11">
        <f>COUNTIF(N2536:P2536,"Yes")</f>
        <v>1</v>
      </c>
      <c r="R2536" s="12" t="str">
        <f>IF(Q2536&gt;0,"Yes","No")</f>
        <v>Yes</v>
      </c>
    </row>
    <row r="2537" spans="1:18" x14ac:dyDescent="0.35">
      <c r="A2537" s="1">
        <v>80410033033</v>
      </c>
      <c r="B2537" s="33" t="s">
        <v>3279</v>
      </c>
      <c r="C2537" s="4" t="s">
        <v>6</v>
      </c>
      <c r="D2537" s="4" t="s">
        <v>488</v>
      </c>
      <c r="E2537" s="4" t="s">
        <v>2</v>
      </c>
      <c r="F2537" s="3">
        <v>33.03</v>
      </c>
      <c r="G2537" s="3">
        <v>3</v>
      </c>
      <c r="H2537" s="4" t="s">
        <v>2</v>
      </c>
      <c r="I2537" s="5">
        <v>1530</v>
      </c>
      <c r="J2537" s="5">
        <v>1551</v>
      </c>
      <c r="K2537" s="6">
        <f>IFERROR((J2537-I2537)/I2537,"--")</f>
        <v>1.3725490196078431E-2</v>
      </c>
      <c r="L2537" s="6">
        <v>0</v>
      </c>
      <c r="M2537" s="7">
        <v>13040</v>
      </c>
      <c r="N2537" s="10" t="str">
        <f>IF(K2537&lt;Criteria!$D$4,"Yes","No")</f>
        <v>Yes</v>
      </c>
      <c r="O2537" s="10" t="str">
        <f>IF(L2537&gt;Criteria!$D$5,"Yes","No")</f>
        <v>No</v>
      </c>
      <c r="P2537" s="10" t="str">
        <f>IF(M2537&lt;Criteria!$D$6,"Yes","No")</f>
        <v>Yes</v>
      </c>
      <c r="Q2537" s="11">
        <f>COUNTIF(N2537:P2537,"Yes")</f>
        <v>2</v>
      </c>
      <c r="R2537" s="12" t="str">
        <f>IF(Q2537&gt;0,"Yes","No")</f>
        <v>Yes</v>
      </c>
    </row>
    <row r="2538" spans="1:18" x14ac:dyDescent="0.35">
      <c r="A2538" s="1">
        <v>80410033034</v>
      </c>
      <c r="B2538" s="33" t="s">
        <v>3280</v>
      </c>
      <c r="C2538" s="4" t="s">
        <v>6</v>
      </c>
      <c r="D2538" s="4" t="s">
        <v>488</v>
      </c>
      <c r="E2538" s="4" t="s">
        <v>2</v>
      </c>
      <c r="F2538" s="3">
        <v>33.03</v>
      </c>
      <c r="G2538" s="3">
        <v>4</v>
      </c>
      <c r="H2538" s="4" t="s">
        <v>2</v>
      </c>
      <c r="I2538" s="5">
        <v>1065</v>
      </c>
      <c r="J2538" s="5">
        <v>1316</v>
      </c>
      <c r="K2538" s="6">
        <f>IFERROR((J2538-I2538)/I2538,"--")</f>
        <v>0.23568075117370893</v>
      </c>
      <c r="L2538" s="6">
        <v>2.2598870056497175E-2</v>
      </c>
      <c r="M2538" s="7">
        <v>19840</v>
      </c>
      <c r="N2538" s="10" t="str">
        <f>IF(K2538&lt;Criteria!$D$4,"Yes","No")</f>
        <v>No</v>
      </c>
      <c r="O2538" s="10" t="str">
        <f>IF(L2538&gt;Criteria!$D$5,"Yes","No")</f>
        <v>No</v>
      </c>
      <c r="P2538" s="10" t="str">
        <f>IF(M2538&lt;Criteria!$D$6,"Yes","No")</f>
        <v>Yes</v>
      </c>
      <c r="Q2538" s="11">
        <f>COUNTIF(N2538:P2538,"Yes")</f>
        <v>1</v>
      </c>
      <c r="R2538" s="12" t="str">
        <f>IF(Q2538&gt;0,"Yes","No")</f>
        <v>Yes</v>
      </c>
    </row>
    <row r="2539" spans="1:18" x14ac:dyDescent="0.35">
      <c r="A2539" s="1">
        <v>80410033050</v>
      </c>
      <c r="B2539" s="33" t="s">
        <v>3281</v>
      </c>
      <c r="C2539" s="4" t="s">
        <v>7</v>
      </c>
      <c r="D2539" s="4" t="s">
        <v>488</v>
      </c>
      <c r="E2539" s="4" t="s">
        <v>2</v>
      </c>
      <c r="F2539" s="3">
        <v>33.049999999999997</v>
      </c>
      <c r="G2539" s="3" t="s">
        <v>2</v>
      </c>
      <c r="H2539" s="4" t="s">
        <v>2</v>
      </c>
      <c r="I2539" s="5">
        <v>7148</v>
      </c>
      <c r="J2539" s="5">
        <v>6950</v>
      </c>
      <c r="K2539" s="6">
        <f>IFERROR((J2539-I2539)/I2539,"--")</f>
        <v>-2.7700055959709008E-2</v>
      </c>
      <c r="L2539" s="6">
        <v>6.3063063063063057E-2</v>
      </c>
      <c r="M2539" s="7">
        <v>56932</v>
      </c>
      <c r="N2539" s="10" t="str">
        <f>IF(K2539&lt;Criteria!$D$4,"Yes","No")</f>
        <v>Yes</v>
      </c>
      <c r="O2539" s="10" t="str">
        <f>IF(L2539&gt;Criteria!$D$5,"Yes","No")</f>
        <v>No</v>
      </c>
      <c r="P2539" s="10" t="str">
        <f>IF(M2539&lt;Criteria!$D$6,"Yes","No")</f>
        <v>No</v>
      </c>
      <c r="Q2539" s="11">
        <f>COUNTIF(N2539:P2539,"Yes")</f>
        <v>1</v>
      </c>
      <c r="R2539" s="12" t="str">
        <f>IF(Q2539&gt;0,"Yes","No")</f>
        <v>Yes</v>
      </c>
    </row>
    <row r="2540" spans="1:18" x14ac:dyDescent="0.35">
      <c r="A2540" s="1">
        <v>80410033051</v>
      </c>
      <c r="B2540" s="33" t="s">
        <v>3282</v>
      </c>
      <c r="C2540" s="4" t="s">
        <v>6</v>
      </c>
      <c r="D2540" s="4" t="s">
        <v>488</v>
      </c>
      <c r="E2540" s="4" t="s">
        <v>2</v>
      </c>
      <c r="F2540" s="3">
        <v>33.049999999999997</v>
      </c>
      <c r="G2540" s="3">
        <v>1</v>
      </c>
      <c r="H2540" s="4" t="s">
        <v>2</v>
      </c>
      <c r="I2540" s="5">
        <v>2500</v>
      </c>
      <c r="J2540" s="5">
        <v>2692</v>
      </c>
      <c r="K2540" s="6">
        <f>IFERROR((J2540-I2540)/I2540,"--")</f>
        <v>7.6799999999999993E-2</v>
      </c>
      <c r="L2540" s="6">
        <v>7.8726968174204354E-2</v>
      </c>
      <c r="M2540" s="7">
        <v>40796</v>
      </c>
      <c r="N2540" s="10" t="str">
        <f>IF(K2540&lt;Criteria!$D$4,"Yes","No")</f>
        <v>No</v>
      </c>
      <c r="O2540" s="10" t="str">
        <f>IF(L2540&gt;Criteria!$D$5,"Yes","No")</f>
        <v>Yes</v>
      </c>
      <c r="P2540" s="10" t="str">
        <f>IF(M2540&lt;Criteria!$D$6,"Yes","No")</f>
        <v>No</v>
      </c>
      <c r="Q2540" s="11">
        <f>COUNTIF(N2540:P2540,"Yes")</f>
        <v>1</v>
      </c>
      <c r="R2540" s="12" t="str">
        <f>IF(Q2540&gt;0,"Yes","No")</f>
        <v>Yes</v>
      </c>
    </row>
    <row r="2541" spans="1:18" x14ac:dyDescent="0.35">
      <c r="A2541" s="1">
        <v>80410033052</v>
      </c>
      <c r="B2541" s="33" t="s">
        <v>3283</v>
      </c>
      <c r="C2541" s="4" t="s">
        <v>6</v>
      </c>
      <c r="D2541" s="4" t="s">
        <v>488</v>
      </c>
      <c r="E2541" s="4" t="s">
        <v>2</v>
      </c>
      <c r="F2541" s="3">
        <v>33.049999999999997</v>
      </c>
      <c r="G2541" s="3">
        <v>2</v>
      </c>
      <c r="H2541" s="4" t="s">
        <v>2</v>
      </c>
      <c r="I2541" s="5">
        <v>2537</v>
      </c>
      <c r="J2541" s="5">
        <v>2335</v>
      </c>
      <c r="K2541" s="6">
        <f>IFERROR((J2541-I2541)/I2541,"--")</f>
        <v>-7.9621600315333066E-2</v>
      </c>
      <c r="L2541" s="6">
        <v>5.6170212765957447E-2</v>
      </c>
      <c r="M2541" s="7">
        <v>72762</v>
      </c>
      <c r="N2541" s="10" t="str">
        <f>IF(K2541&lt;Criteria!$D$4,"Yes","No")</f>
        <v>Yes</v>
      </c>
      <c r="O2541" s="10" t="str">
        <f>IF(L2541&gt;Criteria!$D$5,"Yes","No")</f>
        <v>No</v>
      </c>
      <c r="P2541" s="10" t="str">
        <f>IF(M2541&lt;Criteria!$D$6,"Yes","No")</f>
        <v>No</v>
      </c>
      <c r="Q2541" s="11">
        <f>COUNTIF(N2541:P2541,"Yes")</f>
        <v>1</v>
      </c>
      <c r="R2541" s="12" t="str">
        <f>IF(Q2541&gt;0,"Yes","No")</f>
        <v>Yes</v>
      </c>
    </row>
    <row r="2542" spans="1:18" x14ac:dyDescent="0.35">
      <c r="A2542" s="1">
        <v>80410033053</v>
      </c>
      <c r="B2542" s="33" t="s">
        <v>3284</v>
      </c>
      <c r="C2542" s="4" t="s">
        <v>6</v>
      </c>
      <c r="D2542" s="4" t="s">
        <v>488</v>
      </c>
      <c r="E2542" s="4" t="s">
        <v>2</v>
      </c>
      <c r="F2542" s="3">
        <v>33.049999999999997</v>
      </c>
      <c r="G2542" s="3">
        <v>3</v>
      </c>
      <c r="H2542" s="4" t="s">
        <v>2</v>
      </c>
      <c r="I2542" s="5">
        <v>2111</v>
      </c>
      <c r="J2542" s="5">
        <v>1923</v>
      </c>
      <c r="K2542" s="6">
        <f>IFERROR((J2542-I2542)/I2542,"--")</f>
        <v>-8.9057318806252964E-2</v>
      </c>
      <c r="L2542" s="6">
        <v>5.2029136316337148E-2</v>
      </c>
      <c r="M2542" s="7">
        <v>60299</v>
      </c>
      <c r="N2542" s="10" t="str">
        <f>IF(K2542&lt;Criteria!$D$4,"Yes","No")</f>
        <v>Yes</v>
      </c>
      <c r="O2542" s="10" t="str">
        <f>IF(L2542&gt;Criteria!$D$5,"Yes","No")</f>
        <v>No</v>
      </c>
      <c r="P2542" s="10" t="str">
        <f>IF(M2542&lt;Criteria!$D$6,"Yes","No")</f>
        <v>No</v>
      </c>
      <c r="Q2542" s="11">
        <f>COUNTIF(N2542:P2542,"Yes")</f>
        <v>1</v>
      </c>
      <c r="R2542" s="12" t="str">
        <f>IF(Q2542&gt;0,"Yes","No")</f>
        <v>Yes</v>
      </c>
    </row>
    <row r="2543" spans="1:18" x14ac:dyDescent="0.35">
      <c r="A2543" s="1">
        <v>80410033060</v>
      </c>
      <c r="B2543" s="33" t="s">
        <v>3285</v>
      </c>
      <c r="C2543" s="4" t="s">
        <v>7</v>
      </c>
      <c r="D2543" s="4" t="s">
        <v>488</v>
      </c>
      <c r="E2543" s="4" t="s">
        <v>2</v>
      </c>
      <c r="F2543" s="3">
        <v>33.06</v>
      </c>
      <c r="G2543" s="3" t="s">
        <v>2</v>
      </c>
      <c r="H2543" s="4" t="s">
        <v>2</v>
      </c>
      <c r="I2543" s="5">
        <v>3282</v>
      </c>
      <c r="J2543" s="5">
        <v>3309</v>
      </c>
      <c r="K2543" s="6">
        <f>IFERROR((J2543-I2543)/I2543,"--")</f>
        <v>8.2266910420475316E-3</v>
      </c>
      <c r="L2543" s="6">
        <v>0.10479573712255773</v>
      </c>
      <c r="M2543" s="7">
        <v>36448</v>
      </c>
      <c r="N2543" s="10" t="str">
        <f>IF(K2543&lt;Criteria!$D$4,"Yes","No")</f>
        <v>Yes</v>
      </c>
      <c r="O2543" s="10" t="str">
        <f>IF(L2543&gt;Criteria!$D$5,"Yes","No")</f>
        <v>Yes</v>
      </c>
      <c r="P2543" s="10" t="str">
        <f>IF(M2543&lt;Criteria!$D$6,"Yes","No")</f>
        <v>No</v>
      </c>
      <c r="Q2543" s="11">
        <f>COUNTIF(N2543:P2543,"Yes")</f>
        <v>2</v>
      </c>
      <c r="R2543" s="12" t="str">
        <f>IF(Q2543&gt;0,"Yes","No")</f>
        <v>Yes</v>
      </c>
    </row>
    <row r="2544" spans="1:18" x14ac:dyDescent="0.35">
      <c r="A2544" s="1">
        <v>80410033061</v>
      </c>
      <c r="B2544" s="33" t="s">
        <v>3286</v>
      </c>
      <c r="C2544" s="4" t="s">
        <v>6</v>
      </c>
      <c r="D2544" s="4" t="s">
        <v>488</v>
      </c>
      <c r="E2544" s="4" t="s">
        <v>2</v>
      </c>
      <c r="F2544" s="3">
        <v>33.06</v>
      </c>
      <c r="G2544" s="3">
        <v>1</v>
      </c>
      <c r="H2544" s="4" t="s">
        <v>2</v>
      </c>
      <c r="I2544" s="5">
        <v>571</v>
      </c>
      <c r="J2544" s="5">
        <v>625</v>
      </c>
      <c r="K2544" s="6">
        <f>IFERROR((J2544-I2544)/I2544,"--")</f>
        <v>9.4570928196147111E-2</v>
      </c>
      <c r="L2544" s="6">
        <v>0</v>
      </c>
      <c r="M2544" s="7">
        <v>44590</v>
      </c>
      <c r="N2544" s="10" t="str">
        <f>IF(K2544&lt;Criteria!$D$4,"Yes","No")</f>
        <v>No</v>
      </c>
      <c r="O2544" s="10" t="str">
        <f>IF(L2544&gt;Criteria!$D$5,"Yes","No")</f>
        <v>No</v>
      </c>
      <c r="P2544" s="10" t="str">
        <f>IF(M2544&lt;Criteria!$D$6,"Yes","No")</f>
        <v>No</v>
      </c>
      <c r="Q2544" s="11">
        <f>COUNTIF(N2544:P2544,"Yes")</f>
        <v>0</v>
      </c>
      <c r="R2544" s="12" t="str">
        <f>IF(Q2544&gt;0,"Yes","No")</f>
        <v>No</v>
      </c>
    </row>
    <row r="2545" spans="1:18" x14ac:dyDescent="0.35">
      <c r="A2545" s="1">
        <v>80410033062</v>
      </c>
      <c r="B2545" s="33" t="s">
        <v>3287</v>
      </c>
      <c r="C2545" s="4" t="s">
        <v>6</v>
      </c>
      <c r="D2545" s="4" t="s">
        <v>488</v>
      </c>
      <c r="E2545" s="4" t="s">
        <v>2</v>
      </c>
      <c r="F2545" s="3">
        <v>33.06</v>
      </c>
      <c r="G2545" s="3">
        <v>2</v>
      </c>
      <c r="H2545" s="4" t="s">
        <v>2</v>
      </c>
      <c r="I2545" s="5">
        <v>2711</v>
      </c>
      <c r="J2545" s="5">
        <v>2684</v>
      </c>
      <c r="K2545" s="6">
        <f>IFERROR((J2545-I2545)/I2545,"--")</f>
        <v>-9.9594245665805981E-3</v>
      </c>
      <c r="L2545" s="6">
        <v>0.13043478260869565</v>
      </c>
      <c r="M2545" s="7">
        <v>34552</v>
      </c>
      <c r="N2545" s="10" t="str">
        <f>IF(K2545&lt;Criteria!$D$4,"Yes","No")</f>
        <v>Yes</v>
      </c>
      <c r="O2545" s="10" t="str">
        <f>IF(L2545&gt;Criteria!$D$5,"Yes","No")</f>
        <v>Yes</v>
      </c>
      <c r="P2545" s="10" t="str">
        <f>IF(M2545&lt;Criteria!$D$6,"Yes","No")</f>
        <v>No</v>
      </c>
      <c r="Q2545" s="11">
        <f>COUNTIF(N2545:P2545,"Yes")</f>
        <v>2</v>
      </c>
      <c r="R2545" s="12" t="str">
        <f>IF(Q2545&gt;0,"Yes","No")</f>
        <v>Yes</v>
      </c>
    </row>
    <row r="2546" spans="1:18" x14ac:dyDescent="0.35">
      <c r="A2546" s="1">
        <v>80410033070</v>
      </c>
      <c r="B2546" s="33" t="s">
        <v>3288</v>
      </c>
      <c r="C2546" s="4" t="s">
        <v>7</v>
      </c>
      <c r="D2546" s="4" t="s">
        <v>488</v>
      </c>
      <c r="E2546" s="4" t="s">
        <v>2</v>
      </c>
      <c r="F2546" s="3">
        <v>33.07</v>
      </c>
      <c r="G2546" s="3" t="s">
        <v>2</v>
      </c>
      <c r="H2546" s="4" t="s">
        <v>2</v>
      </c>
      <c r="I2546" s="5">
        <v>3900</v>
      </c>
      <c r="J2546" s="5">
        <v>3351</v>
      </c>
      <c r="K2546" s="6">
        <f>IFERROR((J2546-I2546)/I2546,"--")</f>
        <v>-0.14076923076923076</v>
      </c>
      <c r="L2546" s="6">
        <v>5.9033078880407125E-2</v>
      </c>
      <c r="M2546" s="7">
        <v>35722</v>
      </c>
      <c r="N2546" s="10" t="str">
        <f>IF(K2546&lt;Criteria!$D$4,"Yes","No")</f>
        <v>Yes</v>
      </c>
      <c r="O2546" s="10" t="str">
        <f>IF(L2546&gt;Criteria!$D$5,"Yes","No")</f>
        <v>No</v>
      </c>
      <c r="P2546" s="10" t="str">
        <f>IF(M2546&lt;Criteria!$D$6,"Yes","No")</f>
        <v>No</v>
      </c>
      <c r="Q2546" s="11">
        <f>COUNTIF(N2546:P2546,"Yes")</f>
        <v>1</v>
      </c>
      <c r="R2546" s="12" t="str">
        <f>IF(Q2546&gt;0,"Yes","No")</f>
        <v>Yes</v>
      </c>
    </row>
    <row r="2547" spans="1:18" x14ac:dyDescent="0.35">
      <c r="A2547" s="1">
        <v>80410033071</v>
      </c>
      <c r="B2547" s="33" t="s">
        <v>3289</v>
      </c>
      <c r="C2547" s="4" t="s">
        <v>6</v>
      </c>
      <c r="D2547" s="4" t="s">
        <v>488</v>
      </c>
      <c r="E2547" s="4" t="s">
        <v>2</v>
      </c>
      <c r="F2547" s="3">
        <v>33.07</v>
      </c>
      <c r="G2547" s="3">
        <v>1</v>
      </c>
      <c r="H2547" s="4" t="s">
        <v>2</v>
      </c>
      <c r="I2547" s="5">
        <v>1409</v>
      </c>
      <c r="J2547" s="5">
        <v>1127</v>
      </c>
      <c r="K2547" s="6">
        <f>IFERROR((J2547-I2547)/I2547,"--")</f>
        <v>-0.20014194464158977</v>
      </c>
      <c r="L2547" s="6">
        <v>6.258692628650904E-2</v>
      </c>
      <c r="M2547" s="7">
        <v>31824</v>
      </c>
      <c r="N2547" s="10" t="str">
        <f>IF(K2547&lt;Criteria!$D$4,"Yes","No")</f>
        <v>Yes</v>
      </c>
      <c r="O2547" s="10" t="str">
        <f>IF(L2547&gt;Criteria!$D$5,"Yes","No")</f>
        <v>No</v>
      </c>
      <c r="P2547" s="10" t="str">
        <f>IF(M2547&lt;Criteria!$D$6,"Yes","No")</f>
        <v>No</v>
      </c>
      <c r="Q2547" s="11">
        <f>COUNTIF(N2547:P2547,"Yes")</f>
        <v>1</v>
      </c>
      <c r="R2547" s="12" t="str">
        <f>IF(Q2547&gt;0,"Yes","No")</f>
        <v>Yes</v>
      </c>
    </row>
    <row r="2548" spans="1:18" x14ac:dyDescent="0.35">
      <c r="A2548" s="1">
        <v>80410033072</v>
      </c>
      <c r="B2548" s="33" t="s">
        <v>3290</v>
      </c>
      <c r="C2548" s="4" t="s">
        <v>6</v>
      </c>
      <c r="D2548" s="4" t="s">
        <v>488</v>
      </c>
      <c r="E2548" s="4" t="s">
        <v>2</v>
      </c>
      <c r="F2548" s="3">
        <v>33.07</v>
      </c>
      <c r="G2548" s="3">
        <v>2</v>
      </c>
      <c r="H2548" s="4" t="s">
        <v>2</v>
      </c>
      <c r="I2548" s="5">
        <v>2491</v>
      </c>
      <c r="J2548" s="5">
        <v>2224</v>
      </c>
      <c r="K2548" s="6">
        <f>IFERROR((J2548-I2548)/I2548,"--")</f>
        <v>-0.10718586912886391</v>
      </c>
      <c r="L2548" s="6">
        <v>5.6982343499197431E-2</v>
      </c>
      <c r="M2548" s="7">
        <v>37698</v>
      </c>
      <c r="N2548" s="10" t="str">
        <f>IF(K2548&lt;Criteria!$D$4,"Yes","No")</f>
        <v>Yes</v>
      </c>
      <c r="O2548" s="10" t="str">
        <f>IF(L2548&gt;Criteria!$D$5,"Yes","No")</f>
        <v>No</v>
      </c>
      <c r="P2548" s="10" t="str">
        <f>IF(M2548&lt;Criteria!$D$6,"Yes","No")</f>
        <v>No</v>
      </c>
      <c r="Q2548" s="11">
        <f>COUNTIF(N2548:P2548,"Yes")</f>
        <v>1</v>
      </c>
      <c r="R2548" s="12" t="str">
        <f>IF(Q2548&gt;0,"Yes","No")</f>
        <v>Yes</v>
      </c>
    </row>
    <row r="2549" spans="1:18" x14ac:dyDescent="0.35">
      <c r="A2549" s="1">
        <v>80410033080</v>
      </c>
      <c r="B2549" s="33" t="s">
        <v>3291</v>
      </c>
      <c r="C2549" s="4" t="s">
        <v>7</v>
      </c>
      <c r="D2549" s="4" t="s">
        <v>488</v>
      </c>
      <c r="E2549" s="4" t="s">
        <v>2</v>
      </c>
      <c r="F2549" s="3">
        <v>33.08</v>
      </c>
      <c r="G2549" s="3" t="s">
        <v>2</v>
      </c>
      <c r="H2549" s="4" t="s">
        <v>2</v>
      </c>
      <c r="I2549" s="5">
        <v>6344</v>
      </c>
      <c r="J2549" s="5">
        <v>5706</v>
      </c>
      <c r="K2549" s="6">
        <f>IFERROR((J2549-I2549)/I2549,"--")</f>
        <v>-0.10056746532156369</v>
      </c>
      <c r="L2549" s="6">
        <v>3.9901780233271948E-2</v>
      </c>
      <c r="M2549" s="7">
        <v>28884</v>
      </c>
      <c r="N2549" s="10" t="str">
        <f>IF(K2549&lt;Criteria!$D$4,"Yes","No")</f>
        <v>Yes</v>
      </c>
      <c r="O2549" s="10" t="str">
        <f>IF(L2549&gt;Criteria!$D$5,"Yes","No")</f>
        <v>No</v>
      </c>
      <c r="P2549" s="10" t="str">
        <f>IF(M2549&lt;Criteria!$D$6,"Yes","No")</f>
        <v>No</v>
      </c>
      <c r="Q2549" s="11">
        <f>COUNTIF(N2549:P2549,"Yes")</f>
        <v>1</v>
      </c>
      <c r="R2549" s="12" t="str">
        <f>IF(Q2549&gt;0,"Yes","No")</f>
        <v>Yes</v>
      </c>
    </row>
    <row r="2550" spans="1:18" x14ac:dyDescent="0.35">
      <c r="A2550" s="1">
        <v>80410033081</v>
      </c>
      <c r="B2550" s="33" t="s">
        <v>3292</v>
      </c>
      <c r="C2550" s="4" t="s">
        <v>6</v>
      </c>
      <c r="D2550" s="4" t="s">
        <v>488</v>
      </c>
      <c r="E2550" s="4" t="s">
        <v>2</v>
      </c>
      <c r="F2550" s="3">
        <v>33.08</v>
      </c>
      <c r="G2550" s="3">
        <v>1</v>
      </c>
      <c r="H2550" s="4" t="s">
        <v>2</v>
      </c>
      <c r="I2550" s="5">
        <v>2752</v>
      </c>
      <c r="J2550" s="5">
        <v>2881</v>
      </c>
      <c r="K2550" s="6">
        <f>IFERROR((J2550-I2550)/I2550,"--")</f>
        <v>4.6875E-2</v>
      </c>
      <c r="L2550" s="6">
        <v>3.3908387864366452E-2</v>
      </c>
      <c r="M2550" s="7">
        <v>26406</v>
      </c>
      <c r="N2550" s="10" t="str">
        <f>IF(K2550&lt;Criteria!$D$4,"Yes","No")</f>
        <v>No</v>
      </c>
      <c r="O2550" s="10" t="str">
        <f>IF(L2550&gt;Criteria!$D$5,"Yes","No")</f>
        <v>No</v>
      </c>
      <c r="P2550" s="10" t="str">
        <f>IF(M2550&lt;Criteria!$D$6,"Yes","No")</f>
        <v>No</v>
      </c>
      <c r="Q2550" s="11">
        <f>COUNTIF(N2550:P2550,"Yes")</f>
        <v>0</v>
      </c>
      <c r="R2550" s="12" t="str">
        <f>IF(Q2550&gt;0,"Yes","No")</f>
        <v>No</v>
      </c>
    </row>
    <row r="2551" spans="1:18" x14ac:dyDescent="0.35">
      <c r="A2551" s="1">
        <v>80410033082</v>
      </c>
      <c r="B2551" s="33" t="s">
        <v>3293</v>
      </c>
      <c r="C2551" s="4" t="s">
        <v>6</v>
      </c>
      <c r="D2551" s="4" t="s">
        <v>488</v>
      </c>
      <c r="E2551" s="4" t="s">
        <v>2</v>
      </c>
      <c r="F2551" s="3">
        <v>33.08</v>
      </c>
      <c r="G2551" s="3">
        <v>2</v>
      </c>
      <c r="H2551" s="4" t="s">
        <v>2</v>
      </c>
      <c r="I2551" s="5">
        <v>3592</v>
      </c>
      <c r="J2551" s="5">
        <v>2825</v>
      </c>
      <c r="K2551" s="6">
        <f>IFERROR((J2551-I2551)/I2551,"--")</f>
        <v>-0.21353006681514478</v>
      </c>
      <c r="L2551" s="6">
        <v>4.6290424857324035E-2</v>
      </c>
      <c r="M2551" s="7">
        <v>31412</v>
      </c>
      <c r="N2551" s="10" t="str">
        <f>IF(K2551&lt;Criteria!$D$4,"Yes","No")</f>
        <v>Yes</v>
      </c>
      <c r="O2551" s="10" t="str">
        <f>IF(L2551&gt;Criteria!$D$5,"Yes","No")</f>
        <v>No</v>
      </c>
      <c r="P2551" s="10" t="str">
        <f>IF(M2551&lt;Criteria!$D$6,"Yes","No")</f>
        <v>No</v>
      </c>
      <c r="Q2551" s="11">
        <f>COUNTIF(N2551:P2551,"Yes")</f>
        <v>1</v>
      </c>
      <c r="R2551" s="12" t="str">
        <f>IF(Q2551&gt;0,"Yes","No")</f>
        <v>Yes</v>
      </c>
    </row>
    <row r="2552" spans="1:18" x14ac:dyDescent="0.35">
      <c r="A2552" s="1">
        <v>80410034000</v>
      </c>
      <c r="B2552" s="33" t="s">
        <v>3294</v>
      </c>
      <c r="C2552" s="4" t="s">
        <v>7</v>
      </c>
      <c r="D2552" s="4" t="s">
        <v>488</v>
      </c>
      <c r="E2552" s="4" t="s">
        <v>2</v>
      </c>
      <c r="F2552" s="3">
        <v>34</v>
      </c>
      <c r="G2552" s="3" t="s">
        <v>2</v>
      </c>
      <c r="H2552" s="4" t="s">
        <v>2</v>
      </c>
      <c r="I2552" s="5">
        <v>3660</v>
      </c>
      <c r="J2552" s="5">
        <v>3517</v>
      </c>
      <c r="K2552" s="6">
        <f>IFERROR((J2552-I2552)/I2552,"--")</f>
        <v>-3.9071038251366118E-2</v>
      </c>
      <c r="L2552" s="6">
        <v>5.5767397521448998E-2</v>
      </c>
      <c r="M2552" s="7">
        <v>46883</v>
      </c>
      <c r="N2552" s="10" t="str">
        <f>IF(K2552&lt;Criteria!$D$4,"Yes","No")</f>
        <v>Yes</v>
      </c>
      <c r="O2552" s="10" t="str">
        <f>IF(L2552&gt;Criteria!$D$5,"Yes","No")</f>
        <v>No</v>
      </c>
      <c r="P2552" s="10" t="str">
        <f>IF(M2552&lt;Criteria!$D$6,"Yes","No")</f>
        <v>No</v>
      </c>
      <c r="Q2552" s="11">
        <f>COUNTIF(N2552:P2552,"Yes")</f>
        <v>1</v>
      </c>
      <c r="R2552" s="12" t="str">
        <f>IF(Q2552&gt;0,"Yes","No")</f>
        <v>Yes</v>
      </c>
    </row>
    <row r="2553" spans="1:18" x14ac:dyDescent="0.35">
      <c r="A2553" s="1">
        <v>80410034001</v>
      </c>
      <c r="B2553" s="33" t="s">
        <v>3295</v>
      </c>
      <c r="C2553" s="4" t="s">
        <v>6</v>
      </c>
      <c r="D2553" s="4" t="s">
        <v>488</v>
      </c>
      <c r="E2553" s="4" t="s">
        <v>2</v>
      </c>
      <c r="F2553" s="3">
        <v>34</v>
      </c>
      <c r="G2553" s="3">
        <v>1</v>
      </c>
      <c r="H2553" s="4" t="s">
        <v>2</v>
      </c>
      <c r="I2553" s="5">
        <v>1145</v>
      </c>
      <c r="J2553" s="5">
        <v>1139</v>
      </c>
      <c r="K2553" s="6">
        <f>IFERROR((J2553-I2553)/I2553,"--")</f>
        <v>-5.2401746724890829E-3</v>
      </c>
      <c r="L2553" s="6">
        <v>5.0847457627118647E-2</v>
      </c>
      <c r="M2553" s="7">
        <v>54869</v>
      </c>
      <c r="N2553" s="10" t="str">
        <f>IF(K2553&lt;Criteria!$D$4,"Yes","No")</f>
        <v>Yes</v>
      </c>
      <c r="O2553" s="10" t="str">
        <f>IF(L2553&gt;Criteria!$D$5,"Yes","No")</f>
        <v>No</v>
      </c>
      <c r="P2553" s="10" t="str">
        <f>IF(M2553&lt;Criteria!$D$6,"Yes","No")</f>
        <v>No</v>
      </c>
      <c r="Q2553" s="11">
        <f>COUNTIF(N2553:P2553,"Yes")</f>
        <v>1</v>
      </c>
      <c r="R2553" s="12" t="str">
        <f>IF(Q2553&gt;0,"Yes","No")</f>
        <v>Yes</v>
      </c>
    </row>
    <row r="2554" spans="1:18" x14ac:dyDescent="0.35">
      <c r="A2554" s="1">
        <v>80410034002</v>
      </c>
      <c r="B2554" s="33" t="s">
        <v>3296</v>
      </c>
      <c r="C2554" s="4" t="s">
        <v>6</v>
      </c>
      <c r="D2554" s="4" t="s">
        <v>488</v>
      </c>
      <c r="E2554" s="4" t="s">
        <v>2</v>
      </c>
      <c r="F2554" s="3">
        <v>34</v>
      </c>
      <c r="G2554" s="3">
        <v>2</v>
      </c>
      <c r="H2554" s="4" t="s">
        <v>2</v>
      </c>
      <c r="I2554" s="5">
        <v>1441</v>
      </c>
      <c r="J2554" s="5">
        <v>1584</v>
      </c>
      <c r="K2554" s="6">
        <f>IFERROR((J2554-I2554)/I2554,"--")</f>
        <v>9.9236641221374045E-2</v>
      </c>
      <c r="L2554" s="6">
        <v>6.25E-2</v>
      </c>
      <c r="M2554" s="7">
        <v>47629</v>
      </c>
      <c r="N2554" s="10" t="str">
        <f>IF(K2554&lt;Criteria!$D$4,"Yes","No")</f>
        <v>No</v>
      </c>
      <c r="O2554" s="10" t="str">
        <f>IF(L2554&gt;Criteria!$D$5,"Yes","No")</f>
        <v>No</v>
      </c>
      <c r="P2554" s="10" t="str">
        <f>IF(M2554&lt;Criteria!$D$6,"Yes","No")</f>
        <v>No</v>
      </c>
      <c r="Q2554" s="11">
        <f>COUNTIF(N2554:P2554,"Yes")</f>
        <v>0</v>
      </c>
      <c r="R2554" s="12" t="str">
        <f>IF(Q2554&gt;0,"Yes","No")</f>
        <v>No</v>
      </c>
    </row>
    <row r="2555" spans="1:18" x14ac:dyDescent="0.35">
      <c r="A2555" s="1">
        <v>80410034003</v>
      </c>
      <c r="B2555" s="33" t="s">
        <v>3297</v>
      </c>
      <c r="C2555" s="4" t="s">
        <v>6</v>
      </c>
      <c r="D2555" s="4" t="s">
        <v>488</v>
      </c>
      <c r="E2555" s="4" t="s">
        <v>2</v>
      </c>
      <c r="F2555" s="3">
        <v>34</v>
      </c>
      <c r="G2555" s="3">
        <v>3</v>
      </c>
      <c r="H2555" s="4" t="s">
        <v>2</v>
      </c>
      <c r="I2555" s="5">
        <v>1074</v>
      </c>
      <c r="J2555" s="5">
        <v>794</v>
      </c>
      <c r="K2555" s="6">
        <f>IFERROR((J2555-I2555)/I2555,"--")</f>
        <v>-0.26070763500931099</v>
      </c>
      <c r="L2555" s="6">
        <v>4.7619047619047616E-2</v>
      </c>
      <c r="M2555" s="7">
        <v>33938</v>
      </c>
      <c r="N2555" s="10" t="str">
        <f>IF(K2555&lt;Criteria!$D$4,"Yes","No")</f>
        <v>Yes</v>
      </c>
      <c r="O2555" s="10" t="str">
        <f>IF(L2555&gt;Criteria!$D$5,"Yes","No")</f>
        <v>No</v>
      </c>
      <c r="P2555" s="10" t="str">
        <f>IF(M2555&lt;Criteria!$D$6,"Yes","No")</f>
        <v>No</v>
      </c>
      <c r="Q2555" s="11">
        <f>COUNTIF(N2555:P2555,"Yes")</f>
        <v>1</v>
      </c>
      <c r="R2555" s="12" t="str">
        <f>IF(Q2555&gt;0,"Yes","No")</f>
        <v>Yes</v>
      </c>
    </row>
    <row r="2556" spans="1:18" x14ac:dyDescent="0.35">
      <c r="A2556" s="1">
        <v>80410037010</v>
      </c>
      <c r="B2556" s="33" t="s">
        <v>3298</v>
      </c>
      <c r="C2556" s="4" t="s">
        <v>7</v>
      </c>
      <c r="D2556" s="4" t="s">
        <v>488</v>
      </c>
      <c r="E2556" s="4" t="s">
        <v>2</v>
      </c>
      <c r="F2556" s="3">
        <v>37.01</v>
      </c>
      <c r="G2556" s="3" t="s">
        <v>2</v>
      </c>
      <c r="H2556" s="4" t="s">
        <v>2</v>
      </c>
      <c r="I2556" s="5">
        <v>7670</v>
      </c>
      <c r="J2556" s="5">
        <v>8038</v>
      </c>
      <c r="K2556" s="6">
        <f>IFERROR((J2556-I2556)/I2556,"--")</f>
        <v>4.7979139504563235E-2</v>
      </c>
      <c r="L2556" s="6">
        <v>5.2738336713995942E-2</v>
      </c>
      <c r="M2556" s="7">
        <v>35571</v>
      </c>
      <c r="N2556" s="10" t="str">
        <f>IF(K2556&lt;Criteria!$D$4,"Yes","No")</f>
        <v>No</v>
      </c>
      <c r="O2556" s="10" t="str">
        <f>IF(L2556&gt;Criteria!$D$5,"Yes","No")</f>
        <v>No</v>
      </c>
      <c r="P2556" s="10" t="str">
        <f>IF(M2556&lt;Criteria!$D$6,"Yes","No")</f>
        <v>No</v>
      </c>
      <c r="Q2556" s="11">
        <f>COUNTIF(N2556:P2556,"Yes")</f>
        <v>0</v>
      </c>
      <c r="R2556" s="12" t="str">
        <f>IF(Q2556&gt;0,"Yes","No")</f>
        <v>No</v>
      </c>
    </row>
    <row r="2557" spans="1:18" x14ac:dyDescent="0.35">
      <c r="A2557" s="1">
        <v>80410037011</v>
      </c>
      <c r="B2557" s="33" t="s">
        <v>3299</v>
      </c>
      <c r="C2557" s="4" t="s">
        <v>6</v>
      </c>
      <c r="D2557" s="4" t="s">
        <v>488</v>
      </c>
      <c r="E2557" s="4" t="s">
        <v>2</v>
      </c>
      <c r="F2557" s="3">
        <v>37.01</v>
      </c>
      <c r="G2557" s="3">
        <v>1</v>
      </c>
      <c r="H2557" s="4" t="s">
        <v>2</v>
      </c>
      <c r="I2557" s="5">
        <v>1816</v>
      </c>
      <c r="J2557" s="5">
        <v>1379</v>
      </c>
      <c r="K2557" s="6">
        <f>IFERROR((J2557-I2557)/I2557,"--")</f>
        <v>-0.2406387665198238</v>
      </c>
      <c r="L2557" s="6">
        <v>4.8723897911832945E-2</v>
      </c>
      <c r="M2557" s="7">
        <v>42508</v>
      </c>
      <c r="N2557" s="10" t="str">
        <f>IF(K2557&lt;Criteria!$D$4,"Yes","No")</f>
        <v>Yes</v>
      </c>
      <c r="O2557" s="10" t="str">
        <f>IF(L2557&gt;Criteria!$D$5,"Yes","No")</f>
        <v>No</v>
      </c>
      <c r="P2557" s="10" t="str">
        <f>IF(M2557&lt;Criteria!$D$6,"Yes","No")</f>
        <v>No</v>
      </c>
      <c r="Q2557" s="11">
        <f>COUNTIF(N2557:P2557,"Yes")</f>
        <v>1</v>
      </c>
      <c r="R2557" s="12" t="str">
        <f>IF(Q2557&gt;0,"Yes","No")</f>
        <v>Yes</v>
      </c>
    </row>
    <row r="2558" spans="1:18" x14ac:dyDescent="0.35">
      <c r="A2558" s="1">
        <v>80410037012</v>
      </c>
      <c r="B2558" s="33" t="s">
        <v>3300</v>
      </c>
      <c r="C2558" s="4" t="s">
        <v>6</v>
      </c>
      <c r="D2558" s="4" t="s">
        <v>488</v>
      </c>
      <c r="E2558" s="4" t="s">
        <v>2</v>
      </c>
      <c r="F2558" s="3">
        <v>37.01</v>
      </c>
      <c r="G2558" s="3">
        <v>2</v>
      </c>
      <c r="H2558" s="4" t="s">
        <v>2</v>
      </c>
      <c r="I2558" s="5">
        <v>2319</v>
      </c>
      <c r="J2558" s="5">
        <v>2562</v>
      </c>
      <c r="K2558" s="6">
        <f>IFERROR((J2558-I2558)/I2558,"--")</f>
        <v>0.10478654592496765</v>
      </c>
      <c r="L2558" s="6">
        <v>4.4748290863890615E-2</v>
      </c>
      <c r="M2558" s="7">
        <v>38642</v>
      </c>
      <c r="N2558" s="10" t="str">
        <f>IF(K2558&lt;Criteria!$D$4,"Yes","No")</f>
        <v>No</v>
      </c>
      <c r="O2558" s="10" t="str">
        <f>IF(L2558&gt;Criteria!$D$5,"Yes","No")</f>
        <v>No</v>
      </c>
      <c r="P2558" s="10" t="str">
        <f>IF(M2558&lt;Criteria!$D$6,"Yes","No")</f>
        <v>No</v>
      </c>
      <c r="Q2558" s="11">
        <f>COUNTIF(N2558:P2558,"Yes")</f>
        <v>0</v>
      </c>
      <c r="R2558" s="12" t="str">
        <f>IF(Q2558&gt;0,"Yes","No")</f>
        <v>No</v>
      </c>
    </row>
    <row r="2559" spans="1:18" x14ac:dyDescent="0.35">
      <c r="A2559" s="1">
        <v>80410037013</v>
      </c>
      <c r="B2559" s="33" t="s">
        <v>3301</v>
      </c>
      <c r="C2559" s="4" t="s">
        <v>6</v>
      </c>
      <c r="D2559" s="4" t="s">
        <v>488</v>
      </c>
      <c r="E2559" s="4" t="s">
        <v>2</v>
      </c>
      <c r="F2559" s="3">
        <v>37.01</v>
      </c>
      <c r="G2559" s="3">
        <v>3</v>
      </c>
      <c r="H2559" s="4" t="s">
        <v>2</v>
      </c>
      <c r="I2559" s="5">
        <v>3535</v>
      </c>
      <c r="J2559" s="5">
        <v>4097</v>
      </c>
      <c r="K2559" s="6">
        <f>IFERROR((J2559-I2559)/I2559,"--")</f>
        <v>0.15898161244695899</v>
      </c>
      <c r="L2559" s="6">
        <v>6.1037639877924724E-2</v>
      </c>
      <c r="M2559" s="7">
        <v>31317</v>
      </c>
      <c r="N2559" s="10" t="str">
        <f>IF(K2559&lt;Criteria!$D$4,"Yes","No")</f>
        <v>No</v>
      </c>
      <c r="O2559" s="10" t="str">
        <f>IF(L2559&gt;Criteria!$D$5,"Yes","No")</f>
        <v>No</v>
      </c>
      <c r="P2559" s="10" t="str">
        <f>IF(M2559&lt;Criteria!$D$6,"Yes","No")</f>
        <v>No</v>
      </c>
      <c r="Q2559" s="11">
        <f>COUNTIF(N2559:P2559,"Yes")</f>
        <v>0</v>
      </c>
      <c r="R2559" s="12" t="str">
        <f>IF(Q2559&gt;0,"Yes","No")</f>
        <v>No</v>
      </c>
    </row>
    <row r="2560" spans="1:18" x14ac:dyDescent="0.35">
      <c r="A2560" s="1">
        <v>80410037020</v>
      </c>
      <c r="B2560" s="33" t="s">
        <v>3302</v>
      </c>
      <c r="C2560" s="4" t="s">
        <v>7</v>
      </c>
      <c r="D2560" s="4" t="s">
        <v>488</v>
      </c>
      <c r="E2560" s="4" t="s">
        <v>2</v>
      </c>
      <c r="F2560" s="3">
        <v>37.020000000000003</v>
      </c>
      <c r="G2560" s="3" t="s">
        <v>2</v>
      </c>
      <c r="H2560" s="4" t="s">
        <v>2</v>
      </c>
      <c r="I2560" s="5">
        <v>5092</v>
      </c>
      <c r="J2560" s="5">
        <v>5087</v>
      </c>
      <c r="K2560" s="6">
        <f>IFERROR((J2560-I2560)/I2560,"--")</f>
        <v>-9.8193244304791826E-4</v>
      </c>
      <c r="L2560" s="6">
        <v>4.8264858396489828E-2</v>
      </c>
      <c r="M2560" s="7">
        <v>49277</v>
      </c>
      <c r="N2560" s="10" t="str">
        <f>IF(K2560&lt;Criteria!$D$4,"Yes","No")</f>
        <v>Yes</v>
      </c>
      <c r="O2560" s="10" t="str">
        <f>IF(L2560&gt;Criteria!$D$5,"Yes","No")</f>
        <v>No</v>
      </c>
      <c r="P2560" s="10" t="str">
        <f>IF(M2560&lt;Criteria!$D$6,"Yes","No")</f>
        <v>No</v>
      </c>
      <c r="Q2560" s="11">
        <f>COUNTIF(N2560:P2560,"Yes")</f>
        <v>1</v>
      </c>
      <c r="R2560" s="12" t="str">
        <f>IF(Q2560&gt;0,"Yes","No")</f>
        <v>Yes</v>
      </c>
    </row>
    <row r="2561" spans="1:18" x14ac:dyDescent="0.35">
      <c r="A2561" s="1">
        <v>80410037021</v>
      </c>
      <c r="B2561" s="33" t="s">
        <v>3303</v>
      </c>
      <c r="C2561" s="4" t="s">
        <v>6</v>
      </c>
      <c r="D2561" s="4" t="s">
        <v>488</v>
      </c>
      <c r="E2561" s="4" t="s">
        <v>2</v>
      </c>
      <c r="F2561" s="3">
        <v>37.020000000000003</v>
      </c>
      <c r="G2561" s="3">
        <v>1</v>
      </c>
      <c r="H2561" s="4" t="s">
        <v>2</v>
      </c>
      <c r="I2561" s="5">
        <v>2256</v>
      </c>
      <c r="J2561" s="5">
        <v>2438</v>
      </c>
      <c r="K2561" s="6">
        <f>IFERROR((J2561-I2561)/I2561,"--")</f>
        <v>8.0673758865248232E-2</v>
      </c>
      <c r="L2561" s="6">
        <v>5.7283142389525366E-2</v>
      </c>
      <c r="M2561" s="7">
        <v>55808</v>
      </c>
      <c r="N2561" s="10" t="str">
        <f>IF(K2561&lt;Criteria!$D$4,"Yes","No")</f>
        <v>No</v>
      </c>
      <c r="O2561" s="10" t="str">
        <f>IF(L2561&gt;Criteria!$D$5,"Yes","No")</f>
        <v>No</v>
      </c>
      <c r="P2561" s="10" t="str">
        <f>IF(M2561&lt;Criteria!$D$6,"Yes","No")</f>
        <v>No</v>
      </c>
      <c r="Q2561" s="11">
        <f>COUNTIF(N2561:P2561,"Yes")</f>
        <v>0</v>
      </c>
      <c r="R2561" s="12" t="str">
        <f>IF(Q2561&gt;0,"Yes","No")</f>
        <v>No</v>
      </c>
    </row>
    <row r="2562" spans="1:18" x14ac:dyDescent="0.35">
      <c r="A2562" s="1">
        <v>80410037022</v>
      </c>
      <c r="B2562" s="33" t="s">
        <v>3304</v>
      </c>
      <c r="C2562" s="4" t="s">
        <v>6</v>
      </c>
      <c r="D2562" s="4" t="s">
        <v>488</v>
      </c>
      <c r="E2562" s="4" t="s">
        <v>2</v>
      </c>
      <c r="F2562" s="3">
        <v>37.020000000000003</v>
      </c>
      <c r="G2562" s="3">
        <v>2</v>
      </c>
      <c r="H2562" s="4" t="s">
        <v>2</v>
      </c>
      <c r="I2562" s="5">
        <v>2836</v>
      </c>
      <c r="J2562" s="5">
        <v>2649</v>
      </c>
      <c r="K2562" s="6">
        <f>IFERROR((J2562-I2562)/I2562,"--")</f>
        <v>-6.5937940761636102E-2</v>
      </c>
      <c r="L2562" s="6">
        <v>3.9688715953307391E-2</v>
      </c>
      <c r="M2562" s="7">
        <v>43267</v>
      </c>
      <c r="N2562" s="10" t="str">
        <f>IF(K2562&lt;Criteria!$D$4,"Yes","No")</f>
        <v>Yes</v>
      </c>
      <c r="O2562" s="10" t="str">
        <f>IF(L2562&gt;Criteria!$D$5,"Yes","No")</f>
        <v>No</v>
      </c>
      <c r="P2562" s="10" t="str">
        <f>IF(M2562&lt;Criteria!$D$6,"Yes","No")</f>
        <v>No</v>
      </c>
      <c r="Q2562" s="11">
        <f>COUNTIF(N2562:P2562,"Yes")</f>
        <v>1</v>
      </c>
      <c r="R2562" s="12" t="str">
        <f>IF(Q2562&gt;0,"Yes","No")</f>
        <v>Yes</v>
      </c>
    </row>
    <row r="2563" spans="1:18" x14ac:dyDescent="0.35">
      <c r="A2563" s="1">
        <v>80410037050</v>
      </c>
      <c r="B2563" s="33" t="s">
        <v>3305</v>
      </c>
      <c r="C2563" s="4" t="s">
        <v>7</v>
      </c>
      <c r="D2563" s="4" t="s">
        <v>488</v>
      </c>
      <c r="E2563" s="4" t="s">
        <v>2</v>
      </c>
      <c r="F2563" s="3">
        <v>37.049999999999997</v>
      </c>
      <c r="G2563" s="3" t="s">
        <v>2</v>
      </c>
      <c r="H2563" s="4" t="s">
        <v>2</v>
      </c>
      <c r="I2563" s="5">
        <v>5177</v>
      </c>
      <c r="J2563" s="5">
        <v>5718</v>
      </c>
      <c r="K2563" s="6">
        <f>IFERROR((J2563-I2563)/I2563,"--")</f>
        <v>0.1045006760672204</v>
      </c>
      <c r="L2563" s="6">
        <v>5.7010275107722906E-2</v>
      </c>
      <c r="M2563" s="7">
        <v>50469</v>
      </c>
      <c r="N2563" s="10" t="str">
        <f>IF(K2563&lt;Criteria!$D$4,"Yes","No")</f>
        <v>No</v>
      </c>
      <c r="O2563" s="10" t="str">
        <f>IF(L2563&gt;Criteria!$D$5,"Yes","No")</f>
        <v>No</v>
      </c>
      <c r="P2563" s="10" t="str">
        <f>IF(M2563&lt;Criteria!$D$6,"Yes","No")</f>
        <v>No</v>
      </c>
      <c r="Q2563" s="11">
        <f>COUNTIF(N2563:P2563,"Yes")</f>
        <v>0</v>
      </c>
      <c r="R2563" s="12" t="str">
        <f>IF(Q2563&gt;0,"Yes","No")</f>
        <v>No</v>
      </c>
    </row>
    <row r="2564" spans="1:18" x14ac:dyDescent="0.35">
      <c r="A2564" s="1">
        <v>80410037051</v>
      </c>
      <c r="B2564" s="33" t="s">
        <v>3306</v>
      </c>
      <c r="C2564" s="4" t="s">
        <v>6</v>
      </c>
      <c r="D2564" s="4" t="s">
        <v>488</v>
      </c>
      <c r="E2564" s="4" t="s">
        <v>2</v>
      </c>
      <c r="F2564" s="3">
        <v>37.049999999999997</v>
      </c>
      <c r="G2564" s="3">
        <v>1</v>
      </c>
      <c r="H2564" s="4" t="s">
        <v>2</v>
      </c>
      <c r="I2564" s="5">
        <v>2518</v>
      </c>
      <c r="J2564" s="5">
        <v>2944</v>
      </c>
      <c r="K2564" s="6">
        <f>IFERROR((J2564-I2564)/I2564,"--")</f>
        <v>0.16918189038919779</v>
      </c>
      <c r="L2564" s="6">
        <v>2.4468770122343851E-2</v>
      </c>
      <c r="M2564" s="7">
        <v>59068</v>
      </c>
      <c r="N2564" s="10" t="str">
        <f>IF(K2564&lt;Criteria!$D$4,"Yes","No")</f>
        <v>No</v>
      </c>
      <c r="O2564" s="10" t="str">
        <f>IF(L2564&gt;Criteria!$D$5,"Yes","No")</f>
        <v>No</v>
      </c>
      <c r="P2564" s="10" t="str">
        <f>IF(M2564&lt;Criteria!$D$6,"Yes","No")</f>
        <v>No</v>
      </c>
      <c r="Q2564" s="11">
        <f>COUNTIF(N2564:P2564,"Yes")</f>
        <v>0</v>
      </c>
      <c r="R2564" s="12" t="str">
        <f>IF(Q2564&gt;0,"Yes","No")</f>
        <v>No</v>
      </c>
    </row>
    <row r="2565" spans="1:18" x14ac:dyDescent="0.35">
      <c r="A2565" s="1">
        <v>80410037052</v>
      </c>
      <c r="B2565" s="33" t="s">
        <v>3307</v>
      </c>
      <c r="C2565" s="4" t="s">
        <v>6</v>
      </c>
      <c r="D2565" s="4" t="s">
        <v>488</v>
      </c>
      <c r="E2565" s="4" t="s">
        <v>2</v>
      </c>
      <c r="F2565" s="3">
        <v>37.049999999999997</v>
      </c>
      <c r="G2565" s="3">
        <v>2</v>
      </c>
      <c r="H2565" s="4" t="s">
        <v>2</v>
      </c>
      <c r="I2565" s="5">
        <v>858</v>
      </c>
      <c r="J2565" s="5">
        <v>1144</v>
      </c>
      <c r="K2565" s="6">
        <f>IFERROR((J2565-I2565)/I2565,"--")</f>
        <v>0.33333333333333331</v>
      </c>
      <c r="L2565" s="6">
        <v>0.16346153846153846</v>
      </c>
      <c r="M2565" s="7">
        <v>53684</v>
      </c>
      <c r="N2565" s="10" t="str">
        <f>IF(K2565&lt;Criteria!$D$4,"Yes","No")</f>
        <v>No</v>
      </c>
      <c r="O2565" s="10" t="str">
        <f>IF(L2565&gt;Criteria!$D$5,"Yes","No")</f>
        <v>Yes</v>
      </c>
      <c r="P2565" s="10" t="str">
        <f>IF(M2565&lt;Criteria!$D$6,"Yes","No")</f>
        <v>No</v>
      </c>
      <c r="Q2565" s="11">
        <f>COUNTIF(N2565:P2565,"Yes")</f>
        <v>1</v>
      </c>
      <c r="R2565" s="12" t="str">
        <f>IF(Q2565&gt;0,"Yes","No")</f>
        <v>Yes</v>
      </c>
    </row>
    <row r="2566" spans="1:18" x14ac:dyDescent="0.35">
      <c r="A2566" s="1">
        <v>80410037053</v>
      </c>
      <c r="B2566" s="33" t="s">
        <v>3308</v>
      </c>
      <c r="C2566" s="4" t="s">
        <v>6</v>
      </c>
      <c r="D2566" s="4" t="s">
        <v>488</v>
      </c>
      <c r="E2566" s="4" t="s">
        <v>2</v>
      </c>
      <c r="F2566" s="3">
        <v>37.049999999999997</v>
      </c>
      <c r="G2566" s="3">
        <v>3</v>
      </c>
      <c r="H2566" s="4" t="s">
        <v>2</v>
      </c>
      <c r="I2566" s="5">
        <v>1801</v>
      </c>
      <c r="J2566" s="5">
        <v>1630</v>
      </c>
      <c r="K2566" s="6">
        <f>IFERROR((J2566-I2566)/I2566,"--")</f>
        <v>-9.4947251526929483E-2</v>
      </c>
      <c r="L2566" s="6">
        <v>5.190677966101695E-2</v>
      </c>
      <c r="M2566" s="7">
        <v>32682</v>
      </c>
      <c r="N2566" s="10" t="str">
        <f>IF(K2566&lt;Criteria!$D$4,"Yes","No")</f>
        <v>Yes</v>
      </c>
      <c r="O2566" s="10" t="str">
        <f>IF(L2566&gt;Criteria!$D$5,"Yes","No")</f>
        <v>No</v>
      </c>
      <c r="P2566" s="10" t="str">
        <f>IF(M2566&lt;Criteria!$D$6,"Yes","No")</f>
        <v>No</v>
      </c>
      <c r="Q2566" s="11">
        <f>COUNTIF(N2566:P2566,"Yes")</f>
        <v>1</v>
      </c>
      <c r="R2566" s="12" t="str">
        <f>IF(Q2566&gt;0,"Yes","No")</f>
        <v>Yes</v>
      </c>
    </row>
    <row r="2567" spans="1:18" x14ac:dyDescent="0.35">
      <c r="A2567" s="1">
        <v>80410037060</v>
      </c>
      <c r="B2567" s="33" t="s">
        <v>3309</v>
      </c>
      <c r="C2567" s="4" t="s">
        <v>7</v>
      </c>
      <c r="D2567" s="4" t="s">
        <v>488</v>
      </c>
      <c r="E2567" s="4" t="s">
        <v>2</v>
      </c>
      <c r="F2567" s="3">
        <v>37.06</v>
      </c>
      <c r="G2567" s="3" t="s">
        <v>2</v>
      </c>
      <c r="H2567" s="4" t="s">
        <v>2</v>
      </c>
      <c r="I2567" s="5">
        <v>4745</v>
      </c>
      <c r="J2567" s="5">
        <v>4491</v>
      </c>
      <c r="K2567" s="6">
        <f>IFERROR((J2567-I2567)/I2567,"--")</f>
        <v>-5.3530031612223396E-2</v>
      </c>
      <c r="L2567" s="6">
        <v>6.0183166157871781E-2</v>
      </c>
      <c r="M2567" s="7">
        <v>41771</v>
      </c>
      <c r="N2567" s="10" t="str">
        <f>IF(K2567&lt;Criteria!$D$4,"Yes","No")</f>
        <v>Yes</v>
      </c>
      <c r="O2567" s="10" t="str">
        <f>IF(L2567&gt;Criteria!$D$5,"Yes","No")</f>
        <v>No</v>
      </c>
      <c r="P2567" s="10" t="str">
        <f>IF(M2567&lt;Criteria!$D$6,"Yes","No")</f>
        <v>No</v>
      </c>
      <c r="Q2567" s="11">
        <f>COUNTIF(N2567:P2567,"Yes")</f>
        <v>1</v>
      </c>
      <c r="R2567" s="12" t="str">
        <f>IF(Q2567&gt;0,"Yes","No")</f>
        <v>Yes</v>
      </c>
    </row>
    <row r="2568" spans="1:18" x14ac:dyDescent="0.35">
      <c r="A2568" s="1">
        <v>80410037061</v>
      </c>
      <c r="B2568" s="33" t="s">
        <v>3310</v>
      </c>
      <c r="C2568" s="4" t="s">
        <v>6</v>
      </c>
      <c r="D2568" s="4" t="s">
        <v>488</v>
      </c>
      <c r="E2568" s="4" t="s">
        <v>2</v>
      </c>
      <c r="F2568" s="3">
        <v>37.06</v>
      </c>
      <c r="G2568" s="3">
        <v>1</v>
      </c>
      <c r="H2568" s="4" t="s">
        <v>2</v>
      </c>
      <c r="I2568" s="5">
        <v>2412</v>
      </c>
      <c r="J2568" s="5">
        <v>2514</v>
      </c>
      <c r="K2568" s="6">
        <f>IFERROR((J2568-I2568)/I2568,"--")</f>
        <v>4.228855721393035E-2</v>
      </c>
      <c r="L2568" s="6">
        <v>5.9712773998488282E-2</v>
      </c>
      <c r="M2568" s="7">
        <v>42749</v>
      </c>
      <c r="N2568" s="10" t="str">
        <f>IF(K2568&lt;Criteria!$D$4,"Yes","No")</f>
        <v>No</v>
      </c>
      <c r="O2568" s="10" t="str">
        <f>IF(L2568&gt;Criteria!$D$5,"Yes","No")</f>
        <v>No</v>
      </c>
      <c r="P2568" s="10" t="str">
        <f>IF(M2568&lt;Criteria!$D$6,"Yes","No")</f>
        <v>No</v>
      </c>
      <c r="Q2568" s="11">
        <f>COUNTIF(N2568:P2568,"Yes")</f>
        <v>0</v>
      </c>
      <c r="R2568" s="12" t="str">
        <f>IF(Q2568&gt;0,"Yes","No")</f>
        <v>No</v>
      </c>
    </row>
    <row r="2569" spans="1:18" x14ac:dyDescent="0.35">
      <c r="A2569" s="1">
        <v>80410037062</v>
      </c>
      <c r="B2569" s="33" t="s">
        <v>3311</v>
      </c>
      <c r="C2569" s="4" t="s">
        <v>6</v>
      </c>
      <c r="D2569" s="4" t="s">
        <v>488</v>
      </c>
      <c r="E2569" s="4" t="s">
        <v>2</v>
      </c>
      <c r="F2569" s="3">
        <v>37.06</v>
      </c>
      <c r="G2569" s="3">
        <v>2</v>
      </c>
      <c r="H2569" s="4" t="s">
        <v>2</v>
      </c>
      <c r="I2569" s="5">
        <v>2333</v>
      </c>
      <c r="J2569" s="5">
        <v>1977</v>
      </c>
      <c r="K2569" s="6">
        <f>IFERROR((J2569-I2569)/I2569,"--")</f>
        <v>-0.15259322760394342</v>
      </c>
      <c r="L2569" s="6">
        <v>6.0824742268041236E-2</v>
      </c>
      <c r="M2569" s="7">
        <v>40527</v>
      </c>
      <c r="N2569" s="10" t="str">
        <f>IF(K2569&lt;Criteria!$D$4,"Yes","No")</f>
        <v>Yes</v>
      </c>
      <c r="O2569" s="10" t="str">
        <f>IF(L2569&gt;Criteria!$D$5,"Yes","No")</f>
        <v>No</v>
      </c>
      <c r="P2569" s="10" t="str">
        <f>IF(M2569&lt;Criteria!$D$6,"Yes","No")</f>
        <v>No</v>
      </c>
      <c r="Q2569" s="11">
        <f>COUNTIF(N2569:P2569,"Yes")</f>
        <v>1</v>
      </c>
      <c r="R2569" s="12" t="str">
        <f>IF(Q2569&gt;0,"Yes","No")</f>
        <v>Yes</v>
      </c>
    </row>
    <row r="2570" spans="1:18" x14ac:dyDescent="0.35">
      <c r="A2570" s="1">
        <v>80410037070</v>
      </c>
      <c r="B2570" s="33" t="s">
        <v>3312</v>
      </c>
      <c r="C2570" s="4" t="s">
        <v>7</v>
      </c>
      <c r="D2570" s="4" t="s">
        <v>488</v>
      </c>
      <c r="E2570" s="4" t="s">
        <v>2</v>
      </c>
      <c r="F2570" s="3">
        <v>37.07</v>
      </c>
      <c r="G2570" s="3" t="s">
        <v>2</v>
      </c>
      <c r="H2570" s="4" t="s">
        <v>2</v>
      </c>
      <c r="I2570" s="5">
        <v>4319</v>
      </c>
      <c r="J2570" s="5">
        <v>3854</v>
      </c>
      <c r="K2570" s="6">
        <f>IFERROR((J2570-I2570)/I2570,"--")</f>
        <v>-0.10766381106737671</v>
      </c>
      <c r="L2570" s="6">
        <v>5.7882352941176468E-2</v>
      </c>
      <c r="M2570" s="7">
        <v>43608</v>
      </c>
      <c r="N2570" s="10" t="str">
        <f>IF(K2570&lt;Criteria!$D$4,"Yes","No")</f>
        <v>Yes</v>
      </c>
      <c r="O2570" s="10" t="str">
        <f>IF(L2570&gt;Criteria!$D$5,"Yes","No")</f>
        <v>No</v>
      </c>
      <c r="P2570" s="10" t="str">
        <f>IF(M2570&lt;Criteria!$D$6,"Yes","No")</f>
        <v>No</v>
      </c>
      <c r="Q2570" s="11">
        <f>COUNTIF(N2570:P2570,"Yes")</f>
        <v>1</v>
      </c>
      <c r="R2570" s="12" t="str">
        <f>IF(Q2570&gt;0,"Yes","No")</f>
        <v>Yes</v>
      </c>
    </row>
    <row r="2571" spans="1:18" x14ac:dyDescent="0.35">
      <c r="A2571" s="1">
        <v>80410037071</v>
      </c>
      <c r="B2571" s="33" t="s">
        <v>3313</v>
      </c>
      <c r="C2571" s="4" t="s">
        <v>6</v>
      </c>
      <c r="D2571" s="4" t="s">
        <v>488</v>
      </c>
      <c r="E2571" s="4" t="s">
        <v>2</v>
      </c>
      <c r="F2571" s="3">
        <v>37.07</v>
      </c>
      <c r="G2571" s="3">
        <v>1</v>
      </c>
      <c r="H2571" s="4" t="s">
        <v>2</v>
      </c>
      <c r="I2571" s="5">
        <v>732</v>
      </c>
      <c r="J2571" s="5">
        <v>809</v>
      </c>
      <c r="K2571" s="6">
        <f>IFERROR((J2571-I2571)/I2571,"--")</f>
        <v>0.1051912568306011</v>
      </c>
      <c r="L2571" s="6">
        <v>0</v>
      </c>
      <c r="M2571" s="7">
        <v>47942</v>
      </c>
      <c r="N2571" s="10" t="str">
        <f>IF(K2571&lt;Criteria!$D$4,"Yes","No")</f>
        <v>No</v>
      </c>
      <c r="O2571" s="10" t="str">
        <f>IF(L2571&gt;Criteria!$D$5,"Yes","No")</f>
        <v>No</v>
      </c>
      <c r="P2571" s="10" t="str">
        <f>IF(M2571&lt;Criteria!$D$6,"Yes","No")</f>
        <v>No</v>
      </c>
      <c r="Q2571" s="11">
        <f>COUNTIF(N2571:P2571,"Yes")</f>
        <v>0</v>
      </c>
      <c r="R2571" s="12" t="str">
        <f>IF(Q2571&gt;0,"Yes","No")</f>
        <v>No</v>
      </c>
    </row>
    <row r="2572" spans="1:18" x14ac:dyDescent="0.35">
      <c r="A2572" s="1">
        <v>80410037072</v>
      </c>
      <c r="B2572" s="33" t="s">
        <v>3314</v>
      </c>
      <c r="C2572" s="4" t="s">
        <v>6</v>
      </c>
      <c r="D2572" s="4" t="s">
        <v>488</v>
      </c>
      <c r="E2572" s="4" t="s">
        <v>2</v>
      </c>
      <c r="F2572" s="3">
        <v>37.07</v>
      </c>
      <c r="G2572" s="3">
        <v>2</v>
      </c>
      <c r="H2572" s="4" t="s">
        <v>2</v>
      </c>
      <c r="I2572" s="5">
        <v>933</v>
      </c>
      <c r="J2572" s="5">
        <v>804</v>
      </c>
      <c r="K2572" s="6">
        <f>IFERROR((J2572-I2572)/I2572,"--")</f>
        <v>-0.13826366559485531</v>
      </c>
      <c r="L2572" s="6">
        <v>5.7228915662650599E-2</v>
      </c>
      <c r="M2572" s="7">
        <v>45550</v>
      </c>
      <c r="N2572" s="10" t="str">
        <f>IF(K2572&lt;Criteria!$D$4,"Yes","No")</f>
        <v>Yes</v>
      </c>
      <c r="O2572" s="10" t="str">
        <f>IF(L2572&gt;Criteria!$D$5,"Yes","No")</f>
        <v>No</v>
      </c>
      <c r="P2572" s="10" t="str">
        <f>IF(M2572&lt;Criteria!$D$6,"Yes","No")</f>
        <v>No</v>
      </c>
      <c r="Q2572" s="11">
        <f>COUNTIF(N2572:P2572,"Yes")</f>
        <v>1</v>
      </c>
      <c r="R2572" s="12" t="str">
        <f>IF(Q2572&gt;0,"Yes","No")</f>
        <v>Yes</v>
      </c>
    </row>
    <row r="2573" spans="1:18" x14ac:dyDescent="0.35">
      <c r="A2573" s="1">
        <v>80410037073</v>
      </c>
      <c r="B2573" s="33" t="s">
        <v>3315</v>
      </c>
      <c r="C2573" s="4" t="s">
        <v>6</v>
      </c>
      <c r="D2573" s="4" t="s">
        <v>488</v>
      </c>
      <c r="E2573" s="4" t="s">
        <v>2</v>
      </c>
      <c r="F2573" s="3">
        <v>37.07</v>
      </c>
      <c r="G2573" s="3">
        <v>3</v>
      </c>
      <c r="H2573" s="4" t="s">
        <v>2</v>
      </c>
      <c r="I2573" s="5">
        <v>2654</v>
      </c>
      <c r="J2573" s="5">
        <v>2241</v>
      </c>
      <c r="K2573" s="6">
        <f>IFERROR((J2573-I2573)/I2573,"--")</f>
        <v>-0.15561416729464958</v>
      </c>
      <c r="L2573" s="6">
        <v>7.2473867595818822E-2</v>
      </c>
      <c r="M2573" s="7">
        <v>41348</v>
      </c>
      <c r="N2573" s="10" t="str">
        <f>IF(K2573&lt;Criteria!$D$4,"Yes","No")</f>
        <v>Yes</v>
      </c>
      <c r="O2573" s="10" t="str">
        <f>IF(L2573&gt;Criteria!$D$5,"Yes","No")</f>
        <v>Yes</v>
      </c>
      <c r="P2573" s="10" t="str">
        <f>IF(M2573&lt;Criteria!$D$6,"Yes","No")</f>
        <v>No</v>
      </c>
      <c r="Q2573" s="11">
        <f>COUNTIF(N2573:P2573,"Yes")</f>
        <v>2</v>
      </c>
      <c r="R2573" s="12" t="str">
        <f>IF(Q2573&gt;0,"Yes","No")</f>
        <v>Yes</v>
      </c>
    </row>
    <row r="2574" spans="1:18" x14ac:dyDescent="0.35">
      <c r="A2574" s="1">
        <v>80410037080</v>
      </c>
      <c r="B2574" s="33" t="s">
        <v>3316</v>
      </c>
      <c r="C2574" s="4" t="s">
        <v>7</v>
      </c>
      <c r="D2574" s="4" t="s">
        <v>488</v>
      </c>
      <c r="E2574" s="4" t="s">
        <v>2</v>
      </c>
      <c r="F2574" s="3">
        <v>37.08</v>
      </c>
      <c r="G2574" s="3" t="s">
        <v>2</v>
      </c>
      <c r="H2574" s="4" t="s">
        <v>2</v>
      </c>
      <c r="I2574" s="5">
        <v>2851</v>
      </c>
      <c r="J2574" s="5">
        <v>2754</v>
      </c>
      <c r="K2574" s="6">
        <f>IFERROR((J2574-I2574)/I2574,"--")</f>
        <v>-3.402314977200982E-2</v>
      </c>
      <c r="L2574" s="6">
        <v>4.7586206896551721E-2</v>
      </c>
      <c r="M2574" s="7">
        <v>41623</v>
      </c>
      <c r="N2574" s="10" t="str">
        <f>IF(K2574&lt;Criteria!$D$4,"Yes","No")</f>
        <v>Yes</v>
      </c>
      <c r="O2574" s="10" t="str">
        <f>IF(L2574&gt;Criteria!$D$5,"Yes","No")</f>
        <v>No</v>
      </c>
      <c r="P2574" s="10" t="str">
        <f>IF(M2574&lt;Criteria!$D$6,"Yes","No")</f>
        <v>No</v>
      </c>
      <c r="Q2574" s="11">
        <f>COUNTIF(N2574:P2574,"Yes")</f>
        <v>1</v>
      </c>
      <c r="R2574" s="12" t="str">
        <f>IF(Q2574&gt;0,"Yes","No")</f>
        <v>Yes</v>
      </c>
    </row>
    <row r="2575" spans="1:18" x14ac:dyDescent="0.35">
      <c r="A2575" s="1">
        <v>80410037081</v>
      </c>
      <c r="B2575" s="33" t="s">
        <v>3317</v>
      </c>
      <c r="C2575" s="4" t="s">
        <v>6</v>
      </c>
      <c r="D2575" s="4" t="s">
        <v>488</v>
      </c>
      <c r="E2575" s="4" t="s">
        <v>2</v>
      </c>
      <c r="F2575" s="3">
        <v>37.08</v>
      </c>
      <c r="G2575" s="3">
        <v>1</v>
      </c>
      <c r="H2575" s="4" t="s">
        <v>2</v>
      </c>
      <c r="I2575" s="5">
        <v>2056</v>
      </c>
      <c r="J2575" s="5">
        <v>1949</v>
      </c>
      <c r="K2575" s="6">
        <f>IFERROR((J2575-I2575)/I2575,"--")</f>
        <v>-5.2042801556420236E-2</v>
      </c>
      <c r="L2575" s="6">
        <v>5.5443548387096774E-2</v>
      </c>
      <c r="M2575" s="7">
        <v>42420</v>
      </c>
      <c r="N2575" s="10" t="str">
        <f>IF(K2575&lt;Criteria!$D$4,"Yes","No")</f>
        <v>Yes</v>
      </c>
      <c r="O2575" s="10" t="str">
        <f>IF(L2575&gt;Criteria!$D$5,"Yes","No")</f>
        <v>No</v>
      </c>
      <c r="P2575" s="10" t="str">
        <f>IF(M2575&lt;Criteria!$D$6,"Yes","No")</f>
        <v>No</v>
      </c>
      <c r="Q2575" s="11">
        <f>COUNTIF(N2575:P2575,"Yes")</f>
        <v>1</v>
      </c>
      <c r="R2575" s="12" t="str">
        <f>IF(Q2575&gt;0,"Yes","No")</f>
        <v>Yes</v>
      </c>
    </row>
    <row r="2576" spans="1:18" x14ac:dyDescent="0.35">
      <c r="A2576" s="1">
        <v>80410037082</v>
      </c>
      <c r="B2576" s="33" t="s">
        <v>3318</v>
      </c>
      <c r="C2576" s="4" t="s">
        <v>6</v>
      </c>
      <c r="D2576" s="4" t="s">
        <v>488</v>
      </c>
      <c r="E2576" s="4" t="s">
        <v>2</v>
      </c>
      <c r="F2576" s="3">
        <v>37.08</v>
      </c>
      <c r="G2576" s="3">
        <v>2</v>
      </c>
      <c r="H2576" s="4" t="s">
        <v>2</v>
      </c>
      <c r="I2576" s="5">
        <v>795</v>
      </c>
      <c r="J2576" s="5">
        <v>805</v>
      </c>
      <c r="K2576" s="6">
        <f>IFERROR((J2576-I2576)/I2576,"--")</f>
        <v>1.2578616352201259E-2</v>
      </c>
      <c r="L2576" s="6">
        <v>3.0567685589519649E-2</v>
      </c>
      <c r="M2576" s="7">
        <v>39694</v>
      </c>
      <c r="N2576" s="10" t="str">
        <f>IF(K2576&lt;Criteria!$D$4,"Yes","No")</f>
        <v>Yes</v>
      </c>
      <c r="O2576" s="10" t="str">
        <f>IF(L2576&gt;Criteria!$D$5,"Yes","No")</f>
        <v>No</v>
      </c>
      <c r="P2576" s="10" t="str">
        <f>IF(M2576&lt;Criteria!$D$6,"Yes","No")</f>
        <v>No</v>
      </c>
      <c r="Q2576" s="11">
        <f>COUNTIF(N2576:P2576,"Yes")</f>
        <v>1</v>
      </c>
      <c r="R2576" s="12" t="str">
        <f>IF(Q2576&gt;0,"Yes","No")</f>
        <v>Yes</v>
      </c>
    </row>
    <row r="2577" spans="1:18" x14ac:dyDescent="0.35">
      <c r="A2577" s="1">
        <v>80410037090</v>
      </c>
      <c r="B2577" s="33" t="s">
        <v>3319</v>
      </c>
      <c r="C2577" s="4" t="s">
        <v>7</v>
      </c>
      <c r="D2577" s="4" t="s">
        <v>488</v>
      </c>
      <c r="E2577" s="4" t="s">
        <v>2</v>
      </c>
      <c r="F2577" s="3">
        <v>37.090000000000003</v>
      </c>
      <c r="G2577" s="3" t="s">
        <v>2</v>
      </c>
      <c r="H2577" s="4" t="s">
        <v>2</v>
      </c>
      <c r="I2577" s="5">
        <v>5977</v>
      </c>
      <c r="J2577" s="5">
        <v>6305</v>
      </c>
      <c r="K2577" s="6">
        <f>IFERROR((J2577-I2577)/I2577,"--")</f>
        <v>5.4877028609670406E-2</v>
      </c>
      <c r="L2577" s="6">
        <v>6.9080779944289697E-2</v>
      </c>
      <c r="M2577" s="7">
        <v>38666</v>
      </c>
      <c r="N2577" s="10" t="str">
        <f>IF(K2577&lt;Criteria!$D$4,"Yes","No")</f>
        <v>No</v>
      </c>
      <c r="O2577" s="10" t="str">
        <f>IF(L2577&gt;Criteria!$D$5,"Yes","No")</f>
        <v>Yes</v>
      </c>
      <c r="P2577" s="10" t="str">
        <f>IF(M2577&lt;Criteria!$D$6,"Yes","No")</f>
        <v>No</v>
      </c>
      <c r="Q2577" s="11">
        <f>COUNTIF(N2577:P2577,"Yes")</f>
        <v>1</v>
      </c>
      <c r="R2577" s="12" t="str">
        <f>IF(Q2577&gt;0,"Yes","No")</f>
        <v>Yes</v>
      </c>
    </row>
    <row r="2578" spans="1:18" x14ac:dyDescent="0.35">
      <c r="A2578" s="1">
        <v>80410037091</v>
      </c>
      <c r="B2578" s="33" t="s">
        <v>3320</v>
      </c>
      <c r="C2578" s="4" t="s">
        <v>6</v>
      </c>
      <c r="D2578" s="4" t="s">
        <v>488</v>
      </c>
      <c r="E2578" s="4" t="s">
        <v>2</v>
      </c>
      <c r="F2578" s="3">
        <v>37.090000000000003</v>
      </c>
      <c r="G2578" s="3">
        <v>1</v>
      </c>
      <c r="H2578" s="4" t="s">
        <v>2</v>
      </c>
      <c r="I2578" s="5">
        <v>1022</v>
      </c>
      <c r="J2578" s="5">
        <v>1329</v>
      </c>
      <c r="K2578" s="6">
        <f>IFERROR((J2578-I2578)/I2578,"--")</f>
        <v>0.30039138943248533</v>
      </c>
      <c r="L2578" s="6">
        <v>2.4657534246575342E-2</v>
      </c>
      <c r="M2578" s="7">
        <v>42895</v>
      </c>
      <c r="N2578" s="10" t="str">
        <f>IF(K2578&lt;Criteria!$D$4,"Yes","No")</f>
        <v>No</v>
      </c>
      <c r="O2578" s="10" t="str">
        <f>IF(L2578&gt;Criteria!$D$5,"Yes","No")</f>
        <v>No</v>
      </c>
      <c r="P2578" s="10" t="str">
        <f>IF(M2578&lt;Criteria!$D$6,"Yes","No")</f>
        <v>No</v>
      </c>
      <c r="Q2578" s="11">
        <f>COUNTIF(N2578:P2578,"Yes")</f>
        <v>0</v>
      </c>
      <c r="R2578" s="12" t="str">
        <f>IF(Q2578&gt;0,"Yes","No")</f>
        <v>No</v>
      </c>
    </row>
    <row r="2579" spans="1:18" x14ac:dyDescent="0.35">
      <c r="A2579" s="1">
        <v>80410037092</v>
      </c>
      <c r="B2579" s="33" t="s">
        <v>3321</v>
      </c>
      <c r="C2579" s="4" t="s">
        <v>6</v>
      </c>
      <c r="D2579" s="4" t="s">
        <v>488</v>
      </c>
      <c r="E2579" s="4" t="s">
        <v>2</v>
      </c>
      <c r="F2579" s="3">
        <v>37.090000000000003</v>
      </c>
      <c r="G2579" s="3">
        <v>2</v>
      </c>
      <c r="H2579" s="4" t="s">
        <v>2</v>
      </c>
      <c r="I2579" s="5">
        <v>1918</v>
      </c>
      <c r="J2579" s="5">
        <v>1744</v>
      </c>
      <c r="K2579" s="6">
        <f>IFERROR((J2579-I2579)/I2579,"--")</f>
        <v>-9.0719499478623566E-2</v>
      </c>
      <c r="L2579" s="6">
        <v>0.10320284697508897</v>
      </c>
      <c r="M2579" s="7">
        <v>45602</v>
      </c>
      <c r="N2579" s="10" t="str">
        <f>IF(K2579&lt;Criteria!$D$4,"Yes","No")</f>
        <v>Yes</v>
      </c>
      <c r="O2579" s="10" t="str">
        <f>IF(L2579&gt;Criteria!$D$5,"Yes","No")</f>
        <v>Yes</v>
      </c>
      <c r="P2579" s="10" t="str">
        <f>IF(M2579&lt;Criteria!$D$6,"Yes","No")</f>
        <v>No</v>
      </c>
      <c r="Q2579" s="11">
        <f>COUNTIF(N2579:P2579,"Yes")</f>
        <v>2</v>
      </c>
      <c r="R2579" s="12" t="str">
        <f>IF(Q2579&gt;0,"Yes","No")</f>
        <v>Yes</v>
      </c>
    </row>
    <row r="2580" spans="1:18" x14ac:dyDescent="0.35">
      <c r="A2580" s="1">
        <v>80410037093</v>
      </c>
      <c r="B2580" s="33" t="s">
        <v>3322</v>
      </c>
      <c r="C2580" s="4" t="s">
        <v>6</v>
      </c>
      <c r="D2580" s="4" t="s">
        <v>488</v>
      </c>
      <c r="E2580" s="4" t="s">
        <v>2</v>
      </c>
      <c r="F2580" s="3">
        <v>37.090000000000003</v>
      </c>
      <c r="G2580" s="3">
        <v>3</v>
      </c>
      <c r="H2580" s="4" t="s">
        <v>2</v>
      </c>
      <c r="I2580" s="5">
        <v>1176</v>
      </c>
      <c r="J2580" s="5">
        <v>1090</v>
      </c>
      <c r="K2580" s="6">
        <f>IFERROR((J2580-I2580)/I2580,"--")</f>
        <v>-7.312925170068027E-2</v>
      </c>
      <c r="L2580" s="6">
        <v>7.2423398328690811E-2</v>
      </c>
      <c r="M2580" s="7">
        <v>34983</v>
      </c>
      <c r="N2580" s="10" t="str">
        <f>IF(K2580&lt;Criteria!$D$4,"Yes","No")</f>
        <v>Yes</v>
      </c>
      <c r="O2580" s="10" t="str">
        <f>IF(L2580&gt;Criteria!$D$5,"Yes","No")</f>
        <v>Yes</v>
      </c>
      <c r="P2580" s="10" t="str">
        <f>IF(M2580&lt;Criteria!$D$6,"Yes","No")</f>
        <v>No</v>
      </c>
      <c r="Q2580" s="11">
        <f>COUNTIF(N2580:P2580,"Yes")</f>
        <v>2</v>
      </c>
      <c r="R2580" s="12" t="str">
        <f>IF(Q2580&gt;0,"Yes","No")</f>
        <v>Yes</v>
      </c>
    </row>
    <row r="2581" spans="1:18" x14ac:dyDescent="0.35">
      <c r="A2581" s="1">
        <v>80410037094</v>
      </c>
      <c r="B2581" s="33" t="s">
        <v>3323</v>
      </c>
      <c r="C2581" s="4" t="s">
        <v>6</v>
      </c>
      <c r="D2581" s="4" t="s">
        <v>488</v>
      </c>
      <c r="E2581" s="4" t="s">
        <v>2</v>
      </c>
      <c r="F2581" s="3">
        <v>37.090000000000003</v>
      </c>
      <c r="G2581" s="3">
        <v>4</v>
      </c>
      <c r="H2581" s="4" t="s">
        <v>2</v>
      </c>
      <c r="I2581" s="5">
        <v>1861</v>
      </c>
      <c r="J2581" s="5">
        <v>2142</v>
      </c>
      <c r="K2581" s="6">
        <f>IFERROR((J2581-I2581)/I2581,"--")</f>
        <v>0.1509940891993552</v>
      </c>
      <c r="L2581" s="6">
        <v>7.0053887605850657E-2</v>
      </c>
      <c r="M2581" s="7">
        <v>32270</v>
      </c>
      <c r="N2581" s="10" t="str">
        <f>IF(K2581&lt;Criteria!$D$4,"Yes","No")</f>
        <v>No</v>
      </c>
      <c r="O2581" s="10" t="str">
        <f>IF(L2581&gt;Criteria!$D$5,"Yes","No")</f>
        <v>Yes</v>
      </c>
      <c r="P2581" s="10" t="str">
        <f>IF(M2581&lt;Criteria!$D$6,"Yes","No")</f>
        <v>No</v>
      </c>
      <c r="Q2581" s="11">
        <f>COUNTIF(N2581:P2581,"Yes")</f>
        <v>1</v>
      </c>
      <c r="R2581" s="12" t="str">
        <f>IF(Q2581&gt;0,"Yes","No")</f>
        <v>Yes</v>
      </c>
    </row>
    <row r="2582" spans="1:18" x14ac:dyDescent="0.35">
      <c r="A2582" s="1">
        <v>80410038010</v>
      </c>
      <c r="B2582" s="33" t="s">
        <v>3324</v>
      </c>
      <c r="C2582" s="4" t="s">
        <v>7</v>
      </c>
      <c r="D2582" s="4" t="s">
        <v>488</v>
      </c>
      <c r="E2582" s="4" t="s">
        <v>2</v>
      </c>
      <c r="F2582" s="3">
        <v>38.01</v>
      </c>
      <c r="G2582" s="3" t="s">
        <v>2</v>
      </c>
      <c r="H2582" s="4" t="s">
        <v>2</v>
      </c>
      <c r="I2582" s="5">
        <v>1732</v>
      </c>
      <c r="J2582" s="5">
        <v>1997</v>
      </c>
      <c r="K2582" s="6">
        <f>IFERROR((J2582-I2582)/I2582,"--")</f>
        <v>0.15300230946882218</v>
      </c>
      <c r="L2582" s="6">
        <v>1.6355140186915886E-2</v>
      </c>
      <c r="M2582" s="7">
        <v>22202</v>
      </c>
      <c r="N2582" s="10" t="str">
        <f>IF(K2582&lt;Criteria!$D$4,"Yes","No")</f>
        <v>No</v>
      </c>
      <c r="O2582" s="10" t="str">
        <f>IF(L2582&gt;Criteria!$D$5,"Yes","No")</f>
        <v>No</v>
      </c>
      <c r="P2582" s="10" t="str">
        <f>IF(M2582&lt;Criteria!$D$6,"Yes","No")</f>
        <v>Yes</v>
      </c>
      <c r="Q2582" s="11">
        <f>COUNTIF(N2582:P2582,"Yes")</f>
        <v>1</v>
      </c>
      <c r="R2582" s="12" t="str">
        <f>IF(Q2582&gt;0,"Yes","No")</f>
        <v>Yes</v>
      </c>
    </row>
    <row r="2583" spans="1:18" x14ac:dyDescent="0.35">
      <c r="A2583" s="1">
        <v>80410038011</v>
      </c>
      <c r="B2583" s="33" t="s">
        <v>3325</v>
      </c>
      <c r="C2583" s="4" t="s">
        <v>6</v>
      </c>
      <c r="D2583" s="4" t="s">
        <v>488</v>
      </c>
      <c r="E2583" s="4" t="s">
        <v>2</v>
      </c>
      <c r="F2583" s="3">
        <v>38.01</v>
      </c>
      <c r="G2583" s="3">
        <v>1</v>
      </c>
      <c r="H2583" s="4" t="s">
        <v>2</v>
      </c>
      <c r="I2583" s="5">
        <v>983</v>
      </c>
      <c r="J2583" s="5">
        <v>676</v>
      </c>
      <c r="K2583" s="6">
        <f>IFERROR((J2583-I2583)/I2583,"--")</f>
        <v>-0.31230925737538151</v>
      </c>
      <c r="L2583" s="6">
        <v>1.3812154696132596E-2</v>
      </c>
      <c r="M2583" s="7">
        <v>27192</v>
      </c>
      <c r="N2583" s="10" t="str">
        <f>IF(K2583&lt;Criteria!$D$4,"Yes","No")</f>
        <v>Yes</v>
      </c>
      <c r="O2583" s="10" t="str">
        <f>IF(L2583&gt;Criteria!$D$5,"Yes","No")</f>
        <v>No</v>
      </c>
      <c r="P2583" s="10" t="str">
        <f>IF(M2583&lt;Criteria!$D$6,"Yes","No")</f>
        <v>No</v>
      </c>
      <c r="Q2583" s="11">
        <f>COUNTIF(N2583:P2583,"Yes")</f>
        <v>1</v>
      </c>
      <c r="R2583" s="12" t="str">
        <f>IF(Q2583&gt;0,"Yes","No")</f>
        <v>Yes</v>
      </c>
    </row>
    <row r="2584" spans="1:18" x14ac:dyDescent="0.35">
      <c r="A2584" s="1">
        <v>80410038012</v>
      </c>
      <c r="B2584" s="33" t="s">
        <v>3326</v>
      </c>
      <c r="C2584" s="4" t="s">
        <v>6</v>
      </c>
      <c r="D2584" s="4" t="s">
        <v>488</v>
      </c>
      <c r="E2584" s="4" t="s">
        <v>2</v>
      </c>
      <c r="F2584" s="3">
        <v>38.01</v>
      </c>
      <c r="G2584" s="3">
        <v>2</v>
      </c>
      <c r="H2584" s="4" t="s">
        <v>2</v>
      </c>
      <c r="I2584" s="5">
        <v>749</v>
      </c>
      <c r="J2584" s="5">
        <v>1321</v>
      </c>
      <c r="K2584" s="6">
        <f>IFERROR((J2584-I2584)/I2584,"--")</f>
        <v>0.76368491321762355</v>
      </c>
      <c r="L2584" s="6">
        <v>1.8218623481781375E-2</v>
      </c>
      <c r="M2584" s="7">
        <v>19648</v>
      </c>
      <c r="N2584" s="10" t="str">
        <f>IF(K2584&lt;Criteria!$D$4,"Yes","No")</f>
        <v>No</v>
      </c>
      <c r="O2584" s="10" t="str">
        <f>IF(L2584&gt;Criteria!$D$5,"Yes","No")</f>
        <v>No</v>
      </c>
      <c r="P2584" s="10" t="str">
        <f>IF(M2584&lt;Criteria!$D$6,"Yes","No")</f>
        <v>Yes</v>
      </c>
      <c r="Q2584" s="11">
        <f>COUNTIF(N2584:P2584,"Yes")</f>
        <v>1</v>
      </c>
      <c r="R2584" s="12" t="str">
        <f>IF(Q2584&gt;0,"Yes","No")</f>
        <v>Yes</v>
      </c>
    </row>
    <row r="2585" spans="1:18" x14ac:dyDescent="0.35">
      <c r="A2585" s="1">
        <v>80410038020</v>
      </c>
      <c r="B2585" s="33" t="s">
        <v>3327</v>
      </c>
      <c r="C2585" s="4" t="s">
        <v>7</v>
      </c>
      <c r="D2585" s="4" t="s">
        <v>488</v>
      </c>
      <c r="E2585" s="4" t="s">
        <v>2</v>
      </c>
      <c r="F2585" s="3">
        <v>38.020000000000003</v>
      </c>
      <c r="G2585" s="3" t="s">
        <v>2</v>
      </c>
      <c r="H2585" s="4" t="s">
        <v>2</v>
      </c>
      <c r="I2585" s="5">
        <v>4630</v>
      </c>
      <c r="J2585" s="5">
        <v>4101</v>
      </c>
      <c r="K2585" s="6">
        <f>IFERROR((J2585-I2585)/I2585,"--")</f>
        <v>-0.11425485961123111</v>
      </c>
      <c r="L2585" s="6">
        <v>0</v>
      </c>
      <c r="M2585" s="7">
        <v>11251</v>
      </c>
      <c r="N2585" s="10" t="str">
        <f>IF(K2585&lt;Criteria!$D$4,"Yes","No")</f>
        <v>Yes</v>
      </c>
      <c r="O2585" s="10" t="str">
        <f>IF(L2585&gt;Criteria!$D$5,"Yes","No")</f>
        <v>No</v>
      </c>
      <c r="P2585" s="10" t="str">
        <f>IF(M2585&lt;Criteria!$D$6,"Yes","No")</f>
        <v>Yes</v>
      </c>
      <c r="Q2585" s="11">
        <f>COUNTIF(N2585:P2585,"Yes")</f>
        <v>2</v>
      </c>
      <c r="R2585" s="12" t="str">
        <f>IF(Q2585&gt;0,"Yes","No")</f>
        <v>Yes</v>
      </c>
    </row>
    <row r="2586" spans="1:18" x14ac:dyDescent="0.35">
      <c r="A2586" s="1">
        <v>80410038021</v>
      </c>
      <c r="B2586" s="33" t="s">
        <v>3328</v>
      </c>
      <c r="C2586" s="4" t="s">
        <v>6</v>
      </c>
      <c r="D2586" s="4" t="s">
        <v>488</v>
      </c>
      <c r="E2586" s="4" t="s">
        <v>2</v>
      </c>
      <c r="F2586" s="3">
        <v>38.020000000000003</v>
      </c>
      <c r="G2586" s="3">
        <v>1</v>
      </c>
      <c r="H2586" s="4" t="s">
        <v>2</v>
      </c>
      <c r="I2586" s="5">
        <v>0</v>
      </c>
      <c r="J2586" s="5">
        <v>0</v>
      </c>
      <c r="K2586" s="6" t="str">
        <f>IFERROR((J2586-I2586)/I2586,"--")</f>
        <v>--</v>
      </c>
      <c r="L2586" s="6" t="s">
        <v>2</v>
      </c>
      <c r="M2586" s="7" t="s">
        <v>2</v>
      </c>
      <c r="N2586" s="10" t="str">
        <f>IF(K2586&lt;Criteria!$D$4,"Yes","No")</f>
        <v>No</v>
      </c>
      <c r="O2586" s="10" t="str">
        <f>IF(L2586&gt;Criteria!$D$5,"Yes","No")</f>
        <v>Yes</v>
      </c>
      <c r="P2586" s="10" t="str">
        <f>IF(M2586&lt;Criteria!$D$6,"Yes","No")</f>
        <v>No</v>
      </c>
      <c r="Q2586" s="11">
        <f>COUNTIF(N2586:P2586,"Yes")</f>
        <v>1</v>
      </c>
      <c r="R2586" s="12" t="str">
        <f>IF(Q2586&gt;0,"Yes","No")</f>
        <v>Yes</v>
      </c>
    </row>
    <row r="2587" spans="1:18" x14ac:dyDescent="0.35">
      <c r="A2587" s="1">
        <v>80410038022</v>
      </c>
      <c r="B2587" s="33" t="s">
        <v>3329</v>
      </c>
      <c r="C2587" s="4" t="s">
        <v>6</v>
      </c>
      <c r="D2587" s="4" t="s">
        <v>488</v>
      </c>
      <c r="E2587" s="4" t="s">
        <v>2</v>
      </c>
      <c r="F2587" s="3">
        <v>38.020000000000003</v>
      </c>
      <c r="G2587" s="3">
        <v>2</v>
      </c>
      <c r="H2587" s="4" t="s">
        <v>2</v>
      </c>
      <c r="I2587" s="5">
        <v>4630</v>
      </c>
      <c r="J2587" s="5">
        <v>4101</v>
      </c>
      <c r="K2587" s="6">
        <f>IFERROR((J2587-I2587)/I2587,"--")</f>
        <v>-0.11425485961123111</v>
      </c>
      <c r="L2587" s="6">
        <v>0</v>
      </c>
      <c r="M2587" s="7">
        <v>11251</v>
      </c>
      <c r="N2587" s="10" t="str">
        <f>IF(K2587&lt;Criteria!$D$4,"Yes","No")</f>
        <v>Yes</v>
      </c>
      <c r="O2587" s="10" t="str">
        <f>IF(L2587&gt;Criteria!$D$5,"Yes","No")</f>
        <v>No</v>
      </c>
      <c r="P2587" s="10" t="str">
        <f>IF(M2587&lt;Criteria!$D$6,"Yes","No")</f>
        <v>Yes</v>
      </c>
      <c r="Q2587" s="11">
        <f>COUNTIF(N2587:P2587,"Yes")</f>
        <v>2</v>
      </c>
      <c r="R2587" s="12" t="str">
        <f>IF(Q2587&gt;0,"Yes","No")</f>
        <v>Yes</v>
      </c>
    </row>
    <row r="2588" spans="1:18" x14ac:dyDescent="0.35">
      <c r="A2588" s="1">
        <v>80410039020</v>
      </c>
      <c r="B2588" s="33" t="s">
        <v>3330</v>
      </c>
      <c r="C2588" s="4" t="s">
        <v>7</v>
      </c>
      <c r="D2588" s="4" t="s">
        <v>488</v>
      </c>
      <c r="E2588" s="4" t="s">
        <v>2</v>
      </c>
      <c r="F2588" s="3">
        <v>39.020000000000003</v>
      </c>
      <c r="G2588" s="3" t="s">
        <v>2</v>
      </c>
      <c r="H2588" s="4" t="s">
        <v>2</v>
      </c>
      <c r="I2588" s="5">
        <v>10321</v>
      </c>
      <c r="J2588" s="5">
        <v>12304</v>
      </c>
      <c r="K2588" s="6">
        <f>IFERROR((J2588-I2588)/I2588,"--")</f>
        <v>0.19213254529599844</v>
      </c>
      <c r="L2588" s="6">
        <v>4.9226675536337937E-2</v>
      </c>
      <c r="M2588" s="7">
        <v>34271</v>
      </c>
      <c r="N2588" s="10" t="str">
        <f>IF(K2588&lt;Criteria!$D$4,"Yes","No")</f>
        <v>No</v>
      </c>
      <c r="O2588" s="10" t="str">
        <f>IF(L2588&gt;Criteria!$D$5,"Yes","No")</f>
        <v>No</v>
      </c>
      <c r="P2588" s="10" t="str">
        <f>IF(M2588&lt;Criteria!$D$6,"Yes","No")</f>
        <v>No</v>
      </c>
      <c r="Q2588" s="11">
        <f>COUNTIF(N2588:P2588,"Yes")</f>
        <v>0</v>
      </c>
      <c r="R2588" s="12" t="str">
        <f>IF(Q2588&gt;0,"Yes","No")</f>
        <v>No</v>
      </c>
    </row>
    <row r="2589" spans="1:18" x14ac:dyDescent="0.35">
      <c r="A2589" s="1">
        <v>80410039021</v>
      </c>
      <c r="B2589" s="33" t="s">
        <v>3331</v>
      </c>
      <c r="C2589" s="4" t="s">
        <v>6</v>
      </c>
      <c r="D2589" s="4" t="s">
        <v>488</v>
      </c>
      <c r="E2589" s="4" t="s">
        <v>2</v>
      </c>
      <c r="F2589" s="3">
        <v>39.020000000000003</v>
      </c>
      <c r="G2589" s="3">
        <v>1</v>
      </c>
      <c r="H2589" s="4" t="s">
        <v>2</v>
      </c>
      <c r="I2589" s="5">
        <v>1573</v>
      </c>
      <c r="J2589" s="5">
        <v>1764</v>
      </c>
      <c r="K2589" s="6">
        <f>IFERROR((J2589-I2589)/I2589,"--")</f>
        <v>0.12142403051493961</v>
      </c>
      <c r="L2589" s="6">
        <v>1.9153225806451613E-2</v>
      </c>
      <c r="M2589" s="7">
        <v>40121</v>
      </c>
      <c r="N2589" s="10" t="str">
        <f>IF(K2589&lt;Criteria!$D$4,"Yes","No")</f>
        <v>No</v>
      </c>
      <c r="O2589" s="10" t="str">
        <f>IF(L2589&gt;Criteria!$D$5,"Yes","No")</f>
        <v>No</v>
      </c>
      <c r="P2589" s="10" t="str">
        <f>IF(M2589&lt;Criteria!$D$6,"Yes","No")</f>
        <v>No</v>
      </c>
      <c r="Q2589" s="11">
        <f>COUNTIF(N2589:P2589,"Yes")</f>
        <v>0</v>
      </c>
      <c r="R2589" s="12" t="str">
        <f>IF(Q2589&gt;0,"Yes","No")</f>
        <v>No</v>
      </c>
    </row>
    <row r="2590" spans="1:18" x14ac:dyDescent="0.35">
      <c r="A2590" s="1">
        <v>80410039022</v>
      </c>
      <c r="B2590" s="33" t="s">
        <v>3332</v>
      </c>
      <c r="C2590" s="4" t="s">
        <v>6</v>
      </c>
      <c r="D2590" s="4" t="s">
        <v>488</v>
      </c>
      <c r="E2590" s="4" t="s">
        <v>2</v>
      </c>
      <c r="F2590" s="3">
        <v>39.020000000000003</v>
      </c>
      <c r="G2590" s="3">
        <v>2</v>
      </c>
      <c r="H2590" s="4" t="s">
        <v>2</v>
      </c>
      <c r="I2590" s="5">
        <v>8748</v>
      </c>
      <c r="J2590" s="5">
        <v>10540</v>
      </c>
      <c r="K2590" s="6">
        <f>IFERROR((J2590-I2590)/I2590,"--")</f>
        <v>0.20484682213077274</v>
      </c>
      <c r="L2590" s="6">
        <v>5.5168293168691498E-2</v>
      </c>
      <c r="M2590" s="7">
        <v>33292</v>
      </c>
      <c r="N2590" s="10" t="str">
        <f>IF(K2590&lt;Criteria!$D$4,"Yes","No")</f>
        <v>No</v>
      </c>
      <c r="O2590" s="10" t="str">
        <f>IF(L2590&gt;Criteria!$D$5,"Yes","No")</f>
        <v>No</v>
      </c>
      <c r="P2590" s="10" t="str">
        <f>IF(M2590&lt;Criteria!$D$6,"Yes","No")</f>
        <v>No</v>
      </c>
      <c r="Q2590" s="11">
        <f>COUNTIF(N2590:P2590,"Yes")</f>
        <v>0</v>
      </c>
      <c r="R2590" s="12" t="str">
        <f>IF(Q2590&gt;0,"Yes","No")</f>
        <v>No</v>
      </c>
    </row>
    <row r="2591" spans="1:18" x14ac:dyDescent="0.35">
      <c r="A2591" s="1">
        <v>80410039050</v>
      </c>
      <c r="B2591" s="33" t="s">
        <v>3333</v>
      </c>
      <c r="C2591" s="4" t="s">
        <v>7</v>
      </c>
      <c r="D2591" s="4" t="s">
        <v>488</v>
      </c>
      <c r="E2591" s="4" t="s">
        <v>2</v>
      </c>
      <c r="F2591" s="3">
        <v>39.049999999999997</v>
      </c>
      <c r="G2591" s="3" t="s">
        <v>2</v>
      </c>
      <c r="H2591" s="4" t="s">
        <v>2</v>
      </c>
      <c r="I2591" s="5">
        <v>3439</v>
      </c>
      <c r="J2591" s="5">
        <v>3600</v>
      </c>
      <c r="K2591" s="6">
        <f>IFERROR((J2591-I2591)/I2591,"--")</f>
        <v>4.6815934864786274E-2</v>
      </c>
      <c r="L2591" s="6">
        <v>3.7294878170064646E-2</v>
      </c>
      <c r="M2591" s="7">
        <v>32076</v>
      </c>
      <c r="N2591" s="10" t="str">
        <f>IF(K2591&lt;Criteria!$D$4,"Yes","No")</f>
        <v>No</v>
      </c>
      <c r="O2591" s="10" t="str">
        <f>IF(L2591&gt;Criteria!$D$5,"Yes","No")</f>
        <v>No</v>
      </c>
      <c r="P2591" s="10" t="str">
        <f>IF(M2591&lt;Criteria!$D$6,"Yes","No")</f>
        <v>No</v>
      </c>
      <c r="Q2591" s="11">
        <f>COUNTIF(N2591:P2591,"Yes")</f>
        <v>0</v>
      </c>
      <c r="R2591" s="12" t="str">
        <f>IF(Q2591&gt;0,"Yes","No")</f>
        <v>No</v>
      </c>
    </row>
    <row r="2592" spans="1:18" x14ac:dyDescent="0.35">
      <c r="A2592" s="1">
        <v>80410039051</v>
      </c>
      <c r="B2592" s="33" t="s">
        <v>3334</v>
      </c>
      <c r="C2592" s="4" t="s">
        <v>6</v>
      </c>
      <c r="D2592" s="4" t="s">
        <v>488</v>
      </c>
      <c r="E2592" s="4" t="s">
        <v>2</v>
      </c>
      <c r="F2592" s="3">
        <v>39.049999999999997</v>
      </c>
      <c r="G2592" s="3">
        <v>1</v>
      </c>
      <c r="H2592" s="4" t="s">
        <v>2</v>
      </c>
      <c r="I2592" s="5">
        <v>870</v>
      </c>
      <c r="J2592" s="5">
        <v>985</v>
      </c>
      <c r="K2592" s="6">
        <f>IFERROR((J2592-I2592)/I2592,"--")</f>
        <v>0.13218390804597702</v>
      </c>
      <c r="L2592" s="6">
        <v>2.6825633383010434E-2</v>
      </c>
      <c r="M2592" s="7">
        <v>36644</v>
      </c>
      <c r="N2592" s="10" t="str">
        <f>IF(K2592&lt;Criteria!$D$4,"Yes","No")</f>
        <v>No</v>
      </c>
      <c r="O2592" s="10" t="str">
        <f>IF(L2592&gt;Criteria!$D$5,"Yes","No")</f>
        <v>No</v>
      </c>
      <c r="P2592" s="10" t="str">
        <f>IF(M2592&lt;Criteria!$D$6,"Yes","No")</f>
        <v>No</v>
      </c>
      <c r="Q2592" s="11">
        <f>COUNTIF(N2592:P2592,"Yes")</f>
        <v>0</v>
      </c>
      <c r="R2592" s="12" t="str">
        <f>IF(Q2592&gt;0,"Yes","No")</f>
        <v>No</v>
      </c>
    </row>
    <row r="2593" spans="1:18" x14ac:dyDescent="0.35">
      <c r="A2593" s="1">
        <v>80410039052</v>
      </c>
      <c r="B2593" s="33" t="s">
        <v>3335</v>
      </c>
      <c r="C2593" s="4" t="s">
        <v>6</v>
      </c>
      <c r="D2593" s="4" t="s">
        <v>488</v>
      </c>
      <c r="E2593" s="4" t="s">
        <v>2</v>
      </c>
      <c r="F2593" s="3">
        <v>39.049999999999997</v>
      </c>
      <c r="G2593" s="3">
        <v>2</v>
      </c>
      <c r="H2593" s="4" t="s">
        <v>2</v>
      </c>
      <c r="I2593" s="5">
        <v>1376</v>
      </c>
      <c r="J2593" s="5">
        <v>1399</v>
      </c>
      <c r="K2593" s="6">
        <f>IFERROR((J2593-I2593)/I2593,"--")</f>
        <v>1.6715116279069766E-2</v>
      </c>
      <c r="L2593" s="6">
        <v>4.2580645161290322E-2</v>
      </c>
      <c r="M2593" s="7">
        <v>35852</v>
      </c>
      <c r="N2593" s="10" t="str">
        <f>IF(K2593&lt;Criteria!$D$4,"Yes","No")</f>
        <v>No</v>
      </c>
      <c r="O2593" s="10" t="str">
        <f>IF(L2593&gt;Criteria!$D$5,"Yes","No")</f>
        <v>No</v>
      </c>
      <c r="P2593" s="10" t="str">
        <f>IF(M2593&lt;Criteria!$D$6,"Yes","No")</f>
        <v>No</v>
      </c>
      <c r="Q2593" s="11">
        <f>COUNTIF(N2593:P2593,"Yes")</f>
        <v>0</v>
      </c>
      <c r="R2593" s="12" t="str">
        <f>IF(Q2593&gt;0,"Yes","No")</f>
        <v>No</v>
      </c>
    </row>
    <row r="2594" spans="1:18" x14ac:dyDescent="0.35">
      <c r="A2594" s="1">
        <v>80410039053</v>
      </c>
      <c r="B2594" s="33" t="s">
        <v>3336</v>
      </c>
      <c r="C2594" s="4" t="s">
        <v>6</v>
      </c>
      <c r="D2594" s="4" t="s">
        <v>488</v>
      </c>
      <c r="E2594" s="4" t="s">
        <v>2</v>
      </c>
      <c r="F2594" s="3">
        <v>39.049999999999997</v>
      </c>
      <c r="G2594" s="3">
        <v>3</v>
      </c>
      <c r="H2594" s="4" t="s">
        <v>2</v>
      </c>
      <c r="I2594" s="5">
        <v>1193</v>
      </c>
      <c r="J2594" s="5">
        <v>1216</v>
      </c>
      <c r="K2594" s="6">
        <f>IFERROR((J2594-I2594)/I2594,"--")</f>
        <v>1.9279128248113998E-2</v>
      </c>
      <c r="L2594" s="6">
        <v>4.247787610619469E-2</v>
      </c>
      <c r="M2594" s="7">
        <v>24033</v>
      </c>
      <c r="N2594" s="10" t="str">
        <f>IF(K2594&lt;Criteria!$D$4,"Yes","No")</f>
        <v>No</v>
      </c>
      <c r="O2594" s="10" t="str">
        <f>IF(L2594&gt;Criteria!$D$5,"Yes","No")</f>
        <v>No</v>
      </c>
      <c r="P2594" s="10" t="str">
        <f>IF(M2594&lt;Criteria!$D$6,"Yes","No")</f>
        <v>Yes</v>
      </c>
      <c r="Q2594" s="11">
        <f>COUNTIF(N2594:P2594,"Yes")</f>
        <v>1</v>
      </c>
      <c r="R2594" s="12" t="str">
        <f>IF(Q2594&gt;0,"Yes","No")</f>
        <v>Yes</v>
      </c>
    </row>
    <row r="2595" spans="1:18" x14ac:dyDescent="0.35">
      <c r="A2595" s="1">
        <v>80410039060</v>
      </c>
      <c r="B2595" s="33" t="s">
        <v>3337</v>
      </c>
      <c r="C2595" s="4" t="s">
        <v>7</v>
      </c>
      <c r="D2595" s="4" t="s">
        <v>488</v>
      </c>
      <c r="E2595" s="4" t="s">
        <v>2</v>
      </c>
      <c r="F2595" s="3">
        <v>39.06</v>
      </c>
      <c r="G2595" s="3" t="s">
        <v>2</v>
      </c>
      <c r="H2595" s="4" t="s">
        <v>2</v>
      </c>
      <c r="I2595" s="5">
        <v>6082</v>
      </c>
      <c r="J2595" s="5">
        <v>6493</v>
      </c>
      <c r="K2595" s="6">
        <f>IFERROR((J2595-I2595)/I2595,"--")</f>
        <v>6.7576455113449521E-2</v>
      </c>
      <c r="L2595" s="6">
        <v>7.7777777777777779E-2</v>
      </c>
      <c r="M2595" s="7">
        <v>35034</v>
      </c>
      <c r="N2595" s="10" t="str">
        <f>IF(K2595&lt;Criteria!$D$4,"Yes","No")</f>
        <v>No</v>
      </c>
      <c r="O2595" s="10" t="str">
        <f>IF(L2595&gt;Criteria!$D$5,"Yes","No")</f>
        <v>Yes</v>
      </c>
      <c r="P2595" s="10" t="str">
        <f>IF(M2595&lt;Criteria!$D$6,"Yes","No")</f>
        <v>No</v>
      </c>
      <c r="Q2595" s="11">
        <f>COUNTIF(N2595:P2595,"Yes")</f>
        <v>1</v>
      </c>
      <c r="R2595" s="12" t="str">
        <f>IF(Q2595&gt;0,"Yes","No")</f>
        <v>Yes</v>
      </c>
    </row>
    <row r="2596" spans="1:18" x14ac:dyDescent="0.35">
      <c r="A2596" s="1">
        <v>80410039061</v>
      </c>
      <c r="B2596" s="33" t="s">
        <v>3338</v>
      </c>
      <c r="C2596" s="4" t="s">
        <v>6</v>
      </c>
      <c r="D2596" s="4" t="s">
        <v>488</v>
      </c>
      <c r="E2596" s="4" t="s">
        <v>2</v>
      </c>
      <c r="F2596" s="3">
        <v>39.06</v>
      </c>
      <c r="G2596" s="3">
        <v>1</v>
      </c>
      <c r="H2596" s="4" t="s">
        <v>2</v>
      </c>
      <c r="I2596" s="5">
        <v>1210</v>
      </c>
      <c r="J2596" s="5">
        <v>914</v>
      </c>
      <c r="K2596" s="6">
        <f>IFERROR((J2596-I2596)/I2596,"--")</f>
        <v>-0.24462809917355371</v>
      </c>
      <c r="L2596" s="6">
        <v>7.7951002227171495E-2</v>
      </c>
      <c r="M2596" s="7">
        <v>33082</v>
      </c>
      <c r="N2596" s="10" t="str">
        <f>IF(K2596&lt;Criteria!$D$4,"Yes","No")</f>
        <v>Yes</v>
      </c>
      <c r="O2596" s="10" t="str">
        <f>IF(L2596&gt;Criteria!$D$5,"Yes","No")</f>
        <v>Yes</v>
      </c>
      <c r="P2596" s="10" t="str">
        <f>IF(M2596&lt;Criteria!$D$6,"Yes","No")</f>
        <v>No</v>
      </c>
      <c r="Q2596" s="11">
        <f>COUNTIF(N2596:P2596,"Yes")</f>
        <v>2</v>
      </c>
      <c r="R2596" s="12" t="str">
        <f>IF(Q2596&gt;0,"Yes","No")</f>
        <v>Yes</v>
      </c>
    </row>
    <row r="2597" spans="1:18" x14ac:dyDescent="0.35">
      <c r="A2597" s="1">
        <v>80410039062</v>
      </c>
      <c r="B2597" s="33" t="s">
        <v>3339</v>
      </c>
      <c r="C2597" s="4" t="s">
        <v>6</v>
      </c>
      <c r="D2597" s="4" t="s">
        <v>488</v>
      </c>
      <c r="E2597" s="4" t="s">
        <v>2</v>
      </c>
      <c r="F2597" s="3">
        <v>39.06</v>
      </c>
      <c r="G2597" s="3">
        <v>2</v>
      </c>
      <c r="H2597" s="4" t="s">
        <v>2</v>
      </c>
      <c r="I2597" s="5">
        <v>944</v>
      </c>
      <c r="J2597" s="5">
        <v>905</v>
      </c>
      <c r="K2597" s="6">
        <f>IFERROR((J2597-I2597)/I2597,"--")</f>
        <v>-4.1313559322033899E-2</v>
      </c>
      <c r="L2597" s="6">
        <v>7.0559610705596104E-2</v>
      </c>
      <c r="M2597" s="7">
        <v>51890</v>
      </c>
      <c r="N2597" s="10" t="str">
        <f>IF(K2597&lt;Criteria!$D$4,"Yes","No")</f>
        <v>Yes</v>
      </c>
      <c r="O2597" s="10" t="str">
        <f>IF(L2597&gt;Criteria!$D$5,"Yes","No")</f>
        <v>Yes</v>
      </c>
      <c r="P2597" s="10" t="str">
        <f>IF(M2597&lt;Criteria!$D$6,"Yes","No")</f>
        <v>No</v>
      </c>
      <c r="Q2597" s="11">
        <f>COUNTIF(N2597:P2597,"Yes")</f>
        <v>2</v>
      </c>
      <c r="R2597" s="12" t="str">
        <f>IF(Q2597&gt;0,"Yes","No")</f>
        <v>Yes</v>
      </c>
    </row>
    <row r="2598" spans="1:18" x14ac:dyDescent="0.35">
      <c r="A2598" s="1">
        <v>80410039063</v>
      </c>
      <c r="B2598" s="33" t="s">
        <v>3340</v>
      </c>
      <c r="C2598" s="4" t="s">
        <v>6</v>
      </c>
      <c r="D2598" s="4" t="s">
        <v>488</v>
      </c>
      <c r="E2598" s="4" t="s">
        <v>2</v>
      </c>
      <c r="F2598" s="3">
        <v>39.06</v>
      </c>
      <c r="G2598" s="3">
        <v>3</v>
      </c>
      <c r="H2598" s="4" t="s">
        <v>2</v>
      </c>
      <c r="I2598" s="5">
        <v>1795</v>
      </c>
      <c r="J2598" s="5">
        <v>2927</v>
      </c>
      <c r="K2598" s="6">
        <f>IFERROR((J2598-I2598)/I2598,"--")</f>
        <v>0.63064066852367684</v>
      </c>
      <c r="L2598" s="6">
        <v>0.10470219435736677</v>
      </c>
      <c r="M2598" s="7">
        <v>30497</v>
      </c>
      <c r="N2598" s="10" t="str">
        <f>IF(K2598&lt;Criteria!$D$4,"Yes","No")</f>
        <v>No</v>
      </c>
      <c r="O2598" s="10" t="str">
        <f>IF(L2598&gt;Criteria!$D$5,"Yes","No")</f>
        <v>Yes</v>
      </c>
      <c r="P2598" s="10" t="str">
        <f>IF(M2598&lt;Criteria!$D$6,"Yes","No")</f>
        <v>No</v>
      </c>
      <c r="Q2598" s="11">
        <f>COUNTIF(N2598:P2598,"Yes")</f>
        <v>1</v>
      </c>
      <c r="R2598" s="12" t="str">
        <f>IF(Q2598&gt;0,"Yes","No")</f>
        <v>Yes</v>
      </c>
    </row>
    <row r="2599" spans="1:18" x14ac:dyDescent="0.35">
      <c r="A2599" s="1">
        <v>80410039064</v>
      </c>
      <c r="B2599" s="33" t="s">
        <v>3341</v>
      </c>
      <c r="C2599" s="4" t="s">
        <v>6</v>
      </c>
      <c r="D2599" s="4" t="s">
        <v>488</v>
      </c>
      <c r="E2599" s="4" t="s">
        <v>2</v>
      </c>
      <c r="F2599" s="3">
        <v>39.06</v>
      </c>
      <c r="G2599" s="3">
        <v>4</v>
      </c>
      <c r="H2599" s="4" t="s">
        <v>2</v>
      </c>
      <c r="I2599" s="5">
        <v>2133</v>
      </c>
      <c r="J2599" s="5">
        <v>1747</v>
      </c>
      <c r="K2599" s="6">
        <f>IFERROR((J2599-I2599)/I2599,"--")</f>
        <v>-0.18096577590248478</v>
      </c>
      <c r="L2599" s="6">
        <v>2.6751592356687899E-2</v>
      </c>
      <c r="M2599" s="7">
        <v>34924</v>
      </c>
      <c r="N2599" s="10" t="str">
        <f>IF(K2599&lt;Criteria!$D$4,"Yes","No")</f>
        <v>Yes</v>
      </c>
      <c r="O2599" s="10" t="str">
        <f>IF(L2599&gt;Criteria!$D$5,"Yes","No")</f>
        <v>No</v>
      </c>
      <c r="P2599" s="10" t="str">
        <f>IF(M2599&lt;Criteria!$D$6,"Yes","No")</f>
        <v>No</v>
      </c>
      <c r="Q2599" s="11">
        <f>COUNTIF(N2599:P2599,"Yes")</f>
        <v>1</v>
      </c>
      <c r="R2599" s="12" t="str">
        <f>IF(Q2599&gt;0,"Yes","No")</f>
        <v>Yes</v>
      </c>
    </row>
    <row r="2600" spans="1:18" x14ac:dyDescent="0.35">
      <c r="A2600" s="1">
        <v>80410039090</v>
      </c>
      <c r="B2600" s="33" t="s">
        <v>3342</v>
      </c>
      <c r="C2600" s="4" t="s">
        <v>7</v>
      </c>
      <c r="D2600" s="4" t="s">
        <v>488</v>
      </c>
      <c r="E2600" s="4" t="s">
        <v>2</v>
      </c>
      <c r="F2600" s="3">
        <v>39.090000000000003</v>
      </c>
      <c r="G2600" s="3" t="s">
        <v>2</v>
      </c>
      <c r="H2600" s="4" t="s">
        <v>2</v>
      </c>
      <c r="I2600" s="5">
        <v>6472</v>
      </c>
      <c r="J2600" s="5">
        <v>7048</v>
      </c>
      <c r="K2600" s="6">
        <f>IFERROR((J2600-I2600)/I2600,"--")</f>
        <v>8.8998763906056863E-2</v>
      </c>
      <c r="L2600" s="6">
        <v>6.879194630872483E-2</v>
      </c>
      <c r="M2600" s="7">
        <v>28890</v>
      </c>
      <c r="N2600" s="10" t="str">
        <f>IF(K2600&lt;Criteria!$D$4,"Yes","No")</f>
        <v>No</v>
      </c>
      <c r="O2600" s="10" t="str">
        <f>IF(L2600&gt;Criteria!$D$5,"Yes","No")</f>
        <v>Yes</v>
      </c>
      <c r="P2600" s="10" t="str">
        <f>IF(M2600&lt;Criteria!$D$6,"Yes","No")</f>
        <v>No</v>
      </c>
      <c r="Q2600" s="11">
        <f>COUNTIF(N2600:P2600,"Yes")</f>
        <v>1</v>
      </c>
      <c r="R2600" s="12" t="str">
        <f>IF(Q2600&gt;0,"Yes","No")</f>
        <v>Yes</v>
      </c>
    </row>
    <row r="2601" spans="1:18" x14ac:dyDescent="0.35">
      <c r="A2601" s="1">
        <v>80410039091</v>
      </c>
      <c r="B2601" s="33" t="s">
        <v>3343</v>
      </c>
      <c r="C2601" s="4" t="s">
        <v>6</v>
      </c>
      <c r="D2601" s="4" t="s">
        <v>488</v>
      </c>
      <c r="E2601" s="4" t="s">
        <v>2</v>
      </c>
      <c r="F2601" s="3">
        <v>39.090000000000003</v>
      </c>
      <c r="G2601" s="3">
        <v>1</v>
      </c>
      <c r="H2601" s="4" t="s">
        <v>2</v>
      </c>
      <c r="I2601" s="5">
        <v>2405</v>
      </c>
      <c r="J2601" s="5">
        <v>2586</v>
      </c>
      <c r="K2601" s="6">
        <f>IFERROR((J2601-I2601)/I2601,"--")</f>
        <v>7.5259875259875264E-2</v>
      </c>
      <c r="L2601" s="6">
        <v>0.10106820049301561</v>
      </c>
      <c r="M2601" s="7">
        <v>26862</v>
      </c>
      <c r="N2601" s="10" t="str">
        <f>IF(K2601&lt;Criteria!$D$4,"Yes","No")</f>
        <v>No</v>
      </c>
      <c r="O2601" s="10" t="str">
        <f>IF(L2601&gt;Criteria!$D$5,"Yes","No")</f>
        <v>Yes</v>
      </c>
      <c r="P2601" s="10" t="str">
        <f>IF(M2601&lt;Criteria!$D$6,"Yes","No")</f>
        <v>No</v>
      </c>
      <c r="Q2601" s="11">
        <f>COUNTIF(N2601:P2601,"Yes")</f>
        <v>1</v>
      </c>
      <c r="R2601" s="12" t="str">
        <f>IF(Q2601&gt;0,"Yes","No")</f>
        <v>Yes</v>
      </c>
    </row>
    <row r="2602" spans="1:18" x14ac:dyDescent="0.35">
      <c r="A2602" s="1">
        <v>80410039092</v>
      </c>
      <c r="B2602" s="33" t="s">
        <v>3344</v>
      </c>
      <c r="C2602" s="4" t="s">
        <v>6</v>
      </c>
      <c r="D2602" s="4" t="s">
        <v>488</v>
      </c>
      <c r="E2602" s="4" t="s">
        <v>2</v>
      </c>
      <c r="F2602" s="3">
        <v>39.090000000000003</v>
      </c>
      <c r="G2602" s="3">
        <v>2</v>
      </c>
      <c r="H2602" s="4" t="s">
        <v>2</v>
      </c>
      <c r="I2602" s="5">
        <v>2163</v>
      </c>
      <c r="J2602" s="5">
        <v>2532</v>
      </c>
      <c r="K2602" s="6">
        <f>IFERROR((J2602-I2602)/I2602,"--")</f>
        <v>0.17059639389736478</v>
      </c>
      <c r="L2602" s="6">
        <v>5.2208835341365459E-2</v>
      </c>
      <c r="M2602" s="7">
        <v>28582</v>
      </c>
      <c r="N2602" s="10" t="str">
        <f>IF(K2602&lt;Criteria!$D$4,"Yes","No")</f>
        <v>No</v>
      </c>
      <c r="O2602" s="10" t="str">
        <f>IF(L2602&gt;Criteria!$D$5,"Yes","No")</f>
        <v>No</v>
      </c>
      <c r="P2602" s="10" t="str">
        <f>IF(M2602&lt;Criteria!$D$6,"Yes","No")</f>
        <v>No</v>
      </c>
      <c r="Q2602" s="11">
        <f>COUNTIF(N2602:P2602,"Yes")</f>
        <v>0</v>
      </c>
      <c r="R2602" s="12" t="str">
        <f>IF(Q2602&gt;0,"Yes","No")</f>
        <v>No</v>
      </c>
    </row>
    <row r="2603" spans="1:18" x14ac:dyDescent="0.35">
      <c r="A2603" s="1">
        <v>80410039093</v>
      </c>
      <c r="B2603" s="33" t="s">
        <v>3345</v>
      </c>
      <c r="C2603" s="4" t="s">
        <v>6</v>
      </c>
      <c r="D2603" s="4" t="s">
        <v>488</v>
      </c>
      <c r="E2603" s="4" t="s">
        <v>2</v>
      </c>
      <c r="F2603" s="3">
        <v>39.090000000000003</v>
      </c>
      <c r="G2603" s="3">
        <v>3</v>
      </c>
      <c r="H2603" s="4" t="s">
        <v>2</v>
      </c>
      <c r="I2603" s="5">
        <v>1904</v>
      </c>
      <c r="J2603" s="5">
        <v>1930</v>
      </c>
      <c r="K2603" s="6">
        <f>IFERROR((J2603-I2603)/I2603,"--")</f>
        <v>1.365546218487395E-2</v>
      </c>
      <c r="L2603" s="6">
        <v>5.2064631956912029E-2</v>
      </c>
      <c r="M2603" s="7">
        <v>32010</v>
      </c>
      <c r="N2603" s="10" t="str">
        <f>IF(K2603&lt;Criteria!$D$4,"Yes","No")</f>
        <v>Yes</v>
      </c>
      <c r="O2603" s="10" t="str">
        <f>IF(L2603&gt;Criteria!$D$5,"Yes","No")</f>
        <v>No</v>
      </c>
      <c r="P2603" s="10" t="str">
        <f>IF(M2603&lt;Criteria!$D$6,"Yes","No")</f>
        <v>No</v>
      </c>
      <c r="Q2603" s="11">
        <f>COUNTIF(N2603:P2603,"Yes")</f>
        <v>1</v>
      </c>
      <c r="R2603" s="12" t="str">
        <f>IF(Q2603&gt;0,"Yes","No")</f>
        <v>Yes</v>
      </c>
    </row>
    <row r="2604" spans="1:18" x14ac:dyDescent="0.35">
      <c r="A2604" s="1">
        <v>80410040080</v>
      </c>
      <c r="B2604" s="33" t="s">
        <v>3346</v>
      </c>
      <c r="C2604" s="4" t="s">
        <v>7</v>
      </c>
      <c r="D2604" s="4" t="s">
        <v>488</v>
      </c>
      <c r="E2604" s="4" t="s">
        <v>2</v>
      </c>
      <c r="F2604" s="3">
        <v>40.08</v>
      </c>
      <c r="G2604" s="3" t="s">
        <v>2</v>
      </c>
      <c r="H2604" s="4" t="s">
        <v>2</v>
      </c>
      <c r="I2604" s="5">
        <v>1632</v>
      </c>
      <c r="J2604" s="5">
        <v>3030</v>
      </c>
      <c r="K2604" s="6">
        <f>IFERROR((J2604-I2604)/I2604,"--")</f>
        <v>0.85661764705882348</v>
      </c>
      <c r="L2604" s="6">
        <v>9.2744951383694846E-2</v>
      </c>
      <c r="M2604" s="7">
        <v>21681</v>
      </c>
      <c r="N2604" s="10" t="str">
        <f>IF(K2604&lt;Criteria!$D$4,"Yes","No")</f>
        <v>No</v>
      </c>
      <c r="O2604" s="10" t="str">
        <f>IF(L2604&gt;Criteria!$D$5,"Yes","No")</f>
        <v>Yes</v>
      </c>
      <c r="P2604" s="10" t="str">
        <f>IF(M2604&lt;Criteria!$D$6,"Yes","No")</f>
        <v>Yes</v>
      </c>
      <c r="Q2604" s="11">
        <f>COUNTIF(N2604:P2604,"Yes")</f>
        <v>2</v>
      </c>
      <c r="R2604" s="12" t="str">
        <f>IF(Q2604&gt;0,"Yes","No")</f>
        <v>Yes</v>
      </c>
    </row>
    <row r="2605" spans="1:18" x14ac:dyDescent="0.35">
      <c r="A2605" s="1">
        <v>80410040081</v>
      </c>
      <c r="B2605" s="33" t="s">
        <v>3347</v>
      </c>
      <c r="C2605" s="4" t="s">
        <v>6</v>
      </c>
      <c r="D2605" s="4" t="s">
        <v>488</v>
      </c>
      <c r="E2605" s="4" t="s">
        <v>2</v>
      </c>
      <c r="F2605" s="3">
        <v>40.08</v>
      </c>
      <c r="G2605" s="3">
        <v>1</v>
      </c>
      <c r="H2605" s="4" t="s">
        <v>2</v>
      </c>
      <c r="I2605" s="5">
        <v>1632</v>
      </c>
      <c r="J2605" s="5">
        <v>3030</v>
      </c>
      <c r="K2605" s="6">
        <f>IFERROR((J2605-I2605)/I2605,"--")</f>
        <v>0.85661764705882348</v>
      </c>
      <c r="L2605" s="6">
        <v>9.2744951383694846E-2</v>
      </c>
      <c r="M2605" s="7">
        <v>21681</v>
      </c>
      <c r="N2605" s="10" t="str">
        <f>IF(K2605&lt;Criteria!$D$4,"Yes","No")</f>
        <v>No</v>
      </c>
      <c r="O2605" s="10" t="str">
        <f>IF(L2605&gt;Criteria!$D$5,"Yes","No")</f>
        <v>Yes</v>
      </c>
      <c r="P2605" s="10" t="str">
        <f>IF(M2605&lt;Criteria!$D$6,"Yes","No")</f>
        <v>Yes</v>
      </c>
      <c r="Q2605" s="11">
        <f>COUNTIF(N2605:P2605,"Yes")</f>
        <v>2</v>
      </c>
      <c r="R2605" s="12" t="str">
        <f>IF(Q2605&gt;0,"Yes","No")</f>
        <v>Yes</v>
      </c>
    </row>
    <row r="2606" spans="1:18" x14ac:dyDescent="0.35">
      <c r="A2606" s="1">
        <v>80410040090</v>
      </c>
      <c r="B2606" s="33" t="s">
        <v>3348</v>
      </c>
      <c r="C2606" s="4" t="s">
        <v>7</v>
      </c>
      <c r="D2606" s="4" t="s">
        <v>488</v>
      </c>
      <c r="E2606" s="4" t="s">
        <v>2</v>
      </c>
      <c r="F2606" s="3">
        <v>40.090000000000003</v>
      </c>
      <c r="G2606" s="3" t="s">
        <v>2</v>
      </c>
      <c r="H2606" s="4" t="s">
        <v>2</v>
      </c>
      <c r="I2606" s="5">
        <v>1638</v>
      </c>
      <c r="J2606" s="5">
        <v>1877</v>
      </c>
      <c r="K2606" s="6">
        <f>IFERROR((J2606-I2606)/I2606,"--")</f>
        <v>0.14590964590964592</v>
      </c>
      <c r="L2606" s="6">
        <v>7.43801652892562E-2</v>
      </c>
      <c r="M2606" s="7">
        <v>17741</v>
      </c>
      <c r="N2606" s="10" t="str">
        <f>IF(K2606&lt;Criteria!$D$4,"Yes","No")</f>
        <v>No</v>
      </c>
      <c r="O2606" s="10" t="str">
        <f>IF(L2606&gt;Criteria!$D$5,"Yes","No")</f>
        <v>Yes</v>
      </c>
      <c r="P2606" s="10" t="str">
        <f>IF(M2606&lt;Criteria!$D$6,"Yes","No")</f>
        <v>Yes</v>
      </c>
      <c r="Q2606" s="11">
        <f>COUNTIF(N2606:P2606,"Yes")</f>
        <v>2</v>
      </c>
      <c r="R2606" s="12" t="str">
        <f>IF(Q2606&gt;0,"Yes","No")</f>
        <v>Yes</v>
      </c>
    </row>
    <row r="2607" spans="1:18" x14ac:dyDescent="0.35">
      <c r="A2607" s="1">
        <v>80410040091</v>
      </c>
      <c r="B2607" s="33" t="s">
        <v>3349</v>
      </c>
      <c r="C2607" s="4" t="s">
        <v>6</v>
      </c>
      <c r="D2607" s="4" t="s">
        <v>488</v>
      </c>
      <c r="E2607" s="4" t="s">
        <v>2</v>
      </c>
      <c r="F2607" s="3">
        <v>40.090000000000003</v>
      </c>
      <c r="G2607" s="3">
        <v>1</v>
      </c>
      <c r="H2607" s="4" t="s">
        <v>2</v>
      </c>
      <c r="I2607" s="5">
        <v>1638</v>
      </c>
      <c r="J2607" s="5">
        <v>1877</v>
      </c>
      <c r="K2607" s="6">
        <f>IFERROR((J2607-I2607)/I2607,"--")</f>
        <v>0.14590964590964592</v>
      </c>
      <c r="L2607" s="6">
        <v>7.43801652892562E-2</v>
      </c>
      <c r="M2607" s="7">
        <v>17741</v>
      </c>
      <c r="N2607" s="10" t="str">
        <f>IF(K2607&lt;Criteria!$D$4,"Yes","No")</f>
        <v>No</v>
      </c>
      <c r="O2607" s="10" t="str">
        <f>IF(L2607&gt;Criteria!$D$5,"Yes","No")</f>
        <v>Yes</v>
      </c>
      <c r="P2607" s="10" t="str">
        <f>IF(M2607&lt;Criteria!$D$6,"Yes","No")</f>
        <v>Yes</v>
      </c>
      <c r="Q2607" s="11">
        <f>COUNTIF(N2607:P2607,"Yes")</f>
        <v>2</v>
      </c>
      <c r="R2607" s="12" t="str">
        <f>IF(Q2607&gt;0,"Yes","No")</f>
        <v>Yes</v>
      </c>
    </row>
    <row r="2608" spans="1:18" x14ac:dyDescent="0.35">
      <c r="A2608" s="1">
        <v>80410041000</v>
      </c>
      <c r="B2608" s="33" t="s">
        <v>3350</v>
      </c>
      <c r="C2608" s="4" t="s">
        <v>7</v>
      </c>
      <c r="D2608" s="4" t="s">
        <v>488</v>
      </c>
      <c r="E2608" s="4" t="s">
        <v>2</v>
      </c>
      <c r="F2608" s="3">
        <v>41</v>
      </c>
      <c r="G2608" s="3" t="s">
        <v>2</v>
      </c>
      <c r="H2608" s="4" t="s">
        <v>2</v>
      </c>
      <c r="I2608" s="5">
        <v>5073</v>
      </c>
      <c r="J2608" s="5">
        <v>4997</v>
      </c>
      <c r="K2608" s="6">
        <f>IFERROR((J2608-I2608)/I2608,"--")</f>
        <v>-1.4981273408239701E-2</v>
      </c>
      <c r="L2608" s="6">
        <v>9.8367029548989113E-2</v>
      </c>
      <c r="M2608" s="7">
        <v>24617</v>
      </c>
      <c r="N2608" s="10" t="str">
        <f>IF(K2608&lt;Criteria!$D$4,"Yes","No")</f>
        <v>Yes</v>
      </c>
      <c r="O2608" s="10" t="str">
        <f>IF(L2608&gt;Criteria!$D$5,"Yes","No")</f>
        <v>Yes</v>
      </c>
      <c r="P2608" s="10" t="str">
        <f>IF(M2608&lt;Criteria!$D$6,"Yes","No")</f>
        <v>Yes</v>
      </c>
      <c r="Q2608" s="11">
        <f>COUNTIF(N2608:P2608,"Yes")</f>
        <v>3</v>
      </c>
      <c r="R2608" s="12" t="str">
        <f>IF(Q2608&gt;0,"Yes","No")</f>
        <v>Yes</v>
      </c>
    </row>
    <row r="2609" spans="1:18" x14ac:dyDescent="0.35">
      <c r="A2609" s="1">
        <v>80410041001</v>
      </c>
      <c r="B2609" s="33" t="s">
        <v>3351</v>
      </c>
      <c r="C2609" s="4" t="s">
        <v>6</v>
      </c>
      <c r="D2609" s="4" t="s">
        <v>488</v>
      </c>
      <c r="E2609" s="4" t="s">
        <v>2</v>
      </c>
      <c r="F2609" s="3">
        <v>41</v>
      </c>
      <c r="G2609" s="3">
        <v>1</v>
      </c>
      <c r="H2609" s="4" t="s">
        <v>2</v>
      </c>
      <c r="I2609" s="5">
        <v>1909</v>
      </c>
      <c r="J2609" s="5">
        <v>1892</v>
      </c>
      <c r="K2609" s="6">
        <f>IFERROR((J2609-I2609)/I2609,"--")</f>
        <v>-8.9051859612362498E-3</v>
      </c>
      <c r="L2609" s="6">
        <v>8.4728033472803346E-2</v>
      </c>
      <c r="M2609" s="7">
        <v>26522</v>
      </c>
      <c r="N2609" s="10" t="str">
        <f>IF(K2609&lt;Criteria!$D$4,"Yes","No")</f>
        <v>Yes</v>
      </c>
      <c r="O2609" s="10" t="str">
        <f>IF(L2609&gt;Criteria!$D$5,"Yes","No")</f>
        <v>Yes</v>
      </c>
      <c r="P2609" s="10" t="str">
        <f>IF(M2609&lt;Criteria!$D$6,"Yes","No")</f>
        <v>No</v>
      </c>
      <c r="Q2609" s="11">
        <f>COUNTIF(N2609:P2609,"Yes")</f>
        <v>2</v>
      </c>
      <c r="R2609" s="12" t="str">
        <f>IF(Q2609&gt;0,"Yes","No")</f>
        <v>Yes</v>
      </c>
    </row>
    <row r="2610" spans="1:18" x14ac:dyDescent="0.35">
      <c r="A2610" s="1">
        <v>80410041002</v>
      </c>
      <c r="B2610" s="33" t="s">
        <v>3352</v>
      </c>
      <c r="C2610" s="4" t="s">
        <v>6</v>
      </c>
      <c r="D2610" s="4" t="s">
        <v>488</v>
      </c>
      <c r="E2610" s="4" t="s">
        <v>2</v>
      </c>
      <c r="F2610" s="3">
        <v>41</v>
      </c>
      <c r="G2610" s="3">
        <v>2</v>
      </c>
      <c r="H2610" s="4" t="s">
        <v>2</v>
      </c>
      <c r="I2610" s="5">
        <v>1224</v>
      </c>
      <c r="J2610" s="5">
        <v>1125</v>
      </c>
      <c r="K2610" s="6">
        <f>IFERROR((J2610-I2610)/I2610,"--")</f>
        <v>-8.0882352941176475E-2</v>
      </c>
      <c r="L2610" s="6">
        <v>0.1292834890965732</v>
      </c>
      <c r="M2610" s="7">
        <v>23878</v>
      </c>
      <c r="N2610" s="10" t="str">
        <f>IF(K2610&lt;Criteria!$D$4,"Yes","No")</f>
        <v>Yes</v>
      </c>
      <c r="O2610" s="10" t="str">
        <f>IF(L2610&gt;Criteria!$D$5,"Yes","No")</f>
        <v>Yes</v>
      </c>
      <c r="P2610" s="10" t="str">
        <f>IF(M2610&lt;Criteria!$D$6,"Yes","No")</f>
        <v>Yes</v>
      </c>
      <c r="Q2610" s="11">
        <f>COUNTIF(N2610:P2610,"Yes")</f>
        <v>3</v>
      </c>
      <c r="R2610" s="12" t="str">
        <f>IF(Q2610&gt;0,"Yes","No")</f>
        <v>Yes</v>
      </c>
    </row>
    <row r="2611" spans="1:18" x14ac:dyDescent="0.35">
      <c r="A2611" s="1">
        <v>80410041003</v>
      </c>
      <c r="B2611" s="33" t="s">
        <v>3353</v>
      </c>
      <c r="C2611" s="4" t="s">
        <v>6</v>
      </c>
      <c r="D2611" s="4" t="s">
        <v>488</v>
      </c>
      <c r="E2611" s="4" t="s">
        <v>2</v>
      </c>
      <c r="F2611" s="3">
        <v>41</v>
      </c>
      <c r="G2611" s="3">
        <v>3</v>
      </c>
      <c r="H2611" s="4" t="s">
        <v>2</v>
      </c>
      <c r="I2611" s="5">
        <v>684</v>
      </c>
      <c r="J2611" s="5">
        <v>843</v>
      </c>
      <c r="K2611" s="6">
        <f>IFERROR((J2611-I2611)/I2611,"--")</f>
        <v>0.23245614035087719</v>
      </c>
      <c r="L2611" s="6">
        <v>2.9680365296803651E-2</v>
      </c>
      <c r="M2611" s="7">
        <v>25508</v>
      </c>
      <c r="N2611" s="10" t="str">
        <f>IF(K2611&lt;Criteria!$D$4,"Yes","No")</f>
        <v>No</v>
      </c>
      <c r="O2611" s="10" t="str">
        <f>IF(L2611&gt;Criteria!$D$5,"Yes","No")</f>
        <v>No</v>
      </c>
      <c r="P2611" s="10" t="str">
        <f>IF(M2611&lt;Criteria!$D$6,"Yes","No")</f>
        <v>Yes</v>
      </c>
      <c r="Q2611" s="11">
        <f>COUNTIF(N2611:P2611,"Yes")</f>
        <v>1</v>
      </c>
      <c r="R2611" s="12" t="str">
        <f>IF(Q2611&gt;0,"Yes","No")</f>
        <v>Yes</v>
      </c>
    </row>
    <row r="2612" spans="1:18" x14ac:dyDescent="0.35">
      <c r="A2612" s="1">
        <v>80410041004</v>
      </c>
      <c r="B2612" s="33" t="s">
        <v>3354</v>
      </c>
      <c r="C2612" s="4" t="s">
        <v>6</v>
      </c>
      <c r="D2612" s="4" t="s">
        <v>488</v>
      </c>
      <c r="E2612" s="4" t="s">
        <v>2</v>
      </c>
      <c r="F2612" s="3">
        <v>41</v>
      </c>
      <c r="G2612" s="3">
        <v>4</v>
      </c>
      <c r="H2612" s="4" t="s">
        <v>2</v>
      </c>
      <c r="I2612" s="5">
        <v>1256</v>
      </c>
      <c r="J2612" s="5">
        <v>1137</v>
      </c>
      <c r="K2612" s="6">
        <f>IFERROR((J2612-I2612)/I2612,"--")</f>
        <v>-9.4745222929936312E-2</v>
      </c>
      <c r="L2612" s="6">
        <v>0.1417910447761194</v>
      </c>
      <c r="M2612" s="7">
        <v>21517</v>
      </c>
      <c r="N2612" s="10" t="str">
        <f>IF(K2612&lt;Criteria!$D$4,"Yes","No")</f>
        <v>Yes</v>
      </c>
      <c r="O2612" s="10" t="str">
        <f>IF(L2612&gt;Criteria!$D$5,"Yes","No")</f>
        <v>Yes</v>
      </c>
      <c r="P2612" s="10" t="str">
        <f>IF(M2612&lt;Criteria!$D$6,"Yes","No")</f>
        <v>Yes</v>
      </c>
      <c r="Q2612" s="11">
        <f>COUNTIF(N2612:P2612,"Yes")</f>
        <v>3</v>
      </c>
      <c r="R2612" s="12" t="str">
        <f>IF(Q2612&gt;0,"Yes","No")</f>
        <v>Yes</v>
      </c>
    </row>
    <row r="2613" spans="1:18" x14ac:dyDescent="0.35">
      <c r="A2613" s="1">
        <v>80410042000</v>
      </c>
      <c r="B2613" s="33" t="s">
        <v>3355</v>
      </c>
      <c r="C2613" s="4" t="s">
        <v>7</v>
      </c>
      <c r="D2613" s="4" t="s">
        <v>488</v>
      </c>
      <c r="E2613" s="4" t="s">
        <v>2</v>
      </c>
      <c r="F2613" s="3">
        <v>42</v>
      </c>
      <c r="G2613" s="3" t="s">
        <v>2</v>
      </c>
      <c r="H2613" s="4" t="s">
        <v>2</v>
      </c>
      <c r="I2613" s="5">
        <v>3871</v>
      </c>
      <c r="J2613" s="5">
        <v>3965</v>
      </c>
      <c r="K2613" s="6">
        <f>IFERROR((J2613-I2613)/I2613,"--")</f>
        <v>2.4283130973908551E-2</v>
      </c>
      <c r="L2613" s="6">
        <v>8.0742226680040122E-2</v>
      </c>
      <c r="M2613" s="7">
        <v>26640</v>
      </c>
      <c r="N2613" s="10" t="str">
        <f>IF(K2613&lt;Criteria!$D$4,"Yes","No")</f>
        <v>No</v>
      </c>
      <c r="O2613" s="10" t="str">
        <f>IF(L2613&gt;Criteria!$D$5,"Yes","No")</f>
        <v>Yes</v>
      </c>
      <c r="P2613" s="10" t="str">
        <f>IF(M2613&lt;Criteria!$D$6,"Yes","No")</f>
        <v>No</v>
      </c>
      <c r="Q2613" s="11">
        <f>COUNTIF(N2613:P2613,"Yes")</f>
        <v>1</v>
      </c>
      <c r="R2613" s="12" t="str">
        <f>IF(Q2613&gt;0,"Yes","No")</f>
        <v>Yes</v>
      </c>
    </row>
    <row r="2614" spans="1:18" x14ac:dyDescent="0.35">
      <c r="A2614" s="1">
        <v>80410042001</v>
      </c>
      <c r="B2614" s="33" t="s">
        <v>3356</v>
      </c>
      <c r="C2614" s="4" t="s">
        <v>6</v>
      </c>
      <c r="D2614" s="4" t="s">
        <v>488</v>
      </c>
      <c r="E2614" s="4" t="s">
        <v>2</v>
      </c>
      <c r="F2614" s="3">
        <v>42</v>
      </c>
      <c r="G2614" s="3">
        <v>1</v>
      </c>
      <c r="H2614" s="4" t="s">
        <v>2</v>
      </c>
      <c r="I2614" s="5">
        <v>2785</v>
      </c>
      <c r="J2614" s="5">
        <v>2910</v>
      </c>
      <c r="K2614" s="6">
        <f>IFERROR((J2614-I2614)/I2614,"--")</f>
        <v>4.4883303411131059E-2</v>
      </c>
      <c r="L2614" s="6">
        <v>7.1334214002642005E-2</v>
      </c>
      <c r="M2614" s="7">
        <v>28080</v>
      </c>
      <c r="N2614" s="10" t="str">
        <f>IF(K2614&lt;Criteria!$D$4,"Yes","No")</f>
        <v>No</v>
      </c>
      <c r="O2614" s="10" t="str">
        <f>IF(L2614&gt;Criteria!$D$5,"Yes","No")</f>
        <v>Yes</v>
      </c>
      <c r="P2614" s="10" t="str">
        <f>IF(M2614&lt;Criteria!$D$6,"Yes","No")</f>
        <v>No</v>
      </c>
      <c r="Q2614" s="11">
        <f>COUNTIF(N2614:P2614,"Yes")</f>
        <v>1</v>
      </c>
      <c r="R2614" s="12" t="str">
        <f>IF(Q2614&gt;0,"Yes","No")</f>
        <v>Yes</v>
      </c>
    </row>
    <row r="2615" spans="1:18" x14ac:dyDescent="0.35">
      <c r="A2615" s="1">
        <v>80410042002</v>
      </c>
      <c r="B2615" s="33" t="s">
        <v>3357</v>
      </c>
      <c r="C2615" s="4" t="s">
        <v>6</v>
      </c>
      <c r="D2615" s="4" t="s">
        <v>488</v>
      </c>
      <c r="E2615" s="4" t="s">
        <v>2</v>
      </c>
      <c r="F2615" s="3">
        <v>42</v>
      </c>
      <c r="G2615" s="3">
        <v>2</v>
      </c>
      <c r="H2615" s="4" t="s">
        <v>2</v>
      </c>
      <c r="I2615" s="5">
        <v>1086</v>
      </c>
      <c r="J2615" s="5">
        <v>1055</v>
      </c>
      <c r="K2615" s="6">
        <f>IFERROR((J2615-I2615)/I2615,"--")</f>
        <v>-2.85451197053407E-2</v>
      </c>
      <c r="L2615" s="6">
        <v>0.11041666666666666</v>
      </c>
      <c r="M2615" s="7">
        <v>22667</v>
      </c>
      <c r="N2615" s="10" t="str">
        <f>IF(K2615&lt;Criteria!$D$4,"Yes","No")</f>
        <v>Yes</v>
      </c>
      <c r="O2615" s="10" t="str">
        <f>IF(L2615&gt;Criteria!$D$5,"Yes","No")</f>
        <v>Yes</v>
      </c>
      <c r="P2615" s="10" t="str">
        <f>IF(M2615&lt;Criteria!$D$6,"Yes","No")</f>
        <v>Yes</v>
      </c>
      <c r="Q2615" s="11">
        <f>COUNTIF(N2615:P2615,"Yes")</f>
        <v>3</v>
      </c>
      <c r="R2615" s="12" t="str">
        <f>IF(Q2615&gt;0,"Yes","No")</f>
        <v>Yes</v>
      </c>
    </row>
    <row r="2616" spans="1:18" x14ac:dyDescent="0.35">
      <c r="A2616" s="1">
        <v>80410043000</v>
      </c>
      <c r="B2616" s="33" t="s">
        <v>3358</v>
      </c>
      <c r="C2616" s="4" t="s">
        <v>7</v>
      </c>
      <c r="D2616" s="4" t="s">
        <v>488</v>
      </c>
      <c r="E2616" s="4" t="s">
        <v>2</v>
      </c>
      <c r="F2616" s="3">
        <v>43</v>
      </c>
      <c r="G2616" s="3" t="s">
        <v>2</v>
      </c>
      <c r="H2616" s="4" t="s">
        <v>2</v>
      </c>
      <c r="I2616" s="5">
        <v>6395</v>
      </c>
      <c r="J2616" s="5">
        <v>6906</v>
      </c>
      <c r="K2616" s="6">
        <f>IFERROR((J2616-I2616)/I2616,"--")</f>
        <v>7.9906176700547296E-2</v>
      </c>
      <c r="L2616" s="6">
        <v>9.5840359752670037E-2</v>
      </c>
      <c r="M2616" s="7">
        <v>23849</v>
      </c>
      <c r="N2616" s="10" t="str">
        <f>IF(K2616&lt;Criteria!$D$4,"Yes","No")</f>
        <v>No</v>
      </c>
      <c r="O2616" s="10" t="str">
        <f>IF(L2616&gt;Criteria!$D$5,"Yes","No")</f>
        <v>Yes</v>
      </c>
      <c r="P2616" s="10" t="str">
        <f>IF(M2616&lt;Criteria!$D$6,"Yes","No")</f>
        <v>Yes</v>
      </c>
      <c r="Q2616" s="11">
        <f>COUNTIF(N2616:P2616,"Yes")</f>
        <v>2</v>
      </c>
      <c r="R2616" s="12" t="str">
        <f>IF(Q2616&gt;0,"Yes","No")</f>
        <v>Yes</v>
      </c>
    </row>
    <row r="2617" spans="1:18" x14ac:dyDescent="0.35">
      <c r="A2617" s="1">
        <v>80410043001</v>
      </c>
      <c r="B2617" s="33" t="s">
        <v>3359</v>
      </c>
      <c r="C2617" s="4" t="s">
        <v>6</v>
      </c>
      <c r="D2617" s="4" t="s">
        <v>488</v>
      </c>
      <c r="E2617" s="4" t="s">
        <v>2</v>
      </c>
      <c r="F2617" s="3">
        <v>43</v>
      </c>
      <c r="G2617" s="3">
        <v>1</v>
      </c>
      <c r="H2617" s="4" t="s">
        <v>2</v>
      </c>
      <c r="I2617" s="5">
        <v>3441</v>
      </c>
      <c r="J2617" s="5">
        <v>3156</v>
      </c>
      <c r="K2617" s="6">
        <f>IFERROR((J2617-I2617)/I2617,"--")</f>
        <v>-8.2824760244115087E-2</v>
      </c>
      <c r="L2617" s="6">
        <v>6.6002490660024907E-2</v>
      </c>
      <c r="M2617" s="7">
        <v>22040</v>
      </c>
      <c r="N2617" s="10" t="str">
        <f>IF(K2617&lt;Criteria!$D$4,"Yes","No")</f>
        <v>Yes</v>
      </c>
      <c r="O2617" s="10" t="str">
        <f>IF(L2617&gt;Criteria!$D$5,"Yes","No")</f>
        <v>Yes</v>
      </c>
      <c r="P2617" s="10" t="str">
        <f>IF(M2617&lt;Criteria!$D$6,"Yes","No")</f>
        <v>Yes</v>
      </c>
      <c r="Q2617" s="11">
        <f>COUNTIF(N2617:P2617,"Yes")</f>
        <v>3</v>
      </c>
      <c r="R2617" s="12" t="str">
        <f>IF(Q2617&gt;0,"Yes","No")</f>
        <v>Yes</v>
      </c>
    </row>
    <row r="2618" spans="1:18" x14ac:dyDescent="0.35">
      <c r="A2618" s="1">
        <v>80410043002</v>
      </c>
      <c r="B2618" s="33" t="s">
        <v>3360</v>
      </c>
      <c r="C2618" s="4" t="s">
        <v>6</v>
      </c>
      <c r="D2618" s="4" t="s">
        <v>488</v>
      </c>
      <c r="E2618" s="4" t="s">
        <v>2</v>
      </c>
      <c r="F2618" s="3">
        <v>43</v>
      </c>
      <c r="G2618" s="3">
        <v>2</v>
      </c>
      <c r="H2618" s="4" t="s">
        <v>2</v>
      </c>
      <c r="I2618" s="5">
        <v>2211</v>
      </c>
      <c r="J2618" s="5">
        <v>2706</v>
      </c>
      <c r="K2618" s="6">
        <f>IFERROR((J2618-I2618)/I2618,"--")</f>
        <v>0.22388059701492538</v>
      </c>
      <c r="L2618" s="6">
        <v>8.74751491053678E-2</v>
      </c>
      <c r="M2618" s="7">
        <v>28391</v>
      </c>
      <c r="N2618" s="10" t="str">
        <f>IF(K2618&lt;Criteria!$D$4,"Yes","No")</f>
        <v>No</v>
      </c>
      <c r="O2618" s="10" t="str">
        <f>IF(L2618&gt;Criteria!$D$5,"Yes","No")</f>
        <v>Yes</v>
      </c>
      <c r="P2618" s="10" t="str">
        <f>IF(M2618&lt;Criteria!$D$6,"Yes","No")</f>
        <v>No</v>
      </c>
      <c r="Q2618" s="11">
        <f>COUNTIF(N2618:P2618,"Yes")</f>
        <v>1</v>
      </c>
      <c r="R2618" s="12" t="str">
        <f>IF(Q2618&gt;0,"Yes","No")</f>
        <v>Yes</v>
      </c>
    </row>
    <row r="2619" spans="1:18" x14ac:dyDescent="0.35">
      <c r="A2619" s="1">
        <v>80410043003</v>
      </c>
      <c r="B2619" s="33" t="s">
        <v>3361</v>
      </c>
      <c r="C2619" s="4" t="s">
        <v>6</v>
      </c>
      <c r="D2619" s="4" t="s">
        <v>488</v>
      </c>
      <c r="E2619" s="4" t="s">
        <v>2</v>
      </c>
      <c r="F2619" s="3">
        <v>43</v>
      </c>
      <c r="G2619" s="3">
        <v>3</v>
      </c>
      <c r="H2619" s="4" t="s">
        <v>2</v>
      </c>
      <c r="I2619" s="5">
        <v>743</v>
      </c>
      <c r="J2619" s="5">
        <v>1044</v>
      </c>
      <c r="K2619" s="6">
        <f>IFERROR((J2619-I2619)/I2619,"--")</f>
        <v>0.40511440107671604</v>
      </c>
      <c r="L2619" s="6">
        <v>0.2325056433408578</v>
      </c>
      <c r="M2619" s="7">
        <v>17548</v>
      </c>
      <c r="N2619" s="10" t="str">
        <f>IF(K2619&lt;Criteria!$D$4,"Yes","No")</f>
        <v>No</v>
      </c>
      <c r="O2619" s="10" t="str">
        <f>IF(L2619&gt;Criteria!$D$5,"Yes","No")</f>
        <v>Yes</v>
      </c>
      <c r="P2619" s="10" t="str">
        <f>IF(M2619&lt;Criteria!$D$6,"Yes","No")</f>
        <v>Yes</v>
      </c>
      <c r="Q2619" s="11">
        <f>COUNTIF(N2619:P2619,"Yes")</f>
        <v>2</v>
      </c>
      <c r="R2619" s="12" t="str">
        <f>IF(Q2619&gt;0,"Yes","No")</f>
        <v>Yes</v>
      </c>
    </row>
    <row r="2620" spans="1:18" x14ac:dyDescent="0.35">
      <c r="A2620" s="1">
        <v>80410044010</v>
      </c>
      <c r="B2620" s="33" t="s">
        <v>3362</v>
      </c>
      <c r="C2620" s="4" t="s">
        <v>7</v>
      </c>
      <c r="D2620" s="4" t="s">
        <v>488</v>
      </c>
      <c r="E2620" s="4" t="s">
        <v>2</v>
      </c>
      <c r="F2620" s="3">
        <v>44.01</v>
      </c>
      <c r="G2620" s="3" t="s">
        <v>2</v>
      </c>
      <c r="H2620" s="4" t="s">
        <v>2</v>
      </c>
      <c r="I2620" s="5">
        <v>8996</v>
      </c>
      <c r="J2620" s="5">
        <v>9335</v>
      </c>
      <c r="K2620" s="6">
        <f>IFERROR((J2620-I2620)/I2620,"--")</f>
        <v>3.7683414851044907E-2</v>
      </c>
      <c r="L2620" s="6">
        <v>5.750080308384195E-2</v>
      </c>
      <c r="M2620" s="7">
        <v>13263</v>
      </c>
      <c r="N2620" s="10" t="str">
        <f>IF(K2620&lt;Criteria!$D$4,"Yes","No")</f>
        <v>No</v>
      </c>
      <c r="O2620" s="10" t="str">
        <f>IF(L2620&gt;Criteria!$D$5,"Yes","No")</f>
        <v>No</v>
      </c>
      <c r="P2620" s="10" t="str">
        <f>IF(M2620&lt;Criteria!$D$6,"Yes","No")</f>
        <v>Yes</v>
      </c>
      <c r="Q2620" s="11">
        <f>COUNTIF(N2620:P2620,"Yes")</f>
        <v>1</v>
      </c>
      <c r="R2620" s="12" t="str">
        <f>IF(Q2620&gt;0,"Yes","No")</f>
        <v>Yes</v>
      </c>
    </row>
    <row r="2621" spans="1:18" x14ac:dyDescent="0.35">
      <c r="A2621" s="1">
        <v>80410044011</v>
      </c>
      <c r="B2621" s="33" t="s">
        <v>3363</v>
      </c>
      <c r="C2621" s="4" t="s">
        <v>6</v>
      </c>
      <c r="D2621" s="4" t="s">
        <v>488</v>
      </c>
      <c r="E2621" s="4" t="s">
        <v>2</v>
      </c>
      <c r="F2621" s="3">
        <v>44.01</v>
      </c>
      <c r="G2621" s="3">
        <v>1</v>
      </c>
      <c r="H2621" s="4" t="s">
        <v>2</v>
      </c>
      <c r="I2621" s="5">
        <v>4092</v>
      </c>
      <c r="J2621" s="5">
        <v>3385</v>
      </c>
      <c r="K2621" s="6">
        <f>IFERROR((J2621-I2621)/I2621,"--")</f>
        <v>-0.17277614858260021</v>
      </c>
      <c r="L2621" s="6">
        <v>5.8158319870759291E-2</v>
      </c>
      <c r="M2621" s="7">
        <v>13981</v>
      </c>
      <c r="N2621" s="10" t="str">
        <f>IF(K2621&lt;Criteria!$D$4,"Yes","No")</f>
        <v>Yes</v>
      </c>
      <c r="O2621" s="10" t="str">
        <f>IF(L2621&gt;Criteria!$D$5,"Yes","No")</f>
        <v>No</v>
      </c>
      <c r="P2621" s="10" t="str">
        <f>IF(M2621&lt;Criteria!$D$6,"Yes","No")</f>
        <v>Yes</v>
      </c>
      <c r="Q2621" s="11">
        <f>COUNTIF(N2621:P2621,"Yes")</f>
        <v>2</v>
      </c>
      <c r="R2621" s="12" t="str">
        <f>IF(Q2621&gt;0,"Yes","No")</f>
        <v>Yes</v>
      </c>
    </row>
    <row r="2622" spans="1:18" x14ac:dyDescent="0.35">
      <c r="A2622" s="1">
        <v>80410044012</v>
      </c>
      <c r="B2622" s="33" t="s">
        <v>3364</v>
      </c>
      <c r="C2622" s="4" t="s">
        <v>6</v>
      </c>
      <c r="D2622" s="4" t="s">
        <v>488</v>
      </c>
      <c r="E2622" s="4" t="s">
        <v>2</v>
      </c>
      <c r="F2622" s="3">
        <v>44.01</v>
      </c>
      <c r="G2622" s="3">
        <v>2</v>
      </c>
      <c r="H2622" s="4" t="s">
        <v>2</v>
      </c>
      <c r="I2622" s="5">
        <v>1887</v>
      </c>
      <c r="J2622" s="5">
        <v>2959</v>
      </c>
      <c r="K2622" s="6">
        <f>IFERROR((J2622-I2622)/I2622,"--")</f>
        <v>0.56809750927397984</v>
      </c>
      <c r="L2622" s="6">
        <v>8.792497069167643E-2</v>
      </c>
      <c r="M2622" s="7">
        <v>13519</v>
      </c>
      <c r="N2622" s="10" t="str">
        <f>IF(K2622&lt;Criteria!$D$4,"Yes","No")</f>
        <v>No</v>
      </c>
      <c r="O2622" s="10" t="str">
        <f>IF(L2622&gt;Criteria!$D$5,"Yes","No")</f>
        <v>Yes</v>
      </c>
      <c r="P2622" s="10" t="str">
        <f>IF(M2622&lt;Criteria!$D$6,"Yes","No")</f>
        <v>Yes</v>
      </c>
      <c r="Q2622" s="11">
        <f>COUNTIF(N2622:P2622,"Yes")</f>
        <v>2</v>
      </c>
      <c r="R2622" s="12" t="str">
        <f>IF(Q2622&gt;0,"Yes","No")</f>
        <v>Yes</v>
      </c>
    </row>
    <row r="2623" spans="1:18" x14ac:dyDescent="0.35">
      <c r="A2623" s="1">
        <v>80410044013</v>
      </c>
      <c r="B2623" s="33" t="s">
        <v>3365</v>
      </c>
      <c r="C2623" s="4" t="s">
        <v>6</v>
      </c>
      <c r="D2623" s="4" t="s">
        <v>488</v>
      </c>
      <c r="E2623" s="4" t="s">
        <v>2</v>
      </c>
      <c r="F2623" s="3">
        <v>44.01</v>
      </c>
      <c r="G2623" s="3">
        <v>3</v>
      </c>
      <c r="H2623" s="4" t="s">
        <v>2</v>
      </c>
      <c r="I2623" s="5">
        <v>3017</v>
      </c>
      <c r="J2623" s="5">
        <v>2991</v>
      </c>
      <c r="K2623" s="6">
        <f>IFERROR((J2623-I2623)/I2623,"--")</f>
        <v>-8.6178322837255558E-3</v>
      </c>
      <c r="L2623" s="6">
        <v>3.131115459882583E-2</v>
      </c>
      <c r="M2623" s="7">
        <v>12197</v>
      </c>
      <c r="N2623" s="10" t="str">
        <f>IF(K2623&lt;Criteria!$D$4,"Yes","No")</f>
        <v>Yes</v>
      </c>
      <c r="O2623" s="10" t="str">
        <f>IF(L2623&gt;Criteria!$D$5,"Yes","No")</f>
        <v>No</v>
      </c>
      <c r="P2623" s="10" t="str">
        <f>IF(M2623&lt;Criteria!$D$6,"Yes","No")</f>
        <v>Yes</v>
      </c>
      <c r="Q2623" s="11">
        <f>COUNTIF(N2623:P2623,"Yes")</f>
        <v>2</v>
      </c>
      <c r="R2623" s="12" t="str">
        <f>IF(Q2623&gt;0,"Yes","No")</f>
        <v>Yes</v>
      </c>
    </row>
    <row r="2624" spans="1:18" x14ac:dyDescent="0.35">
      <c r="A2624" s="1">
        <v>80410044020</v>
      </c>
      <c r="B2624" s="33" t="s">
        <v>3366</v>
      </c>
      <c r="C2624" s="4" t="s">
        <v>7</v>
      </c>
      <c r="D2624" s="4" t="s">
        <v>488</v>
      </c>
      <c r="E2624" s="4" t="s">
        <v>2</v>
      </c>
      <c r="F2624" s="3">
        <v>44.02</v>
      </c>
      <c r="G2624" s="3" t="s">
        <v>2</v>
      </c>
      <c r="H2624" s="4" t="s">
        <v>2</v>
      </c>
      <c r="I2624" s="5">
        <v>5212</v>
      </c>
      <c r="J2624" s="5">
        <v>5680</v>
      </c>
      <c r="K2624" s="6">
        <f>IFERROR((J2624-I2624)/I2624,"--")</f>
        <v>8.9792785878741371E-2</v>
      </c>
      <c r="L2624" s="6">
        <v>0</v>
      </c>
      <c r="M2624" s="7">
        <v>23744</v>
      </c>
      <c r="N2624" s="10" t="str">
        <f>IF(K2624&lt;Criteria!$D$4,"Yes","No")</f>
        <v>No</v>
      </c>
      <c r="O2624" s="10" t="str">
        <f>IF(L2624&gt;Criteria!$D$5,"Yes","No")</f>
        <v>No</v>
      </c>
      <c r="P2624" s="10" t="str">
        <f>IF(M2624&lt;Criteria!$D$6,"Yes","No")</f>
        <v>Yes</v>
      </c>
      <c r="Q2624" s="11">
        <f>COUNTIF(N2624:P2624,"Yes")</f>
        <v>1</v>
      </c>
      <c r="R2624" s="12" t="str">
        <f>IF(Q2624&gt;0,"Yes","No")</f>
        <v>Yes</v>
      </c>
    </row>
    <row r="2625" spans="1:18" x14ac:dyDescent="0.35">
      <c r="A2625" s="1">
        <v>80410044021</v>
      </c>
      <c r="B2625" s="33" t="s">
        <v>3367</v>
      </c>
      <c r="C2625" s="4" t="s">
        <v>6</v>
      </c>
      <c r="D2625" s="4" t="s">
        <v>488</v>
      </c>
      <c r="E2625" s="4" t="s">
        <v>2</v>
      </c>
      <c r="F2625" s="3">
        <v>44.02</v>
      </c>
      <c r="G2625" s="3">
        <v>1</v>
      </c>
      <c r="H2625" s="4" t="s">
        <v>2</v>
      </c>
      <c r="I2625" s="5">
        <v>404</v>
      </c>
      <c r="J2625" s="5">
        <v>368</v>
      </c>
      <c r="K2625" s="6">
        <f>IFERROR((J2625-I2625)/I2625,"--")</f>
        <v>-8.9108910891089105E-2</v>
      </c>
      <c r="L2625" s="6">
        <v>0</v>
      </c>
      <c r="M2625" s="7">
        <v>22328</v>
      </c>
      <c r="N2625" s="10" t="str">
        <f>IF(K2625&lt;Criteria!$D$4,"Yes","No")</f>
        <v>Yes</v>
      </c>
      <c r="O2625" s="10" t="str">
        <f>IF(L2625&gt;Criteria!$D$5,"Yes","No")</f>
        <v>No</v>
      </c>
      <c r="P2625" s="10" t="str">
        <f>IF(M2625&lt;Criteria!$D$6,"Yes","No")</f>
        <v>Yes</v>
      </c>
      <c r="Q2625" s="11">
        <f>COUNTIF(N2625:P2625,"Yes")</f>
        <v>2</v>
      </c>
      <c r="R2625" s="12" t="str">
        <f>IF(Q2625&gt;0,"Yes","No")</f>
        <v>Yes</v>
      </c>
    </row>
    <row r="2626" spans="1:18" x14ac:dyDescent="0.35">
      <c r="A2626" s="1">
        <v>80410044022</v>
      </c>
      <c r="B2626" s="33" t="s">
        <v>3368</v>
      </c>
      <c r="C2626" s="4" t="s">
        <v>6</v>
      </c>
      <c r="D2626" s="4" t="s">
        <v>488</v>
      </c>
      <c r="E2626" s="4" t="s">
        <v>2</v>
      </c>
      <c r="F2626" s="3">
        <v>44.02</v>
      </c>
      <c r="G2626" s="3">
        <v>2</v>
      </c>
      <c r="H2626" s="4" t="s">
        <v>2</v>
      </c>
      <c r="I2626" s="5">
        <v>2372</v>
      </c>
      <c r="J2626" s="5">
        <v>2324</v>
      </c>
      <c r="K2626" s="6">
        <f>IFERROR((J2626-I2626)/I2626,"--")</f>
        <v>-2.0236087689713321E-2</v>
      </c>
      <c r="L2626" s="6">
        <v>0</v>
      </c>
      <c r="M2626" s="7">
        <v>23739</v>
      </c>
      <c r="N2626" s="10" t="str">
        <f>IF(K2626&lt;Criteria!$D$4,"Yes","No")</f>
        <v>Yes</v>
      </c>
      <c r="O2626" s="10" t="str">
        <f>IF(L2626&gt;Criteria!$D$5,"Yes","No")</f>
        <v>No</v>
      </c>
      <c r="P2626" s="10" t="str">
        <f>IF(M2626&lt;Criteria!$D$6,"Yes","No")</f>
        <v>Yes</v>
      </c>
      <c r="Q2626" s="11">
        <f>COUNTIF(N2626:P2626,"Yes")</f>
        <v>2</v>
      </c>
      <c r="R2626" s="12" t="str">
        <f>IF(Q2626&gt;0,"Yes","No")</f>
        <v>Yes</v>
      </c>
    </row>
    <row r="2627" spans="1:18" x14ac:dyDescent="0.35">
      <c r="A2627" s="1">
        <v>80410044023</v>
      </c>
      <c r="B2627" s="33" t="s">
        <v>3369</v>
      </c>
      <c r="C2627" s="4" t="s">
        <v>6</v>
      </c>
      <c r="D2627" s="4" t="s">
        <v>488</v>
      </c>
      <c r="E2627" s="4" t="s">
        <v>2</v>
      </c>
      <c r="F2627" s="3">
        <v>44.02</v>
      </c>
      <c r="G2627" s="3">
        <v>3</v>
      </c>
      <c r="H2627" s="4" t="s">
        <v>2</v>
      </c>
      <c r="I2627" s="5">
        <v>2436</v>
      </c>
      <c r="J2627" s="5">
        <v>2988</v>
      </c>
      <c r="K2627" s="6">
        <f>IFERROR((J2627-I2627)/I2627,"--")</f>
        <v>0.22660098522167488</v>
      </c>
      <c r="L2627" s="6">
        <v>0</v>
      </c>
      <c r="M2627" s="7">
        <v>23922</v>
      </c>
      <c r="N2627" s="10" t="str">
        <f>IF(K2627&lt;Criteria!$D$4,"Yes","No")</f>
        <v>No</v>
      </c>
      <c r="O2627" s="10" t="str">
        <f>IF(L2627&gt;Criteria!$D$5,"Yes","No")</f>
        <v>No</v>
      </c>
      <c r="P2627" s="10" t="str">
        <f>IF(M2627&lt;Criteria!$D$6,"Yes","No")</f>
        <v>Yes</v>
      </c>
      <c r="Q2627" s="11">
        <f>COUNTIF(N2627:P2627,"Yes")</f>
        <v>1</v>
      </c>
      <c r="R2627" s="12" t="str">
        <f>IF(Q2627&gt;0,"Yes","No")</f>
        <v>Yes</v>
      </c>
    </row>
    <row r="2628" spans="1:18" x14ac:dyDescent="0.35">
      <c r="A2628" s="1">
        <v>80410044030</v>
      </c>
      <c r="B2628" s="33" t="s">
        <v>3370</v>
      </c>
      <c r="C2628" s="4" t="s">
        <v>7</v>
      </c>
      <c r="D2628" s="4" t="s">
        <v>488</v>
      </c>
      <c r="E2628" s="4" t="s">
        <v>2</v>
      </c>
      <c r="F2628" s="3">
        <v>44.03</v>
      </c>
      <c r="G2628" s="3" t="s">
        <v>2</v>
      </c>
      <c r="H2628" s="4" t="s">
        <v>2</v>
      </c>
      <c r="I2628" s="5">
        <v>1476</v>
      </c>
      <c r="J2628" s="5">
        <v>1344</v>
      </c>
      <c r="K2628" s="6">
        <f>IFERROR((J2628-I2628)/I2628,"--")</f>
        <v>-8.943089430894309E-2</v>
      </c>
      <c r="L2628" s="6">
        <v>2.1487603305785124E-2</v>
      </c>
      <c r="M2628" s="7">
        <v>14677</v>
      </c>
      <c r="N2628" s="10" t="str">
        <f>IF(K2628&lt;Criteria!$D$4,"Yes","No")</f>
        <v>Yes</v>
      </c>
      <c r="O2628" s="10" t="str">
        <f>IF(L2628&gt;Criteria!$D$5,"Yes","No")</f>
        <v>No</v>
      </c>
      <c r="P2628" s="10" t="str">
        <f>IF(M2628&lt;Criteria!$D$6,"Yes","No")</f>
        <v>Yes</v>
      </c>
      <c r="Q2628" s="11">
        <f>COUNTIF(N2628:P2628,"Yes")</f>
        <v>2</v>
      </c>
      <c r="R2628" s="12" t="str">
        <f>IF(Q2628&gt;0,"Yes","No")</f>
        <v>Yes</v>
      </c>
    </row>
    <row r="2629" spans="1:18" x14ac:dyDescent="0.35">
      <c r="A2629" s="1">
        <v>80410044031</v>
      </c>
      <c r="B2629" s="33" t="s">
        <v>3371</v>
      </c>
      <c r="C2629" s="4" t="s">
        <v>6</v>
      </c>
      <c r="D2629" s="4" t="s">
        <v>488</v>
      </c>
      <c r="E2629" s="4" t="s">
        <v>2</v>
      </c>
      <c r="F2629" s="3">
        <v>44.03</v>
      </c>
      <c r="G2629" s="3">
        <v>1</v>
      </c>
      <c r="H2629" s="4" t="s">
        <v>2</v>
      </c>
      <c r="I2629" s="5">
        <v>1476</v>
      </c>
      <c r="J2629" s="5">
        <v>1344</v>
      </c>
      <c r="K2629" s="6">
        <f>IFERROR((J2629-I2629)/I2629,"--")</f>
        <v>-8.943089430894309E-2</v>
      </c>
      <c r="L2629" s="6">
        <v>2.1487603305785124E-2</v>
      </c>
      <c r="M2629" s="7">
        <v>14677</v>
      </c>
      <c r="N2629" s="10" t="str">
        <f>IF(K2629&lt;Criteria!$D$4,"Yes","No")</f>
        <v>Yes</v>
      </c>
      <c r="O2629" s="10" t="str">
        <f>IF(L2629&gt;Criteria!$D$5,"Yes","No")</f>
        <v>No</v>
      </c>
      <c r="P2629" s="10" t="str">
        <f>IF(M2629&lt;Criteria!$D$6,"Yes","No")</f>
        <v>Yes</v>
      </c>
      <c r="Q2629" s="11">
        <f>COUNTIF(N2629:P2629,"Yes")</f>
        <v>2</v>
      </c>
      <c r="R2629" s="12" t="str">
        <f>IF(Q2629&gt;0,"Yes","No")</f>
        <v>Yes</v>
      </c>
    </row>
    <row r="2630" spans="1:18" x14ac:dyDescent="0.35">
      <c r="A2630" s="1">
        <v>80410045010</v>
      </c>
      <c r="B2630" s="33" t="s">
        <v>3372</v>
      </c>
      <c r="C2630" s="4" t="s">
        <v>7</v>
      </c>
      <c r="D2630" s="4" t="s">
        <v>488</v>
      </c>
      <c r="E2630" s="4" t="s">
        <v>2</v>
      </c>
      <c r="F2630" s="3">
        <v>45.01</v>
      </c>
      <c r="G2630" s="3" t="s">
        <v>2</v>
      </c>
      <c r="H2630" s="4" t="s">
        <v>2</v>
      </c>
      <c r="I2630" s="5">
        <v>5366</v>
      </c>
      <c r="J2630" s="5">
        <v>4729</v>
      </c>
      <c r="K2630" s="6">
        <f>IFERROR((J2630-I2630)/I2630,"--")</f>
        <v>-0.11871039880730526</v>
      </c>
      <c r="L2630" s="6">
        <v>0.1543694400837258</v>
      </c>
      <c r="M2630" s="7">
        <v>19144</v>
      </c>
      <c r="N2630" s="10" t="str">
        <f>IF(K2630&lt;Criteria!$D$4,"Yes","No")</f>
        <v>Yes</v>
      </c>
      <c r="O2630" s="10" t="str">
        <f>IF(L2630&gt;Criteria!$D$5,"Yes","No")</f>
        <v>Yes</v>
      </c>
      <c r="P2630" s="10" t="str">
        <f>IF(M2630&lt;Criteria!$D$6,"Yes","No")</f>
        <v>Yes</v>
      </c>
      <c r="Q2630" s="11">
        <f>COUNTIF(N2630:P2630,"Yes")</f>
        <v>3</v>
      </c>
      <c r="R2630" s="12" t="str">
        <f>IF(Q2630&gt;0,"Yes","No")</f>
        <v>Yes</v>
      </c>
    </row>
    <row r="2631" spans="1:18" x14ac:dyDescent="0.35">
      <c r="A2631" s="1">
        <v>80410045011</v>
      </c>
      <c r="B2631" s="33" t="s">
        <v>3373</v>
      </c>
      <c r="C2631" s="4" t="s">
        <v>6</v>
      </c>
      <c r="D2631" s="4" t="s">
        <v>488</v>
      </c>
      <c r="E2631" s="4" t="s">
        <v>2</v>
      </c>
      <c r="F2631" s="3">
        <v>45.01</v>
      </c>
      <c r="G2631" s="3">
        <v>1</v>
      </c>
      <c r="H2631" s="4" t="s">
        <v>2</v>
      </c>
      <c r="I2631" s="5">
        <v>1577</v>
      </c>
      <c r="J2631" s="5">
        <v>1225</v>
      </c>
      <c r="K2631" s="6">
        <f>IFERROR((J2631-I2631)/I2631,"--")</f>
        <v>-0.22320862396956245</v>
      </c>
      <c r="L2631" s="6">
        <v>0</v>
      </c>
      <c r="M2631" s="7">
        <v>13554</v>
      </c>
      <c r="N2631" s="10" t="str">
        <f>IF(K2631&lt;Criteria!$D$4,"Yes","No")</f>
        <v>Yes</v>
      </c>
      <c r="O2631" s="10" t="str">
        <f>IF(L2631&gt;Criteria!$D$5,"Yes","No")</f>
        <v>No</v>
      </c>
      <c r="P2631" s="10" t="str">
        <f>IF(M2631&lt;Criteria!$D$6,"Yes","No")</f>
        <v>Yes</v>
      </c>
      <c r="Q2631" s="11">
        <f>COUNTIF(N2631:P2631,"Yes")</f>
        <v>2</v>
      </c>
      <c r="R2631" s="12" t="str">
        <f>IF(Q2631&gt;0,"Yes","No")</f>
        <v>Yes</v>
      </c>
    </row>
    <row r="2632" spans="1:18" x14ac:dyDescent="0.35">
      <c r="A2632" s="1">
        <v>80410045012</v>
      </c>
      <c r="B2632" s="33" t="s">
        <v>3374</v>
      </c>
      <c r="C2632" s="4" t="s">
        <v>6</v>
      </c>
      <c r="D2632" s="4" t="s">
        <v>488</v>
      </c>
      <c r="E2632" s="4" t="s">
        <v>2</v>
      </c>
      <c r="F2632" s="3">
        <v>45.01</v>
      </c>
      <c r="G2632" s="3">
        <v>2</v>
      </c>
      <c r="H2632" s="4" t="s">
        <v>2</v>
      </c>
      <c r="I2632" s="5">
        <v>2488</v>
      </c>
      <c r="J2632" s="5">
        <v>1718</v>
      </c>
      <c r="K2632" s="6">
        <f>IFERROR((J2632-I2632)/I2632,"--")</f>
        <v>-0.30948553054662381</v>
      </c>
      <c r="L2632" s="6">
        <v>0.12609238451935081</v>
      </c>
      <c r="M2632" s="7">
        <v>21615</v>
      </c>
      <c r="N2632" s="10" t="str">
        <f>IF(K2632&lt;Criteria!$D$4,"Yes","No")</f>
        <v>Yes</v>
      </c>
      <c r="O2632" s="10" t="str">
        <f>IF(L2632&gt;Criteria!$D$5,"Yes","No")</f>
        <v>Yes</v>
      </c>
      <c r="P2632" s="10" t="str">
        <f>IF(M2632&lt;Criteria!$D$6,"Yes","No")</f>
        <v>Yes</v>
      </c>
      <c r="Q2632" s="11">
        <f>COUNTIF(N2632:P2632,"Yes")</f>
        <v>3</v>
      </c>
      <c r="R2632" s="12" t="str">
        <f>IF(Q2632&gt;0,"Yes","No")</f>
        <v>Yes</v>
      </c>
    </row>
    <row r="2633" spans="1:18" x14ac:dyDescent="0.35">
      <c r="A2633" s="1">
        <v>80410045013</v>
      </c>
      <c r="B2633" s="33" t="s">
        <v>3375</v>
      </c>
      <c r="C2633" s="4" t="s">
        <v>6</v>
      </c>
      <c r="D2633" s="4" t="s">
        <v>488</v>
      </c>
      <c r="E2633" s="4" t="s">
        <v>2</v>
      </c>
      <c r="F2633" s="3">
        <v>45.01</v>
      </c>
      <c r="G2633" s="3">
        <v>3</v>
      </c>
      <c r="H2633" s="4" t="s">
        <v>2</v>
      </c>
      <c r="I2633" s="5">
        <v>1301</v>
      </c>
      <c r="J2633" s="5">
        <v>1786</v>
      </c>
      <c r="K2633" s="6">
        <f>IFERROR((J2633-I2633)/I2633,"--")</f>
        <v>0.37279016141429672</v>
      </c>
      <c r="L2633" s="6">
        <v>0.2421972534332085</v>
      </c>
      <c r="M2633" s="7">
        <v>20601</v>
      </c>
      <c r="N2633" s="10" t="str">
        <f>IF(K2633&lt;Criteria!$D$4,"Yes","No")</f>
        <v>No</v>
      </c>
      <c r="O2633" s="10" t="str">
        <f>IF(L2633&gt;Criteria!$D$5,"Yes","No")</f>
        <v>Yes</v>
      </c>
      <c r="P2633" s="10" t="str">
        <f>IF(M2633&lt;Criteria!$D$6,"Yes","No")</f>
        <v>Yes</v>
      </c>
      <c r="Q2633" s="11">
        <f>COUNTIF(N2633:P2633,"Yes")</f>
        <v>2</v>
      </c>
      <c r="R2633" s="12" t="str">
        <f>IF(Q2633&gt;0,"Yes","No")</f>
        <v>Yes</v>
      </c>
    </row>
    <row r="2634" spans="1:18" x14ac:dyDescent="0.35">
      <c r="A2634" s="1">
        <v>80410045020</v>
      </c>
      <c r="B2634" s="33" t="s">
        <v>3376</v>
      </c>
      <c r="C2634" s="4" t="s">
        <v>7</v>
      </c>
      <c r="D2634" s="4" t="s">
        <v>488</v>
      </c>
      <c r="E2634" s="4" t="s">
        <v>2</v>
      </c>
      <c r="F2634" s="3">
        <v>45.02</v>
      </c>
      <c r="G2634" s="3" t="s">
        <v>2</v>
      </c>
      <c r="H2634" s="4" t="s">
        <v>2</v>
      </c>
      <c r="I2634" s="5">
        <v>4901</v>
      </c>
      <c r="J2634" s="5">
        <v>6000</v>
      </c>
      <c r="K2634" s="6">
        <f>IFERROR((J2634-I2634)/I2634,"--")</f>
        <v>0.22423995103040195</v>
      </c>
      <c r="L2634" s="6">
        <v>6.4293498002179442E-2</v>
      </c>
      <c r="M2634" s="7">
        <v>26038</v>
      </c>
      <c r="N2634" s="10" t="str">
        <f>IF(K2634&lt;Criteria!$D$4,"Yes","No")</f>
        <v>No</v>
      </c>
      <c r="O2634" s="10" t="str">
        <f>IF(L2634&gt;Criteria!$D$5,"Yes","No")</f>
        <v>No</v>
      </c>
      <c r="P2634" s="10" t="str">
        <f>IF(M2634&lt;Criteria!$D$6,"Yes","No")</f>
        <v>Yes</v>
      </c>
      <c r="Q2634" s="11">
        <f>COUNTIF(N2634:P2634,"Yes")</f>
        <v>1</v>
      </c>
      <c r="R2634" s="12" t="str">
        <f>IF(Q2634&gt;0,"Yes","No")</f>
        <v>Yes</v>
      </c>
    </row>
    <row r="2635" spans="1:18" x14ac:dyDescent="0.35">
      <c r="A2635" s="1">
        <v>80410045021</v>
      </c>
      <c r="B2635" s="33" t="s">
        <v>3377</v>
      </c>
      <c r="C2635" s="4" t="s">
        <v>6</v>
      </c>
      <c r="D2635" s="4" t="s">
        <v>488</v>
      </c>
      <c r="E2635" s="4" t="s">
        <v>2</v>
      </c>
      <c r="F2635" s="3">
        <v>45.02</v>
      </c>
      <c r="G2635" s="3">
        <v>1</v>
      </c>
      <c r="H2635" s="4" t="s">
        <v>2</v>
      </c>
      <c r="I2635" s="5">
        <v>1617</v>
      </c>
      <c r="J2635" s="5">
        <v>1826</v>
      </c>
      <c r="K2635" s="6">
        <f>IFERROR((J2635-I2635)/I2635,"--")</f>
        <v>0.12925170068027211</v>
      </c>
      <c r="L2635" s="6">
        <v>6.1983471074380167E-2</v>
      </c>
      <c r="M2635" s="7">
        <v>28532</v>
      </c>
      <c r="N2635" s="10" t="str">
        <f>IF(K2635&lt;Criteria!$D$4,"Yes","No")</f>
        <v>No</v>
      </c>
      <c r="O2635" s="10" t="str">
        <f>IF(L2635&gt;Criteria!$D$5,"Yes","No")</f>
        <v>No</v>
      </c>
      <c r="P2635" s="10" t="str">
        <f>IF(M2635&lt;Criteria!$D$6,"Yes","No")</f>
        <v>No</v>
      </c>
      <c r="Q2635" s="11">
        <f>COUNTIF(N2635:P2635,"Yes")</f>
        <v>0</v>
      </c>
      <c r="R2635" s="12" t="str">
        <f>IF(Q2635&gt;0,"Yes","No")</f>
        <v>No</v>
      </c>
    </row>
    <row r="2636" spans="1:18" x14ac:dyDescent="0.35">
      <c r="A2636" s="1">
        <v>80410045022</v>
      </c>
      <c r="B2636" s="33" t="s">
        <v>3378</v>
      </c>
      <c r="C2636" s="4" t="s">
        <v>6</v>
      </c>
      <c r="D2636" s="4" t="s">
        <v>488</v>
      </c>
      <c r="E2636" s="4" t="s">
        <v>2</v>
      </c>
      <c r="F2636" s="3">
        <v>45.02</v>
      </c>
      <c r="G2636" s="3">
        <v>2</v>
      </c>
      <c r="H2636" s="4" t="s">
        <v>2</v>
      </c>
      <c r="I2636" s="5">
        <v>3284</v>
      </c>
      <c r="J2636" s="5">
        <v>4174</v>
      </c>
      <c r="K2636" s="6">
        <f>IFERROR((J2636-I2636)/I2636,"--")</f>
        <v>0.27101096224116933</v>
      </c>
      <c r="L2636" s="6">
        <v>6.5546218487394961E-2</v>
      </c>
      <c r="M2636" s="7">
        <v>24947</v>
      </c>
      <c r="N2636" s="10" t="str">
        <f>IF(K2636&lt;Criteria!$D$4,"Yes","No")</f>
        <v>No</v>
      </c>
      <c r="O2636" s="10" t="str">
        <f>IF(L2636&gt;Criteria!$D$5,"Yes","No")</f>
        <v>Yes</v>
      </c>
      <c r="P2636" s="10" t="str">
        <f>IF(M2636&lt;Criteria!$D$6,"Yes","No")</f>
        <v>Yes</v>
      </c>
      <c r="Q2636" s="11">
        <f>COUNTIF(N2636:P2636,"Yes")</f>
        <v>2</v>
      </c>
      <c r="R2636" s="12" t="str">
        <f>IF(Q2636&gt;0,"Yes","No")</f>
        <v>Yes</v>
      </c>
    </row>
    <row r="2637" spans="1:18" x14ac:dyDescent="0.35">
      <c r="A2637" s="1">
        <v>80410045030</v>
      </c>
      <c r="B2637" s="33" t="s">
        <v>3379</v>
      </c>
      <c r="C2637" s="4" t="s">
        <v>7</v>
      </c>
      <c r="D2637" s="4" t="s">
        <v>488</v>
      </c>
      <c r="E2637" s="4" t="s">
        <v>2</v>
      </c>
      <c r="F2637" s="3">
        <v>45.03</v>
      </c>
      <c r="G2637" s="3" t="s">
        <v>2</v>
      </c>
      <c r="H2637" s="4" t="s">
        <v>2</v>
      </c>
      <c r="I2637" s="5">
        <v>12112</v>
      </c>
      <c r="J2637" s="5">
        <v>14728</v>
      </c>
      <c r="K2637" s="6">
        <f>IFERROR((J2637-I2637)/I2637,"--")</f>
        <v>0.21598414795244386</v>
      </c>
      <c r="L2637" s="6">
        <v>4.4478960745552104E-2</v>
      </c>
      <c r="M2637" s="7">
        <v>24535</v>
      </c>
      <c r="N2637" s="10" t="str">
        <f>IF(K2637&lt;Criteria!$D$4,"Yes","No")</f>
        <v>No</v>
      </c>
      <c r="O2637" s="10" t="str">
        <f>IF(L2637&gt;Criteria!$D$5,"Yes","No")</f>
        <v>No</v>
      </c>
      <c r="P2637" s="10" t="str">
        <f>IF(M2637&lt;Criteria!$D$6,"Yes","No")</f>
        <v>Yes</v>
      </c>
      <c r="Q2637" s="11">
        <f>COUNTIF(N2637:P2637,"Yes")</f>
        <v>1</v>
      </c>
      <c r="R2637" s="12" t="str">
        <f>IF(Q2637&gt;0,"Yes","No")</f>
        <v>Yes</v>
      </c>
    </row>
    <row r="2638" spans="1:18" x14ac:dyDescent="0.35">
      <c r="A2638" s="1">
        <v>80410045031</v>
      </c>
      <c r="B2638" s="33" t="s">
        <v>3380</v>
      </c>
      <c r="C2638" s="4" t="s">
        <v>6</v>
      </c>
      <c r="D2638" s="4" t="s">
        <v>488</v>
      </c>
      <c r="E2638" s="4" t="s">
        <v>2</v>
      </c>
      <c r="F2638" s="3">
        <v>45.03</v>
      </c>
      <c r="G2638" s="3">
        <v>1</v>
      </c>
      <c r="H2638" s="4" t="s">
        <v>2</v>
      </c>
      <c r="I2638" s="5">
        <v>4295</v>
      </c>
      <c r="J2638" s="5">
        <v>5601</v>
      </c>
      <c r="K2638" s="6">
        <f>IFERROR((J2638-I2638)/I2638,"--")</f>
        <v>0.3040745052386496</v>
      </c>
      <c r="L2638" s="6">
        <v>2.2657450076804916E-2</v>
      </c>
      <c r="M2638" s="7">
        <v>25004</v>
      </c>
      <c r="N2638" s="10" t="str">
        <f>IF(K2638&lt;Criteria!$D$4,"Yes","No")</f>
        <v>No</v>
      </c>
      <c r="O2638" s="10" t="str">
        <f>IF(L2638&gt;Criteria!$D$5,"Yes","No")</f>
        <v>No</v>
      </c>
      <c r="P2638" s="10" t="str">
        <f>IF(M2638&lt;Criteria!$D$6,"Yes","No")</f>
        <v>Yes</v>
      </c>
      <c r="Q2638" s="11">
        <f>COUNTIF(N2638:P2638,"Yes")</f>
        <v>1</v>
      </c>
      <c r="R2638" s="12" t="str">
        <f>IF(Q2638&gt;0,"Yes","No")</f>
        <v>Yes</v>
      </c>
    </row>
    <row r="2639" spans="1:18" x14ac:dyDescent="0.35">
      <c r="A2639" s="1">
        <v>80410045032</v>
      </c>
      <c r="B2639" s="33" t="s">
        <v>3381</v>
      </c>
      <c r="C2639" s="4" t="s">
        <v>6</v>
      </c>
      <c r="D2639" s="4" t="s">
        <v>488</v>
      </c>
      <c r="E2639" s="4" t="s">
        <v>2</v>
      </c>
      <c r="F2639" s="3">
        <v>45.03</v>
      </c>
      <c r="G2639" s="3">
        <v>2</v>
      </c>
      <c r="H2639" s="4" t="s">
        <v>2</v>
      </c>
      <c r="I2639" s="5">
        <v>1394</v>
      </c>
      <c r="J2639" s="5">
        <v>1857</v>
      </c>
      <c r="K2639" s="6">
        <f>IFERROR((J2639-I2639)/I2639,"--")</f>
        <v>0.33213773314203732</v>
      </c>
      <c r="L2639" s="6">
        <v>4.2137718396711203E-2</v>
      </c>
      <c r="M2639" s="7">
        <v>20483</v>
      </c>
      <c r="N2639" s="10" t="str">
        <f>IF(K2639&lt;Criteria!$D$4,"Yes","No")</f>
        <v>No</v>
      </c>
      <c r="O2639" s="10" t="str">
        <f>IF(L2639&gt;Criteria!$D$5,"Yes","No")</f>
        <v>No</v>
      </c>
      <c r="P2639" s="10" t="str">
        <f>IF(M2639&lt;Criteria!$D$6,"Yes","No")</f>
        <v>Yes</v>
      </c>
      <c r="Q2639" s="11">
        <f>COUNTIF(N2639:P2639,"Yes")</f>
        <v>1</v>
      </c>
      <c r="R2639" s="12" t="str">
        <f>IF(Q2639&gt;0,"Yes","No")</f>
        <v>Yes</v>
      </c>
    </row>
    <row r="2640" spans="1:18" x14ac:dyDescent="0.35">
      <c r="A2640" s="1">
        <v>80410045033</v>
      </c>
      <c r="B2640" s="33" t="s">
        <v>3382</v>
      </c>
      <c r="C2640" s="4" t="s">
        <v>6</v>
      </c>
      <c r="D2640" s="4" t="s">
        <v>488</v>
      </c>
      <c r="E2640" s="4" t="s">
        <v>2</v>
      </c>
      <c r="F2640" s="3">
        <v>45.03</v>
      </c>
      <c r="G2640" s="3">
        <v>3</v>
      </c>
      <c r="H2640" s="4" t="s">
        <v>2</v>
      </c>
      <c r="I2640" s="5">
        <v>720</v>
      </c>
      <c r="J2640" s="5">
        <v>634</v>
      </c>
      <c r="K2640" s="6">
        <f>IFERROR((J2640-I2640)/I2640,"--")</f>
        <v>-0.11944444444444445</v>
      </c>
      <c r="L2640" s="6">
        <v>0</v>
      </c>
      <c r="M2640" s="7">
        <v>21465</v>
      </c>
      <c r="N2640" s="10" t="str">
        <f>IF(K2640&lt;Criteria!$D$4,"Yes","No")</f>
        <v>Yes</v>
      </c>
      <c r="O2640" s="10" t="str">
        <f>IF(L2640&gt;Criteria!$D$5,"Yes","No")</f>
        <v>No</v>
      </c>
      <c r="P2640" s="10" t="str">
        <f>IF(M2640&lt;Criteria!$D$6,"Yes","No")</f>
        <v>Yes</v>
      </c>
      <c r="Q2640" s="11">
        <f>COUNTIF(N2640:P2640,"Yes")</f>
        <v>2</v>
      </c>
      <c r="R2640" s="12" t="str">
        <f>IF(Q2640&gt;0,"Yes","No")</f>
        <v>Yes</v>
      </c>
    </row>
    <row r="2641" spans="1:18" x14ac:dyDescent="0.35">
      <c r="A2641" s="1">
        <v>80410045034</v>
      </c>
      <c r="B2641" s="33" t="s">
        <v>3383</v>
      </c>
      <c r="C2641" s="4" t="s">
        <v>6</v>
      </c>
      <c r="D2641" s="4" t="s">
        <v>488</v>
      </c>
      <c r="E2641" s="4" t="s">
        <v>2</v>
      </c>
      <c r="F2641" s="3">
        <v>45.03</v>
      </c>
      <c r="G2641" s="3">
        <v>4</v>
      </c>
      <c r="H2641" s="4" t="s">
        <v>2</v>
      </c>
      <c r="I2641" s="5">
        <v>5703</v>
      </c>
      <c r="J2641" s="5">
        <v>6636</v>
      </c>
      <c r="K2641" s="6">
        <f>IFERROR((J2641-I2641)/I2641,"--")</f>
        <v>0.16359810625986324</v>
      </c>
      <c r="L2641" s="6">
        <v>6.7419253684540603E-2</v>
      </c>
      <c r="M2641" s="7">
        <v>25566</v>
      </c>
      <c r="N2641" s="10" t="str">
        <f>IF(K2641&lt;Criteria!$D$4,"Yes","No")</f>
        <v>No</v>
      </c>
      <c r="O2641" s="10" t="str">
        <f>IF(L2641&gt;Criteria!$D$5,"Yes","No")</f>
        <v>Yes</v>
      </c>
      <c r="P2641" s="10" t="str">
        <f>IF(M2641&lt;Criteria!$D$6,"Yes","No")</f>
        <v>Yes</v>
      </c>
      <c r="Q2641" s="11">
        <f>COUNTIF(N2641:P2641,"Yes")</f>
        <v>2</v>
      </c>
      <c r="R2641" s="12" t="str">
        <f>IF(Q2641&gt;0,"Yes","No")</f>
        <v>Yes</v>
      </c>
    </row>
    <row r="2642" spans="1:18" x14ac:dyDescent="0.35">
      <c r="A2642" s="1">
        <v>80410045060</v>
      </c>
      <c r="B2642" s="33" t="s">
        <v>3384</v>
      </c>
      <c r="C2642" s="4" t="s">
        <v>7</v>
      </c>
      <c r="D2642" s="4" t="s">
        <v>488</v>
      </c>
      <c r="E2642" s="4" t="s">
        <v>2</v>
      </c>
      <c r="F2642" s="3">
        <v>45.06</v>
      </c>
      <c r="G2642" s="3" t="s">
        <v>2</v>
      </c>
      <c r="H2642" s="4" t="s">
        <v>2</v>
      </c>
      <c r="I2642" s="5">
        <v>4598</v>
      </c>
      <c r="J2642" s="5">
        <v>4998</v>
      </c>
      <c r="K2642" s="6">
        <f>IFERROR((J2642-I2642)/I2642,"--")</f>
        <v>8.6994345367551115E-2</v>
      </c>
      <c r="L2642" s="6">
        <v>0.11134105960264901</v>
      </c>
      <c r="M2642" s="7">
        <v>19708</v>
      </c>
      <c r="N2642" s="10" t="str">
        <f>IF(K2642&lt;Criteria!$D$4,"Yes","No")</f>
        <v>No</v>
      </c>
      <c r="O2642" s="10" t="str">
        <f>IF(L2642&gt;Criteria!$D$5,"Yes","No")</f>
        <v>Yes</v>
      </c>
      <c r="P2642" s="10" t="str">
        <f>IF(M2642&lt;Criteria!$D$6,"Yes","No")</f>
        <v>Yes</v>
      </c>
      <c r="Q2642" s="11">
        <f>COUNTIF(N2642:P2642,"Yes")</f>
        <v>2</v>
      </c>
      <c r="R2642" s="12" t="str">
        <f>IF(Q2642&gt;0,"Yes","No")</f>
        <v>Yes</v>
      </c>
    </row>
    <row r="2643" spans="1:18" x14ac:dyDescent="0.35">
      <c r="A2643" s="1">
        <v>80410045061</v>
      </c>
      <c r="B2643" s="33" t="s">
        <v>3385</v>
      </c>
      <c r="C2643" s="4" t="s">
        <v>6</v>
      </c>
      <c r="D2643" s="4" t="s">
        <v>488</v>
      </c>
      <c r="E2643" s="4" t="s">
        <v>2</v>
      </c>
      <c r="F2643" s="3">
        <v>45.06</v>
      </c>
      <c r="G2643" s="3">
        <v>1</v>
      </c>
      <c r="H2643" s="4" t="s">
        <v>2</v>
      </c>
      <c r="I2643" s="5">
        <v>2032</v>
      </c>
      <c r="J2643" s="5">
        <v>1679</v>
      </c>
      <c r="K2643" s="6">
        <f>IFERROR((J2643-I2643)/I2643,"--")</f>
        <v>-0.17372047244094488</v>
      </c>
      <c r="L2643" s="6">
        <v>0.11843711843711843</v>
      </c>
      <c r="M2643" s="7">
        <v>20013</v>
      </c>
      <c r="N2643" s="10" t="str">
        <f>IF(K2643&lt;Criteria!$D$4,"Yes","No")</f>
        <v>Yes</v>
      </c>
      <c r="O2643" s="10" t="str">
        <f>IF(L2643&gt;Criteria!$D$5,"Yes","No")</f>
        <v>Yes</v>
      </c>
      <c r="P2643" s="10" t="str">
        <f>IF(M2643&lt;Criteria!$D$6,"Yes","No")</f>
        <v>Yes</v>
      </c>
      <c r="Q2643" s="11">
        <f>COUNTIF(N2643:P2643,"Yes")</f>
        <v>3</v>
      </c>
      <c r="R2643" s="12" t="str">
        <f>IF(Q2643&gt;0,"Yes","No")</f>
        <v>Yes</v>
      </c>
    </row>
    <row r="2644" spans="1:18" x14ac:dyDescent="0.35">
      <c r="A2644" s="1">
        <v>80410045062</v>
      </c>
      <c r="B2644" s="33" t="s">
        <v>3386</v>
      </c>
      <c r="C2644" s="4" t="s">
        <v>6</v>
      </c>
      <c r="D2644" s="4" t="s">
        <v>488</v>
      </c>
      <c r="E2644" s="4" t="s">
        <v>2</v>
      </c>
      <c r="F2644" s="3">
        <v>45.06</v>
      </c>
      <c r="G2644" s="3">
        <v>2</v>
      </c>
      <c r="H2644" s="4" t="s">
        <v>2</v>
      </c>
      <c r="I2644" s="5">
        <v>808</v>
      </c>
      <c r="J2644" s="5">
        <v>1182</v>
      </c>
      <c r="K2644" s="6">
        <f>IFERROR((J2644-I2644)/I2644,"--")</f>
        <v>0.46287128712871289</v>
      </c>
      <c r="L2644" s="6">
        <v>7.7310924369747902E-2</v>
      </c>
      <c r="M2644" s="7">
        <v>20608</v>
      </c>
      <c r="N2644" s="10" t="str">
        <f>IF(K2644&lt;Criteria!$D$4,"Yes","No")</f>
        <v>No</v>
      </c>
      <c r="O2644" s="10" t="str">
        <f>IF(L2644&gt;Criteria!$D$5,"Yes","No")</f>
        <v>Yes</v>
      </c>
      <c r="P2644" s="10" t="str">
        <f>IF(M2644&lt;Criteria!$D$6,"Yes","No")</f>
        <v>Yes</v>
      </c>
      <c r="Q2644" s="11">
        <f>COUNTIF(N2644:P2644,"Yes")</f>
        <v>2</v>
      </c>
      <c r="R2644" s="12" t="str">
        <f>IF(Q2644&gt;0,"Yes","No")</f>
        <v>Yes</v>
      </c>
    </row>
    <row r="2645" spans="1:18" x14ac:dyDescent="0.35">
      <c r="A2645" s="1">
        <v>80410045063</v>
      </c>
      <c r="B2645" s="33" t="s">
        <v>3387</v>
      </c>
      <c r="C2645" s="4" t="s">
        <v>6</v>
      </c>
      <c r="D2645" s="4" t="s">
        <v>488</v>
      </c>
      <c r="E2645" s="4" t="s">
        <v>2</v>
      </c>
      <c r="F2645" s="3">
        <v>45.06</v>
      </c>
      <c r="G2645" s="3">
        <v>3</v>
      </c>
      <c r="H2645" s="4" t="s">
        <v>2</v>
      </c>
      <c r="I2645" s="5">
        <v>689</v>
      </c>
      <c r="J2645" s="5">
        <v>721</v>
      </c>
      <c r="K2645" s="6">
        <f>IFERROR((J2645-I2645)/I2645,"--")</f>
        <v>4.6444121915820029E-2</v>
      </c>
      <c r="L2645" s="6">
        <v>0.12867647058823528</v>
      </c>
      <c r="M2645" s="7">
        <v>19395</v>
      </c>
      <c r="N2645" s="10" t="str">
        <f>IF(K2645&lt;Criteria!$D$4,"Yes","No")</f>
        <v>No</v>
      </c>
      <c r="O2645" s="10" t="str">
        <f>IF(L2645&gt;Criteria!$D$5,"Yes","No")</f>
        <v>Yes</v>
      </c>
      <c r="P2645" s="10" t="str">
        <f>IF(M2645&lt;Criteria!$D$6,"Yes","No")</f>
        <v>Yes</v>
      </c>
      <c r="Q2645" s="11">
        <f>COUNTIF(N2645:P2645,"Yes")</f>
        <v>2</v>
      </c>
      <c r="R2645" s="12" t="str">
        <f>IF(Q2645&gt;0,"Yes","No")</f>
        <v>Yes</v>
      </c>
    </row>
    <row r="2646" spans="1:18" x14ac:dyDescent="0.35">
      <c r="A2646" s="1">
        <v>80410045064</v>
      </c>
      <c r="B2646" s="33" t="s">
        <v>3388</v>
      </c>
      <c r="C2646" s="4" t="s">
        <v>6</v>
      </c>
      <c r="D2646" s="4" t="s">
        <v>488</v>
      </c>
      <c r="E2646" s="4" t="s">
        <v>2</v>
      </c>
      <c r="F2646" s="3">
        <v>45.06</v>
      </c>
      <c r="G2646" s="3">
        <v>4</v>
      </c>
      <c r="H2646" s="4" t="s">
        <v>2</v>
      </c>
      <c r="I2646" s="5">
        <v>1069</v>
      </c>
      <c r="J2646" s="5">
        <v>1416</v>
      </c>
      <c r="K2646" s="6">
        <f>IFERROR((J2646-I2646)/I2646,"--")</f>
        <v>0.3246024321796071</v>
      </c>
      <c r="L2646" s="6">
        <v>0.12465753424657534</v>
      </c>
      <c r="M2646" s="7">
        <v>18754</v>
      </c>
      <c r="N2646" s="10" t="str">
        <f>IF(K2646&lt;Criteria!$D$4,"Yes","No")</f>
        <v>No</v>
      </c>
      <c r="O2646" s="10" t="str">
        <f>IF(L2646&gt;Criteria!$D$5,"Yes","No")</f>
        <v>Yes</v>
      </c>
      <c r="P2646" s="10" t="str">
        <f>IF(M2646&lt;Criteria!$D$6,"Yes","No")</f>
        <v>Yes</v>
      </c>
      <c r="Q2646" s="11">
        <f>COUNTIF(N2646:P2646,"Yes")</f>
        <v>2</v>
      </c>
      <c r="R2646" s="12" t="str">
        <f>IF(Q2646&gt;0,"Yes","No")</f>
        <v>Yes</v>
      </c>
    </row>
    <row r="2647" spans="1:18" x14ac:dyDescent="0.35">
      <c r="A2647" s="1">
        <v>80410045070</v>
      </c>
      <c r="B2647" s="33" t="s">
        <v>3389</v>
      </c>
      <c r="C2647" s="4" t="s">
        <v>7</v>
      </c>
      <c r="D2647" s="4" t="s">
        <v>488</v>
      </c>
      <c r="E2647" s="4" t="s">
        <v>2</v>
      </c>
      <c r="F2647" s="3">
        <v>45.07</v>
      </c>
      <c r="G2647" s="3" t="s">
        <v>2</v>
      </c>
      <c r="H2647" s="4" t="s">
        <v>2</v>
      </c>
      <c r="I2647" s="5">
        <v>3338</v>
      </c>
      <c r="J2647" s="5">
        <v>3327</v>
      </c>
      <c r="K2647" s="6">
        <f>IFERROR((J2647-I2647)/I2647,"--")</f>
        <v>-3.2953864589574597E-3</v>
      </c>
      <c r="L2647" s="6">
        <v>9.6849474912485412E-2</v>
      </c>
      <c r="M2647" s="7">
        <v>25709</v>
      </c>
      <c r="N2647" s="10" t="str">
        <f>IF(K2647&lt;Criteria!$D$4,"Yes","No")</f>
        <v>Yes</v>
      </c>
      <c r="O2647" s="10" t="str">
        <f>IF(L2647&gt;Criteria!$D$5,"Yes","No")</f>
        <v>Yes</v>
      </c>
      <c r="P2647" s="10" t="str">
        <f>IF(M2647&lt;Criteria!$D$6,"Yes","No")</f>
        <v>Yes</v>
      </c>
      <c r="Q2647" s="11">
        <f>COUNTIF(N2647:P2647,"Yes")</f>
        <v>3</v>
      </c>
      <c r="R2647" s="12" t="str">
        <f>IF(Q2647&gt;0,"Yes","No")</f>
        <v>Yes</v>
      </c>
    </row>
    <row r="2648" spans="1:18" x14ac:dyDescent="0.35">
      <c r="A2648" s="1">
        <v>80410045071</v>
      </c>
      <c r="B2648" s="33" t="s">
        <v>3390</v>
      </c>
      <c r="C2648" s="4" t="s">
        <v>6</v>
      </c>
      <c r="D2648" s="4" t="s">
        <v>488</v>
      </c>
      <c r="E2648" s="4" t="s">
        <v>2</v>
      </c>
      <c r="F2648" s="3">
        <v>45.07</v>
      </c>
      <c r="G2648" s="3">
        <v>1</v>
      </c>
      <c r="H2648" s="4" t="s">
        <v>2</v>
      </c>
      <c r="I2648" s="5">
        <v>934</v>
      </c>
      <c r="J2648" s="5">
        <v>1055</v>
      </c>
      <c r="K2648" s="6">
        <f>IFERROR((J2648-I2648)/I2648,"--")</f>
        <v>0.12955032119914348</v>
      </c>
      <c r="L2648" s="6">
        <v>5.9602649006622516E-2</v>
      </c>
      <c r="M2648" s="7">
        <v>26561</v>
      </c>
      <c r="N2648" s="10" t="str">
        <f>IF(K2648&lt;Criteria!$D$4,"Yes","No")</f>
        <v>No</v>
      </c>
      <c r="O2648" s="10" t="str">
        <f>IF(L2648&gt;Criteria!$D$5,"Yes","No")</f>
        <v>No</v>
      </c>
      <c r="P2648" s="10" t="str">
        <f>IF(M2648&lt;Criteria!$D$6,"Yes","No")</f>
        <v>No</v>
      </c>
      <c r="Q2648" s="11">
        <f>COUNTIF(N2648:P2648,"Yes")</f>
        <v>0</v>
      </c>
      <c r="R2648" s="12" t="str">
        <f>IF(Q2648&gt;0,"Yes","No")</f>
        <v>No</v>
      </c>
    </row>
    <row r="2649" spans="1:18" x14ac:dyDescent="0.35">
      <c r="A2649" s="1">
        <v>80410045072</v>
      </c>
      <c r="B2649" s="33" t="s">
        <v>3391</v>
      </c>
      <c r="C2649" s="4" t="s">
        <v>6</v>
      </c>
      <c r="D2649" s="4" t="s">
        <v>488</v>
      </c>
      <c r="E2649" s="4" t="s">
        <v>2</v>
      </c>
      <c r="F2649" s="3">
        <v>45.07</v>
      </c>
      <c r="G2649" s="3">
        <v>2</v>
      </c>
      <c r="H2649" s="4" t="s">
        <v>2</v>
      </c>
      <c r="I2649" s="5">
        <v>935</v>
      </c>
      <c r="J2649" s="5">
        <v>888</v>
      </c>
      <c r="K2649" s="6">
        <f>IFERROR((J2649-I2649)/I2649,"--")</f>
        <v>-5.0267379679144387E-2</v>
      </c>
      <c r="L2649" s="6">
        <v>6.8681318681318687E-2</v>
      </c>
      <c r="M2649" s="7">
        <v>31016</v>
      </c>
      <c r="N2649" s="10" t="str">
        <f>IF(K2649&lt;Criteria!$D$4,"Yes","No")</f>
        <v>Yes</v>
      </c>
      <c r="O2649" s="10" t="str">
        <f>IF(L2649&gt;Criteria!$D$5,"Yes","No")</f>
        <v>Yes</v>
      </c>
      <c r="P2649" s="10" t="str">
        <f>IF(M2649&lt;Criteria!$D$6,"Yes","No")</f>
        <v>No</v>
      </c>
      <c r="Q2649" s="11">
        <f>COUNTIF(N2649:P2649,"Yes")</f>
        <v>2</v>
      </c>
      <c r="R2649" s="12" t="str">
        <f>IF(Q2649&gt;0,"Yes","No")</f>
        <v>Yes</v>
      </c>
    </row>
    <row r="2650" spans="1:18" x14ac:dyDescent="0.35">
      <c r="A2650" s="1">
        <v>80410045073</v>
      </c>
      <c r="B2650" s="33" t="s">
        <v>3392</v>
      </c>
      <c r="C2650" s="4" t="s">
        <v>6</v>
      </c>
      <c r="D2650" s="4" t="s">
        <v>488</v>
      </c>
      <c r="E2650" s="4" t="s">
        <v>2</v>
      </c>
      <c r="F2650" s="3">
        <v>45.07</v>
      </c>
      <c r="G2650" s="3">
        <v>3</v>
      </c>
      <c r="H2650" s="4" t="s">
        <v>2</v>
      </c>
      <c r="I2650" s="5">
        <v>1469</v>
      </c>
      <c r="J2650" s="5">
        <v>1384</v>
      </c>
      <c r="K2650" s="6">
        <f>IFERROR((J2650-I2650)/I2650,"--")</f>
        <v>-5.7862491490810075E-2</v>
      </c>
      <c r="L2650" s="6">
        <v>0.14075067024128687</v>
      </c>
      <c r="M2650" s="7">
        <v>21655</v>
      </c>
      <c r="N2650" s="10" t="str">
        <f>IF(K2650&lt;Criteria!$D$4,"Yes","No")</f>
        <v>Yes</v>
      </c>
      <c r="O2650" s="10" t="str">
        <f>IF(L2650&gt;Criteria!$D$5,"Yes","No")</f>
        <v>Yes</v>
      </c>
      <c r="P2650" s="10" t="str">
        <f>IF(M2650&lt;Criteria!$D$6,"Yes","No")</f>
        <v>Yes</v>
      </c>
      <c r="Q2650" s="11">
        <f>COUNTIF(N2650:P2650,"Yes")</f>
        <v>3</v>
      </c>
      <c r="R2650" s="12" t="str">
        <f>IF(Q2650&gt;0,"Yes","No")</f>
        <v>Yes</v>
      </c>
    </row>
    <row r="2651" spans="1:18" x14ac:dyDescent="0.35">
      <c r="A2651" s="1">
        <v>80410045080</v>
      </c>
      <c r="B2651" s="33" t="s">
        <v>3393</v>
      </c>
      <c r="C2651" s="4" t="s">
        <v>7</v>
      </c>
      <c r="D2651" s="4" t="s">
        <v>488</v>
      </c>
      <c r="E2651" s="4" t="s">
        <v>2</v>
      </c>
      <c r="F2651" s="3">
        <v>45.08</v>
      </c>
      <c r="G2651" s="3" t="s">
        <v>2</v>
      </c>
      <c r="H2651" s="4" t="s">
        <v>2</v>
      </c>
      <c r="I2651" s="5">
        <v>5950</v>
      </c>
      <c r="J2651" s="5">
        <v>7054</v>
      </c>
      <c r="K2651" s="6">
        <f>IFERROR((J2651-I2651)/I2651,"--")</f>
        <v>0.18554621848739497</v>
      </c>
      <c r="L2651" s="6">
        <v>6.0404711567502267E-2</v>
      </c>
      <c r="M2651" s="7">
        <v>21369</v>
      </c>
      <c r="N2651" s="10" t="str">
        <f>IF(K2651&lt;Criteria!$D$4,"Yes","No")</f>
        <v>No</v>
      </c>
      <c r="O2651" s="10" t="str">
        <f>IF(L2651&gt;Criteria!$D$5,"Yes","No")</f>
        <v>No</v>
      </c>
      <c r="P2651" s="10" t="str">
        <f>IF(M2651&lt;Criteria!$D$6,"Yes","No")</f>
        <v>Yes</v>
      </c>
      <c r="Q2651" s="11">
        <f>COUNTIF(N2651:P2651,"Yes")</f>
        <v>1</v>
      </c>
      <c r="R2651" s="12" t="str">
        <f>IF(Q2651&gt;0,"Yes","No")</f>
        <v>Yes</v>
      </c>
    </row>
    <row r="2652" spans="1:18" x14ac:dyDescent="0.35">
      <c r="A2652" s="1">
        <v>80410045081</v>
      </c>
      <c r="B2652" s="33" t="s">
        <v>3394</v>
      </c>
      <c r="C2652" s="4" t="s">
        <v>6</v>
      </c>
      <c r="D2652" s="4" t="s">
        <v>488</v>
      </c>
      <c r="E2652" s="4" t="s">
        <v>2</v>
      </c>
      <c r="F2652" s="3">
        <v>45.08</v>
      </c>
      <c r="G2652" s="3">
        <v>1</v>
      </c>
      <c r="H2652" s="4" t="s">
        <v>2</v>
      </c>
      <c r="I2652" s="5">
        <v>840</v>
      </c>
      <c r="J2652" s="5">
        <v>1221</v>
      </c>
      <c r="K2652" s="6">
        <f>IFERROR((J2652-I2652)/I2652,"--")</f>
        <v>0.45357142857142857</v>
      </c>
      <c r="L2652" s="6">
        <v>2.286902286902287E-2</v>
      </c>
      <c r="M2652" s="7">
        <v>16947</v>
      </c>
      <c r="N2652" s="10" t="str">
        <f>IF(K2652&lt;Criteria!$D$4,"Yes","No")</f>
        <v>No</v>
      </c>
      <c r="O2652" s="10" t="str">
        <f>IF(L2652&gt;Criteria!$D$5,"Yes","No")</f>
        <v>No</v>
      </c>
      <c r="P2652" s="10" t="str">
        <f>IF(M2652&lt;Criteria!$D$6,"Yes","No")</f>
        <v>Yes</v>
      </c>
      <c r="Q2652" s="11">
        <f>COUNTIF(N2652:P2652,"Yes")</f>
        <v>1</v>
      </c>
      <c r="R2652" s="12" t="str">
        <f>IF(Q2652&gt;0,"Yes","No")</f>
        <v>Yes</v>
      </c>
    </row>
    <row r="2653" spans="1:18" x14ac:dyDescent="0.35">
      <c r="A2653" s="1">
        <v>80410045082</v>
      </c>
      <c r="B2653" s="33" t="s">
        <v>3395</v>
      </c>
      <c r="C2653" s="4" t="s">
        <v>6</v>
      </c>
      <c r="D2653" s="4" t="s">
        <v>488</v>
      </c>
      <c r="E2653" s="4" t="s">
        <v>2</v>
      </c>
      <c r="F2653" s="3">
        <v>45.08</v>
      </c>
      <c r="G2653" s="3">
        <v>2</v>
      </c>
      <c r="H2653" s="4" t="s">
        <v>2</v>
      </c>
      <c r="I2653" s="5">
        <v>2747</v>
      </c>
      <c r="J2653" s="5">
        <v>3572</v>
      </c>
      <c r="K2653" s="6">
        <f>IFERROR((J2653-I2653)/I2653,"--")</f>
        <v>0.30032763014197306</v>
      </c>
      <c r="L2653" s="6">
        <v>4.1003671970624232E-2</v>
      </c>
      <c r="M2653" s="7">
        <v>22511</v>
      </c>
      <c r="N2653" s="10" t="str">
        <f>IF(K2653&lt;Criteria!$D$4,"Yes","No")</f>
        <v>No</v>
      </c>
      <c r="O2653" s="10" t="str">
        <f>IF(L2653&gt;Criteria!$D$5,"Yes","No")</f>
        <v>No</v>
      </c>
      <c r="P2653" s="10" t="str">
        <f>IF(M2653&lt;Criteria!$D$6,"Yes","No")</f>
        <v>Yes</v>
      </c>
      <c r="Q2653" s="11">
        <f>COUNTIF(N2653:P2653,"Yes")</f>
        <v>1</v>
      </c>
      <c r="R2653" s="12" t="str">
        <f>IF(Q2653&gt;0,"Yes","No")</f>
        <v>Yes</v>
      </c>
    </row>
    <row r="2654" spans="1:18" x14ac:dyDescent="0.35">
      <c r="A2654" s="1">
        <v>80410045083</v>
      </c>
      <c r="B2654" s="33" t="s">
        <v>3396</v>
      </c>
      <c r="C2654" s="4" t="s">
        <v>6</v>
      </c>
      <c r="D2654" s="4" t="s">
        <v>488</v>
      </c>
      <c r="E2654" s="4" t="s">
        <v>2</v>
      </c>
      <c r="F2654" s="3">
        <v>45.08</v>
      </c>
      <c r="G2654" s="3">
        <v>3</v>
      </c>
      <c r="H2654" s="4" t="s">
        <v>2</v>
      </c>
      <c r="I2654" s="5">
        <v>1711</v>
      </c>
      <c r="J2654" s="5">
        <v>1595</v>
      </c>
      <c r="K2654" s="6">
        <f>IFERROR((J2654-I2654)/I2654,"--")</f>
        <v>-6.7796610169491525E-2</v>
      </c>
      <c r="L2654" s="6">
        <v>0.1158021712907117</v>
      </c>
      <c r="M2654" s="7">
        <v>23842</v>
      </c>
      <c r="N2654" s="10" t="str">
        <f>IF(K2654&lt;Criteria!$D$4,"Yes","No")</f>
        <v>Yes</v>
      </c>
      <c r="O2654" s="10" t="str">
        <f>IF(L2654&gt;Criteria!$D$5,"Yes","No")</f>
        <v>Yes</v>
      </c>
      <c r="P2654" s="10" t="str">
        <f>IF(M2654&lt;Criteria!$D$6,"Yes","No")</f>
        <v>Yes</v>
      </c>
      <c r="Q2654" s="11">
        <f>COUNTIF(N2654:P2654,"Yes")</f>
        <v>3</v>
      </c>
      <c r="R2654" s="12" t="str">
        <f>IF(Q2654&gt;0,"Yes","No")</f>
        <v>Yes</v>
      </c>
    </row>
    <row r="2655" spans="1:18" x14ac:dyDescent="0.35">
      <c r="A2655" s="1">
        <v>80410045084</v>
      </c>
      <c r="B2655" s="33" t="s">
        <v>3397</v>
      </c>
      <c r="C2655" s="4" t="s">
        <v>6</v>
      </c>
      <c r="D2655" s="4" t="s">
        <v>488</v>
      </c>
      <c r="E2655" s="4" t="s">
        <v>2</v>
      </c>
      <c r="F2655" s="3">
        <v>45.08</v>
      </c>
      <c r="G2655" s="3">
        <v>4</v>
      </c>
      <c r="H2655" s="4" t="s">
        <v>2</v>
      </c>
      <c r="I2655" s="5">
        <v>652</v>
      </c>
      <c r="J2655" s="5">
        <v>666</v>
      </c>
      <c r="K2655" s="6">
        <f>IFERROR((J2655-I2655)/I2655,"--")</f>
        <v>2.1472392638036811E-2</v>
      </c>
      <c r="L2655" s="6">
        <v>7.0844686648501368E-2</v>
      </c>
      <c r="M2655" s="7">
        <v>17427</v>
      </c>
      <c r="N2655" s="10" t="str">
        <f>IF(K2655&lt;Criteria!$D$4,"Yes","No")</f>
        <v>No</v>
      </c>
      <c r="O2655" s="10" t="str">
        <f>IF(L2655&gt;Criteria!$D$5,"Yes","No")</f>
        <v>Yes</v>
      </c>
      <c r="P2655" s="10" t="str">
        <f>IF(M2655&lt;Criteria!$D$6,"Yes","No")</f>
        <v>Yes</v>
      </c>
      <c r="Q2655" s="11">
        <f>COUNTIF(N2655:P2655,"Yes")</f>
        <v>2</v>
      </c>
      <c r="R2655" s="12" t="str">
        <f>IF(Q2655&gt;0,"Yes","No")</f>
        <v>Yes</v>
      </c>
    </row>
    <row r="2656" spans="1:18" x14ac:dyDescent="0.35">
      <c r="A2656" s="1">
        <v>80410045100</v>
      </c>
      <c r="B2656" s="33" t="s">
        <v>3398</v>
      </c>
      <c r="C2656" s="4" t="s">
        <v>7</v>
      </c>
      <c r="D2656" s="4" t="s">
        <v>488</v>
      </c>
      <c r="E2656" s="4" t="s">
        <v>2</v>
      </c>
      <c r="F2656" s="3">
        <v>45.1</v>
      </c>
      <c r="G2656" s="3" t="s">
        <v>2</v>
      </c>
      <c r="H2656" s="4" t="s">
        <v>2</v>
      </c>
      <c r="I2656" s="5">
        <v>7607</v>
      </c>
      <c r="J2656" s="5">
        <v>9617</v>
      </c>
      <c r="K2656" s="6">
        <f>IFERROR((J2656-I2656)/I2656,"--")</f>
        <v>0.26423031418430393</v>
      </c>
      <c r="L2656" s="6">
        <v>6.7482161060142709E-2</v>
      </c>
      <c r="M2656" s="7">
        <v>27469</v>
      </c>
      <c r="N2656" s="10" t="str">
        <f>IF(K2656&lt;Criteria!$D$4,"Yes","No")</f>
        <v>No</v>
      </c>
      <c r="O2656" s="10" t="str">
        <f>IF(L2656&gt;Criteria!$D$5,"Yes","No")</f>
        <v>Yes</v>
      </c>
      <c r="P2656" s="10" t="str">
        <f>IF(M2656&lt;Criteria!$D$6,"Yes","No")</f>
        <v>No</v>
      </c>
      <c r="Q2656" s="11">
        <f>COUNTIF(N2656:P2656,"Yes")</f>
        <v>1</v>
      </c>
      <c r="R2656" s="12" t="str">
        <f>IF(Q2656&gt;0,"Yes","No")</f>
        <v>Yes</v>
      </c>
    </row>
    <row r="2657" spans="1:18" x14ac:dyDescent="0.35">
      <c r="A2657" s="1">
        <v>80410045101</v>
      </c>
      <c r="B2657" s="33" t="s">
        <v>3399</v>
      </c>
      <c r="C2657" s="4" t="s">
        <v>6</v>
      </c>
      <c r="D2657" s="4" t="s">
        <v>488</v>
      </c>
      <c r="E2657" s="4" t="s">
        <v>2</v>
      </c>
      <c r="F2657" s="3">
        <v>45.1</v>
      </c>
      <c r="G2657" s="3">
        <v>1</v>
      </c>
      <c r="H2657" s="4" t="s">
        <v>2</v>
      </c>
      <c r="I2657" s="5">
        <v>2313</v>
      </c>
      <c r="J2657" s="5">
        <v>4234</v>
      </c>
      <c r="K2657" s="6">
        <f>IFERROR((J2657-I2657)/I2657,"--")</f>
        <v>0.83052313013402512</v>
      </c>
      <c r="L2657" s="6">
        <v>4.6808510638297871E-2</v>
      </c>
      <c r="M2657" s="7">
        <v>28189</v>
      </c>
      <c r="N2657" s="10" t="str">
        <f>IF(K2657&lt;Criteria!$D$4,"Yes","No")</f>
        <v>No</v>
      </c>
      <c r="O2657" s="10" t="str">
        <f>IF(L2657&gt;Criteria!$D$5,"Yes","No")</f>
        <v>No</v>
      </c>
      <c r="P2657" s="10" t="str">
        <f>IF(M2657&lt;Criteria!$D$6,"Yes","No")</f>
        <v>No</v>
      </c>
      <c r="Q2657" s="11">
        <f>COUNTIF(N2657:P2657,"Yes")</f>
        <v>0</v>
      </c>
      <c r="R2657" s="12" t="str">
        <f>IF(Q2657&gt;0,"Yes","No")</f>
        <v>No</v>
      </c>
    </row>
    <row r="2658" spans="1:18" x14ac:dyDescent="0.35">
      <c r="A2658" s="1">
        <v>80410045102</v>
      </c>
      <c r="B2658" s="33" t="s">
        <v>3400</v>
      </c>
      <c r="C2658" s="4" t="s">
        <v>6</v>
      </c>
      <c r="D2658" s="4" t="s">
        <v>488</v>
      </c>
      <c r="E2658" s="4" t="s">
        <v>2</v>
      </c>
      <c r="F2658" s="3">
        <v>45.1</v>
      </c>
      <c r="G2658" s="3">
        <v>2</v>
      </c>
      <c r="H2658" s="4" t="s">
        <v>2</v>
      </c>
      <c r="I2658" s="5">
        <v>5294</v>
      </c>
      <c r="J2658" s="5">
        <v>5383</v>
      </c>
      <c r="K2658" s="6">
        <f>IFERROR((J2658-I2658)/I2658,"--")</f>
        <v>1.6811484699659991E-2</v>
      </c>
      <c r="L2658" s="6">
        <v>8.315412186379928E-2</v>
      </c>
      <c r="M2658" s="7">
        <v>26903</v>
      </c>
      <c r="N2658" s="10" t="str">
        <f>IF(K2658&lt;Criteria!$D$4,"Yes","No")</f>
        <v>No</v>
      </c>
      <c r="O2658" s="10" t="str">
        <f>IF(L2658&gt;Criteria!$D$5,"Yes","No")</f>
        <v>Yes</v>
      </c>
      <c r="P2658" s="10" t="str">
        <f>IF(M2658&lt;Criteria!$D$6,"Yes","No")</f>
        <v>No</v>
      </c>
      <c r="Q2658" s="11">
        <f>COUNTIF(N2658:P2658,"Yes")</f>
        <v>1</v>
      </c>
      <c r="R2658" s="12" t="str">
        <f>IF(Q2658&gt;0,"Yes","No")</f>
        <v>Yes</v>
      </c>
    </row>
    <row r="2659" spans="1:18" x14ac:dyDescent="0.35">
      <c r="A2659" s="1">
        <v>80410045110</v>
      </c>
      <c r="B2659" s="33" t="s">
        <v>3401</v>
      </c>
      <c r="C2659" s="4" t="s">
        <v>7</v>
      </c>
      <c r="D2659" s="4" t="s">
        <v>488</v>
      </c>
      <c r="E2659" s="4" t="s">
        <v>2</v>
      </c>
      <c r="F2659" s="3">
        <v>45.11</v>
      </c>
      <c r="G2659" s="3" t="s">
        <v>2</v>
      </c>
      <c r="H2659" s="4" t="s">
        <v>2</v>
      </c>
      <c r="I2659" s="5">
        <v>7973</v>
      </c>
      <c r="J2659" s="5">
        <v>7297</v>
      </c>
      <c r="K2659" s="6">
        <f>IFERROR((J2659-I2659)/I2659,"--")</f>
        <v>-8.4786153267277065E-2</v>
      </c>
      <c r="L2659" s="6">
        <v>6.1886586695747002E-2</v>
      </c>
      <c r="M2659" s="7">
        <v>23777</v>
      </c>
      <c r="N2659" s="10" t="str">
        <f>IF(K2659&lt;Criteria!$D$4,"Yes","No")</f>
        <v>Yes</v>
      </c>
      <c r="O2659" s="10" t="str">
        <f>IF(L2659&gt;Criteria!$D$5,"Yes","No")</f>
        <v>No</v>
      </c>
      <c r="P2659" s="10" t="str">
        <f>IF(M2659&lt;Criteria!$D$6,"Yes","No")</f>
        <v>Yes</v>
      </c>
      <c r="Q2659" s="11">
        <f>COUNTIF(N2659:P2659,"Yes")</f>
        <v>2</v>
      </c>
      <c r="R2659" s="12" t="str">
        <f>IF(Q2659&gt;0,"Yes","No")</f>
        <v>Yes</v>
      </c>
    </row>
    <row r="2660" spans="1:18" x14ac:dyDescent="0.35">
      <c r="A2660" s="1">
        <v>80410045111</v>
      </c>
      <c r="B2660" s="33" t="s">
        <v>3402</v>
      </c>
      <c r="C2660" s="4" t="s">
        <v>6</v>
      </c>
      <c r="D2660" s="4" t="s">
        <v>488</v>
      </c>
      <c r="E2660" s="4" t="s">
        <v>2</v>
      </c>
      <c r="F2660" s="3">
        <v>45.11</v>
      </c>
      <c r="G2660" s="3">
        <v>1</v>
      </c>
      <c r="H2660" s="4" t="s">
        <v>2</v>
      </c>
      <c r="I2660" s="5">
        <v>2487</v>
      </c>
      <c r="J2660" s="5">
        <v>2684</v>
      </c>
      <c r="K2660" s="6">
        <f>IFERROR((J2660-I2660)/I2660,"--")</f>
        <v>7.9211901889827102E-2</v>
      </c>
      <c r="L2660" s="6">
        <v>3.2282859338970023E-2</v>
      </c>
      <c r="M2660" s="7">
        <v>20788</v>
      </c>
      <c r="N2660" s="10" t="str">
        <f>IF(K2660&lt;Criteria!$D$4,"Yes","No")</f>
        <v>No</v>
      </c>
      <c r="O2660" s="10" t="str">
        <f>IF(L2660&gt;Criteria!$D$5,"Yes","No")</f>
        <v>No</v>
      </c>
      <c r="P2660" s="10" t="str">
        <f>IF(M2660&lt;Criteria!$D$6,"Yes","No")</f>
        <v>Yes</v>
      </c>
      <c r="Q2660" s="11">
        <f>COUNTIF(N2660:P2660,"Yes")</f>
        <v>1</v>
      </c>
      <c r="R2660" s="12" t="str">
        <f>IF(Q2660&gt;0,"Yes","No")</f>
        <v>Yes</v>
      </c>
    </row>
    <row r="2661" spans="1:18" x14ac:dyDescent="0.35">
      <c r="A2661" s="1">
        <v>80410045112</v>
      </c>
      <c r="B2661" s="33" t="s">
        <v>3403</v>
      </c>
      <c r="C2661" s="4" t="s">
        <v>6</v>
      </c>
      <c r="D2661" s="4" t="s">
        <v>488</v>
      </c>
      <c r="E2661" s="4" t="s">
        <v>2</v>
      </c>
      <c r="F2661" s="3">
        <v>45.11</v>
      </c>
      <c r="G2661" s="3">
        <v>2</v>
      </c>
      <c r="H2661" s="4" t="s">
        <v>2</v>
      </c>
      <c r="I2661" s="5">
        <v>872</v>
      </c>
      <c r="J2661" s="5">
        <v>570</v>
      </c>
      <c r="K2661" s="6">
        <f>IFERROR((J2661-I2661)/I2661,"--")</f>
        <v>-0.34633027522935778</v>
      </c>
      <c r="L2661" s="6">
        <v>2.1739130434782608E-2</v>
      </c>
      <c r="M2661" s="7">
        <v>29211</v>
      </c>
      <c r="N2661" s="10" t="str">
        <f>IF(K2661&lt;Criteria!$D$4,"Yes","No")</f>
        <v>Yes</v>
      </c>
      <c r="O2661" s="10" t="str">
        <f>IF(L2661&gt;Criteria!$D$5,"Yes","No")</f>
        <v>No</v>
      </c>
      <c r="P2661" s="10" t="str">
        <f>IF(M2661&lt;Criteria!$D$6,"Yes","No")</f>
        <v>No</v>
      </c>
      <c r="Q2661" s="11">
        <f>COUNTIF(N2661:P2661,"Yes")</f>
        <v>1</v>
      </c>
      <c r="R2661" s="12" t="str">
        <f>IF(Q2661&gt;0,"Yes","No")</f>
        <v>Yes</v>
      </c>
    </row>
    <row r="2662" spans="1:18" x14ac:dyDescent="0.35">
      <c r="A2662" s="1">
        <v>80410045113</v>
      </c>
      <c r="B2662" s="33" t="s">
        <v>3404</v>
      </c>
      <c r="C2662" s="4" t="s">
        <v>6</v>
      </c>
      <c r="D2662" s="4" t="s">
        <v>488</v>
      </c>
      <c r="E2662" s="4" t="s">
        <v>2</v>
      </c>
      <c r="F2662" s="3">
        <v>45.11</v>
      </c>
      <c r="G2662" s="3">
        <v>3</v>
      </c>
      <c r="H2662" s="4" t="s">
        <v>2</v>
      </c>
      <c r="I2662" s="5">
        <v>4614</v>
      </c>
      <c r="J2662" s="5">
        <v>4043</v>
      </c>
      <c r="K2662" s="6">
        <f>IFERROR((J2662-I2662)/I2662,"--")</f>
        <v>-0.12375379280450802</v>
      </c>
      <c r="L2662" s="6">
        <v>8.4230229293401959E-2</v>
      </c>
      <c r="M2662" s="7">
        <v>24996</v>
      </c>
      <c r="N2662" s="10" t="str">
        <f>IF(K2662&lt;Criteria!$D$4,"Yes","No")</f>
        <v>Yes</v>
      </c>
      <c r="O2662" s="10" t="str">
        <f>IF(L2662&gt;Criteria!$D$5,"Yes","No")</f>
        <v>Yes</v>
      </c>
      <c r="P2662" s="10" t="str">
        <f>IF(M2662&lt;Criteria!$D$6,"Yes","No")</f>
        <v>Yes</v>
      </c>
      <c r="Q2662" s="11">
        <f>COUNTIF(N2662:P2662,"Yes")</f>
        <v>3</v>
      </c>
      <c r="R2662" s="12" t="str">
        <f>IF(Q2662&gt;0,"Yes","No")</f>
        <v>Yes</v>
      </c>
    </row>
    <row r="2663" spans="1:18" x14ac:dyDescent="0.35">
      <c r="A2663" s="1">
        <v>80410046010</v>
      </c>
      <c r="B2663" s="33" t="s">
        <v>3405</v>
      </c>
      <c r="C2663" s="4" t="s">
        <v>7</v>
      </c>
      <c r="D2663" s="4" t="s">
        <v>488</v>
      </c>
      <c r="E2663" s="4" t="s">
        <v>2</v>
      </c>
      <c r="F2663" s="3">
        <v>46.01</v>
      </c>
      <c r="G2663" s="3" t="s">
        <v>2</v>
      </c>
      <c r="H2663" s="4" t="s">
        <v>2</v>
      </c>
      <c r="I2663" s="5">
        <v>4049</v>
      </c>
      <c r="J2663" s="5">
        <v>3769</v>
      </c>
      <c r="K2663" s="6">
        <f>IFERROR((J2663-I2663)/I2663,"--")</f>
        <v>-6.9152877253642872E-2</v>
      </c>
      <c r="L2663" s="6">
        <v>3.86352232814852E-2</v>
      </c>
      <c r="M2663" s="7">
        <v>28527</v>
      </c>
      <c r="N2663" s="10" t="str">
        <f>IF(K2663&lt;Criteria!$D$4,"Yes","No")</f>
        <v>Yes</v>
      </c>
      <c r="O2663" s="10" t="str">
        <f>IF(L2663&gt;Criteria!$D$5,"Yes","No")</f>
        <v>No</v>
      </c>
      <c r="P2663" s="10" t="str">
        <f>IF(M2663&lt;Criteria!$D$6,"Yes","No")</f>
        <v>No</v>
      </c>
      <c r="Q2663" s="11">
        <f>COUNTIF(N2663:P2663,"Yes")</f>
        <v>1</v>
      </c>
      <c r="R2663" s="12" t="str">
        <f>IF(Q2663&gt;0,"Yes","No")</f>
        <v>Yes</v>
      </c>
    </row>
    <row r="2664" spans="1:18" x14ac:dyDescent="0.35">
      <c r="A2664" s="1">
        <v>80410046011</v>
      </c>
      <c r="B2664" s="33" t="s">
        <v>3406</v>
      </c>
      <c r="C2664" s="4" t="s">
        <v>6</v>
      </c>
      <c r="D2664" s="4" t="s">
        <v>488</v>
      </c>
      <c r="E2664" s="4" t="s">
        <v>2</v>
      </c>
      <c r="F2664" s="3">
        <v>46.01</v>
      </c>
      <c r="G2664" s="3">
        <v>1</v>
      </c>
      <c r="H2664" s="4" t="s">
        <v>2</v>
      </c>
      <c r="I2664" s="5">
        <v>2845</v>
      </c>
      <c r="J2664" s="5">
        <v>2923</v>
      </c>
      <c r="K2664" s="6">
        <f>IFERROR((J2664-I2664)/I2664,"--")</f>
        <v>2.7416520210896311E-2</v>
      </c>
      <c r="L2664" s="6">
        <v>3.0217849613492623E-2</v>
      </c>
      <c r="M2664" s="7">
        <v>27264</v>
      </c>
      <c r="N2664" s="10" t="str">
        <f>IF(K2664&lt;Criteria!$D$4,"Yes","No")</f>
        <v>No</v>
      </c>
      <c r="O2664" s="10" t="str">
        <f>IF(L2664&gt;Criteria!$D$5,"Yes","No")</f>
        <v>No</v>
      </c>
      <c r="P2664" s="10" t="str">
        <f>IF(M2664&lt;Criteria!$D$6,"Yes","No")</f>
        <v>No</v>
      </c>
      <c r="Q2664" s="11">
        <f>COUNTIF(N2664:P2664,"Yes")</f>
        <v>0</v>
      </c>
      <c r="R2664" s="12" t="str">
        <f>IF(Q2664&gt;0,"Yes","No")</f>
        <v>No</v>
      </c>
    </row>
    <row r="2665" spans="1:18" x14ac:dyDescent="0.35">
      <c r="A2665" s="1">
        <v>80410046012</v>
      </c>
      <c r="B2665" s="33" t="s">
        <v>3407</v>
      </c>
      <c r="C2665" s="4" t="s">
        <v>6</v>
      </c>
      <c r="D2665" s="4" t="s">
        <v>488</v>
      </c>
      <c r="E2665" s="4" t="s">
        <v>2</v>
      </c>
      <c r="F2665" s="3">
        <v>46.01</v>
      </c>
      <c r="G2665" s="3">
        <v>2</v>
      </c>
      <c r="H2665" s="4" t="s">
        <v>2</v>
      </c>
      <c r="I2665" s="5">
        <v>1204</v>
      </c>
      <c r="J2665" s="5">
        <v>846</v>
      </c>
      <c r="K2665" s="6">
        <f>IFERROR((J2665-I2665)/I2665,"--")</f>
        <v>-0.29734219269102991</v>
      </c>
      <c r="L2665" s="6">
        <v>5.9649122807017542E-2</v>
      </c>
      <c r="M2665" s="7">
        <v>32889</v>
      </c>
      <c r="N2665" s="10" t="str">
        <f>IF(K2665&lt;Criteria!$D$4,"Yes","No")</f>
        <v>Yes</v>
      </c>
      <c r="O2665" s="10" t="str">
        <f>IF(L2665&gt;Criteria!$D$5,"Yes","No")</f>
        <v>No</v>
      </c>
      <c r="P2665" s="10" t="str">
        <f>IF(M2665&lt;Criteria!$D$6,"Yes","No")</f>
        <v>No</v>
      </c>
      <c r="Q2665" s="11">
        <f>COUNTIF(N2665:P2665,"Yes")</f>
        <v>1</v>
      </c>
      <c r="R2665" s="12" t="str">
        <f>IF(Q2665&gt;0,"Yes","No")</f>
        <v>Yes</v>
      </c>
    </row>
    <row r="2666" spans="1:18" x14ac:dyDescent="0.35">
      <c r="A2666" s="1">
        <v>80410046020</v>
      </c>
      <c r="B2666" s="33" t="s">
        <v>3408</v>
      </c>
      <c r="C2666" s="4" t="s">
        <v>7</v>
      </c>
      <c r="D2666" s="4" t="s">
        <v>488</v>
      </c>
      <c r="E2666" s="4" t="s">
        <v>2</v>
      </c>
      <c r="F2666" s="3">
        <v>46.02</v>
      </c>
      <c r="G2666" s="3" t="s">
        <v>2</v>
      </c>
      <c r="H2666" s="4" t="s">
        <v>2</v>
      </c>
      <c r="I2666" s="5">
        <v>3685</v>
      </c>
      <c r="J2666" s="5">
        <v>4151</v>
      </c>
      <c r="K2666" s="6">
        <f>IFERROR((J2666-I2666)/I2666,"--")</f>
        <v>0.12645861601085481</v>
      </c>
      <c r="L2666" s="6">
        <v>6.8910256410256415E-2</v>
      </c>
      <c r="M2666" s="7">
        <v>25652</v>
      </c>
      <c r="N2666" s="10" t="str">
        <f>IF(K2666&lt;Criteria!$D$4,"Yes","No")</f>
        <v>No</v>
      </c>
      <c r="O2666" s="10" t="str">
        <f>IF(L2666&gt;Criteria!$D$5,"Yes","No")</f>
        <v>Yes</v>
      </c>
      <c r="P2666" s="10" t="str">
        <f>IF(M2666&lt;Criteria!$D$6,"Yes","No")</f>
        <v>Yes</v>
      </c>
      <c r="Q2666" s="11">
        <f>COUNTIF(N2666:P2666,"Yes")</f>
        <v>2</v>
      </c>
      <c r="R2666" s="12" t="str">
        <f>IF(Q2666&gt;0,"Yes","No")</f>
        <v>Yes</v>
      </c>
    </row>
    <row r="2667" spans="1:18" x14ac:dyDescent="0.35">
      <c r="A2667" s="1">
        <v>80410046021</v>
      </c>
      <c r="B2667" s="33" t="s">
        <v>3409</v>
      </c>
      <c r="C2667" s="4" t="s">
        <v>6</v>
      </c>
      <c r="D2667" s="4" t="s">
        <v>488</v>
      </c>
      <c r="E2667" s="4" t="s">
        <v>2</v>
      </c>
      <c r="F2667" s="3">
        <v>46.02</v>
      </c>
      <c r="G2667" s="3">
        <v>1</v>
      </c>
      <c r="H2667" s="4" t="s">
        <v>2</v>
      </c>
      <c r="I2667" s="5">
        <v>1471</v>
      </c>
      <c r="J2667" s="5">
        <v>1817</v>
      </c>
      <c r="K2667" s="6">
        <f>IFERROR((J2667-I2667)/I2667,"--")</f>
        <v>0.23521414004078858</v>
      </c>
      <c r="L2667" s="6">
        <v>4.6192259675405745E-2</v>
      </c>
      <c r="M2667" s="7">
        <v>23509</v>
      </c>
      <c r="N2667" s="10" t="str">
        <f>IF(K2667&lt;Criteria!$D$4,"Yes","No")</f>
        <v>No</v>
      </c>
      <c r="O2667" s="10" t="str">
        <f>IF(L2667&gt;Criteria!$D$5,"Yes","No")</f>
        <v>No</v>
      </c>
      <c r="P2667" s="10" t="str">
        <f>IF(M2667&lt;Criteria!$D$6,"Yes","No")</f>
        <v>Yes</v>
      </c>
      <c r="Q2667" s="11">
        <f>COUNTIF(N2667:P2667,"Yes")</f>
        <v>1</v>
      </c>
      <c r="R2667" s="12" t="str">
        <f>IF(Q2667&gt;0,"Yes","No")</f>
        <v>Yes</v>
      </c>
    </row>
    <row r="2668" spans="1:18" x14ac:dyDescent="0.35">
      <c r="A2668" s="1">
        <v>80410046022</v>
      </c>
      <c r="B2668" s="33" t="s">
        <v>3410</v>
      </c>
      <c r="C2668" s="4" t="s">
        <v>6</v>
      </c>
      <c r="D2668" s="4" t="s">
        <v>488</v>
      </c>
      <c r="E2668" s="4" t="s">
        <v>2</v>
      </c>
      <c r="F2668" s="3">
        <v>46.02</v>
      </c>
      <c r="G2668" s="3">
        <v>2</v>
      </c>
      <c r="H2668" s="4" t="s">
        <v>2</v>
      </c>
      <c r="I2668" s="5">
        <v>902</v>
      </c>
      <c r="J2668" s="5">
        <v>1034</v>
      </c>
      <c r="K2668" s="6">
        <f>IFERROR((J2668-I2668)/I2668,"--")</f>
        <v>0.14634146341463414</v>
      </c>
      <c r="L2668" s="6">
        <v>8.8435374149659865E-2</v>
      </c>
      <c r="M2668" s="7">
        <v>22851</v>
      </c>
      <c r="N2668" s="10" t="str">
        <f>IF(K2668&lt;Criteria!$D$4,"Yes","No")</f>
        <v>No</v>
      </c>
      <c r="O2668" s="10" t="str">
        <f>IF(L2668&gt;Criteria!$D$5,"Yes","No")</f>
        <v>Yes</v>
      </c>
      <c r="P2668" s="10" t="str">
        <f>IF(M2668&lt;Criteria!$D$6,"Yes","No")</f>
        <v>Yes</v>
      </c>
      <c r="Q2668" s="11">
        <f>COUNTIF(N2668:P2668,"Yes")</f>
        <v>2</v>
      </c>
      <c r="R2668" s="12" t="str">
        <f>IF(Q2668&gt;0,"Yes","No")</f>
        <v>Yes</v>
      </c>
    </row>
    <row r="2669" spans="1:18" x14ac:dyDescent="0.35">
      <c r="A2669" s="1">
        <v>80410046023</v>
      </c>
      <c r="B2669" s="33" t="s">
        <v>3411</v>
      </c>
      <c r="C2669" s="4" t="s">
        <v>6</v>
      </c>
      <c r="D2669" s="4" t="s">
        <v>488</v>
      </c>
      <c r="E2669" s="4" t="s">
        <v>2</v>
      </c>
      <c r="F2669" s="3">
        <v>46.02</v>
      </c>
      <c r="G2669" s="3">
        <v>3</v>
      </c>
      <c r="H2669" s="4" t="s">
        <v>2</v>
      </c>
      <c r="I2669" s="5">
        <v>1312</v>
      </c>
      <c r="J2669" s="5">
        <v>1300</v>
      </c>
      <c r="K2669" s="6">
        <f>IFERROR((J2669-I2669)/I2669,"--")</f>
        <v>-9.1463414634146336E-3</v>
      </c>
      <c r="L2669" s="6">
        <v>8.4126984126984133E-2</v>
      </c>
      <c r="M2669" s="7">
        <v>30876</v>
      </c>
      <c r="N2669" s="10" t="str">
        <f>IF(K2669&lt;Criteria!$D$4,"Yes","No")</f>
        <v>Yes</v>
      </c>
      <c r="O2669" s="10" t="str">
        <f>IF(L2669&gt;Criteria!$D$5,"Yes","No")</f>
        <v>Yes</v>
      </c>
      <c r="P2669" s="10" t="str">
        <f>IF(M2669&lt;Criteria!$D$6,"Yes","No")</f>
        <v>No</v>
      </c>
      <c r="Q2669" s="11">
        <f>COUNTIF(N2669:P2669,"Yes")</f>
        <v>2</v>
      </c>
      <c r="R2669" s="12" t="str">
        <f>IF(Q2669&gt;0,"Yes","No")</f>
        <v>Yes</v>
      </c>
    </row>
    <row r="2670" spans="1:18" x14ac:dyDescent="0.35">
      <c r="A2670" s="1">
        <v>80410046030</v>
      </c>
      <c r="B2670" s="33" t="s">
        <v>3412</v>
      </c>
      <c r="C2670" s="4" t="s">
        <v>7</v>
      </c>
      <c r="D2670" s="4" t="s">
        <v>488</v>
      </c>
      <c r="E2670" s="4" t="s">
        <v>2</v>
      </c>
      <c r="F2670" s="3">
        <v>46.03</v>
      </c>
      <c r="G2670" s="3" t="s">
        <v>2</v>
      </c>
      <c r="H2670" s="4" t="s">
        <v>2</v>
      </c>
      <c r="I2670" s="5">
        <v>4899</v>
      </c>
      <c r="J2670" s="5">
        <v>6758</v>
      </c>
      <c r="K2670" s="6">
        <f>IFERROR((J2670-I2670)/I2670,"--")</f>
        <v>0.37946519697897529</v>
      </c>
      <c r="L2670" s="6">
        <v>3.4938344098649439E-2</v>
      </c>
      <c r="M2670" s="7">
        <v>25810</v>
      </c>
      <c r="N2670" s="10" t="str">
        <f>IF(K2670&lt;Criteria!$D$4,"Yes","No")</f>
        <v>No</v>
      </c>
      <c r="O2670" s="10" t="str">
        <f>IF(L2670&gt;Criteria!$D$5,"Yes","No")</f>
        <v>No</v>
      </c>
      <c r="P2670" s="10" t="str">
        <f>IF(M2670&lt;Criteria!$D$6,"Yes","No")</f>
        <v>Yes</v>
      </c>
      <c r="Q2670" s="11">
        <f>COUNTIF(N2670:P2670,"Yes")</f>
        <v>1</v>
      </c>
      <c r="R2670" s="12" t="str">
        <f>IF(Q2670&gt;0,"Yes","No")</f>
        <v>Yes</v>
      </c>
    </row>
    <row r="2671" spans="1:18" x14ac:dyDescent="0.35">
      <c r="A2671" s="1">
        <v>80410046031</v>
      </c>
      <c r="B2671" s="33" t="s">
        <v>3413</v>
      </c>
      <c r="C2671" s="4" t="s">
        <v>6</v>
      </c>
      <c r="D2671" s="4" t="s">
        <v>488</v>
      </c>
      <c r="E2671" s="4" t="s">
        <v>2</v>
      </c>
      <c r="F2671" s="3">
        <v>46.03</v>
      </c>
      <c r="G2671" s="3">
        <v>1</v>
      </c>
      <c r="H2671" s="4" t="s">
        <v>2</v>
      </c>
      <c r="I2671" s="5">
        <v>1455</v>
      </c>
      <c r="J2671" s="5">
        <v>2222</v>
      </c>
      <c r="K2671" s="6">
        <f>IFERROR((J2671-I2671)/I2671,"--")</f>
        <v>0.52714776632302407</v>
      </c>
      <c r="L2671" s="6">
        <v>3.6448598130841121E-2</v>
      </c>
      <c r="M2671" s="7">
        <v>21542</v>
      </c>
      <c r="N2671" s="10" t="str">
        <f>IF(K2671&lt;Criteria!$D$4,"Yes","No")</f>
        <v>No</v>
      </c>
      <c r="O2671" s="10" t="str">
        <f>IF(L2671&gt;Criteria!$D$5,"Yes","No")</f>
        <v>No</v>
      </c>
      <c r="P2671" s="10" t="str">
        <f>IF(M2671&lt;Criteria!$D$6,"Yes","No")</f>
        <v>Yes</v>
      </c>
      <c r="Q2671" s="11">
        <f>COUNTIF(N2671:P2671,"Yes")</f>
        <v>1</v>
      </c>
      <c r="R2671" s="12" t="str">
        <f>IF(Q2671&gt;0,"Yes","No")</f>
        <v>Yes</v>
      </c>
    </row>
    <row r="2672" spans="1:18" x14ac:dyDescent="0.35">
      <c r="A2672" s="1">
        <v>80410046032</v>
      </c>
      <c r="B2672" s="33" t="s">
        <v>3414</v>
      </c>
      <c r="C2672" s="4" t="s">
        <v>6</v>
      </c>
      <c r="D2672" s="4" t="s">
        <v>488</v>
      </c>
      <c r="E2672" s="4" t="s">
        <v>2</v>
      </c>
      <c r="F2672" s="3">
        <v>46.03</v>
      </c>
      <c r="G2672" s="3">
        <v>2</v>
      </c>
      <c r="H2672" s="4" t="s">
        <v>2</v>
      </c>
      <c r="I2672" s="5">
        <v>3444</v>
      </c>
      <c r="J2672" s="5">
        <v>4536</v>
      </c>
      <c r="K2672" s="6">
        <f>IFERROR((J2672-I2672)/I2672,"--")</f>
        <v>0.31707317073170732</v>
      </c>
      <c r="L2672" s="6">
        <v>3.4246575342465752E-2</v>
      </c>
      <c r="M2672" s="7">
        <v>27900</v>
      </c>
      <c r="N2672" s="10" t="str">
        <f>IF(K2672&lt;Criteria!$D$4,"Yes","No")</f>
        <v>No</v>
      </c>
      <c r="O2672" s="10" t="str">
        <f>IF(L2672&gt;Criteria!$D$5,"Yes","No")</f>
        <v>No</v>
      </c>
      <c r="P2672" s="10" t="str">
        <f>IF(M2672&lt;Criteria!$D$6,"Yes","No")</f>
        <v>No</v>
      </c>
      <c r="Q2672" s="11">
        <f>COUNTIF(N2672:P2672,"Yes")</f>
        <v>0</v>
      </c>
      <c r="R2672" s="12" t="str">
        <f>IF(Q2672&gt;0,"Yes","No")</f>
        <v>No</v>
      </c>
    </row>
    <row r="2673" spans="1:18" x14ac:dyDescent="0.35">
      <c r="A2673" s="1">
        <v>80410047010</v>
      </c>
      <c r="B2673" s="33" t="s">
        <v>3415</v>
      </c>
      <c r="C2673" s="4" t="s">
        <v>7</v>
      </c>
      <c r="D2673" s="4" t="s">
        <v>488</v>
      </c>
      <c r="E2673" s="4" t="s">
        <v>2</v>
      </c>
      <c r="F2673" s="3">
        <v>47.01</v>
      </c>
      <c r="G2673" s="3" t="s">
        <v>2</v>
      </c>
      <c r="H2673" s="4" t="s">
        <v>2</v>
      </c>
      <c r="I2673" s="5">
        <v>4428</v>
      </c>
      <c r="J2673" s="5">
        <v>5057</v>
      </c>
      <c r="K2673" s="6">
        <f>IFERROR((J2673-I2673)/I2673,"--")</f>
        <v>0.14205058717253838</v>
      </c>
      <c r="L2673" s="6">
        <v>0.05</v>
      </c>
      <c r="M2673" s="7">
        <v>28271</v>
      </c>
      <c r="N2673" s="10" t="str">
        <f>IF(K2673&lt;Criteria!$D$4,"Yes","No")</f>
        <v>No</v>
      </c>
      <c r="O2673" s="10" t="str">
        <f>IF(L2673&gt;Criteria!$D$5,"Yes","No")</f>
        <v>No</v>
      </c>
      <c r="P2673" s="10" t="str">
        <f>IF(M2673&lt;Criteria!$D$6,"Yes","No")</f>
        <v>No</v>
      </c>
      <c r="Q2673" s="11">
        <f>COUNTIF(N2673:P2673,"Yes")</f>
        <v>0</v>
      </c>
      <c r="R2673" s="12" t="str">
        <f>IF(Q2673&gt;0,"Yes","No")</f>
        <v>No</v>
      </c>
    </row>
    <row r="2674" spans="1:18" x14ac:dyDescent="0.35">
      <c r="A2674" s="1">
        <v>80410047011</v>
      </c>
      <c r="B2674" s="33" t="s">
        <v>3416</v>
      </c>
      <c r="C2674" s="4" t="s">
        <v>6</v>
      </c>
      <c r="D2674" s="4" t="s">
        <v>488</v>
      </c>
      <c r="E2674" s="4" t="s">
        <v>2</v>
      </c>
      <c r="F2674" s="3">
        <v>47.01</v>
      </c>
      <c r="G2674" s="3">
        <v>1</v>
      </c>
      <c r="H2674" s="4" t="s">
        <v>2</v>
      </c>
      <c r="I2674" s="5">
        <v>1591</v>
      </c>
      <c r="J2674" s="5">
        <v>1533</v>
      </c>
      <c r="K2674" s="6">
        <f>IFERROR((J2674-I2674)/I2674,"--")</f>
        <v>-3.6455059710873663E-2</v>
      </c>
      <c r="L2674" s="6">
        <v>6.6964285714285712E-2</v>
      </c>
      <c r="M2674" s="7">
        <v>27127</v>
      </c>
      <c r="N2674" s="10" t="str">
        <f>IF(K2674&lt;Criteria!$D$4,"Yes","No")</f>
        <v>Yes</v>
      </c>
      <c r="O2674" s="10" t="str">
        <f>IF(L2674&gt;Criteria!$D$5,"Yes","No")</f>
        <v>Yes</v>
      </c>
      <c r="P2674" s="10" t="str">
        <f>IF(M2674&lt;Criteria!$D$6,"Yes","No")</f>
        <v>No</v>
      </c>
      <c r="Q2674" s="11">
        <f>COUNTIF(N2674:P2674,"Yes")</f>
        <v>2</v>
      </c>
      <c r="R2674" s="12" t="str">
        <f>IF(Q2674&gt;0,"Yes","No")</f>
        <v>Yes</v>
      </c>
    </row>
    <row r="2675" spans="1:18" x14ac:dyDescent="0.35">
      <c r="A2675" s="1">
        <v>80410047012</v>
      </c>
      <c r="B2675" s="33" t="s">
        <v>3417</v>
      </c>
      <c r="C2675" s="4" t="s">
        <v>6</v>
      </c>
      <c r="D2675" s="4" t="s">
        <v>488</v>
      </c>
      <c r="E2675" s="4" t="s">
        <v>2</v>
      </c>
      <c r="F2675" s="3">
        <v>47.01</v>
      </c>
      <c r="G2675" s="3">
        <v>2</v>
      </c>
      <c r="H2675" s="4" t="s">
        <v>2</v>
      </c>
      <c r="I2675" s="5">
        <v>999</v>
      </c>
      <c r="J2675" s="5">
        <v>1297</v>
      </c>
      <c r="K2675" s="6">
        <f>IFERROR((J2675-I2675)/I2675,"--")</f>
        <v>0.29829829829829829</v>
      </c>
      <c r="L2675" s="6">
        <v>7.2463768115942032E-2</v>
      </c>
      <c r="M2675" s="7">
        <v>28292</v>
      </c>
      <c r="N2675" s="10" t="str">
        <f>IF(K2675&lt;Criteria!$D$4,"Yes","No")</f>
        <v>No</v>
      </c>
      <c r="O2675" s="10" t="str">
        <f>IF(L2675&gt;Criteria!$D$5,"Yes","No")</f>
        <v>Yes</v>
      </c>
      <c r="P2675" s="10" t="str">
        <f>IF(M2675&lt;Criteria!$D$6,"Yes","No")</f>
        <v>No</v>
      </c>
      <c r="Q2675" s="11">
        <f>COUNTIF(N2675:P2675,"Yes")</f>
        <v>1</v>
      </c>
      <c r="R2675" s="12" t="str">
        <f>IF(Q2675&gt;0,"Yes","No")</f>
        <v>Yes</v>
      </c>
    </row>
    <row r="2676" spans="1:18" x14ac:dyDescent="0.35">
      <c r="A2676" s="1">
        <v>80410047013</v>
      </c>
      <c r="B2676" s="33" t="s">
        <v>3418</v>
      </c>
      <c r="C2676" s="4" t="s">
        <v>6</v>
      </c>
      <c r="D2676" s="4" t="s">
        <v>488</v>
      </c>
      <c r="E2676" s="4" t="s">
        <v>2</v>
      </c>
      <c r="F2676" s="3">
        <v>47.01</v>
      </c>
      <c r="G2676" s="3">
        <v>3</v>
      </c>
      <c r="H2676" s="4" t="s">
        <v>2</v>
      </c>
      <c r="I2676" s="5">
        <v>1838</v>
      </c>
      <c r="J2676" s="5">
        <v>2227</v>
      </c>
      <c r="K2676" s="6">
        <f>IFERROR((J2676-I2676)/I2676,"--")</f>
        <v>0.21164309031556039</v>
      </c>
      <c r="L2676" s="6">
        <v>2.244165170556553E-2</v>
      </c>
      <c r="M2676" s="7">
        <v>29046</v>
      </c>
      <c r="N2676" s="10" t="str">
        <f>IF(K2676&lt;Criteria!$D$4,"Yes","No")</f>
        <v>No</v>
      </c>
      <c r="O2676" s="10" t="str">
        <f>IF(L2676&gt;Criteria!$D$5,"Yes","No")</f>
        <v>No</v>
      </c>
      <c r="P2676" s="10" t="str">
        <f>IF(M2676&lt;Criteria!$D$6,"Yes","No")</f>
        <v>No</v>
      </c>
      <c r="Q2676" s="11">
        <f>COUNTIF(N2676:P2676,"Yes")</f>
        <v>0</v>
      </c>
      <c r="R2676" s="12" t="str">
        <f>IF(Q2676&gt;0,"Yes","No")</f>
        <v>No</v>
      </c>
    </row>
    <row r="2677" spans="1:18" x14ac:dyDescent="0.35">
      <c r="A2677" s="1">
        <v>80410047020</v>
      </c>
      <c r="B2677" s="33" t="s">
        <v>3419</v>
      </c>
      <c r="C2677" s="4" t="s">
        <v>7</v>
      </c>
      <c r="D2677" s="4" t="s">
        <v>488</v>
      </c>
      <c r="E2677" s="4" t="s">
        <v>2</v>
      </c>
      <c r="F2677" s="3">
        <v>47.02</v>
      </c>
      <c r="G2677" s="3" t="s">
        <v>2</v>
      </c>
      <c r="H2677" s="4" t="s">
        <v>2</v>
      </c>
      <c r="I2677" s="5">
        <v>2303</v>
      </c>
      <c r="J2677" s="5">
        <v>2342</v>
      </c>
      <c r="K2677" s="6">
        <f>IFERROR((J2677-I2677)/I2677,"--")</f>
        <v>1.6934433347807209E-2</v>
      </c>
      <c r="L2677" s="6">
        <v>4.9780380673499269E-2</v>
      </c>
      <c r="M2677" s="7">
        <v>26518</v>
      </c>
      <c r="N2677" s="10" t="str">
        <f>IF(K2677&lt;Criteria!$D$4,"Yes","No")</f>
        <v>No</v>
      </c>
      <c r="O2677" s="10" t="str">
        <f>IF(L2677&gt;Criteria!$D$5,"Yes","No")</f>
        <v>No</v>
      </c>
      <c r="P2677" s="10" t="str">
        <f>IF(M2677&lt;Criteria!$D$6,"Yes","No")</f>
        <v>No</v>
      </c>
      <c r="Q2677" s="11">
        <f>COUNTIF(N2677:P2677,"Yes")</f>
        <v>0</v>
      </c>
      <c r="R2677" s="12" t="str">
        <f>IF(Q2677&gt;0,"Yes","No")</f>
        <v>No</v>
      </c>
    </row>
    <row r="2678" spans="1:18" x14ac:dyDescent="0.35">
      <c r="A2678" s="1">
        <v>80410047021</v>
      </c>
      <c r="B2678" s="33" t="s">
        <v>3420</v>
      </c>
      <c r="C2678" s="4" t="s">
        <v>6</v>
      </c>
      <c r="D2678" s="4" t="s">
        <v>488</v>
      </c>
      <c r="E2678" s="4" t="s">
        <v>2</v>
      </c>
      <c r="F2678" s="3">
        <v>47.02</v>
      </c>
      <c r="G2678" s="3">
        <v>1</v>
      </c>
      <c r="H2678" s="4" t="s">
        <v>2</v>
      </c>
      <c r="I2678" s="5">
        <v>1272</v>
      </c>
      <c r="J2678" s="5">
        <v>1429</v>
      </c>
      <c r="K2678" s="6">
        <f>IFERROR((J2678-I2678)/I2678,"--")</f>
        <v>0.12342767295597484</v>
      </c>
      <c r="L2678" s="6">
        <v>5.9405940594059403E-2</v>
      </c>
      <c r="M2678" s="7">
        <v>23539</v>
      </c>
      <c r="N2678" s="10" t="str">
        <f>IF(K2678&lt;Criteria!$D$4,"Yes","No")</f>
        <v>No</v>
      </c>
      <c r="O2678" s="10" t="str">
        <f>IF(L2678&gt;Criteria!$D$5,"Yes","No")</f>
        <v>No</v>
      </c>
      <c r="P2678" s="10" t="str">
        <f>IF(M2678&lt;Criteria!$D$6,"Yes","No")</f>
        <v>Yes</v>
      </c>
      <c r="Q2678" s="11">
        <f>COUNTIF(N2678:P2678,"Yes")</f>
        <v>1</v>
      </c>
      <c r="R2678" s="12" t="str">
        <f>IF(Q2678&gt;0,"Yes","No")</f>
        <v>Yes</v>
      </c>
    </row>
    <row r="2679" spans="1:18" x14ac:dyDescent="0.35">
      <c r="A2679" s="1">
        <v>80410047022</v>
      </c>
      <c r="B2679" s="33" t="s">
        <v>3421</v>
      </c>
      <c r="C2679" s="4" t="s">
        <v>6</v>
      </c>
      <c r="D2679" s="4" t="s">
        <v>488</v>
      </c>
      <c r="E2679" s="4" t="s">
        <v>2</v>
      </c>
      <c r="F2679" s="3">
        <v>47.02</v>
      </c>
      <c r="G2679" s="3">
        <v>2</v>
      </c>
      <c r="H2679" s="4" t="s">
        <v>2</v>
      </c>
      <c r="I2679" s="5">
        <v>1031</v>
      </c>
      <c r="J2679" s="5">
        <v>913</v>
      </c>
      <c r="K2679" s="6">
        <f>IFERROR((J2679-I2679)/I2679,"--")</f>
        <v>-0.11445198836081474</v>
      </c>
      <c r="L2679" s="6">
        <v>3.0634573304157548E-2</v>
      </c>
      <c r="M2679" s="7">
        <v>31181</v>
      </c>
      <c r="N2679" s="10" t="str">
        <f>IF(K2679&lt;Criteria!$D$4,"Yes","No")</f>
        <v>Yes</v>
      </c>
      <c r="O2679" s="10" t="str">
        <f>IF(L2679&gt;Criteria!$D$5,"Yes","No")</f>
        <v>No</v>
      </c>
      <c r="P2679" s="10" t="str">
        <f>IF(M2679&lt;Criteria!$D$6,"Yes","No")</f>
        <v>No</v>
      </c>
      <c r="Q2679" s="11">
        <f>COUNTIF(N2679:P2679,"Yes")</f>
        <v>1</v>
      </c>
      <c r="R2679" s="12" t="str">
        <f>IF(Q2679&gt;0,"Yes","No")</f>
        <v>Yes</v>
      </c>
    </row>
    <row r="2680" spans="1:18" x14ac:dyDescent="0.35">
      <c r="A2680" s="1">
        <v>80410047030</v>
      </c>
      <c r="B2680" s="33" t="s">
        <v>3422</v>
      </c>
      <c r="C2680" s="4" t="s">
        <v>7</v>
      </c>
      <c r="D2680" s="4" t="s">
        <v>488</v>
      </c>
      <c r="E2680" s="4" t="s">
        <v>2</v>
      </c>
      <c r="F2680" s="3">
        <v>47.03</v>
      </c>
      <c r="G2680" s="3" t="s">
        <v>2</v>
      </c>
      <c r="H2680" s="4" t="s">
        <v>2</v>
      </c>
      <c r="I2680" s="5">
        <v>6219</v>
      </c>
      <c r="J2680" s="5">
        <v>6008</v>
      </c>
      <c r="K2680" s="6">
        <f>IFERROR((J2680-I2680)/I2680,"--")</f>
        <v>-3.392828429007879E-2</v>
      </c>
      <c r="L2680" s="6">
        <v>4.7272727272727272E-2</v>
      </c>
      <c r="M2680" s="7">
        <v>37324</v>
      </c>
      <c r="N2680" s="10" t="str">
        <f>IF(K2680&lt;Criteria!$D$4,"Yes","No")</f>
        <v>Yes</v>
      </c>
      <c r="O2680" s="10" t="str">
        <f>IF(L2680&gt;Criteria!$D$5,"Yes","No")</f>
        <v>No</v>
      </c>
      <c r="P2680" s="10" t="str">
        <f>IF(M2680&lt;Criteria!$D$6,"Yes","No")</f>
        <v>No</v>
      </c>
      <c r="Q2680" s="11">
        <f>COUNTIF(N2680:P2680,"Yes")</f>
        <v>1</v>
      </c>
      <c r="R2680" s="12" t="str">
        <f>IF(Q2680&gt;0,"Yes","No")</f>
        <v>Yes</v>
      </c>
    </row>
    <row r="2681" spans="1:18" x14ac:dyDescent="0.35">
      <c r="A2681" s="1">
        <v>80410047031</v>
      </c>
      <c r="B2681" s="33" t="s">
        <v>3423</v>
      </c>
      <c r="C2681" s="4" t="s">
        <v>6</v>
      </c>
      <c r="D2681" s="4" t="s">
        <v>488</v>
      </c>
      <c r="E2681" s="4" t="s">
        <v>2</v>
      </c>
      <c r="F2681" s="3">
        <v>47.03</v>
      </c>
      <c r="G2681" s="3">
        <v>1</v>
      </c>
      <c r="H2681" s="4" t="s">
        <v>2</v>
      </c>
      <c r="I2681" s="5">
        <v>613</v>
      </c>
      <c r="J2681" s="5">
        <v>646</v>
      </c>
      <c r="K2681" s="6">
        <f>IFERROR((J2681-I2681)/I2681,"--")</f>
        <v>5.3833605220228384E-2</v>
      </c>
      <c r="L2681" s="6">
        <v>8.8737201365187715E-2</v>
      </c>
      <c r="M2681" s="7">
        <v>25587</v>
      </c>
      <c r="N2681" s="10" t="str">
        <f>IF(K2681&lt;Criteria!$D$4,"Yes","No")</f>
        <v>No</v>
      </c>
      <c r="O2681" s="10" t="str">
        <f>IF(L2681&gt;Criteria!$D$5,"Yes","No")</f>
        <v>Yes</v>
      </c>
      <c r="P2681" s="10" t="str">
        <f>IF(M2681&lt;Criteria!$D$6,"Yes","No")</f>
        <v>Yes</v>
      </c>
      <c r="Q2681" s="11">
        <f>COUNTIF(N2681:P2681,"Yes")</f>
        <v>2</v>
      </c>
      <c r="R2681" s="12" t="str">
        <f>IF(Q2681&gt;0,"Yes","No")</f>
        <v>Yes</v>
      </c>
    </row>
    <row r="2682" spans="1:18" x14ac:dyDescent="0.35">
      <c r="A2682" s="1">
        <v>80410047032</v>
      </c>
      <c r="B2682" s="33" t="s">
        <v>3424</v>
      </c>
      <c r="C2682" s="4" t="s">
        <v>6</v>
      </c>
      <c r="D2682" s="4" t="s">
        <v>488</v>
      </c>
      <c r="E2682" s="4" t="s">
        <v>2</v>
      </c>
      <c r="F2682" s="3">
        <v>47.03</v>
      </c>
      <c r="G2682" s="3">
        <v>2</v>
      </c>
      <c r="H2682" s="4" t="s">
        <v>2</v>
      </c>
      <c r="I2682" s="5">
        <v>629</v>
      </c>
      <c r="J2682" s="5">
        <v>626</v>
      </c>
      <c r="K2682" s="6">
        <f>IFERROR((J2682-I2682)/I2682,"--")</f>
        <v>-4.7694753577106515E-3</v>
      </c>
      <c r="L2682" s="6">
        <v>0</v>
      </c>
      <c r="M2682" s="7">
        <v>29508</v>
      </c>
      <c r="N2682" s="10" t="str">
        <f>IF(K2682&lt;Criteria!$D$4,"Yes","No")</f>
        <v>Yes</v>
      </c>
      <c r="O2682" s="10" t="str">
        <f>IF(L2682&gt;Criteria!$D$5,"Yes","No")</f>
        <v>No</v>
      </c>
      <c r="P2682" s="10" t="str">
        <f>IF(M2682&lt;Criteria!$D$6,"Yes","No")</f>
        <v>No</v>
      </c>
      <c r="Q2682" s="11">
        <f>COUNTIF(N2682:P2682,"Yes")</f>
        <v>1</v>
      </c>
      <c r="R2682" s="12" t="str">
        <f>IF(Q2682&gt;0,"Yes","No")</f>
        <v>Yes</v>
      </c>
    </row>
    <row r="2683" spans="1:18" x14ac:dyDescent="0.35">
      <c r="A2683" s="1">
        <v>80410047033</v>
      </c>
      <c r="B2683" s="33" t="s">
        <v>3425</v>
      </c>
      <c r="C2683" s="4" t="s">
        <v>6</v>
      </c>
      <c r="D2683" s="4" t="s">
        <v>488</v>
      </c>
      <c r="E2683" s="4" t="s">
        <v>2</v>
      </c>
      <c r="F2683" s="3">
        <v>47.03</v>
      </c>
      <c r="G2683" s="3">
        <v>3</v>
      </c>
      <c r="H2683" s="4" t="s">
        <v>2</v>
      </c>
      <c r="I2683" s="5">
        <v>1028</v>
      </c>
      <c r="J2683" s="5">
        <v>945</v>
      </c>
      <c r="K2683" s="6">
        <f>IFERROR((J2683-I2683)/I2683,"--")</f>
        <v>-8.0739299610894946E-2</v>
      </c>
      <c r="L2683" s="6">
        <v>3.7694013303769404E-2</v>
      </c>
      <c r="M2683" s="7">
        <v>48704</v>
      </c>
      <c r="N2683" s="10" t="str">
        <f>IF(K2683&lt;Criteria!$D$4,"Yes","No")</f>
        <v>Yes</v>
      </c>
      <c r="O2683" s="10" t="str">
        <f>IF(L2683&gt;Criteria!$D$5,"Yes","No")</f>
        <v>No</v>
      </c>
      <c r="P2683" s="10" t="str">
        <f>IF(M2683&lt;Criteria!$D$6,"Yes","No")</f>
        <v>No</v>
      </c>
      <c r="Q2683" s="11">
        <f>COUNTIF(N2683:P2683,"Yes")</f>
        <v>1</v>
      </c>
      <c r="R2683" s="12" t="str">
        <f>IF(Q2683&gt;0,"Yes","No")</f>
        <v>Yes</v>
      </c>
    </row>
    <row r="2684" spans="1:18" x14ac:dyDescent="0.35">
      <c r="A2684" s="1">
        <v>80410047034</v>
      </c>
      <c r="B2684" s="33" t="s">
        <v>3426</v>
      </c>
      <c r="C2684" s="4" t="s">
        <v>6</v>
      </c>
      <c r="D2684" s="4" t="s">
        <v>488</v>
      </c>
      <c r="E2684" s="4" t="s">
        <v>2</v>
      </c>
      <c r="F2684" s="3">
        <v>47.03</v>
      </c>
      <c r="G2684" s="3">
        <v>4</v>
      </c>
      <c r="H2684" s="4" t="s">
        <v>2</v>
      </c>
      <c r="I2684" s="5">
        <v>1262</v>
      </c>
      <c r="J2684" s="5">
        <v>1199</v>
      </c>
      <c r="K2684" s="6">
        <f>IFERROR((J2684-I2684)/I2684,"--")</f>
        <v>-4.992076069730586E-2</v>
      </c>
      <c r="L2684" s="6">
        <v>5.2877138413685847E-2</v>
      </c>
      <c r="M2684" s="7">
        <v>33021</v>
      </c>
      <c r="N2684" s="10" t="str">
        <f>IF(K2684&lt;Criteria!$D$4,"Yes","No")</f>
        <v>Yes</v>
      </c>
      <c r="O2684" s="10" t="str">
        <f>IF(L2684&gt;Criteria!$D$5,"Yes","No")</f>
        <v>No</v>
      </c>
      <c r="P2684" s="10" t="str">
        <f>IF(M2684&lt;Criteria!$D$6,"Yes","No")</f>
        <v>No</v>
      </c>
      <c r="Q2684" s="11">
        <f>COUNTIF(N2684:P2684,"Yes")</f>
        <v>1</v>
      </c>
      <c r="R2684" s="12" t="str">
        <f>IF(Q2684&gt;0,"Yes","No")</f>
        <v>Yes</v>
      </c>
    </row>
    <row r="2685" spans="1:18" x14ac:dyDescent="0.35">
      <c r="A2685" s="1">
        <v>80410047035</v>
      </c>
      <c r="B2685" s="33" t="s">
        <v>3427</v>
      </c>
      <c r="C2685" s="4" t="s">
        <v>6</v>
      </c>
      <c r="D2685" s="4" t="s">
        <v>488</v>
      </c>
      <c r="E2685" s="4" t="s">
        <v>2</v>
      </c>
      <c r="F2685" s="3">
        <v>47.03</v>
      </c>
      <c r="G2685" s="3">
        <v>5</v>
      </c>
      <c r="H2685" s="4" t="s">
        <v>2</v>
      </c>
      <c r="I2685" s="5">
        <v>2687</v>
      </c>
      <c r="J2685" s="5">
        <v>2592</v>
      </c>
      <c r="K2685" s="6">
        <f>IFERROR((J2685-I2685)/I2685,"--")</f>
        <v>-3.5355414960922961E-2</v>
      </c>
      <c r="L2685" s="6">
        <v>4.6939988116458706E-2</v>
      </c>
      <c r="M2685" s="7">
        <v>39979</v>
      </c>
      <c r="N2685" s="10" t="str">
        <f>IF(K2685&lt;Criteria!$D$4,"Yes","No")</f>
        <v>Yes</v>
      </c>
      <c r="O2685" s="10" t="str">
        <f>IF(L2685&gt;Criteria!$D$5,"Yes","No")</f>
        <v>No</v>
      </c>
      <c r="P2685" s="10" t="str">
        <f>IF(M2685&lt;Criteria!$D$6,"Yes","No")</f>
        <v>No</v>
      </c>
      <c r="Q2685" s="11">
        <f>COUNTIF(N2685:P2685,"Yes")</f>
        <v>1</v>
      </c>
      <c r="R2685" s="12" t="str">
        <f>IF(Q2685&gt;0,"Yes","No")</f>
        <v>Yes</v>
      </c>
    </row>
    <row r="2686" spans="1:18" x14ac:dyDescent="0.35">
      <c r="A2686" s="1">
        <v>80410047050</v>
      </c>
      <c r="B2686" s="33" t="s">
        <v>3428</v>
      </c>
      <c r="C2686" s="4" t="s">
        <v>7</v>
      </c>
      <c r="D2686" s="4" t="s">
        <v>488</v>
      </c>
      <c r="E2686" s="4" t="s">
        <v>2</v>
      </c>
      <c r="F2686" s="3">
        <v>47.05</v>
      </c>
      <c r="G2686" s="3" t="s">
        <v>2</v>
      </c>
      <c r="H2686" s="4" t="s">
        <v>2</v>
      </c>
      <c r="I2686" s="5">
        <v>6929</v>
      </c>
      <c r="J2686" s="5">
        <v>8124</v>
      </c>
      <c r="K2686" s="6">
        <f>IFERROR((J2686-I2686)/I2686,"--")</f>
        <v>0.17246355895511617</v>
      </c>
      <c r="L2686" s="6">
        <v>4.1425198540459326E-2</v>
      </c>
      <c r="M2686" s="7">
        <v>33545</v>
      </c>
      <c r="N2686" s="10" t="str">
        <f>IF(K2686&lt;Criteria!$D$4,"Yes","No")</f>
        <v>No</v>
      </c>
      <c r="O2686" s="10" t="str">
        <f>IF(L2686&gt;Criteria!$D$5,"Yes","No")</f>
        <v>No</v>
      </c>
      <c r="P2686" s="10" t="str">
        <f>IF(M2686&lt;Criteria!$D$6,"Yes","No")</f>
        <v>No</v>
      </c>
      <c r="Q2686" s="11">
        <f>COUNTIF(N2686:P2686,"Yes")</f>
        <v>0</v>
      </c>
      <c r="R2686" s="12" t="str">
        <f>IF(Q2686&gt;0,"Yes","No")</f>
        <v>No</v>
      </c>
    </row>
    <row r="2687" spans="1:18" x14ac:dyDescent="0.35">
      <c r="A2687" s="1">
        <v>80410047051</v>
      </c>
      <c r="B2687" s="33" t="s">
        <v>3429</v>
      </c>
      <c r="C2687" s="4" t="s">
        <v>6</v>
      </c>
      <c r="D2687" s="4" t="s">
        <v>488</v>
      </c>
      <c r="E2687" s="4" t="s">
        <v>2</v>
      </c>
      <c r="F2687" s="3">
        <v>47.05</v>
      </c>
      <c r="G2687" s="3">
        <v>1</v>
      </c>
      <c r="H2687" s="4" t="s">
        <v>2</v>
      </c>
      <c r="I2687" s="5">
        <v>3222</v>
      </c>
      <c r="J2687" s="5">
        <v>4821</v>
      </c>
      <c r="K2687" s="6">
        <f>IFERROR((J2687-I2687)/I2687,"--")</f>
        <v>0.4962756052141527</v>
      </c>
      <c r="L2687" s="6">
        <v>4.0396621373485125E-2</v>
      </c>
      <c r="M2687" s="7">
        <v>36105</v>
      </c>
      <c r="N2687" s="10" t="str">
        <f>IF(K2687&lt;Criteria!$D$4,"Yes","No")</f>
        <v>No</v>
      </c>
      <c r="O2687" s="10" t="str">
        <f>IF(L2687&gt;Criteria!$D$5,"Yes","No")</f>
        <v>No</v>
      </c>
      <c r="P2687" s="10" t="str">
        <f>IF(M2687&lt;Criteria!$D$6,"Yes","No")</f>
        <v>No</v>
      </c>
      <c r="Q2687" s="11">
        <f>COUNTIF(N2687:P2687,"Yes")</f>
        <v>0</v>
      </c>
      <c r="R2687" s="12" t="str">
        <f>IF(Q2687&gt;0,"Yes","No")</f>
        <v>No</v>
      </c>
    </row>
    <row r="2688" spans="1:18" x14ac:dyDescent="0.35">
      <c r="A2688" s="1">
        <v>80410047052</v>
      </c>
      <c r="B2688" s="33" t="s">
        <v>3430</v>
      </c>
      <c r="C2688" s="4" t="s">
        <v>6</v>
      </c>
      <c r="D2688" s="4" t="s">
        <v>488</v>
      </c>
      <c r="E2688" s="4" t="s">
        <v>2</v>
      </c>
      <c r="F2688" s="3">
        <v>47.05</v>
      </c>
      <c r="G2688" s="3">
        <v>2</v>
      </c>
      <c r="H2688" s="4" t="s">
        <v>2</v>
      </c>
      <c r="I2688" s="5">
        <v>2375</v>
      </c>
      <c r="J2688" s="5">
        <v>1692</v>
      </c>
      <c r="K2688" s="6">
        <f>IFERROR((J2688-I2688)/I2688,"--")</f>
        <v>-0.28757894736842105</v>
      </c>
      <c r="L2688" s="6">
        <v>3.9925719591457756E-2</v>
      </c>
      <c r="M2688" s="7">
        <v>26518</v>
      </c>
      <c r="N2688" s="10" t="str">
        <f>IF(K2688&lt;Criteria!$D$4,"Yes","No")</f>
        <v>Yes</v>
      </c>
      <c r="O2688" s="10" t="str">
        <f>IF(L2688&gt;Criteria!$D$5,"Yes","No")</f>
        <v>No</v>
      </c>
      <c r="P2688" s="10" t="str">
        <f>IF(M2688&lt;Criteria!$D$6,"Yes","No")</f>
        <v>No</v>
      </c>
      <c r="Q2688" s="11">
        <f>COUNTIF(N2688:P2688,"Yes")</f>
        <v>1</v>
      </c>
      <c r="R2688" s="12" t="str">
        <f>IF(Q2688&gt;0,"Yes","No")</f>
        <v>Yes</v>
      </c>
    </row>
    <row r="2689" spans="1:18" x14ac:dyDescent="0.35">
      <c r="A2689" s="1">
        <v>80410047053</v>
      </c>
      <c r="B2689" s="33" t="s">
        <v>3431</v>
      </c>
      <c r="C2689" s="4" t="s">
        <v>6</v>
      </c>
      <c r="D2689" s="4" t="s">
        <v>488</v>
      </c>
      <c r="E2689" s="4" t="s">
        <v>2</v>
      </c>
      <c r="F2689" s="3">
        <v>47.05</v>
      </c>
      <c r="G2689" s="3">
        <v>3</v>
      </c>
      <c r="H2689" s="4" t="s">
        <v>2</v>
      </c>
      <c r="I2689" s="5">
        <v>1332</v>
      </c>
      <c r="J2689" s="5">
        <v>1611</v>
      </c>
      <c r="K2689" s="6">
        <f>IFERROR((J2689-I2689)/I2689,"--")</f>
        <v>0.20945945945945946</v>
      </c>
      <c r="L2689" s="6">
        <v>4.6565774155995346E-2</v>
      </c>
      <c r="M2689" s="7">
        <v>33265</v>
      </c>
      <c r="N2689" s="10" t="str">
        <f>IF(K2689&lt;Criteria!$D$4,"Yes","No")</f>
        <v>No</v>
      </c>
      <c r="O2689" s="10" t="str">
        <f>IF(L2689&gt;Criteria!$D$5,"Yes","No")</f>
        <v>No</v>
      </c>
      <c r="P2689" s="10" t="str">
        <f>IF(M2689&lt;Criteria!$D$6,"Yes","No")</f>
        <v>No</v>
      </c>
      <c r="Q2689" s="11">
        <f>COUNTIF(N2689:P2689,"Yes")</f>
        <v>0</v>
      </c>
      <c r="R2689" s="12" t="str">
        <f>IF(Q2689&gt;0,"Yes","No")</f>
        <v>No</v>
      </c>
    </row>
    <row r="2690" spans="1:18" x14ac:dyDescent="0.35">
      <c r="A2690" s="1">
        <v>80410047060</v>
      </c>
      <c r="B2690" s="33" t="s">
        <v>3432</v>
      </c>
      <c r="C2690" s="4" t="s">
        <v>7</v>
      </c>
      <c r="D2690" s="4" t="s">
        <v>488</v>
      </c>
      <c r="E2690" s="4" t="s">
        <v>2</v>
      </c>
      <c r="F2690" s="3">
        <v>47.06</v>
      </c>
      <c r="G2690" s="3" t="s">
        <v>2</v>
      </c>
      <c r="H2690" s="4" t="s">
        <v>2</v>
      </c>
      <c r="I2690" s="5">
        <v>5232</v>
      </c>
      <c r="J2690" s="5">
        <v>5143</v>
      </c>
      <c r="K2690" s="6">
        <f>IFERROR((J2690-I2690)/I2690,"--")</f>
        <v>-1.7010703363914373E-2</v>
      </c>
      <c r="L2690" s="6">
        <v>5.1084160235207642E-2</v>
      </c>
      <c r="M2690" s="7">
        <v>36266</v>
      </c>
      <c r="N2690" s="10" t="str">
        <f>IF(K2690&lt;Criteria!$D$4,"Yes","No")</f>
        <v>Yes</v>
      </c>
      <c r="O2690" s="10" t="str">
        <f>IF(L2690&gt;Criteria!$D$5,"Yes","No")</f>
        <v>No</v>
      </c>
      <c r="P2690" s="10" t="str">
        <f>IF(M2690&lt;Criteria!$D$6,"Yes","No")</f>
        <v>No</v>
      </c>
      <c r="Q2690" s="11">
        <f>COUNTIF(N2690:P2690,"Yes")</f>
        <v>1</v>
      </c>
      <c r="R2690" s="12" t="str">
        <f>IF(Q2690&gt;0,"Yes","No")</f>
        <v>Yes</v>
      </c>
    </row>
    <row r="2691" spans="1:18" x14ac:dyDescent="0.35">
      <c r="A2691" s="1">
        <v>80410047061</v>
      </c>
      <c r="B2691" s="33" t="s">
        <v>3433</v>
      </c>
      <c r="C2691" s="4" t="s">
        <v>6</v>
      </c>
      <c r="D2691" s="4" t="s">
        <v>488</v>
      </c>
      <c r="E2691" s="4" t="s">
        <v>2</v>
      </c>
      <c r="F2691" s="3">
        <v>47.06</v>
      </c>
      <c r="G2691" s="3">
        <v>1</v>
      </c>
      <c r="H2691" s="4" t="s">
        <v>2</v>
      </c>
      <c r="I2691" s="5">
        <v>5232</v>
      </c>
      <c r="J2691" s="5">
        <v>5143</v>
      </c>
      <c r="K2691" s="6">
        <f>IFERROR((J2691-I2691)/I2691,"--")</f>
        <v>-1.7010703363914373E-2</v>
      </c>
      <c r="L2691" s="6">
        <v>5.1084160235207642E-2</v>
      </c>
      <c r="M2691" s="7">
        <v>36266</v>
      </c>
      <c r="N2691" s="10" t="str">
        <f>IF(K2691&lt;Criteria!$D$4,"Yes","No")</f>
        <v>Yes</v>
      </c>
      <c r="O2691" s="10" t="str">
        <f>IF(L2691&gt;Criteria!$D$5,"Yes","No")</f>
        <v>No</v>
      </c>
      <c r="P2691" s="10" t="str">
        <f>IF(M2691&lt;Criteria!$D$6,"Yes","No")</f>
        <v>No</v>
      </c>
      <c r="Q2691" s="11">
        <f>COUNTIF(N2691:P2691,"Yes")</f>
        <v>1</v>
      </c>
      <c r="R2691" s="12" t="str">
        <f>IF(Q2691&gt;0,"Yes","No")</f>
        <v>Yes</v>
      </c>
    </row>
    <row r="2692" spans="1:18" x14ac:dyDescent="0.35">
      <c r="A2692" s="1">
        <v>80410048000</v>
      </c>
      <c r="B2692" s="33" t="s">
        <v>3434</v>
      </c>
      <c r="C2692" s="4" t="s">
        <v>7</v>
      </c>
      <c r="D2692" s="4" t="s">
        <v>488</v>
      </c>
      <c r="E2692" s="4" t="s">
        <v>2</v>
      </c>
      <c r="F2692" s="3">
        <v>48</v>
      </c>
      <c r="G2692" s="3" t="s">
        <v>2</v>
      </c>
      <c r="H2692" s="4" t="s">
        <v>2</v>
      </c>
      <c r="I2692" s="5">
        <v>5312</v>
      </c>
      <c r="J2692" s="5">
        <v>4785</v>
      </c>
      <c r="K2692" s="6">
        <f>IFERROR((J2692-I2692)/I2692,"--")</f>
        <v>-9.9209337349397589E-2</v>
      </c>
      <c r="L2692" s="6">
        <v>5.976243504083148E-2</v>
      </c>
      <c r="M2692" s="7">
        <v>28980</v>
      </c>
      <c r="N2692" s="10" t="str">
        <f>IF(K2692&lt;Criteria!$D$4,"Yes","No")</f>
        <v>Yes</v>
      </c>
      <c r="O2692" s="10" t="str">
        <f>IF(L2692&gt;Criteria!$D$5,"Yes","No")</f>
        <v>No</v>
      </c>
      <c r="P2692" s="10" t="str">
        <f>IF(M2692&lt;Criteria!$D$6,"Yes","No")</f>
        <v>No</v>
      </c>
      <c r="Q2692" s="11">
        <f>COUNTIF(N2692:P2692,"Yes")</f>
        <v>1</v>
      </c>
      <c r="R2692" s="12" t="str">
        <f>IF(Q2692&gt;0,"Yes","No")</f>
        <v>Yes</v>
      </c>
    </row>
    <row r="2693" spans="1:18" x14ac:dyDescent="0.35">
      <c r="A2693" s="1">
        <v>80410048001</v>
      </c>
      <c r="B2693" s="33" t="s">
        <v>3435</v>
      </c>
      <c r="C2693" s="4" t="s">
        <v>6</v>
      </c>
      <c r="D2693" s="4" t="s">
        <v>488</v>
      </c>
      <c r="E2693" s="4" t="s">
        <v>2</v>
      </c>
      <c r="F2693" s="3">
        <v>48</v>
      </c>
      <c r="G2693" s="3">
        <v>1</v>
      </c>
      <c r="H2693" s="4" t="s">
        <v>2</v>
      </c>
      <c r="I2693" s="5">
        <v>1849</v>
      </c>
      <c r="J2693" s="5">
        <v>1616</v>
      </c>
      <c r="K2693" s="6">
        <f>IFERROR((J2693-I2693)/I2693,"--")</f>
        <v>-0.12601406165494863</v>
      </c>
      <c r="L2693" s="6">
        <v>3.3369214208826693E-2</v>
      </c>
      <c r="M2693" s="7">
        <v>27829</v>
      </c>
      <c r="N2693" s="10" t="str">
        <f>IF(K2693&lt;Criteria!$D$4,"Yes","No")</f>
        <v>Yes</v>
      </c>
      <c r="O2693" s="10" t="str">
        <f>IF(L2693&gt;Criteria!$D$5,"Yes","No")</f>
        <v>No</v>
      </c>
      <c r="P2693" s="10" t="str">
        <f>IF(M2693&lt;Criteria!$D$6,"Yes","No")</f>
        <v>No</v>
      </c>
      <c r="Q2693" s="11">
        <f>COUNTIF(N2693:P2693,"Yes")</f>
        <v>1</v>
      </c>
      <c r="R2693" s="12" t="str">
        <f>IF(Q2693&gt;0,"Yes","No")</f>
        <v>Yes</v>
      </c>
    </row>
    <row r="2694" spans="1:18" x14ac:dyDescent="0.35">
      <c r="A2694" s="1">
        <v>80410048002</v>
      </c>
      <c r="B2694" s="33" t="s">
        <v>3436</v>
      </c>
      <c r="C2694" s="4" t="s">
        <v>6</v>
      </c>
      <c r="D2694" s="4" t="s">
        <v>488</v>
      </c>
      <c r="E2694" s="4" t="s">
        <v>2</v>
      </c>
      <c r="F2694" s="3">
        <v>48</v>
      </c>
      <c r="G2694" s="3">
        <v>2</v>
      </c>
      <c r="H2694" s="4" t="s">
        <v>2</v>
      </c>
      <c r="I2694" s="5">
        <v>1233</v>
      </c>
      <c r="J2694" s="5">
        <v>1327</v>
      </c>
      <c r="K2694" s="6">
        <f>IFERROR((J2694-I2694)/I2694,"--")</f>
        <v>7.6236820762368207E-2</v>
      </c>
      <c r="L2694" s="6">
        <v>7.8880407124681931E-2</v>
      </c>
      <c r="M2694" s="7">
        <v>33681</v>
      </c>
      <c r="N2694" s="10" t="str">
        <f>IF(K2694&lt;Criteria!$D$4,"Yes","No")</f>
        <v>No</v>
      </c>
      <c r="O2694" s="10" t="str">
        <f>IF(L2694&gt;Criteria!$D$5,"Yes","No")</f>
        <v>Yes</v>
      </c>
      <c r="P2694" s="10" t="str">
        <f>IF(M2694&lt;Criteria!$D$6,"Yes","No")</f>
        <v>No</v>
      </c>
      <c r="Q2694" s="11">
        <f>COUNTIF(N2694:P2694,"Yes")</f>
        <v>1</v>
      </c>
      <c r="R2694" s="12" t="str">
        <f>IF(Q2694&gt;0,"Yes","No")</f>
        <v>Yes</v>
      </c>
    </row>
    <row r="2695" spans="1:18" x14ac:dyDescent="0.35">
      <c r="A2695" s="1">
        <v>80410048003</v>
      </c>
      <c r="B2695" s="33" t="s">
        <v>3437</v>
      </c>
      <c r="C2695" s="4" t="s">
        <v>6</v>
      </c>
      <c r="D2695" s="4" t="s">
        <v>488</v>
      </c>
      <c r="E2695" s="4" t="s">
        <v>2</v>
      </c>
      <c r="F2695" s="3">
        <v>48</v>
      </c>
      <c r="G2695" s="3">
        <v>3</v>
      </c>
      <c r="H2695" s="4" t="s">
        <v>2</v>
      </c>
      <c r="I2695" s="5">
        <v>1522</v>
      </c>
      <c r="J2695" s="5">
        <v>1079</v>
      </c>
      <c r="K2695" s="6">
        <f>IFERROR((J2695-I2695)/I2695,"--")</f>
        <v>-0.29106438896189224</v>
      </c>
      <c r="L2695" s="6">
        <v>8.5714285714285715E-2</v>
      </c>
      <c r="M2695" s="7">
        <v>18196</v>
      </c>
      <c r="N2695" s="10" t="str">
        <f>IF(K2695&lt;Criteria!$D$4,"Yes","No")</f>
        <v>Yes</v>
      </c>
      <c r="O2695" s="10" t="str">
        <f>IF(L2695&gt;Criteria!$D$5,"Yes","No")</f>
        <v>Yes</v>
      </c>
      <c r="P2695" s="10" t="str">
        <f>IF(M2695&lt;Criteria!$D$6,"Yes","No")</f>
        <v>Yes</v>
      </c>
      <c r="Q2695" s="11">
        <f>COUNTIF(N2695:P2695,"Yes")</f>
        <v>3</v>
      </c>
      <c r="R2695" s="12" t="str">
        <f>IF(Q2695&gt;0,"Yes","No")</f>
        <v>Yes</v>
      </c>
    </row>
    <row r="2696" spans="1:18" x14ac:dyDescent="0.35">
      <c r="A2696" s="1">
        <v>80410048004</v>
      </c>
      <c r="B2696" s="33" t="s">
        <v>3438</v>
      </c>
      <c r="C2696" s="4" t="s">
        <v>6</v>
      </c>
      <c r="D2696" s="4" t="s">
        <v>488</v>
      </c>
      <c r="E2696" s="4" t="s">
        <v>2</v>
      </c>
      <c r="F2696" s="3">
        <v>48</v>
      </c>
      <c r="G2696" s="3">
        <v>4</v>
      </c>
      <c r="H2696" s="4" t="s">
        <v>2</v>
      </c>
      <c r="I2696" s="5">
        <v>708</v>
      </c>
      <c r="J2696" s="5">
        <v>763</v>
      </c>
      <c r="K2696" s="6">
        <f>IFERROR((J2696-I2696)/I2696,"--")</f>
        <v>7.7683615819209045E-2</v>
      </c>
      <c r="L2696" s="6">
        <v>4.77326968973747E-2</v>
      </c>
      <c r="M2696" s="7">
        <v>38491</v>
      </c>
      <c r="N2696" s="10" t="str">
        <f>IF(K2696&lt;Criteria!$D$4,"Yes","No")</f>
        <v>No</v>
      </c>
      <c r="O2696" s="10" t="str">
        <f>IF(L2696&gt;Criteria!$D$5,"Yes","No")</f>
        <v>No</v>
      </c>
      <c r="P2696" s="10" t="str">
        <f>IF(M2696&lt;Criteria!$D$6,"Yes","No")</f>
        <v>No</v>
      </c>
      <c r="Q2696" s="11">
        <f>COUNTIF(N2696:P2696,"Yes")</f>
        <v>0</v>
      </c>
      <c r="R2696" s="12" t="str">
        <f>IF(Q2696&gt;0,"Yes","No")</f>
        <v>No</v>
      </c>
    </row>
    <row r="2697" spans="1:18" x14ac:dyDescent="0.35">
      <c r="A2697" s="1">
        <v>80410049010</v>
      </c>
      <c r="B2697" s="33" t="s">
        <v>3439</v>
      </c>
      <c r="C2697" s="4" t="s">
        <v>7</v>
      </c>
      <c r="D2697" s="4" t="s">
        <v>488</v>
      </c>
      <c r="E2697" s="4" t="s">
        <v>2</v>
      </c>
      <c r="F2697" s="3">
        <v>49.01</v>
      </c>
      <c r="G2697" s="3" t="s">
        <v>2</v>
      </c>
      <c r="H2697" s="4" t="s">
        <v>2</v>
      </c>
      <c r="I2697" s="5">
        <v>3595</v>
      </c>
      <c r="J2697" s="5">
        <v>3813</v>
      </c>
      <c r="K2697" s="6">
        <f>IFERROR((J2697-I2697)/I2697,"--")</f>
        <v>6.0639777468706538E-2</v>
      </c>
      <c r="L2697" s="6">
        <v>5.9770114942528735E-2</v>
      </c>
      <c r="M2697" s="7">
        <v>25819</v>
      </c>
      <c r="N2697" s="10" t="str">
        <f>IF(K2697&lt;Criteria!$D$4,"Yes","No")</f>
        <v>No</v>
      </c>
      <c r="O2697" s="10" t="str">
        <f>IF(L2697&gt;Criteria!$D$5,"Yes","No")</f>
        <v>No</v>
      </c>
      <c r="P2697" s="10" t="str">
        <f>IF(M2697&lt;Criteria!$D$6,"Yes","No")</f>
        <v>Yes</v>
      </c>
      <c r="Q2697" s="11">
        <f>COUNTIF(N2697:P2697,"Yes")</f>
        <v>1</v>
      </c>
      <c r="R2697" s="12" t="str">
        <f>IF(Q2697&gt;0,"Yes","No")</f>
        <v>Yes</v>
      </c>
    </row>
    <row r="2698" spans="1:18" x14ac:dyDescent="0.35">
      <c r="A2698" s="1">
        <v>80410049011</v>
      </c>
      <c r="B2698" s="33" t="s">
        <v>3440</v>
      </c>
      <c r="C2698" s="4" t="s">
        <v>6</v>
      </c>
      <c r="D2698" s="4" t="s">
        <v>488</v>
      </c>
      <c r="E2698" s="4" t="s">
        <v>2</v>
      </c>
      <c r="F2698" s="3">
        <v>49.01</v>
      </c>
      <c r="G2698" s="3">
        <v>1</v>
      </c>
      <c r="H2698" s="4" t="s">
        <v>2</v>
      </c>
      <c r="I2698" s="5">
        <v>1789</v>
      </c>
      <c r="J2698" s="5">
        <v>2318</v>
      </c>
      <c r="K2698" s="6">
        <f>IFERROR((J2698-I2698)/I2698,"--")</f>
        <v>0.29569591950810509</v>
      </c>
      <c r="L2698" s="6">
        <v>5.8785107772697583E-2</v>
      </c>
      <c r="M2698" s="7">
        <v>24567</v>
      </c>
      <c r="N2698" s="10" t="str">
        <f>IF(K2698&lt;Criteria!$D$4,"Yes","No")</f>
        <v>No</v>
      </c>
      <c r="O2698" s="10" t="str">
        <f>IF(L2698&gt;Criteria!$D$5,"Yes","No")</f>
        <v>No</v>
      </c>
      <c r="P2698" s="10" t="str">
        <f>IF(M2698&lt;Criteria!$D$6,"Yes","No")</f>
        <v>Yes</v>
      </c>
      <c r="Q2698" s="11">
        <f>COUNTIF(N2698:P2698,"Yes")</f>
        <v>1</v>
      </c>
      <c r="R2698" s="12" t="str">
        <f>IF(Q2698&gt;0,"Yes","No")</f>
        <v>Yes</v>
      </c>
    </row>
    <row r="2699" spans="1:18" x14ac:dyDescent="0.35">
      <c r="A2699" s="1">
        <v>80410049012</v>
      </c>
      <c r="B2699" s="33" t="s">
        <v>3441</v>
      </c>
      <c r="C2699" s="4" t="s">
        <v>6</v>
      </c>
      <c r="D2699" s="4" t="s">
        <v>488</v>
      </c>
      <c r="E2699" s="4" t="s">
        <v>2</v>
      </c>
      <c r="F2699" s="3">
        <v>49.01</v>
      </c>
      <c r="G2699" s="3">
        <v>2</v>
      </c>
      <c r="H2699" s="4" t="s">
        <v>2</v>
      </c>
      <c r="I2699" s="5">
        <v>1806</v>
      </c>
      <c r="J2699" s="5">
        <v>1495</v>
      </c>
      <c r="K2699" s="6">
        <f>IFERROR((J2699-I2699)/I2699,"--")</f>
        <v>-0.17220376522702105</v>
      </c>
      <c r="L2699" s="6">
        <v>6.2111801242236024E-2</v>
      </c>
      <c r="M2699" s="7">
        <v>27761</v>
      </c>
      <c r="N2699" s="10" t="str">
        <f>IF(K2699&lt;Criteria!$D$4,"Yes","No")</f>
        <v>Yes</v>
      </c>
      <c r="O2699" s="10" t="str">
        <f>IF(L2699&gt;Criteria!$D$5,"Yes","No")</f>
        <v>No</v>
      </c>
      <c r="P2699" s="10" t="str">
        <f>IF(M2699&lt;Criteria!$D$6,"Yes","No")</f>
        <v>No</v>
      </c>
      <c r="Q2699" s="11">
        <f>COUNTIF(N2699:P2699,"Yes")</f>
        <v>1</v>
      </c>
      <c r="R2699" s="12" t="str">
        <f>IF(Q2699&gt;0,"Yes","No")</f>
        <v>Yes</v>
      </c>
    </row>
    <row r="2700" spans="1:18" x14ac:dyDescent="0.35">
      <c r="A2700" s="1">
        <v>80410049020</v>
      </c>
      <c r="B2700" s="33" t="s">
        <v>3442</v>
      </c>
      <c r="C2700" s="4" t="s">
        <v>7</v>
      </c>
      <c r="D2700" s="4" t="s">
        <v>488</v>
      </c>
      <c r="E2700" s="4" t="s">
        <v>2</v>
      </c>
      <c r="F2700" s="3">
        <v>49.02</v>
      </c>
      <c r="G2700" s="3" t="s">
        <v>2</v>
      </c>
      <c r="H2700" s="4" t="s">
        <v>2</v>
      </c>
      <c r="I2700" s="5">
        <v>5343</v>
      </c>
      <c r="J2700" s="5">
        <v>5978</v>
      </c>
      <c r="K2700" s="6">
        <f>IFERROR((J2700-I2700)/I2700,"--")</f>
        <v>0.11884708965000935</v>
      </c>
      <c r="L2700" s="6">
        <v>9.3953488372093025E-2</v>
      </c>
      <c r="M2700" s="7">
        <v>41110</v>
      </c>
      <c r="N2700" s="10" t="str">
        <f>IF(K2700&lt;Criteria!$D$4,"Yes","No")</f>
        <v>No</v>
      </c>
      <c r="O2700" s="10" t="str">
        <f>IF(L2700&gt;Criteria!$D$5,"Yes","No")</f>
        <v>Yes</v>
      </c>
      <c r="P2700" s="10" t="str">
        <f>IF(M2700&lt;Criteria!$D$6,"Yes","No")</f>
        <v>No</v>
      </c>
      <c r="Q2700" s="11">
        <f>COUNTIF(N2700:P2700,"Yes")</f>
        <v>1</v>
      </c>
      <c r="R2700" s="12" t="str">
        <f>IF(Q2700&gt;0,"Yes","No")</f>
        <v>Yes</v>
      </c>
    </row>
    <row r="2701" spans="1:18" x14ac:dyDescent="0.35">
      <c r="A2701" s="1">
        <v>80410049021</v>
      </c>
      <c r="B2701" s="33" t="s">
        <v>3443</v>
      </c>
      <c r="C2701" s="4" t="s">
        <v>6</v>
      </c>
      <c r="D2701" s="4" t="s">
        <v>488</v>
      </c>
      <c r="E2701" s="4" t="s">
        <v>2</v>
      </c>
      <c r="F2701" s="3">
        <v>49.02</v>
      </c>
      <c r="G2701" s="3">
        <v>1</v>
      </c>
      <c r="H2701" s="4" t="s">
        <v>2</v>
      </c>
      <c r="I2701" s="5">
        <v>1400</v>
      </c>
      <c r="J2701" s="5">
        <v>1943</v>
      </c>
      <c r="K2701" s="6">
        <f>IFERROR((J2701-I2701)/I2701,"--")</f>
        <v>0.38785714285714284</v>
      </c>
      <c r="L2701" s="6">
        <v>0.22342519685039369</v>
      </c>
      <c r="M2701" s="7">
        <v>37769</v>
      </c>
      <c r="N2701" s="10" t="str">
        <f>IF(K2701&lt;Criteria!$D$4,"Yes","No")</f>
        <v>No</v>
      </c>
      <c r="O2701" s="10" t="str">
        <f>IF(L2701&gt;Criteria!$D$5,"Yes","No")</f>
        <v>Yes</v>
      </c>
      <c r="P2701" s="10" t="str">
        <f>IF(M2701&lt;Criteria!$D$6,"Yes","No")</f>
        <v>No</v>
      </c>
      <c r="Q2701" s="11">
        <f>COUNTIF(N2701:P2701,"Yes")</f>
        <v>1</v>
      </c>
      <c r="R2701" s="12" t="str">
        <f>IF(Q2701&gt;0,"Yes","No")</f>
        <v>Yes</v>
      </c>
    </row>
    <row r="2702" spans="1:18" x14ac:dyDescent="0.35">
      <c r="A2702" s="1">
        <v>80410049022</v>
      </c>
      <c r="B2702" s="33" t="s">
        <v>3444</v>
      </c>
      <c r="C2702" s="4" t="s">
        <v>6</v>
      </c>
      <c r="D2702" s="4" t="s">
        <v>488</v>
      </c>
      <c r="E2702" s="4" t="s">
        <v>2</v>
      </c>
      <c r="F2702" s="3">
        <v>49.02</v>
      </c>
      <c r="G2702" s="3">
        <v>2</v>
      </c>
      <c r="H2702" s="4" t="s">
        <v>2</v>
      </c>
      <c r="I2702" s="5">
        <v>711</v>
      </c>
      <c r="J2702" s="5">
        <v>778</v>
      </c>
      <c r="K2702" s="6">
        <f>IFERROR((J2702-I2702)/I2702,"--")</f>
        <v>9.4233473980309429E-2</v>
      </c>
      <c r="L2702" s="6">
        <v>2.356020942408377E-2</v>
      </c>
      <c r="M2702" s="7">
        <v>44145</v>
      </c>
      <c r="N2702" s="10" t="str">
        <f>IF(K2702&lt;Criteria!$D$4,"Yes","No")</f>
        <v>No</v>
      </c>
      <c r="O2702" s="10" t="str">
        <f>IF(L2702&gt;Criteria!$D$5,"Yes","No")</f>
        <v>No</v>
      </c>
      <c r="P2702" s="10" t="str">
        <f>IF(M2702&lt;Criteria!$D$6,"Yes","No")</f>
        <v>No</v>
      </c>
      <c r="Q2702" s="11">
        <f>COUNTIF(N2702:P2702,"Yes")</f>
        <v>0</v>
      </c>
      <c r="R2702" s="12" t="str">
        <f>IF(Q2702&gt;0,"Yes","No")</f>
        <v>No</v>
      </c>
    </row>
    <row r="2703" spans="1:18" x14ac:dyDescent="0.35">
      <c r="A2703" s="1">
        <v>80410049023</v>
      </c>
      <c r="B2703" s="33" t="s">
        <v>3445</v>
      </c>
      <c r="C2703" s="4" t="s">
        <v>6</v>
      </c>
      <c r="D2703" s="4" t="s">
        <v>488</v>
      </c>
      <c r="E2703" s="4" t="s">
        <v>2</v>
      </c>
      <c r="F2703" s="3">
        <v>49.02</v>
      </c>
      <c r="G2703" s="3">
        <v>3</v>
      </c>
      <c r="H2703" s="4" t="s">
        <v>2</v>
      </c>
      <c r="I2703" s="5">
        <v>3232</v>
      </c>
      <c r="J2703" s="5">
        <v>3257</v>
      </c>
      <c r="K2703" s="6">
        <f>IFERROR((J2703-I2703)/I2703,"--")</f>
        <v>7.7351485148514851E-3</v>
      </c>
      <c r="L2703" s="6">
        <v>3.6672140120415982E-2</v>
      </c>
      <c r="M2703" s="7">
        <v>42378</v>
      </c>
      <c r="N2703" s="10" t="str">
        <f>IF(K2703&lt;Criteria!$D$4,"Yes","No")</f>
        <v>Yes</v>
      </c>
      <c r="O2703" s="10" t="str">
        <f>IF(L2703&gt;Criteria!$D$5,"Yes","No")</f>
        <v>No</v>
      </c>
      <c r="P2703" s="10" t="str">
        <f>IF(M2703&lt;Criteria!$D$6,"Yes","No")</f>
        <v>No</v>
      </c>
      <c r="Q2703" s="11">
        <f>COUNTIF(N2703:P2703,"Yes")</f>
        <v>1</v>
      </c>
      <c r="R2703" s="12" t="str">
        <f>IF(Q2703&gt;0,"Yes","No")</f>
        <v>Yes</v>
      </c>
    </row>
    <row r="2704" spans="1:18" x14ac:dyDescent="0.35">
      <c r="A2704" s="1">
        <v>80410050000</v>
      </c>
      <c r="B2704" s="33" t="s">
        <v>3446</v>
      </c>
      <c r="C2704" s="4" t="s">
        <v>7</v>
      </c>
      <c r="D2704" s="4" t="s">
        <v>488</v>
      </c>
      <c r="E2704" s="4" t="s">
        <v>2</v>
      </c>
      <c r="F2704" s="3">
        <v>50</v>
      </c>
      <c r="G2704" s="3" t="s">
        <v>2</v>
      </c>
      <c r="H2704" s="4" t="s">
        <v>2</v>
      </c>
      <c r="I2704" s="5">
        <v>5318</v>
      </c>
      <c r="J2704" s="5">
        <v>5413</v>
      </c>
      <c r="K2704" s="6">
        <f>IFERROR((J2704-I2704)/I2704,"--")</f>
        <v>1.7863858593456187E-2</v>
      </c>
      <c r="L2704" s="6">
        <v>4.7979797979797977E-2</v>
      </c>
      <c r="M2704" s="7">
        <v>22567</v>
      </c>
      <c r="N2704" s="10" t="str">
        <f>IF(K2704&lt;Criteria!$D$4,"Yes","No")</f>
        <v>No</v>
      </c>
      <c r="O2704" s="10" t="str">
        <f>IF(L2704&gt;Criteria!$D$5,"Yes","No")</f>
        <v>No</v>
      </c>
      <c r="P2704" s="10" t="str">
        <f>IF(M2704&lt;Criteria!$D$6,"Yes","No")</f>
        <v>Yes</v>
      </c>
      <c r="Q2704" s="11">
        <f>COUNTIF(N2704:P2704,"Yes")</f>
        <v>1</v>
      </c>
      <c r="R2704" s="12" t="str">
        <f>IF(Q2704&gt;0,"Yes","No")</f>
        <v>Yes</v>
      </c>
    </row>
    <row r="2705" spans="1:18" x14ac:dyDescent="0.35">
      <c r="A2705" s="1">
        <v>80410050001</v>
      </c>
      <c r="B2705" s="33" t="s">
        <v>3447</v>
      </c>
      <c r="C2705" s="4" t="s">
        <v>6</v>
      </c>
      <c r="D2705" s="4" t="s">
        <v>488</v>
      </c>
      <c r="E2705" s="4" t="s">
        <v>2</v>
      </c>
      <c r="F2705" s="3">
        <v>50</v>
      </c>
      <c r="G2705" s="3">
        <v>1</v>
      </c>
      <c r="H2705" s="4" t="s">
        <v>2</v>
      </c>
      <c r="I2705" s="5">
        <v>1904</v>
      </c>
      <c r="J2705" s="5">
        <v>1389</v>
      </c>
      <c r="K2705" s="6">
        <f>IFERROR((J2705-I2705)/I2705,"--")</f>
        <v>-0.27048319327731091</v>
      </c>
      <c r="L2705" s="6">
        <v>4.072398190045249E-2</v>
      </c>
      <c r="M2705" s="7">
        <v>28644</v>
      </c>
      <c r="N2705" s="10" t="str">
        <f>IF(K2705&lt;Criteria!$D$4,"Yes","No")</f>
        <v>Yes</v>
      </c>
      <c r="O2705" s="10" t="str">
        <f>IF(L2705&gt;Criteria!$D$5,"Yes","No")</f>
        <v>No</v>
      </c>
      <c r="P2705" s="10" t="str">
        <f>IF(M2705&lt;Criteria!$D$6,"Yes","No")</f>
        <v>No</v>
      </c>
      <c r="Q2705" s="11">
        <f>COUNTIF(N2705:P2705,"Yes")</f>
        <v>1</v>
      </c>
      <c r="R2705" s="12" t="str">
        <f>IF(Q2705&gt;0,"Yes","No")</f>
        <v>Yes</v>
      </c>
    </row>
    <row r="2706" spans="1:18" x14ac:dyDescent="0.35">
      <c r="A2706" s="1">
        <v>80410050002</v>
      </c>
      <c r="B2706" s="33" t="s">
        <v>3448</v>
      </c>
      <c r="C2706" s="4" t="s">
        <v>6</v>
      </c>
      <c r="D2706" s="4" t="s">
        <v>488</v>
      </c>
      <c r="E2706" s="4" t="s">
        <v>2</v>
      </c>
      <c r="F2706" s="3">
        <v>50</v>
      </c>
      <c r="G2706" s="3">
        <v>2</v>
      </c>
      <c r="H2706" s="4" t="s">
        <v>2</v>
      </c>
      <c r="I2706" s="5">
        <v>1067</v>
      </c>
      <c r="J2706" s="5">
        <v>1098</v>
      </c>
      <c r="K2706" s="6">
        <f>IFERROR((J2706-I2706)/I2706,"--")</f>
        <v>2.9053420805998126E-2</v>
      </c>
      <c r="L2706" s="6">
        <v>3.292894280762565E-2</v>
      </c>
      <c r="M2706" s="7">
        <v>24585</v>
      </c>
      <c r="N2706" s="10" t="str">
        <f>IF(K2706&lt;Criteria!$D$4,"Yes","No")</f>
        <v>No</v>
      </c>
      <c r="O2706" s="10" t="str">
        <f>IF(L2706&gt;Criteria!$D$5,"Yes","No")</f>
        <v>No</v>
      </c>
      <c r="P2706" s="10" t="str">
        <f>IF(M2706&lt;Criteria!$D$6,"Yes","No")</f>
        <v>Yes</v>
      </c>
      <c r="Q2706" s="11">
        <f>COUNTIF(N2706:P2706,"Yes")</f>
        <v>1</v>
      </c>
      <c r="R2706" s="12" t="str">
        <f>IF(Q2706&gt;0,"Yes","No")</f>
        <v>Yes</v>
      </c>
    </row>
    <row r="2707" spans="1:18" x14ac:dyDescent="0.35">
      <c r="A2707" s="1">
        <v>80410050003</v>
      </c>
      <c r="B2707" s="33" t="s">
        <v>3449</v>
      </c>
      <c r="C2707" s="4" t="s">
        <v>6</v>
      </c>
      <c r="D2707" s="4" t="s">
        <v>488</v>
      </c>
      <c r="E2707" s="4" t="s">
        <v>2</v>
      </c>
      <c r="F2707" s="3">
        <v>50</v>
      </c>
      <c r="G2707" s="3">
        <v>3</v>
      </c>
      <c r="H2707" s="4" t="s">
        <v>2</v>
      </c>
      <c r="I2707" s="5">
        <v>1509</v>
      </c>
      <c r="J2707" s="5">
        <v>1764</v>
      </c>
      <c r="K2707" s="6">
        <f>IFERROR((J2707-I2707)/I2707,"--")</f>
        <v>0.16898608349900596</v>
      </c>
      <c r="L2707" s="6">
        <v>2.4900398406374501E-2</v>
      </c>
      <c r="M2707" s="7">
        <v>20628</v>
      </c>
      <c r="N2707" s="10" t="str">
        <f>IF(K2707&lt;Criteria!$D$4,"Yes","No")</f>
        <v>No</v>
      </c>
      <c r="O2707" s="10" t="str">
        <f>IF(L2707&gt;Criteria!$D$5,"Yes","No")</f>
        <v>No</v>
      </c>
      <c r="P2707" s="10" t="str">
        <f>IF(M2707&lt;Criteria!$D$6,"Yes","No")</f>
        <v>Yes</v>
      </c>
      <c r="Q2707" s="11">
        <f>COUNTIF(N2707:P2707,"Yes")</f>
        <v>1</v>
      </c>
      <c r="R2707" s="12" t="str">
        <f>IF(Q2707&gt;0,"Yes","No")</f>
        <v>Yes</v>
      </c>
    </row>
    <row r="2708" spans="1:18" x14ac:dyDescent="0.35">
      <c r="A2708" s="1">
        <v>80410050004</v>
      </c>
      <c r="B2708" s="33" t="s">
        <v>3450</v>
      </c>
      <c r="C2708" s="4" t="s">
        <v>6</v>
      </c>
      <c r="D2708" s="4" t="s">
        <v>488</v>
      </c>
      <c r="E2708" s="4" t="s">
        <v>2</v>
      </c>
      <c r="F2708" s="3">
        <v>50</v>
      </c>
      <c r="G2708" s="3">
        <v>4</v>
      </c>
      <c r="H2708" s="4" t="s">
        <v>2</v>
      </c>
      <c r="I2708" s="5">
        <v>838</v>
      </c>
      <c r="J2708" s="5">
        <v>1162</v>
      </c>
      <c r="K2708" s="6">
        <f>IFERROR((J2708-I2708)/I2708,"--")</f>
        <v>0.38663484486873506</v>
      </c>
      <c r="L2708" s="6">
        <v>0.11742424242424243</v>
      </c>
      <c r="M2708" s="7">
        <v>16338</v>
      </c>
      <c r="N2708" s="10" t="str">
        <f>IF(K2708&lt;Criteria!$D$4,"Yes","No")</f>
        <v>No</v>
      </c>
      <c r="O2708" s="10" t="str">
        <f>IF(L2708&gt;Criteria!$D$5,"Yes","No")</f>
        <v>Yes</v>
      </c>
      <c r="P2708" s="10" t="str">
        <f>IF(M2708&lt;Criteria!$D$6,"Yes","No")</f>
        <v>Yes</v>
      </c>
      <c r="Q2708" s="11">
        <f>COUNTIF(N2708:P2708,"Yes")</f>
        <v>2</v>
      </c>
      <c r="R2708" s="12" t="str">
        <f>IF(Q2708&gt;0,"Yes","No")</f>
        <v>Yes</v>
      </c>
    </row>
    <row r="2709" spans="1:18" x14ac:dyDescent="0.35">
      <c r="A2709" s="1">
        <v>80410051040</v>
      </c>
      <c r="B2709" s="33" t="s">
        <v>3451</v>
      </c>
      <c r="C2709" s="4" t="s">
        <v>7</v>
      </c>
      <c r="D2709" s="4" t="s">
        <v>488</v>
      </c>
      <c r="E2709" s="4" t="s">
        <v>2</v>
      </c>
      <c r="F2709" s="3">
        <v>51.04</v>
      </c>
      <c r="G2709" s="3" t="s">
        <v>2</v>
      </c>
      <c r="H2709" s="4" t="s">
        <v>2</v>
      </c>
      <c r="I2709" s="5">
        <v>6602</v>
      </c>
      <c r="J2709" s="5">
        <v>9055</v>
      </c>
      <c r="K2709" s="6">
        <f>IFERROR((J2709-I2709)/I2709,"--")</f>
        <v>0.37155407452287187</v>
      </c>
      <c r="L2709" s="6">
        <v>7.7606259251427362E-2</v>
      </c>
      <c r="M2709" s="7">
        <v>30858</v>
      </c>
      <c r="N2709" s="10" t="str">
        <f>IF(K2709&lt;Criteria!$D$4,"Yes","No")</f>
        <v>No</v>
      </c>
      <c r="O2709" s="10" t="str">
        <f>IF(L2709&gt;Criteria!$D$5,"Yes","No")</f>
        <v>Yes</v>
      </c>
      <c r="P2709" s="10" t="str">
        <f>IF(M2709&lt;Criteria!$D$6,"Yes","No")</f>
        <v>No</v>
      </c>
      <c r="Q2709" s="11">
        <f>COUNTIF(N2709:P2709,"Yes")</f>
        <v>1</v>
      </c>
      <c r="R2709" s="12" t="str">
        <f>IF(Q2709&gt;0,"Yes","No")</f>
        <v>Yes</v>
      </c>
    </row>
    <row r="2710" spans="1:18" x14ac:dyDescent="0.35">
      <c r="A2710" s="1">
        <v>80410051041</v>
      </c>
      <c r="B2710" s="33" t="s">
        <v>3452</v>
      </c>
      <c r="C2710" s="4" t="s">
        <v>6</v>
      </c>
      <c r="D2710" s="4" t="s">
        <v>488</v>
      </c>
      <c r="E2710" s="4" t="s">
        <v>2</v>
      </c>
      <c r="F2710" s="3">
        <v>51.04</v>
      </c>
      <c r="G2710" s="3">
        <v>1</v>
      </c>
      <c r="H2710" s="4" t="s">
        <v>2</v>
      </c>
      <c r="I2710" s="5">
        <v>3962</v>
      </c>
      <c r="J2710" s="5">
        <v>6194</v>
      </c>
      <c r="K2710" s="6">
        <f>IFERROR((J2710-I2710)/I2710,"--")</f>
        <v>0.563351842503786</v>
      </c>
      <c r="L2710" s="6">
        <v>6.6524908869987853E-2</v>
      </c>
      <c r="M2710" s="7">
        <v>32194</v>
      </c>
      <c r="N2710" s="10" t="str">
        <f>IF(K2710&lt;Criteria!$D$4,"Yes","No")</f>
        <v>No</v>
      </c>
      <c r="O2710" s="10" t="str">
        <f>IF(L2710&gt;Criteria!$D$5,"Yes","No")</f>
        <v>Yes</v>
      </c>
      <c r="P2710" s="10" t="str">
        <f>IF(M2710&lt;Criteria!$D$6,"Yes","No")</f>
        <v>No</v>
      </c>
      <c r="Q2710" s="11">
        <f>COUNTIF(N2710:P2710,"Yes")</f>
        <v>1</v>
      </c>
      <c r="R2710" s="12" t="str">
        <f>IF(Q2710&gt;0,"Yes","No")</f>
        <v>Yes</v>
      </c>
    </row>
    <row r="2711" spans="1:18" x14ac:dyDescent="0.35">
      <c r="A2711" s="1">
        <v>80410051042</v>
      </c>
      <c r="B2711" s="33" t="s">
        <v>3453</v>
      </c>
      <c r="C2711" s="4" t="s">
        <v>6</v>
      </c>
      <c r="D2711" s="4" t="s">
        <v>488</v>
      </c>
      <c r="E2711" s="4" t="s">
        <v>2</v>
      </c>
      <c r="F2711" s="3">
        <v>51.04</v>
      </c>
      <c r="G2711" s="3">
        <v>2</v>
      </c>
      <c r="H2711" s="4" t="s">
        <v>2</v>
      </c>
      <c r="I2711" s="5">
        <v>2640</v>
      </c>
      <c r="J2711" s="5">
        <v>2861</v>
      </c>
      <c r="K2711" s="6">
        <f>IFERROR((J2711-I2711)/I2711,"--")</f>
        <v>8.371212121212121E-2</v>
      </c>
      <c r="L2711" s="6">
        <v>0.10299234516353514</v>
      </c>
      <c r="M2711" s="7">
        <v>27966</v>
      </c>
      <c r="N2711" s="10" t="str">
        <f>IF(K2711&lt;Criteria!$D$4,"Yes","No")</f>
        <v>No</v>
      </c>
      <c r="O2711" s="10" t="str">
        <f>IF(L2711&gt;Criteria!$D$5,"Yes","No")</f>
        <v>Yes</v>
      </c>
      <c r="P2711" s="10" t="str">
        <f>IF(M2711&lt;Criteria!$D$6,"Yes","No")</f>
        <v>No</v>
      </c>
      <c r="Q2711" s="11">
        <f>COUNTIF(N2711:P2711,"Yes")</f>
        <v>1</v>
      </c>
      <c r="R2711" s="12" t="str">
        <f>IF(Q2711&gt;0,"Yes","No")</f>
        <v>Yes</v>
      </c>
    </row>
    <row r="2712" spans="1:18" x14ac:dyDescent="0.35">
      <c r="A2712" s="1">
        <v>80410051050</v>
      </c>
      <c r="B2712" s="33" t="s">
        <v>3454</v>
      </c>
      <c r="C2712" s="4" t="s">
        <v>7</v>
      </c>
      <c r="D2712" s="4" t="s">
        <v>488</v>
      </c>
      <c r="E2712" s="4" t="s">
        <v>2</v>
      </c>
      <c r="F2712" s="3">
        <v>51.05</v>
      </c>
      <c r="G2712" s="3" t="s">
        <v>2</v>
      </c>
      <c r="H2712" s="4" t="s">
        <v>2</v>
      </c>
      <c r="I2712" s="5">
        <v>6767</v>
      </c>
      <c r="J2712" s="5">
        <v>7448</v>
      </c>
      <c r="K2712" s="6">
        <f>IFERROR((J2712-I2712)/I2712,"--")</f>
        <v>0.10063543667799615</v>
      </c>
      <c r="L2712" s="6">
        <v>5.2015311866696688E-2</v>
      </c>
      <c r="M2712" s="7">
        <v>31334</v>
      </c>
      <c r="N2712" s="10" t="str">
        <f>IF(K2712&lt;Criteria!$D$4,"Yes","No")</f>
        <v>No</v>
      </c>
      <c r="O2712" s="10" t="str">
        <f>IF(L2712&gt;Criteria!$D$5,"Yes","No")</f>
        <v>No</v>
      </c>
      <c r="P2712" s="10" t="str">
        <f>IF(M2712&lt;Criteria!$D$6,"Yes","No")</f>
        <v>No</v>
      </c>
      <c r="Q2712" s="11">
        <f>COUNTIF(N2712:P2712,"Yes")</f>
        <v>0</v>
      </c>
      <c r="R2712" s="12" t="str">
        <f>IF(Q2712&gt;0,"Yes","No")</f>
        <v>No</v>
      </c>
    </row>
    <row r="2713" spans="1:18" x14ac:dyDescent="0.35">
      <c r="A2713" s="1">
        <v>80410051051</v>
      </c>
      <c r="B2713" s="33" t="s">
        <v>3455</v>
      </c>
      <c r="C2713" s="4" t="s">
        <v>6</v>
      </c>
      <c r="D2713" s="4" t="s">
        <v>488</v>
      </c>
      <c r="E2713" s="4" t="s">
        <v>2</v>
      </c>
      <c r="F2713" s="3">
        <v>51.05</v>
      </c>
      <c r="G2713" s="3">
        <v>1</v>
      </c>
      <c r="H2713" s="4" t="s">
        <v>2</v>
      </c>
      <c r="I2713" s="5">
        <v>2889</v>
      </c>
      <c r="J2713" s="5">
        <v>3719</v>
      </c>
      <c r="K2713" s="6">
        <f>IFERROR((J2713-I2713)/I2713,"--")</f>
        <v>0.28729664243682934</v>
      </c>
      <c r="L2713" s="6">
        <v>4.8045602605863193E-2</v>
      </c>
      <c r="M2713" s="7">
        <v>38071</v>
      </c>
      <c r="N2713" s="10" t="str">
        <f>IF(K2713&lt;Criteria!$D$4,"Yes","No")</f>
        <v>No</v>
      </c>
      <c r="O2713" s="10" t="str">
        <f>IF(L2713&gt;Criteria!$D$5,"Yes","No")</f>
        <v>No</v>
      </c>
      <c r="P2713" s="10" t="str">
        <f>IF(M2713&lt;Criteria!$D$6,"Yes","No")</f>
        <v>No</v>
      </c>
      <c r="Q2713" s="11">
        <f>COUNTIF(N2713:P2713,"Yes")</f>
        <v>0</v>
      </c>
      <c r="R2713" s="12" t="str">
        <f>IF(Q2713&gt;0,"Yes","No")</f>
        <v>No</v>
      </c>
    </row>
    <row r="2714" spans="1:18" x14ac:dyDescent="0.35">
      <c r="A2714" s="1">
        <v>80410051052</v>
      </c>
      <c r="B2714" s="33" t="s">
        <v>3456</v>
      </c>
      <c r="C2714" s="4" t="s">
        <v>6</v>
      </c>
      <c r="D2714" s="4" t="s">
        <v>488</v>
      </c>
      <c r="E2714" s="4" t="s">
        <v>2</v>
      </c>
      <c r="F2714" s="3">
        <v>51.05</v>
      </c>
      <c r="G2714" s="3">
        <v>2</v>
      </c>
      <c r="H2714" s="4" t="s">
        <v>2</v>
      </c>
      <c r="I2714" s="5">
        <v>3878</v>
      </c>
      <c r="J2714" s="5">
        <v>3729</v>
      </c>
      <c r="K2714" s="6">
        <f>IFERROR((J2714-I2714)/I2714,"--")</f>
        <v>-3.8421866941722539E-2</v>
      </c>
      <c r="L2714" s="6">
        <v>5.6926952141057932E-2</v>
      </c>
      <c r="M2714" s="7">
        <v>24614</v>
      </c>
      <c r="N2714" s="10" t="str">
        <f>IF(K2714&lt;Criteria!$D$4,"Yes","No")</f>
        <v>Yes</v>
      </c>
      <c r="O2714" s="10" t="str">
        <f>IF(L2714&gt;Criteria!$D$5,"Yes","No")</f>
        <v>No</v>
      </c>
      <c r="P2714" s="10" t="str">
        <f>IF(M2714&lt;Criteria!$D$6,"Yes","No")</f>
        <v>Yes</v>
      </c>
      <c r="Q2714" s="11">
        <f>COUNTIF(N2714:P2714,"Yes")</f>
        <v>2</v>
      </c>
      <c r="R2714" s="12" t="str">
        <f>IF(Q2714&gt;0,"Yes","No")</f>
        <v>Yes</v>
      </c>
    </row>
    <row r="2715" spans="1:18" x14ac:dyDescent="0.35">
      <c r="A2715" s="1">
        <v>80410051060</v>
      </c>
      <c r="B2715" s="33" t="s">
        <v>3457</v>
      </c>
      <c r="C2715" s="4" t="s">
        <v>7</v>
      </c>
      <c r="D2715" s="4" t="s">
        <v>488</v>
      </c>
      <c r="E2715" s="4" t="s">
        <v>2</v>
      </c>
      <c r="F2715" s="3">
        <v>51.06</v>
      </c>
      <c r="G2715" s="3" t="s">
        <v>2</v>
      </c>
      <c r="H2715" s="4" t="s">
        <v>2</v>
      </c>
      <c r="I2715" s="5">
        <v>10511</v>
      </c>
      <c r="J2715" s="5">
        <v>10100</v>
      </c>
      <c r="K2715" s="6">
        <f>IFERROR((J2715-I2715)/I2715,"--")</f>
        <v>-3.910189325468557E-2</v>
      </c>
      <c r="L2715" s="6">
        <v>4.5389563974267334E-2</v>
      </c>
      <c r="M2715" s="7">
        <v>30024</v>
      </c>
      <c r="N2715" s="10" t="str">
        <f>IF(K2715&lt;Criteria!$D$4,"Yes","No")</f>
        <v>Yes</v>
      </c>
      <c r="O2715" s="10" t="str">
        <f>IF(L2715&gt;Criteria!$D$5,"Yes","No")</f>
        <v>No</v>
      </c>
      <c r="P2715" s="10" t="str">
        <f>IF(M2715&lt;Criteria!$D$6,"Yes","No")</f>
        <v>No</v>
      </c>
      <c r="Q2715" s="11">
        <f>COUNTIF(N2715:P2715,"Yes")</f>
        <v>1</v>
      </c>
      <c r="R2715" s="12" t="str">
        <f>IF(Q2715&gt;0,"Yes","No")</f>
        <v>Yes</v>
      </c>
    </row>
    <row r="2716" spans="1:18" x14ac:dyDescent="0.35">
      <c r="A2716" s="1">
        <v>80410051061</v>
      </c>
      <c r="B2716" s="33" t="s">
        <v>3458</v>
      </c>
      <c r="C2716" s="4" t="s">
        <v>6</v>
      </c>
      <c r="D2716" s="4" t="s">
        <v>488</v>
      </c>
      <c r="E2716" s="4" t="s">
        <v>2</v>
      </c>
      <c r="F2716" s="3">
        <v>51.06</v>
      </c>
      <c r="G2716" s="3">
        <v>1</v>
      </c>
      <c r="H2716" s="4" t="s">
        <v>2</v>
      </c>
      <c r="I2716" s="5">
        <v>4164</v>
      </c>
      <c r="J2716" s="5">
        <v>3826</v>
      </c>
      <c r="K2716" s="6">
        <f>IFERROR((J2716-I2716)/I2716,"--")</f>
        <v>-8.1171950048030739E-2</v>
      </c>
      <c r="L2716" s="6">
        <v>1.412180052956752E-2</v>
      </c>
      <c r="M2716" s="7">
        <v>33953</v>
      </c>
      <c r="N2716" s="10" t="str">
        <f>IF(K2716&lt;Criteria!$D$4,"Yes","No")</f>
        <v>Yes</v>
      </c>
      <c r="O2716" s="10" t="str">
        <f>IF(L2716&gt;Criteria!$D$5,"Yes","No")</f>
        <v>No</v>
      </c>
      <c r="P2716" s="10" t="str">
        <f>IF(M2716&lt;Criteria!$D$6,"Yes","No")</f>
        <v>No</v>
      </c>
      <c r="Q2716" s="11">
        <f>COUNTIF(N2716:P2716,"Yes")</f>
        <v>1</v>
      </c>
      <c r="R2716" s="12" t="str">
        <f>IF(Q2716&gt;0,"Yes","No")</f>
        <v>Yes</v>
      </c>
    </row>
    <row r="2717" spans="1:18" x14ac:dyDescent="0.35">
      <c r="A2717" s="1">
        <v>80410051062</v>
      </c>
      <c r="B2717" s="33" t="s">
        <v>3459</v>
      </c>
      <c r="C2717" s="4" t="s">
        <v>6</v>
      </c>
      <c r="D2717" s="4" t="s">
        <v>488</v>
      </c>
      <c r="E2717" s="4" t="s">
        <v>2</v>
      </c>
      <c r="F2717" s="3">
        <v>51.06</v>
      </c>
      <c r="G2717" s="3">
        <v>2</v>
      </c>
      <c r="H2717" s="4" t="s">
        <v>2</v>
      </c>
      <c r="I2717" s="5">
        <v>3322</v>
      </c>
      <c r="J2717" s="5">
        <v>3013</v>
      </c>
      <c r="K2717" s="6">
        <f>IFERROR((J2717-I2717)/I2717,"--")</f>
        <v>-9.3016255267910894E-2</v>
      </c>
      <c r="L2717" s="6">
        <v>8.9075630252100843E-2</v>
      </c>
      <c r="M2717" s="7">
        <v>28728</v>
      </c>
      <c r="N2717" s="10" t="str">
        <f>IF(K2717&lt;Criteria!$D$4,"Yes","No")</f>
        <v>Yes</v>
      </c>
      <c r="O2717" s="10" t="str">
        <f>IF(L2717&gt;Criteria!$D$5,"Yes","No")</f>
        <v>Yes</v>
      </c>
      <c r="P2717" s="10" t="str">
        <f>IF(M2717&lt;Criteria!$D$6,"Yes","No")</f>
        <v>No</v>
      </c>
      <c r="Q2717" s="11">
        <f>COUNTIF(N2717:P2717,"Yes")</f>
        <v>2</v>
      </c>
      <c r="R2717" s="12" t="str">
        <f>IF(Q2717&gt;0,"Yes","No")</f>
        <v>Yes</v>
      </c>
    </row>
    <row r="2718" spans="1:18" x14ac:dyDescent="0.35">
      <c r="A2718" s="1">
        <v>80410051063</v>
      </c>
      <c r="B2718" s="33" t="s">
        <v>3460</v>
      </c>
      <c r="C2718" s="4" t="s">
        <v>6</v>
      </c>
      <c r="D2718" s="4" t="s">
        <v>488</v>
      </c>
      <c r="E2718" s="4" t="s">
        <v>2</v>
      </c>
      <c r="F2718" s="3">
        <v>51.06</v>
      </c>
      <c r="G2718" s="3">
        <v>3</v>
      </c>
      <c r="H2718" s="4" t="s">
        <v>2</v>
      </c>
      <c r="I2718" s="5">
        <v>3025</v>
      </c>
      <c r="J2718" s="5">
        <v>3261</v>
      </c>
      <c r="K2718" s="6">
        <f>IFERROR((J2718-I2718)/I2718,"--")</f>
        <v>7.8016528925619832E-2</v>
      </c>
      <c r="L2718" s="6">
        <v>4.0776699029126215E-2</v>
      </c>
      <c r="M2718" s="7">
        <v>26611</v>
      </c>
      <c r="N2718" s="10" t="str">
        <f>IF(K2718&lt;Criteria!$D$4,"Yes","No")</f>
        <v>No</v>
      </c>
      <c r="O2718" s="10" t="str">
        <f>IF(L2718&gt;Criteria!$D$5,"Yes","No")</f>
        <v>No</v>
      </c>
      <c r="P2718" s="10" t="str">
        <f>IF(M2718&lt;Criteria!$D$6,"Yes","No")</f>
        <v>No</v>
      </c>
      <c r="Q2718" s="11">
        <f>COUNTIF(N2718:P2718,"Yes")</f>
        <v>0</v>
      </c>
      <c r="R2718" s="12" t="str">
        <f>IF(Q2718&gt;0,"Yes","No")</f>
        <v>No</v>
      </c>
    </row>
    <row r="2719" spans="1:18" x14ac:dyDescent="0.35">
      <c r="A2719" s="1">
        <v>80410051070</v>
      </c>
      <c r="B2719" s="33" t="s">
        <v>3461</v>
      </c>
      <c r="C2719" s="4" t="s">
        <v>7</v>
      </c>
      <c r="D2719" s="4" t="s">
        <v>488</v>
      </c>
      <c r="E2719" s="4" t="s">
        <v>2</v>
      </c>
      <c r="F2719" s="3">
        <v>51.07</v>
      </c>
      <c r="G2719" s="3" t="s">
        <v>2</v>
      </c>
      <c r="H2719" s="4" t="s">
        <v>2</v>
      </c>
      <c r="I2719" s="5">
        <v>7458</v>
      </c>
      <c r="J2719" s="5">
        <v>8880</v>
      </c>
      <c r="K2719" s="6">
        <f>IFERROR((J2719-I2719)/I2719,"--")</f>
        <v>0.1906677393403057</v>
      </c>
      <c r="L2719" s="6">
        <v>3.5806174957118353E-2</v>
      </c>
      <c r="M2719" s="7">
        <v>34475</v>
      </c>
      <c r="N2719" s="10" t="str">
        <f>IF(K2719&lt;Criteria!$D$4,"Yes","No")</f>
        <v>No</v>
      </c>
      <c r="O2719" s="10" t="str">
        <f>IF(L2719&gt;Criteria!$D$5,"Yes","No")</f>
        <v>No</v>
      </c>
      <c r="P2719" s="10" t="str">
        <f>IF(M2719&lt;Criteria!$D$6,"Yes","No")</f>
        <v>No</v>
      </c>
      <c r="Q2719" s="11">
        <f>COUNTIF(N2719:P2719,"Yes")</f>
        <v>0</v>
      </c>
      <c r="R2719" s="12" t="str">
        <f>IF(Q2719&gt;0,"Yes","No")</f>
        <v>No</v>
      </c>
    </row>
    <row r="2720" spans="1:18" x14ac:dyDescent="0.35">
      <c r="A2720" s="1">
        <v>80410051071</v>
      </c>
      <c r="B2720" s="33" t="s">
        <v>3462</v>
      </c>
      <c r="C2720" s="4" t="s">
        <v>6</v>
      </c>
      <c r="D2720" s="4" t="s">
        <v>488</v>
      </c>
      <c r="E2720" s="4" t="s">
        <v>2</v>
      </c>
      <c r="F2720" s="3">
        <v>51.07</v>
      </c>
      <c r="G2720" s="3">
        <v>1</v>
      </c>
      <c r="H2720" s="4" t="s">
        <v>2</v>
      </c>
      <c r="I2720" s="5">
        <v>7458</v>
      </c>
      <c r="J2720" s="5">
        <v>8880</v>
      </c>
      <c r="K2720" s="6">
        <f>IFERROR((J2720-I2720)/I2720,"--")</f>
        <v>0.1906677393403057</v>
      </c>
      <c r="L2720" s="6">
        <v>3.5806174957118353E-2</v>
      </c>
      <c r="M2720" s="7">
        <v>34475</v>
      </c>
      <c r="N2720" s="10" t="str">
        <f>IF(K2720&lt;Criteria!$D$4,"Yes","No")</f>
        <v>No</v>
      </c>
      <c r="O2720" s="10" t="str">
        <f>IF(L2720&gt;Criteria!$D$5,"Yes","No")</f>
        <v>No</v>
      </c>
      <c r="P2720" s="10" t="str">
        <f>IF(M2720&lt;Criteria!$D$6,"Yes","No")</f>
        <v>No</v>
      </c>
      <c r="Q2720" s="11">
        <f>COUNTIF(N2720:P2720,"Yes")</f>
        <v>0</v>
      </c>
      <c r="R2720" s="12" t="str">
        <f>IF(Q2720&gt;0,"Yes","No")</f>
        <v>No</v>
      </c>
    </row>
    <row r="2721" spans="1:18" x14ac:dyDescent="0.35">
      <c r="A2721" s="1">
        <v>80410051080</v>
      </c>
      <c r="B2721" s="33" t="s">
        <v>3463</v>
      </c>
      <c r="C2721" s="4" t="s">
        <v>7</v>
      </c>
      <c r="D2721" s="4" t="s">
        <v>488</v>
      </c>
      <c r="E2721" s="4" t="s">
        <v>2</v>
      </c>
      <c r="F2721" s="3">
        <v>51.08</v>
      </c>
      <c r="G2721" s="3" t="s">
        <v>2</v>
      </c>
      <c r="H2721" s="4" t="s">
        <v>2</v>
      </c>
      <c r="I2721" s="5">
        <v>8369</v>
      </c>
      <c r="J2721" s="5">
        <v>9192</v>
      </c>
      <c r="K2721" s="6">
        <f>IFERROR((J2721-I2721)/I2721,"--")</f>
        <v>9.8339108615127249E-2</v>
      </c>
      <c r="L2721" s="6">
        <v>3.5988200589970501E-2</v>
      </c>
      <c r="M2721" s="7">
        <v>32338</v>
      </c>
      <c r="N2721" s="10" t="str">
        <f>IF(K2721&lt;Criteria!$D$4,"Yes","No")</f>
        <v>No</v>
      </c>
      <c r="O2721" s="10" t="str">
        <f>IF(L2721&gt;Criteria!$D$5,"Yes","No")</f>
        <v>No</v>
      </c>
      <c r="P2721" s="10" t="str">
        <f>IF(M2721&lt;Criteria!$D$6,"Yes","No")</f>
        <v>No</v>
      </c>
      <c r="Q2721" s="11">
        <f>COUNTIF(N2721:P2721,"Yes")</f>
        <v>0</v>
      </c>
      <c r="R2721" s="12" t="str">
        <f>IF(Q2721&gt;0,"Yes","No")</f>
        <v>No</v>
      </c>
    </row>
    <row r="2722" spans="1:18" x14ac:dyDescent="0.35">
      <c r="A2722" s="1">
        <v>80410051081</v>
      </c>
      <c r="B2722" s="33" t="s">
        <v>3464</v>
      </c>
      <c r="C2722" s="4" t="s">
        <v>6</v>
      </c>
      <c r="D2722" s="4" t="s">
        <v>488</v>
      </c>
      <c r="E2722" s="4" t="s">
        <v>2</v>
      </c>
      <c r="F2722" s="3">
        <v>51.08</v>
      </c>
      <c r="G2722" s="3">
        <v>1</v>
      </c>
      <c r="H2722" s="4" t="s">
        <v>2</v>
      </c>
      <c r="I2722" s="5">
        <v>3815</v>
      </c>
      <c r="J2722" s="5">
        <v>3760</v>
      </c>
      <c r="K2722" s="6">
        <f>IFERROR((J2722-I2722)/I2722,"--")</f>
        <v>-1.4416775884665793E-2</v>
      </c>
      <c r="L2722" s="6">
        <v>2.6781202627589692E-2</v>
      </c>
      <c r="M2722" s="7">
        <v>35196</v>
      </c>
      <c r="N2722" s="10" t="str">
        <f>IF(K2722&lt;Criteria!$D$4,"Yes","No")</f>
        <v>Yes</v>
      </c>
      <c r="O2722" s="10" t="str">
        <f>IF(L2722&gt;Criteria!$D$5,"Yes","No")</f>
        <v>No</v>
      </c>
      <c r="P2722" s="10" t="str">
        <f>IF(M2722&lt;Criteria!$D$6,"Yes","No")</f>
        <v>No</v>
      </c>
      <c r="Q2722" s="11">
        <f>COUNTIF(N2722:P2722,"Yes")</f>
        <v>1</v>
      </c>
      <c r="R2722" s="12" t="str">
        <f>IF(Q2722&gt;0,"Yes","No")</f>
        <v>Yes</v>
      </c>
    </row>
    <row r="2723" spans="1:18" x14ac:dyDescent="0.35">
      <c r="A2723" s="1">
        <v>80410051082</v>
      </c>
      <c r="B2723" s="33" t="s">
        <v>3465</v>
      </c>
      <c r="C2723" s="4" t="s">
        <v>6</v>
      </c>
      <c r="D2723" s="4" t="s">
        <v>488</v>
      </c>
      <c r="E2723" s="4" t="s">
        <v>2</v>
      </c>
      <c r="F2723" s="3">
        <v>51.08</v>
      </c>
      <c r="G2723" s="3">
        <v>2</v>
      </c>
      <c r="H2723" s="4" t="s">
        <v>2</v>
      </c>
      <c r="I2723" s="5">
        <v>2106</v>
      </c>
      <c r="J2723" s="5">
        <v>2389</v>
      </c>
      <c r="K2723" s="6">
        <f>IFERROR((J2723-I2723)/I2723,"--")</f>
        <v>0.13437796771130103</v>
      </c>
      <c r="L2723" s="6">
        <v>1.7618040873854827E-2</v>
      </c>
      <c r="M2723" s="7">
        <v>32737</v>
      </c>
      <c r="N2723" s="10" t="str">
        <f>IF(K2723&lt;Criteria!$D$4,"Yes","No")</f>
        <v>No</v>
      </c>
      <c r="O2723" s="10" t="str">
        <f>IF(L2723&gt;Criteria!$D$5,"Yes","No")</f>
        <v>No</v>
      </c>
      <c r="P2723" s="10" t="str">
        <f>IF(M2723&lt;Criteria!$D$6,"Yes","No")</f>
        <v>No</v>
      </c>
      <c r="Q2723" s="11">
        <f>COUNTIF(N2723:P2723,"Yes")</f>
        <v>0</v>
      </c>
      <c r="R2723" s="12" t="str">
        <f>IF(Q2723&gt;0,"Yes","No")</f>
        <v>No</v>
      </c>
    </row>
    <row r="2724" spans="1:18" x14ac:dyDescent="0.35">
      <c r="A2724" s="1">
        <v>80410051083</v>
      </c>
      <c r="B2724" s="33" t="s">
        <v>3466</v>
      </c>
      <c r="C2724" s="4" t="s">
        <v>6</v>
      </c>
      <c r="D2724" s="4" t="s">
        <v>488</v>
      </c>
      <c r="E2724" s="4" t="s">
        <v>2</v>
      </c>
      <c r="F2724" s="3">
        <v>51.08</v>
      </c>
      <c r="G2724" s="3">
        <v>3</v>
      </c>
      <c r="H2724" s="4" t="s">
        <v>2</v>
      </c>
      <c r="I2724" s="5">
        <v>2448</v>
      </c>
      <c r="J2724" s="5">
        <v>3043</v>
      </c>
      <c r="K2724" s="6">
        <f>IFERROR((J2724-I2724)/I2724,"--")</f>
        <v>0.24305555555555555</v>
      </c>
      <c r="L2724" s="6">
        <v>6.2240663900414939E-2</v>
      </c>
      <c r="M2724" s="7">
        <v>28494</v>
      </c>
      <c r="N2724" s="10" t="str">
        <f>IF(K2724&lt;Criteria!$D$4,"Yes","No")</f>
        <v>No</v>
      </c>
      <c r="O2724" s="10" t="str">
        <f>IF(L2724&gt;Criteria!$D$5,"Yes","No")</f>
        <v>No</v>
      </c>
      <c r="P2724" s="10" t="str">
        <f>IF(M2724&lt;Criteria!$D$6,"Yes","No")</f>
        <v>No</v>
      </c>
      <c r="Q2724" s="11">
        <f>COUNTIF(N2724:P2724,"Yes")</f>
        <v>0</v>
      </c>
      <c r="R2724" s="12" t="str">
        <f>IF(Q2724&gt;0,"Yes","No")</f>
        <v>No</v>
      </c>
    </row>
    <row r="2725" spans="1:18" x14ac:dyDescent="0.35">
      <c r="A2725" s="1">
        <v>80410051090</v>
      </c>
      <c r="B2725" s="33" t="s">
        <v>3467</v>
      </c>
      <c r="C2725" s="4" t="s">
        <v>7</v>
      </c>
      <c r="D2725" s="4" t="s">
        <v>488</v>
      </c>
      <c r="E2725" s="4" t="s">
        <v>2</v>
      </c>
      <c r="F2725" s="3">
        <v>51.09</v>
      </c>
      <c r="G2725" s="3" t="s">
        <v>2</v>
      </c>
      <c r="H2725" s="4" t="s">
        <v>2</v>
      </c>
      <c r="I2725" s="5">
        <v>7624</v>
      </c>
      <c r="J2725" s="5">
        <v>7553</v>
      </c>
      <c r="K2725" s="6">
        <f>IFERROR((J2725-I2725)/I2725,"--")</f>
        <v>-9.3126967471143761E-3</v>
      </c>
      <c r="L2725" s="6">
        <v>5.3813873117748705E-2</v>
      </c>
      <c r="M2725" s="7">
        <v>34710</v>
      </c>
      <c r="N2725" s="10" t="str">
        <f>IF(K2725&lt;Criteria!$D$4,"Yes","No")</f>
        <v>Yes</v>
      </c>
      <c r="O2725" s="10" t="str">
        <f>IF(L2725&gt;Criteria!$D$5,"Yes","No")</f>
        <v>No</v>
      </c>
      <c r="P2725" s="10" t="str">
        <f>IF(M2725&lt;Criteria!$D$6,"Yes","No")</f>
        <v>No</v>
      </c>
      <c r="Q2725" s="11">
        <f>COUNTIF(N2725:P2725,"Yes")</f>
        <v>1</v>
      </c>
      <c r="R2725" s="12" t="str">
        <f>IF(Q2725&gt;0,"Yes","No")</f>
        <v>Yes</v>
      </c>
    </row>
    <row r="2726" spans="1:18" x14ac:dyDescent="0.35">
      <c r="A2726" s="1">
        <v>80410051091</v>
      </c>
      <c r="B2726" s="33" t="s">
        <v>3468</v>
      </c>
      <c r="C2726" s="4" t="s">
        <v>6</v>
      </c>
      <c r="D2726" s="4" t="s">
        <v>488</v>
      </c>
      <c r="E2726" s="4" t="s">
        <v>2</v>
      </c>
      <c r="F2726" s="3">
        <v>51.09</v>
      </c>
      <c r="G2726" s="3">
        <v>1</v>
      </c>
      <c r="H2726" s="4" t="s">
        <v>2</v>
      </c>
      <c r="I2726" s="5">
        <v>2447</v>
      </c>
      <c r="J2726" s="5">
        <v>2462</v>
      </c>
      <c r="K2726" s="6">
        <f>IFERROR((J2726-I2726)/I2726,"--")</f>
        <v>6.1299550469963221E-3</v>
      </c>
      <c r="L2726" s="6">
        <v>6.1607813673929375E-2</v>
      </c>
      <c r="M2726" s="7">
        <v>35366</v>
      </c>
      <c r="N2726" s="10" t="str">
        <f>IF(K2726&lt;Criteria!$D$4,"Yes","No")</f>
        <v>Yes</v>
      </c>
      <c r="O2726" s="10" t="str">
        <f>IF(L2726&gt;Criteria!$D$5,"Yes","No")</f>
        <v>No</v>
      </c>
      <c r="P2726" s="10" t="str">
        <f>IF(M2726&lt;Criteria!$D$6,"Yes","No")</f>
        <v>No</v>
      </c>
      <c r="Q2726" s="11">
        <f>COUNTIF(N2726:P2726,"Yes")</f>
        <v>1</v>
      </c>
      <c r="R2726" s="12" t="str">
        <f>IF(Q2726&gt;0,"Yes","No")</f>
        <v>Yes</v>
      </c>
    </row>
    <row r="2727" spans="1:18" x14ac:dyDescent="0.35">
      <c r="A2727" s="1">
        <v>80410051092</v>
      </c>
      <c r="B2727" s="33" t="s">
        <v>3469</v>
      </c>
      <c r="C2727" s="4" t="s">
        <v>6</v>
      </c>
      <c r="D2727" s="4" t="s">
        <v>488</v>
      </c>
      <c r="E2727" s="4" t="s">
        <v>2</v>
      </c>
      <c r="F2727" s="3">
        <v>51.09</v>
      </c>
      <c r="G2727" s="3">
        <v>2</v>
      </c>
      <c r="H2727" s="4" t="s">
        <v>2</v>
      </c>
      <c r="I2727" s="5">
        <v>3013</v>
      </c>
      <c r="J2727" s="5">
        <v>2759</v>
      </c>
      <c r="K2727" s="6">
        <f>IFERROR((J2727-I2727)/I2727,"--")</f>
        <v>-8.4301360769996683E-2</v>
      </c>
      <c r="L2727" s="6">
        <v>7.9051383399209481E-3</v>
      </c>
      <c r="M2727" s="7">
        <v>35425</v>
      </c>
      <c r="N2727" s="10" t="str">
        <f>IF(K2727&lt;Criteria!$D$4,"Yes","No")</f>
        <v>Yes</v>
      </c>
      <c r="O2727" s="10" t="str">
        <f>IF(L2727&gt;Criteria!$D$5,"Yes","No")</f>
        <v>No</v>
      </c>
      <c r="P2727" s="10" t="str">
        <f>IF(M2727&lt;Criteria!$D$6,"Yes","No")</f>
        <v>No</v>
      </c>
      <c r="Q2727" s="11">
        <f>COUNTIF(N2727:P2727,"Yes")</f>
        <v>1</v>
      </c>
      <c r="R2727" s="12" t="str">
        <f>IF(Q2727&gt;0,"Yes","No")</f>
        <v>Yes</v>
      </c>
    </row>
    <row r="2728" spans="1:18" x14ac:dyDescent="0.35">
      <c r="A2728" s="1">
        <v>80410051093</v>
      </c>
      <c r="B2728" s="33" t="s">
        <v>3470</v>
      </c>
      <c r="C2728" s="4" t="s">
        <v>6</v>
      </c>
      <c r="D2728" s="4" t="s">
        <v>488</v>
      </c>
      <c r="E2728" s="4" t="s">
        <v>2</v>
      </c>
      <c r="F2728" s="3">
        <v>51.09</v>
      </c>
      <c r="G2728" s="3">
        <v>3</v>
      </c>
      <c r="H2728" s="4" t="s">
        <v>2</v>
      </c>
      <c r="I2728" s="5">
        <v>954</v>
      </c>
      <c r="J2728" s="5">
        <v>1020</v>
      </c>
      <c r="K2728" s="6">
        <f>IFERROR((J2728-I2728)/I2728,"--")</f>
        <v>6.9182389937106917E-2</v>
      </c>
      <c r="L2728" s="6">
        <v>0.16559139784946236</v>
      </c>
      <c r="M2728" s="7">
        <v>31523</v>
      </c>
      <c r="N2728" s="10" t="str">
        <f>IF(K2728&lt;Criteria!$D$4,"Yes","No")</f>
        <v>No</v>
      </c>
      <c r="O2728" s="10" t="str">
        <f>IF(L2728&gt;Criteria!$D$5,"Yes","No")</f>
        <v>Yes</v>
      </c>
      <c r="P2728" s="10" t="str">
        <f>IF(M2728&lt;Criteria!$D$6,"Yes","No")</f>
        <v>No</v>
      </c>
      <c r="Q2728" s="11">
        <f>COUNTIF(N2728:P2728,"Yes")</f>
        <v>1</v>
      </c>
      <c r="R2728" s="12" t="str">
        <f>IF(Q2728&gt;0,"Yes","No")</f>
        <v>Yes</v>
      </c>
    </row>
    <row r="2729" spans="1:18" x14ac:dyDescent="0.35">
      <c r="A2729" s="1">
        <v>80410051094</v>
      </c>
      <c r="B2729" s="33" t="s">
        <v>3471</v>
      </c>
      <c r="C2729" s="4" t="s">
        <v>6</v>
      </c>
      <c r="D2729" s="4" t="s">
        <v>488</v>
      </c>
      <c r="E2729" s="4" t="s">
        <v>2</v>
      </c>
      <c r="F2729" s="3">
        <v>51.09</v>
      </c>
      <c r="G2729" s="3">
        <v>4</v>
      </c>
      <c r="H2729" s="4" t="s">
        <v>2</v>
      </c>
      <c r="I2729" s="5">
        <v>1210</v>
      </c>
      <c r="J2729" s="5">
        <v>1312</v>
      </c>
      <c r="K2729" s="6">
        <f>IFERROR((J2729-I2729)/I2729,"--")</f>
        <v>8.4297520661157019E-2</v>
      </c>
      <c r="L2729" s="6">
        <v>6.3772048846675713E-2</v>
      </c>
      <c r="M2729" s="7">
        <v>34452</v>
      </c>
      <c r="N2729" s="10" t="str">
        <f>IF(K2729&lt;Criteria!$D$4,"Yes","No")</f>
        <v>No</v>
      </c>
      <c r="O2729" s="10" t="str">
        <f>IF(L2729&gt;Criteria!$D$5,"Yes","No")</f>
        <v>No</v>
      </c>
      <c r="P2729" s="10" t="str">
        <f>IF(M2729&lt;Criteria!$D$6,"Yes","No")</f>
        <v>No</v>
      </c>
      <c r="Q2729" s="11">
        <f>COUNTIF(N2729:P2729,"Yes")</f>
        <v>0</v>
      </c>
      <c r="R2729" s="12" t="str">
        <f>IF(Q2729&gt;0,"Yes","No")</f>
        <v>No</v>
      </c>
    </row>
    <row r="2730" spans="1:18" x14ac:dyDescent="0.35">
      <c r="A2730" s="1">
        <v>80410051100</v>
      </c>
      <c r="B2730" s="33" t="s">
        <v>3472</v>
      </c>
      <c r="C2730" s="4" t="s">
        <v>7</v>
      </c>
      <c r="D2730" s="4" t="s">
        <v>488</v>
      </c>
      <c r="E2730" s="4" t="s">
        <v>2</v>
      </c>
      <c r="F2730" s="3">
        <v>51.1</v>
      </c>
      <c r="G2730" s="3" t="s">
        <v>2</v>
      </c>
      <c r="H2730" s="4" t="s">
        <v>2</v>
      </c>
      <c r="I2730" s="5">
        <v>3877</v>
      </c>
      <c r="J2730" s="5">
        <v>4458</v>
      </c>
      <c r="K2730" s="6">
        <f>IFERROR((J2730-I2730)/I2730,"--")</f>
        <v>0.14985813773536238</v>
      </c>
      <c r="L2730" s="6">
        <v>6.8979760429574558E-2</v>
      </c>
      <c r="M2730" s="7">
        <v>27088</v>
      </c>
      <c r="N2730" s="10" t="str">
        <f>IF(K2730&lt;Criteria!$D$4,"Yes","No")</f>
        <v>No</v>
      </c>
      <c r="O2730" s="10" t="str">
        <f>IF(L2730&gt;Criteria!$D$5,"Yes","No")</f>
        <v>Yes</v>
      </c>
      <c r="P2730" s="10" t="str">
        <f>IF(M2730&lt;Criteria!$D$6,"Yes","No")</f>
        <v>No</v>
      </c>
      <c r="Q2730" s="11">
        <f>COUNTIF(N2730:P2730,"Yes")</f>
        <v>1</v>
      </c>
      <c r="R2730" s="12" t="str">
        <f>IF(Q2730&gt;0,"Yes","No")</f>
        <v>Yes</v>
      </c>
    </row>
    <row r="2731" spans="1:18" x14ac:dyDescent="0.35">
      <c r="A2731" s="1">
        <v>80410051101</v>
      </c>
      <c r="B2731" s="33" t="s">
        <v>3473</v>
      </c>
      <c r="C2731" s="4" t="s">
        <v>6</v>
      </c>
      <c r="D2731" s="4" t="s">
        <v>488</v>
      </c>
      <c r="E2731" s="4" t="s">
        <v>2</v>
      </c>
      <c r="F2731" s="3">
        <v>51.1</v>
      </c>
      <c r="G2731" s="3">
        <v>1</v>
      </c>
      <c r="H2731" s="4" t="s">
        <v>2</v>
      </c>
      <c r="I2731" s="5">
        <v>1532</v>
      </c>
      <c r="J2731" s="5">
        <v>1456</v>
      </c>
      <c r="K2731" s="6">
        <f>IFERROR((J2731-I2731)/I2731,"--")</f>
        <v>-4.960835509138381E-2</v>
      </c>
      <c r="L2731" s="6">
        <v>6.0022650056625139E-2</v>
      </c>
      <c r="M2731" s="7">
        <v>28728</v>
      </c>
      <c r="N2731" s="10" t="str">
        <f>IF(K2731&lt;Criteria!$D$4,"Yes","No")</f>
        <v>Yes</v>
      </c>
      <c r="O2731" s="10" t="str">
        <f>IF(L2731&gt;Criteria!$D$5,"Yes","No")</f>
        <v>No</v>
      </c>
      <c r="P2731" s="10" t="str">
        <f>IF(M2731&lt;Criteria!$D$6,"Yes","No")</f>
        <v>No</v>
      </c>
      <c r="Q2731" s="11">
        <f>COUNTIF(N2731:P2731,"Yes")</f>
        <v>1</v>
      </c>
      <c r="R2731" s="12" t="str">
        <f>IF(Q2731&gt;0,"Yes","No")</f>
        <v>Yes</v>
      </c>
    </row>
    <row r="2732" spans="1:18" x14ac:dyDescent="0.35">
      <c r="A2732" s="1">
        <v>80410051102</v>
      </c>
      <c r="B2732" s="33" t="s">
        <v>3474</v>
      </c>
      <c r="C2732" s="4" t="s">
        <v>6</v>
      </c>
      <c r="D2732" s="4" t="s">
        <v>488</v>
      </c>
      <c r="E2732" s="4" t="s">
        <v>2</v>
      </c>
      <c r="F2732" s="3">
        <v>51.1</v>
      </c>
      <c r="G2732" s="3">
        <v>2</v>
      </c>
      <c r="H2732" s="4" t="s">
        <v>2</v>
      </c>
      <c r="I2732" s="5">
        <v>888</v>
      </c>
      <c r="J2732" s="5">
        <v>1071</v>
      </c>
      <c r="K2732" s="6">
        <f>IFERROR((J2732-I2732)/I2732,"--")</f>
        <v>0.20608108108108109</v>
      </c>
      <c r="L2732" s="6">
        <v>4.9632352941176468E-2</v>
      </c>
      <c r="M2732" s="7">
        <v>30948</v>
      </c>
      <c r="N2732" s="10" t="str">
        <f>IF(K2732&lt;Criteria!$D$4,"Yes","No")</f>
        <v>No</v>
      </c>
      <c r="O2732" s="10" t="str">
        <f>IF(L2732&gt;Criteria!$D$5,"Yes","No")</f>
        <v>No</v>
      </c>
      <c r="P2732" s="10" t="str">
        <f>IF(M2732&lt;Criteria!$D$6,"Yes","No")</f>
        <v>No</v>
      </c>
      <c r="Q2732" s="11">
        <f>COUNTIF(N2732:P2732,"Yes")</f>
        <v>0</v>
      </c>
      <c r="R2732" s="12" t="str">
        <f>IF(Q2732&gt;0,"Yes","No")</f>
        <v>No</v>
      </c>
    </row>
    <row r="2733" spans="1:18" x14ac:dyDescent="0.35">
      <c r="A2733" s="1">
        <v>80410051103</v>
      </c>
      <c r="B2733" s="33" t="s">
        <v>3475</v>
      </c>
      <c r="C2733" s="4" t="s">
        <v>6</v>
      </c>
      <c r="D2733" s="4" t="s">
        <v>488</v>
      </c>
      <c r="E2733" s="4" t="s">
        <v>2</v>
      </c>
      <c r="F2733" s="3">
        <v>51.1</v>
      </c>
      <c r="G2733" s="3">
        <v>3</v>
      </c>
      <c r="H2733" s="4" t="s">
        <v>2</v>
      </c>
      <c r="I2733" s="5">
        <v>1457</v>
      </c>
      <c r="J2733" s="5">
        <v>1931</v>
      </c>
      <c r="K2733" s="6">
        <f>IFERROR((J2733-I2733)/I2733,"--")</f>
        <v>0.32532601235415237</v>
      </c>
      <c r="L2733" s="6">
        <v>8.75251509054326E-2</v>
      </c>
      <c r="M2733" s="7">
        <v>23711</v>
      </c>
      <c r="N2733" s="10" t="str">
        <f>IF(K2733&lt;Criteria!$D$4,"Yes","No")</f>
        <v>No</v>
      </c>
      <c r="O2733" s="10" t="str">
        <f>IF(L2733&gt;Criteria!$D$5,"Yes","No")</f>
        <v>Yes</v>
      </c>
      <c r="P2733" s="10" t="str">
        <f>IF(M2733&lt;Criteria!$D$6,"Yes","No")</f>
        <v>Yes</v>
      </c>
      <c r="Q2733" s="11">
        <f>COUNTIF(N2733:P2733,"Yes")</f>
        <v>2</v>
      </c>
      <c r="R2733" s="12" t="str">
        <f>IF(Q2733&gt;0,"Yes","No")</f>
        <v>Yes</v>
      </c>
    </row>
    <row r="2734" spans="1:18" x14ac:dyDescent="0.35">
      <c r="A2734" s="1">
        <v>80410051110</v>
      </c>
      <c r="B2734" s="33" t="s">
        <v>3476</v>
      </c>
      <c r="C2734" s="4" t="s">
        <v>7</v>
      </c>
      <c r="D2734" s="4" t="s">
        <v>488</v>
      </c>
      <c r="E2734" s="4" t="s">
        <v>2</v>
      </c>
      <c r="F2734" s="3">
        <v>51.11</v>
      </c>
      <c r="G2734" s="3" t="s">
        <v>2</v>
      </c>
      <c r="H2734" s="4" t="s">
        <v>2</v>
      </c>
      <c r="I2734" s="5">
        <v>6587</v>
      </c>
      <c r="J2734" s="5">
        <v>8105</v>
      </c>
      <c r="K2734" s="6">
        <f>IFERROR((J2734-I2734)/I2734,"--")</f>
        <v>0.23045392439653864</v>
      </c>
      <c r="L2734" s="6">
        <v>4.1490683229813662E-2</v>
      </c>
      <c r="M2734" s="7">
        <v>26797</v>
      </c>
      <c r="N2734" s="10" t="str">
        <f>IF(K2734&lt;Criteria!$D$4,"Yes","No")</f>
        <v>No</v>
      </c>
      <c r="O2734" s="10" t="str">
        <f>IF(L2734&gt;Criteria!$D$5,"Yes","No")</f>
        <v>No</v>
      </c>
      <c r="P2734" s="10" t="str">
        <f>IF(M2734&lt;Criteria!$D$6,"Yes","No")</f>
        <v>No</v>
      </c>
      <c r="Q2734" s="11">
        <f>COUNTIF(N2734:P2734,"Yes")</f>
        <v>0</v>
      </c>
      <c r="R2734" s="12" t="str">
        <f>IF(Q2734&gt;0,"Yes","No")</f>
        <v>No</v>
      </c>
    </row>
    <row r="2735" spans="1:18" x14ac:dyDescent="0.35">
      <c r="A2735" s="1">
        <v>80410051111</v>
      </c>
      <c r="B2735" s="33" t="s">
        <v>3477</v>
      </c>
      <c r="C2735" s="4" t="s">
        <v>6</v>
      </c>
      <c r="D2735" s="4" t="s">
        <v>488</v>
      </c>
      <c r="E2735" s="4" t="s">
        <v>2</v>
      </c>
      <c r="F2735" s="3">
        <v>51.11</v>
      </c>
      <c r="G2735" s="3">
        <v>1</v>
      </c>
      <c r="H2735" s="4" t="s">
        <v>2</v>
      </c>
      <c r="I2735" s="5">
        <v>1676</v>
      </c>
      <c r="J2735" s="5">
        <v>1563</v>
      </c>
      <c r="K2735" s="6">
        <f>IFERROR((J2735-I2735)/I2735,"--")</f>
        <v>-6.7422434367541764E-2</v>
      </c>
      <c r="L2735" s="6">
        <v>0</v>
      </c>
      <c r="M2735" s="7">
        <v>21829</v>
      </c>
      <c r="N2735" s="10" t="str">
        <f>IF(K2735&lt;Criteria!$D$4,"Yes","No")</f>
        <v>Yes</v>
      </c>
      <c r="O2735" s="10" t="str">
        <f>IF(L2735&gt;Criteria!$D$5,"Yes","No")</f>
        <v>No</v>
      </c>
      <c r="P2735" s="10" t="str">
        <f>IF(M2735&lt;Criteria!$D$6,"Yes","No")</f>
        <v>Yes</v>
      </c>
      <c r="Q2735" s="11">
        <f>COUNTIF(N2735:P2735,"Yes")</f>
        <v>2</v>
      </c>
      <c r="R2735" s="12" t="str">
        <f>IF(Q2735&gt;0,"Yes","No")</f>
        <v>Yes</v>
      </c>
    </row>
    <row r="2736" spans="1:18" x14ac:dyDescent="0.35">
      <c r="A2736" s="1">
        <v>80410051112</v>
      </c>
      <c r="B2736" s="33" t="s">
        <v>3478</v>
      </c>
      <c r="C2736" s="4" t="s">
        <v>6</v>
      </c>
      <c r="D2736" s="4" t="s">
        <v>488</v>
      </c>
      <c r="E2736" s="4" t="s">
        <v>2</v>
      </c>
      <c r="F2736" s="3">
        <v>51.11</v>
      </c>
      <c r="G2736" s="3">
        <v>2</v>
      </c>
      <c r="H2736" s="4" t="s">
        <v>2</v>
      </c>
      <c r="I2736" s="5">
        <v>4911</v>
      </c>
      <c r="J2736" s="5">
        <v>6542</v>
      </c>
      <c r="K2736" s="6">
        <f>IFERROR((J2736-I2736)/I2736,"--")</f>
        <v>0.33211158623498271</v>
      </c>
      <c r="L2736" s="6">
        <v>5.1305683563748081E-2</v>
      </c>
      <c r="M2736" s="7">
        <v>27984</v>
      </c>
      <c r="N2736" s="10" t="str">
        <f>IF(K2736&lt;Criteria!$D$4,"Yes","No")</f>
        <v>No</v>
      </c>
      <c r="O2736" s="10" t="str">
        <f>IF(L2736&gt;Criteria!$D$5,"Yes","No")</f>
        <v>No</v>
      </c>
      <c r="P2736" s="10" t="str">
        <f>IF(M2736&lt;Criteria!$D$6,"Yes","No")</f>
        <v>No</v>
      </c>
      <c r="Q2736" s="11">
        <f>COUNTIF(N2736:P2736,"Yes")</f>
        <v>0</v>
      </c>
      <c r="R2736" s="12" t="str">
        <f>IF(Q2736&gt;0,"Yes","No")</f>
        <v>No</v>
      </c>
    </row>
    <row r="2737" spans="1:18" x14ac:dyDescent="0.35">
      <c r="A2737" s="1">
        <v>80410052010</v>
      </c>
      <c r="B2737" s="33" t="s">
        <v>3479</v>
      </c>
      <c r="C2737" s="4" t="s">
        <v>7</v>
      </c>
      <c r="D2737" s="4" t="s">
        <v>488</v>
      </c>
      <c r="E2737" s="4" t="s">
        <v>2</v>
      </c>
      <c r="F2737" s="3">
        <v>52.01</v>
      </c>
      <c r="G2737" s="3" t="s">
        <v>2</v>
      </c>
      <c r="H2737" s="4" t="s">
        <v>2</v>
      </c>
      <c r="I2737" s="5">
        <v>4055</v>
      </c>
      <c r="J2737" s="5">
        <v>4544</v>
      </c>
      <c r="K2737" s="6">
        <f>IFERROR((J2737-I2737)/I2737,"--")</f>
        <v>0.12059186189889026</v>
      </c>
      <c r="L2737" s="6">
        <v>0.15691927512355849</v>
      </c>
      <c r="M2737" s="7">
        <v>16379</v>
      </c>
      <c r="N2737" s="10" t="str">
        <f>IF(K2737&lt;Criteria!$D$4,"Yes","No")</f>
        <v>No</v>
      </c>
      <c r="O2737" s="10" t="str">
        <f>IF(L2737&gt;Criteria!$D$5,"Yes","No")</f>
        <v>Yes</v>
      </c>
      <c r="P2737" s="10" t="str">
        <f>IF(M2737&lt;Criteria!$D$6,"Yes","No")</f>
        <v>Yes</v>
      </c>
      <c r="Q2737" s="11">
        <f>COUNTIF(N2737:P2737,"Yes")</f>
        <v>2</v>
      </c>
      <c r="R2737" s="12" t="str">
        <f>IF(Q2737&gt;0,"Yes","No")</f>
        <v>Yes</v>
      </c>
    </row>
    <row r="2738" spans="1:18" x14ac:dyDescent="0.35">
      <c r="A2738" s="1">
        <v>80410052011</v>
      </c>
      <c r="B2738" s="33" t="s">
        <v>3480</v>
      </c>
      <c r="C2738" s="4" t="s">
        <v>6</v>
      </c>
      <c r="D2738" s="4" t="s">
        <v>488</v>
      </c>
      <c r="E2738" s="4" t="s">
        <v>2</v>
      </c>
      <c r="F2738" s="3">
        <v>52.01</v>
      </c>
      <c r="G2738" s="3">
        <v>1</v>
      </c>
      <c r="H2738" s="4" t="s">
        <v>2</v>
      </c>
      <c r="I2738" s="5">
        <v>904</v>
      </c>
      <c r="J2738" s="5">
        <v>1091</v>
      </c>
      <c r="K2738" s="6">
        <f>IFERROR((J2738-I2738)/I2738,"--")</f>
        <v>0.20685840707964601</v>
      </c>
      <c r="L2738" s="6">
        <v>4.6255506607929514E-2</v>
      </c>
      <c r="M2738" s="7">
        <v>15910</v>
      </c>
      <c r="N2738" s="10" t="str">
        <f>IF(K2738&lt;Criteria!$D$4,"Yes","No")</f>
        <v>No</v>
      </c>
      <c r="O2738" s="10" t="str">
        <f>IF(L2738&gt;Criteria!$D$5,"Yes","No")</f>
        <v>No</v>
      </c>
      <c r="P2738" s="10" t="str">
        <f>IF(M2738&lt;Criteria!$D$6,"Yes","No")</f>
        <v>Yes</v>
      </c>
      <c r="Q2738" s="11">
        <f>COUNTIF(N2738:P2738,"Yes")</f>
        <v>1</v>
      </c>
      <c r="R2738" s="12" t="str">
        <f>IF(Q2738&gt;0,"Yes","No")</f>
        <v>Yes</v>
      </c>
    </row>
    <row r="2739" spans="1:18" x14ac:dyDescent="0.35">
      <c r="A2739" s="1">
        <v>80410052012</v>
      </c>
      <c r="B2739" s="33" t="s">
        <v>3481</v>
      </c>
      <c r="C2739" s="4" t="s">
        <v>6</v>
      </c>
      <c r="D2739" s="4" t="s">
        <v>488</v>
      </c>
      <c r="E2739" s="4" t="s">
        <v>2</v>
      </c>
      <c r="F2739" s="3">
        <v>52.01</v>
      </c>
      <c r="G2739" s="3">
        <v>2</v>
      </c>
      <c r="H2739" s="4" t="s">
        <v>2</v>
      </c>
      <c r="I2739" s="5">
        <v>2371</v>
      </c>
      <c r="J2739" s="5">
        <v>2518</v>
      </c>
      <c r="K2739" s="6">
        <f>IFERROR((J2739-I2739)/I2739,"--")</f>
        <v>6.1999156474061574E-2</v>
      </c>
      <c r="L2739" s="6">
        <v>0.21221374045801528</v>
      </c>
      <c r="M2739" s="7">
        <v>13152</v>
      </c>
      <c r="N2739" s="10" t="str">
        <f>IF(K2739&lt;Criteria!$D$4,"Yes","No")</f>
        <v>No</v>
      </c>
      <c r="O2739" s="10" t="str">
        <f>IF(L2739&gt;Criteria!$D$5,"Yes","No")</f>
        <v>Yes</v>
      </c>
      <c r="P2739" s="10" t="str">
        <f>IF(M2739&lt;Criteria!$D$6,"Yes","No")</f>
        <v>Yes</v>
      </c>
      <c r="Q2739" s="11">
        <f>COUNTIF(N2739:P2739,"Yes")</f>
        <v>2</v>
      </c>
      <c r="R2739" s="12" t="str">
        <f>IF(Q2739&gt;0,"Yes","No")</f>
        <v>Yes</v>
      </c>
    </row>
    <row r="2740" spans="1:18" x14ac:dyDescent="0.35">
      <c r="A2740" s="1">
        <v>80410052013</v>
      </c>
      <c r="B2740" s="33" t="s">
        <v>3482</v>
      </c>
      <c r="C2740" s="4" t="s">
        <v>6</v>
      </c>
      <c r="D2740" s="4" t="s">
        <v>488</v>
      </c>
      <c r="E2740" s="4" t="s">
        <v>2</v>
      </c>
      <c r="F2740" s="3">
        <v>52.01</v>
      </c>
      <c r="G2740" s="3">
        <v>3</v>
      </c>
      <c r="H2740" s="4" t="s">
        <v>2</v>
      </c>
      <c r="I2740" s="5">
        <v>780</v>
      </c>
      <c r="J2740" s="5">
        <v>935</v>
      </c>
      <c r="K2740" s="6">
        <f>IFERROR((J2740-I2740)/I2740,"--")</f>
        <v>0.19871794871794871</v>
      </c>
      <c r="L2740" s="6">
        <v>0.12349397590361445</v>
      </c>
      <c r="M2740" s="7">
        <v>25617</v>
      </c>
      <c r="N2740" s="10" t="str">
        <f>IF(K2740&lt;Criteria!$D$4,"Yes","No")</f>
        <v>No</v>
      </c>
      <c r="O2740" s="10" t="str">
        <f>IF(L2740&gt;Criteria!$D$5,"Yes","No")</f>
        <v>Yes</v>
      </c>
      <c r="P2740" s="10" t="str">
        <f>IF(M2740&lt;Criteria!$D$6,"Yes","No")</f>
        <v>Yes</v>
      </c>
      <c r="Q2740" s="11">
        <f>COUNTIF(N2740:P2740,"Yes")</f>
        <v>2</v>
      </c>
      <c r="R2740" s="12" t="str">
        <f>IF(Q2740&gt;0,"Yes","No")</f>
        <v>Yes</v>
      </c>
    </row>
    <row r="2741" spans="1:18" x14ac:dyDescent="0.35">
      <c r="A2741" s="1">
        <v>80410052020</v>
      </c>
      <c r="B2741" s="33" t="s">
        <v>3483</v>
      </c>
      <c r="C2741" s="4" t="s">
        <v>7</v>
      </c>
      <c r="D2741" s="4" t="s">
        <v>488</v>
      </c>
      <c r="E2741" s="4" t="s">
        <v>2</v>
      </c>
      <c r="F2741" s="3">
        <v>52.02</v>
      </c>
      <c r="G2741" s="3" t="s">
        <v>2</v>
      </c>
      <c r="H2741" s="4" t="s">
        <v>2</v>
      </c>
      <c r="I2741" s="5">
        <v>2342</v>
      </c>
      <c r="J2741" s="5">
        <v>2710</v>
      </c>
      <c r="K2741" s="6">
        <f>IFERROR((J2741-I2741)/I2741,"--")</f>
        <v>0.15713065755764305</v>
      </c>
      <c r="L2741" s="6">
        <v>4.3147208121827409E-2</v>
      </c>
      <c r="M2741" s="7">
        <v>23589</v>
      </c>
      <c r="N2741" s="10" t="str">
        <f>IF(K2741&lt;Criteria!$D$4,"Yes","No")</f>
        <v>No</v>
      </c>
      <c r="O2741" s="10" t="str">
        <f>IF(L2741&gt;Criteria!$D$5,"Yes","No")</f>
        <v>No</v>
      </c>
      <c r="P2741" s="10" t="str">
        <f>IF(M2741&lt;Criteria!$D$6,"Yes","No")</f>
        <v>Yes</v>
      </c>
      <c r="Q2741" s="11">
        <f>COUNTIF(N2741:P2741,"Yes")</f>
        <v>1</v>
      </c>
      <c r="R2741" s="12" t="str">
        <f>IF(Q2741&gt;0,"Yes","No")</f>
        <v>Yes</v>
      </c>
    </row>
    <row r="2742" spans="1:18" x14ac:dyDescent="0.35">
      <c r="A2742" s="1">
        <v>80410052021</v>
      </c>
      <c r="B2742" s="33" t="s">
        <v>3484</v>
      </c>
      <c r="C2742" s="4" t="s">
        <v>6</v>
      </c>
      <c r="D2742" s="4" t="s">
        <v>488</v>
      </c>
      <c r="E2742" s="4" t="s">
        <v>2</v>
      </c>
      <c r="F2742" s="3">
        <v>52.02</v>
      </c>
      <c r="G2742" s="3">
        <v>1</v>
      </c>
      <c r="H2742" s="4" t="s">
        <v>2</v>
      </c>
      <c r="I2742" s="5">
        <v>662</v>
      </c>
      <c r="J2742" s="5">
        <v>715</v>
      </c>
      <c r="K2742" s="6">
        <f>IFERROR((J2742-I2742)/I2742,"--")</f>
        <v>8.0060422960725075E-2</v>
      </c>
      <c r="L2742" s="6">
        <v>6.4367816091954022E-2</v>
      </c>
      <c r="M2742" s="7">
        <v>34706</v>
      </c>
      <c r="N2742" s="10" t="str">
        <f>IF(K2742&lt;Criteria!$D$4,"Yes","No")</f>
        <v>No</v>
      </c>
      <c r="O2742" s="10" t="str">
        <f>IF(L2742&gt;Criteria!$D$5,"Yes","No")</f>
        <v>No</v>
      </c>
      <c r="P2742" s="10" t="str">
        <f>IF(M2742&lt;Criteria!$D$6,"Yes","No")</f>
        <v>No</v>
      </c>
      <c r="Q2742" s="11">
        <f>COUNTIF(N2742:P2742,"Yes")</f>
        <v>0</v>
      </c>
      <c r="R2742" s="12" t="str">
        <f>IF(Q2742&gt;0,"Yes","No")</f>
        <v>No</v>
      </c>
    </row>
    <row r="2743" spans="1:18" x14ac:dyDescent="0.35">
      <c r="A2743" s="1">
        <v>80410052022</v>
      </c>
      <c r="B2743" s="33" t="s">
        <v>3485</v>
      </c>
      <c r="C2743" s="4" t="s">
        <v>6</v>
      </c>
      <c r="D2743" s="4" t="s">
        <v>488</v>
      </c>
      <c r="E2743" s="4" t="s">
        <v>2</v>
      </c>
      <c r="F2743" s="3">
        <v>52.02</v>
      </c>
      <c r="G2743" s="3">
        <v>2</v>
      </c>
      <c r="H2743" s="4" t="s">
        <v>2</v>
      </c>
      <c r="I2743" s="5">
        <v>1680</v>
      </c>
      <c r="J2743" s="5">
        <v>1995</v>
      </c>
      <c r="K2743" s="6">
        <f>IFERROR((J2743-I2743)/I2743,"--")</f>
        <v>0.1875</v>
      </c>
      <c r="L2743" s="6">
        <v>3.5056967572304996E-2</v>
      </c>
      <c r="M2743" s="7">
        <v>19605</v>
      </c>
      <c r="N2743" s="10" t="str">
        <f>IF(K2743&lt;Criteria!$D$4,"Yes","No")</f>
        <v>No</v>
      </c>
      <c r="O2743" s="10" t="str">
        <f>IF(L2743&gt;Criteria!$D$5,"Yes","No")</f>
        <v>No</v>
      </c>
      <c r="P2743" s="10" t="str">
        <f>IF(M2743&lt;Criteria!$D$6,"Yes","No")</f>
        <v>Yes</v>
      </c>
      <c r="Q2743" s="11">
        <f>COUNTIF(N2743:P2743,"Yes")</f>
        <v>1</v>
      </c>
      <c r="R2743" s="12" t="str">
        <f>IF(Q2743&gt;0,"Yes","No")</f>
        <v>Yes</v>
      </c>
    </row>
    <row r="2744" spans="1:18" x14ac:dyDescent="0.35">
      <c r="A2744" s="1">
        <v>80410053000</v>
      </c>
      <c r="B2744" s="33" t="s">
        <v>3486</v>
      </c>
      <c r="C2744" s="4" t="s">
        <v>7</v>
      </c>
      <c r="D2744" s="4" t="s">
        <v>488</v>
      </c>
      <c r="E2744" s="4" t="s">
        <v>2</v>
      </c>
      <c r="F2744" s="3">
        <v>53</v>
      </c>
      <c r="G2744" s="3" t="s">
        <v>2</v>
      </c>
      <c r="H2744" s="4" t="s">
        <v>2</v>
      </c>
      <c r="I2744" s="5">
        <v>4967</v>
      </c>
      <c r="J2744" s="5">
        <v>4780</v>
      </c>
      <c r="K2744" s="6">
        <f>IFERROR((J2744-I2744)/I2744,"--")</f>
        <v>-3.7648479967787397E-2</v>
      </c>
      <c r="L2744" s="6">
        <v>0.12115967113803548</v>
      </c>
      <c r="M2744" s="7">
        <v>17585</v>
      </c>
      <c r="N2744" s="10" t="str">
        <f>IF(K2744&lt;Criteria!$D$4,"Yes","No")</f>
        <v>Yes</v>
      </c>
      <c r="O2744" s="10" t="str">
        <f>IF(L2744&gt;Criteria!$D$5,"Yes","No")</f>
        <v>Yes</v>
      </c>
      <c r="P2744" s="10" t="str">
        <f>IF(M2744&lt;Criteria!$D$6,"Yes","No")</f>
        <v>Yes</v>
      </c>
      <c r="Q2744" s="11">
        <f>COUNTIF(N2744:P2744,"Yes")</f>
        <v>3</v>
      </c>
      <c r="R2744" s="12" t="str">
        <f>IF(Q2744&gt;0,"Yes","No")</f>
        <v>Yes</v>
      </c>
    </row>
    <row r="2745" spans="1:18" x14ac:dyDescent="0.35">
      <c r="A2745" s="1">
        <v>80410053001</v>
      </c>
      <c r="B2745" s="33" t="s">
        <v>3487</v>
      </c>
      <c r="C2745" s="4" t="s">
        <v>6</v>
      </c>
      <c r="D2745" s="4" t="s">
        <v>488</v>
      </c>
      <c r="E2745" s="4" t="s">
        <v>2</v>
      </c>
      <c r="F2745" s="3">
        <v>53</v>
      </c>
      <c r="G2745" s="3">
        <v>1</v>
      </c>
      <c r="H2745" s="4" t="s">
        <v>2</v>
      </c>
      <c r="I2745" s="5">
        <v>1175</v>
      </c>
      <c r="J2745" s="5">
        <v>808</v>
      </c>
      <c r="K2745" s="6">
        <f>IFERROR((J2745-I2745)/I2745,"--")</f>
        <v>-0.31234042553191488</v>
      </c>
      <c r="L2745" s="6">
        <v>0.25314183123877915</v>
      </c>
      <c r="M2745" s="7">
        <v>17770</v>
      </c>
      <c r="N2745" s="10" t="str">
        <f>IF(K2745&lt;Criteria!$D$4,"Yes","No")</f>
        <v>Yes</v>
      </c>
      <c r="O2745" s="10" t="str">
        <f>IF(L2745&gt;Criteria!$D$5,"Yes","No")</f>
        <v>Yes</v>
      </c>
      <c r="P2745" s="10" t="str">
        <f>IF(M2745&lt;Criteria!$D$6,"Yes","No")</f>
        <v>Yes</v>
      </c>
      <c r="Q2745" s="11">
        <f>COUNTIF(N2745:P2745,"Yes")</f>
        <v>3</v>
      </c>
      <c r="R2745" s="12" t="str">
        <f>IF(Q2745&gt;0,"Yes","No")</f>
        <v>Yes</v>
      </c>
    </row>
    <row r="2746" spans="1:18" x14ac:dyDescent="0.35">
      <c r="A2746" s="1">
        <v>80410053002</v>
      </c>
      <c r="B2746" s="33" t="s">
        <v>3488</v>
      </c>
      <c r="C2746" s="4" t="s">
        <v>6</v>
      </c>
      <c r="D2746" s="4" t="s">
        <v>488</v>
      </c>
      <c r="E2746" s="4" t="s">
        <v>2</v>
      </c>
      <c r="F2746" s="3">
        <v>53</v>
      </c>
      <c r="G2746" s="3">
        <v>2</v>
      </c>
      <c r="H2746" s="4" t="s">
        <v>2</v>
      </c>
      <c r="I2746" s="5">
        <v>827</v>
      </c>
      <c r="J2746" s="5">
        <v>937</v>
      </c>
      <c r="K2746" s="6">
        <f>IFERROR((J2746-I2746)/I2746,"--")</f>
        <v>0.13301088270858524</v>
      </c>
      <c r="L2746" s="6">
        <v>0.13959390862944163</v>
      </c>
      <c r="M2746" s="7">
        <v>20928</v>
      </c>
      <c r="N2746" s="10" t="str">
        <f>IF(K2746&lt;Criteria!$D$4,"Yes","No")</f>
        <v>No</v>
      </c>
      <c r="O2746" s="10" t="str">
        <f>IF(L2746&gt;Criteria!$D$5,"Yes","No")</f>
        <v>Yes</v>
      </c>
      <c r="P2746" s="10" t="str">
        <f>IF(M2746&lt;Criteria!$D$6,"Yes","No")</f>
        <v>Yes</v>
      </c>
      <c r="Q2746" s="11">
        <f>COUNTIF(N2746:P2746,"Yes")</f>
        <v>2</v>
      </c>
      <c r="R2746" s="12" t="str">
        <f>IF(Q2746&gt;0,"Yes","No")</f>
        <v>Yes</v>
      </c>
    </row>
    <row r="2747" spans="1:18" x14ac:dyDescent="0.35">
      <c r="A2747" s="1">
        <v>80410053003</v>
      </c>
      <c r="B2747" s="33" t="s">
        <v>3489</v>
      </c>
      <c r="C2747" s="4" t="s">
        <v>6</v>
      </c>
      <c r="D2747" s="4" t="s">
        <v>488</v>
      </c>
      <c r="E2747" s="4" t="s">
        <v>2</v>
      </c>
      <c r="F2747" s="3">
        <v>53</v>
      </c>
      <c r="G2747" s="3">
        <v>3</v>
      </c>
      <c r="H2747" s="4" t="s">
        <v>2</v>
      </c>
      <c r="I2747" s="5">
        <v>2965</v>
      </c>
      <c r="J2747" s="5">
        <v>3035</v>
      </c>
      <c r="K2747" s="6">
        <f>IFERROR((J2747-I2747)/I2747,"--")</f>
        <v>2.3608768971332208E-2</v>
      </c>
      <c r="L2747" s="6">
        <v>6.1764705882352944E-2</v>
      </c>
      <c r="M2747" s="7">
        <v>16503</v>
      </c>
      <c r="N2747" s="10" t="str">
        <f>IF(K2747&lt;Criteria!$D$4,"Yes","No")</f>
        <v>No</v>
      </c>
      <c r="O2747" s="10" t="str">
        <f>IF(L2747&gt;Criteria!$D$5,"Yes","No")</f>
        <v>No</v>
      </c>
      <c r="P2747" s="10" t="str">
        <f>IF(M2747&lt;Criteria!$D$6,"Yes","No")</f>
        <v>Yes</v>
      </c>
      <c r="Q2747" s="11">
        <f>COUNTIF(N2747:P2747,"Yes")</f>
        <v>1</v>
      </c>
      <c r="R2747" s="12" t="str">
        <f>IF(Q2747&gt;0,"Yes","No")</f>
        <v>Yes</v>
      </c>
    </row>
    <row r="2748" spans="1:18" x14ac:dyDescent="0.35">
      <c r="A2748" s="1">
        <v>80410054000</v>
      </c>
      <c r="B2748" s="33" t="s">
        <v>3490</v>
      </c>
      <c r="C2748" s="4" t="s">
        <v>7</v>
      </c>
      <c r="D2748" s="4" t="s">
        <v>488</v>
      </c>
      <c r="E2748" s="4" t="s">
        <v>2</v>
      </c>
      <c r="F2748" s="3">
        <v>54</v>
      </c>
      <c r="G2748" s="3" t="s">
        <v>2</v>
      </c>
      <c r="H2748" s="4" t="s">
        <v>2</v>
      </c>
      <c r="I2748" s="5">
        <v>5956</v>
      </c>
      <c r="J2748" s="5">
        <v>5985</v>
      </c>
      <c r="K2748" s="6">
        <f>IFERROR((J2748-I2748)/I2748,"--")</f>
        <v>4.8690396239086638E-3</v>
      </c>
      <c r="L2748" s="6">
        <v>0.14094216775181923</v>
      </c>
      <c r="M2748" s="7">
        <v>14318</v>
      </c>
      <c r="N2748" s="10" t="str">
        <f>IF(K2748&lt;Criteria!$D$4,"Yes","No")</f>
        <v>Yes</v>
      </c>
      <c r="O2748" s="10" t="str">
        <f>IF(L2748&gt;Criteria!$D$5,"Yes","No")</f>
        <v>Yes</v>
      </c>
      <c r="P2748" s="10" t="str">
        <f>IF(M2748&lt;Criteria!$D$6,"Yes","No")</f>
        <v>Yes</v>
      </c>
      <c r="Q2748" s="11">
        <f>COUNTIF(N2748:P2748,"Yes")</f>
        <v>3</v>
      </c>
      <c r="R2748" s="12" t="str">
        <f>IF(Q2748&gt;0,"Yes","No")</f>
        <v>Yes</v>
      </c>
    </row>
    <row r="2749" spans="1:18" x14ac:dyDescent="0.35">
      <c r="A2749" s="1">
        <v>80410054001</v>
      </c>
      <c r="B2749" s="33" t="s">
        <v>3491</v>
      </c>
      <c r="C2749" s="4" t="s">
        <v>6</v>
      </c>
      <c r="D2749" s="4" t="s">
        <v>488</v>
      </c>
      <c r="E2749" s="4" t="s">
        <v>2</v>
      </c>
      <c r="F2749" s="3">
        <v>54</v>
      </c>
      <c r="G2749" s="3">
        <v>1</v>
      </c>
      <c r="H2749" s="4" t="s">
        <v>2</v>
      </c>
      <c r="I2749" s="5">
        <v>1781</v>
      </c>
      <c r="J2749" s="5">
        <v>1592</v>
      </c>
      <c r="K2749" s="6">
        <f>IFERROR((J2749-I2749)/I2749,"--")</f>
        <v>-0.10612015721504772</v>
      </c>
      <c r="L2749" s="6">
        <v>0.20979020979020979</v>
      </c>
      <c r="M2749" s="7">
        <v>13278</v>
      </c>
      <c r="N2749" s="10" t="str">
        <f>IF(K2749&lt;Criteria!$D$4,"Yes","No")</f>
        <v>Yes</v>
      </c>
      <c r="O2749" s="10" t="str">
        <f>IF(L2749&gt;Criteria!$D$5,"Yes","No")</f>
        <v>Yes</v>
      </c>
      <c r="P2749" s="10" t="str">
        <f>IF(M2749&lt;Criteria!$D$6,"Yes","No")</f>
        <v>Yes</v>
      </c>
      <c r="Q2749" s="11">
        <f>COUNTIF(N2749:P2749,"Yes")</f>
        <v>3</v>
      </c>
      <c r="R2749" s="12" t="str">
        <f>IF(Q2749&gt;0,"Yes","No")</f>
        <v>Yes</v>
      </c>
    </row>
    <row r="2750" spans="1:18" x14ac:dyDescent="0.35">
      <c r="A2750" s="1">
        <v>80410054002</v>
      </c>
      <c r="B2750" s="33" t="s">
        <v>3492</v>
      </c>
      <c r="C2750" s="4" t="s">
        <v>6</v>
      </c>
      <c r="D2750" s="4" t="s">
        <v>488</v>
      </c>
      <c r="E2750" s="4" t="s">
        <v>2</v>
      </c>
      <c r="F2750" s="3">
        <v>54</v>
      </c>
      <c r="G2750" s="3">
        <v>2</v>
      </c>
      <c r="H2750" s="4" t="s">
        <v>2</v>
      </c>
      <c r="I2750" s="5">
        <v>1569</v>
      </c>
      <c r="J2750" s="5">
        <v>884</v>
      </c>
      <c r="K2750" s="6">
        <f>IFERROR((J2750-I2750)/I2750,"--")</f>
        <v>-0.43658381134480562</v>
      </c>
      <c r="L2750" s="6">
        <v>0.1016260162601626</v>
      </c>
      <c r="M2750" s="7">
        <v>20604</v>
      </c>
      <c r="N2750" s="10" t="str">
        <f>IF(K2750&lt;Criteria!$D$4,"Yes","No")</f>
        <v>Yes</v>
      </c>
      <c r="O2750" s="10" t="str">
        <f>IF(L2750&gt;Criteria!$D$5,"Yes","No")</f>
        <v>Yes</v>
      </c>
      <c r="P2750" s="10" t="str">
        <f>IF(M2750&lt;Criteria!$D$6,"Yes","No")</f>
        <v>Yes</v>
      </c>
      <c r="Q2750" s="11">
        <f>COUNTIF(N2750:P2750,"Yes")</f>
        <v>3</v>
      </c>
      <c r="R2750" s="12" t="str">
        <f>IF(Q2750&gt;0,"Yes","No")</f>
        <v>Yes</v>
      </c>
    </row>
    <row r="2751" spans="1:18" x14ac:dyDescent="0.35">
      <c r="A2751" s="1">
        <v>80410054003</v>
      </c>
      <c r="B2751" s="33" t="s">
        <v>3493</v>
      </c>
      <c r="C2751" s="4" t="s">
        <v>6</v>
      </c>
      <c r="D2751" s="4" t="s">
        <v>488</v>
      </c>
      <c r="E2751" s="4" t="s">
        <v>2</v>
      </c>
      <c r="F2751" s="3">
        <v>54</v>
      </c>
      <c r="G2751" s="3">
        <v>3</v>
      </c>
      <c r="H2751" s="4" t="s">
        <v>2</v>
      </c>
      <c r="I2751" s="5">
        <v>1593</v>
      </c>
      <c r="J2751" s="5">
        <v>2364</v>
      </c>
      <c r="K2751" s="6">
        <f>IFERROR((J2751-I2751)/I2751,"--")</f>
        <v>0.4839924670433145</v>
      </c>
      <c r="L2751" s="6">
        <v>0.14155712841253792</v>
      </c>
      <c r="M2751" s="7">
        <v>12167</v>
      </c>
      <c r="N2751" s="10" t="str">
        <f>IF(K2751&lt;Criteria!$D$4,"Yes","No")</f>
        <v>No</v>
      </c>
      <c r="O2751" s="10" t="str">
        <f>IF(L2751&gt;Criteria!$D$5,"Yes","No")</f>
        <v>Yes</v>
      </c>
      <c r="P2751" s="10" t="str">
        <f>IF(M2751&lt;Criteria!$D$6,"Yes","No")</f>
        <v>Yes</v>
      </c>
      <c r="Q2751" s="11">
        <f>COUNTIF(N2751:P2751,"Yes")</f>
        <v>2</v>
      </c>
      <c r="R2751" s="12" t="str">
        <f>IF(Q2751&gt;0,"Yes","No")</f>
        <v>Yes</v>
      </c>
    </row>
    <row r="2752" spans="1:18" x14ac:dyDescent="0.35">
      <c r="A2752" s="1">
        <v>80410054004</v>
      </c>
      <c r="B2752" s="33" t="s">
        <v>3494</v>
      </c>
      <c r="C2752" s="4" t="s">
        <v>6</v>
      </c>
      <c r="D2752" s="4" t="s">
        <v>488</v>
      </c>
      <c r="E2752" s="4" t="s">
        <v>2</v>
      </c>
      <c r="F2752" s="3">
        <v>54</v>
      </c>
      <c r="G2752" s="3">
        <v>4</v>
      </c>
      <c r="H2752" s="4" t="s">
        <v>2</v>
      </c>
      <c r="I2752" s="5">
        <v>1013</v>
      </c>
      <c r="J2752" s="5">
        <v>1145</v>
      </c>
      <c r="K2752" s="6">
        <f>IFERROR((J2752-I2752)/I2752,"--")</f>
        <v>0.13030602171767028</v>
      </c>
      <c r="L2752" s="6">
        <v>6.746987951807229E-2</v>
      </c>
      <c r="M2752" s="7">
        <v>15351</v>
      </c>
      <c r="N2752" s="10" t="str">
        <f>IF(K2752&lt;Criteria!$D$4,"Yes","No")</f>
        <v>No</v>
      </c>
      <c r="O2752" s="10" t="str">
        <f>IF(L2752&gt;Criteria!$D$5,"Yes","No")</f>
        <v>Yes</v>
      </c>
      <c r="P2752" s="10" t="str">
        <f>IF(M2752&lt;Criteria!$D$6,"Yes","No")</f>
        <v>Yes</v>
      </c>
      <c r="Q2752" s="11">
        <f>COUNTIF(N2752:P2752,"Yes")</f>
        <v>2</v>
      </c>
      <c r="R2752" s="12" t="str">
        <f>IF(Q2752&gt;0,"Yes","No")</f>
        <v>Yes</v>
      </c>
    </row>
    <row r="2753" spans="1:18" x14ac:dyDescent="0.35">
      <c r="A2753" s="1">
        <v>80410055010</v>
      </c>
      <c r="B2753" s="33" t="s">
        <v>3495</v>
      </c>
      <c r="C2753" s="4" t="s">
        <v>7</v>
      </c>
      <c r="D2753" s="4" t="s">
        <v>488</v>
      </c>
      <c r="E2753" s="4" t="s">
        <v>2</v>
      </c>
      <c r="F2753" s="3">
        <v>55.01</v>
      </c>
      <c r="G2753" s="3" t="s">
        <v>2</v>
      </c>
      <c r="H2753" s="4" t="s">
        <v>2</v>
      </c>
      <c r="I2753" s="5">
        <v>4482</v>
      </c>
      <c r="J2753" s="5">
        <v>4700</v>
      </c>
      <c r="K2753" s="6">
        <f>IFERROR((J2753-I2753)/I2753,"--")</f>
        <v>4.8639000446229361E-2</v>
      </c>
      <c r="L2753" s="6">
        <v>0.12242472266244057</v>
      </c>
      <c r="M2753" s="7">
        <v>31476</v>
      </c>
      <c r="N2753" s="10" t="str">
        <f>IF(K2753&lt;Criteria!$D$4,"Yes","No")</f>
        <v>No</v>
      </c>
      <c r="O2753" s="10" t="str">
        <f>IF(L2753&gt;Criteria!$D$5,"Yes","No")</f>
        <v>Yes</v>
      </c>
      <c r="P2753" s="10" t="str">
        <f>IF(M2753&lt;Criteria!$D$6,"Yes","No")</f>
        <v>No</v>
      </c>
      <c r="Q2753" s="11">
        <f>COUNTIF(N2753:P2753,"Yes")</f>
        <v>1</v>
      </c>
      <c r="R2753" s="12" t="str">
        <f>IF(Q2753&gt;0,"Yes","No")</f>
        <v>Yes</v>
      </c>
    </row>
    <row r="2754" spans="1:18" x14ac:dyDescent="0.35">
      <c r="A2754" s="1">
        <v>80410055011</v>
      </c>
      <c r="B2754" s="33" t="s">
        <v>3496</v>
      </c>
      <c r="C2754" s="4" t="s">
        <v>6</v>
      </c>
      <c r="D2754" s="4" t="s">
        <v>488</v>
      </c>
      <c r="E2754" s="4" t="s">
        <v>2</v>
      </c>
      <c r="F2754" s="3">
        <v>55.01</v>
      </c>
      <c r="G2754" s="3">
        <v>1</v>
      </c>
      <c r="H2754" s="4" t="s">
        <v>2</v>
      </c>
      <c r="I2754" s="5">
        <v>2447</v>
      </c>
      <c r="J2754" s="5">
        <v>2546</v>
      </c>
      <c r="K2754" s="6">
        <f>IFERROR((J2754-I2754)/I2754,"--")</f>
        <v>4.0457703310175723E-2</v>
      </c>
      <c r="L2754" s="6">
        <v>0.1276297335203366</v>
      </c>
      <c r="M2754" s="7">
        <v>36408</v>
      </c>
      <c r="N2754" s="10" t="str">
        <f>IF(K2754&lt;Criteria!$D$4,"Yes","No")</f>
        <v>No</v>
      </c>
      <c r="O2754" s="10" t="str">
        <f>IF(L2754&gt;Criteria!$D$5,"Yes","No")</f>
        <v>Yes</v>
      </c>
      <c r="P2754" s="10" t="str">
        <f>IF(M2754&lt;Criteria!$D$6,"Yes","No")</f>
        <v>No</v>
      </c>
      <c r="Q2754" s="11">
        <f>COUNTIF(N2754:P2754,"Yes")</f>
        <v>1</v>
      </c>
      <c r="R2754" s="12" t="str">
        <f>IF(Q2754&gt;0,"Yes","No")</f>
        <v>Yes</v>
      </c>
    </row>
    <row r="2755" spans="1:18" x14ac:dyDescent="0.35">
      <c r="A2755" s="1">
        <v>80410055012</v>
      </c>
      <c r="B2755" s="33" t="s">
        <v>3497</v>
      </c>
      <c r="C2755" s="4" t="s">
        <v>6</v>
      </c>
      <c r="D2755" s="4" t="s">
        <v>488</v>
      </c>
      <c r="E2755" s="4" t="s">
        <v>2</v>
      </c>
      <c r="F2755" s="3">
        <v>55.01</v>
      </c>
      <c r="G2755" s="3">
        <v>2</v>
      </c>
      <c r="H2755" s="4" t="s">
        <v>2</v>
      </c>
      <c r="I2755" s="5">
        <v>736</v>
      </c>
      <c r="J2755" s="5">
        <v>742</v>
      </c>
      <c r="K2755" s="6">
        <f>IFERROR((J2755-I2755)/I2755,"--")</f>
        <v>8.152173913043478E-3</v>
      </c>
      <c r="L2755" s="6">
        <v>7.0796460176991149E-2</v>
      </c>
      <c r="M2755" s="7">
        <v>37932</v>
      </c>
      <c r="N2755" s="10" t="str">
        <f>IF(K2755&lt;Criteria!$D$4,"Yes","No")</f>
        <v>Yes</v>
      </c>
      <c r="O2755" s="10" t="str">
        <f>IF(L2755&gt;Criteria!$D$5,"Yes","No")</f>
        <v>Yes</v>
      </c>
      <c r="P2755" s="10" t="str">
        <f>IF(M2755&lt;Criteria!$D$6,"Yes","No")</f>
        <v>No</v>
      </c>
      <c r="Q2755" s="11">
        <f>COUNTIF(N2755:P2755,"Yes")</f>
        <v>2</v>
      </c>
      <c r="R2755" s="12" t="str">
        <f>IF(Q2755&gt;0,"Yes","No")</f>
        <v>Yes</v>
      </c>
    </row>
    <row r="2756" spans="1:18" x14ac:dyDescent="0.35">
      <c r="A2756" s="1">
        <v>80410055013</v>
      </c>
      <c r="B2756" s="33" t="s">
        <v>3498</v>
      </c>
      <c r="C2756" s="4" t="s">
        <v>6</v>
      </c>
      <c r="D2756" s="4" t="s">
        <v>488</v>
      </c>
      <c r="E2756" s="4" t="s">
        <v>2</v>
      </c>
      <c r="F2756" s="3">
        <v>55.01</v>
      </c>
      <c r="G2756" s="3">
        <v>3</v>
      </c>
      <c r="H2756" s="4" t="s">
        <v>2</v>
      </c>
      <c r="I2756" s="5">
        <v>1299</v>
      </c>
      <c r="J2756" s="5">
        <v>1412</v>
      </c>
      <c r="K2756" s="6">
        <f>IFERROR((J2756-I2756)/I2756,"--")</f>
        <v>8.6989992301770597E-2</v>
      </c>
      <c r="L2756" s="6">
        <v>0.13570487483530963</v>
      </c>
      <c r="M2756" s="7">
        <v>19190</v>
      </c>
      <c r="N2756" s="10" t="str">
        <f>IF(K2756&lt;Criteria!$D$4,"Yes","No")</f>
        <v>No</v>
      </c>
      <c r="O2756" s="10" t="str">
        <f>IF(L2756&gt;Criteria!$D$5,"Yes","No")</f>
        <v>Yes</v>
      </c>
      <c r="P2756" s="10" t="str">
        <f>IF(M2756&lt;Criteria!$D$6,"Yes","No")</f>
        <v>Yes</v>
      </c>
      <c r="Q2756" s="11">
        <f>COUNTIF(N2756:P2756,"Yes")</f>
        <v>2</v>
      </c>
      <c r="R2756" s="12" t="str">
        <f>IF(Q2756&gt;0,"Yes","No")</f>
        <v>Yes</v>
      </c>
    </row>
    <row r="2757" spans="1:18" x14ac:dyDescent="0.35">
      <c r="A2757" s="1">
        <v>80410055020</v>
      </c>
      <c r="B2757" s="33" t="s">
        <v>3499</v>
      </c>
      <c r="C2757" s="4" t="s">
        <v>7</v>
      </c>
      <c r="D2757" s="4" t="s">
        <v>488</v>
      </c>
      <c r="E2757" s="4" t="s">
        <v>2</v>
      </c>
      <c r="F2757" s="3">
        <v>55.02</v>
      </c>
      <c r="G2757" s="3" t="s">
        <v>2</v>
      </c>
      <c r="H2757" s="4" t="s">
        <v>2</v>
      </c>
      <c r="I2757" s="5">
        <v>4440</v>
      </c>
      <c r="J2757" s="5">
        <v>4654</v>
      </c>
      <c r="K2757" s="6">
        <f>IFERROR((J2757-I2757)/I2757,"--")</f>
        <v>4.8198198198198199E-2</v>
      </c>
      <c r="L2757" s="6">
        <v>8.8366890380313201E-2</v>
      </c>
      <c r="M2757" s="7">
        <v>19644</v>
      </c>
      <c r="N2757" s="10" t="str">
        <f>IF(K2757&lt;Criteria!$D$4,"Yes","No")</f>
        <v>No</v>
      </c>
      <c r="O2757" s="10" t="str">
        <f>IF(L2757&gt;Criteria!$D$5,"Yes","No")</f>
        <v>Yes</v>
      </c>
      <c r="P2757" s="10" t="str">
        <f>IF(M2757&lt;Criteria!$D$6,"Yes","No")</f>
        <v>Yes</v>
      </c>
      <c r="Q2757" s="11">
        <f>COUNTIF(N2757:P2757,"Yes")</f>
        <v>2</v>
      </c>
      <c r="R2757" s="12" t="str">
        <f>IF(Q2757&gt;0,"Yes","No")</f>
        <v>Yes</v>
      </c>
    </row>
    <row r="2758" spans="1:18" x14ac:dyDescent="0.35">
      <c r="A2758" s="1">
        <v>80410055021</v>
      </c>
      <c r="B2758" s="33" t="s">
        <v>3500</v>
      </c>
      <c r="C2758" s="4" t="s">
        <v>6</v>
      </c>
      <c r="D2758" s="4" t="s">
        <v>488</v>
      </c>
      <c r="E2758" s="4" t="s">
        <v>2</v>
      </c>
      <c r="F2758" s="3">
        <v>55.02</v>
      </c>
      <c r="G2758" s="3">
        <v>1</v>
      </c>
      <c r="H2758" s="4" t="s">
        <v>2</v>
      </c>
      <c r="I2758" s="5">
        <v>1541</v>
      </c>
      <c r="J2758" s="5">
        <v>1540</v>
      </c>
      <c r="K2758" s="6">
        <f>IFERROR((J2758-I2758)/I2758,"--")</f>
        <v>-6.4892926670992858E-4</v>
      </c>
      <c r="L2758" s="6">
        <v>8.8495575221238937E-2</v>
      </c>
      <c r="M2758" s="7">
        <v>23524</v>
      </c>
      <c r="N2758" s="10" t="str">
        <f>IF(K2758&lt;Criteria!$D$4,"Yes","No")</f>
        <v>Yes</v>
      </c>
      <c r="O2758" s="10" t="str">
        <f>IF(L2758&gt;Criteria!$D$5,"Yes","No")</f>
        <v>Yes</v>
      </c>
      <c r="P2758" s="10" t="str">
        <f>IF(M2758&lt;Criteria!$D$6,"Yes","No")</f>
        <v>Yes</v>
      </c>
      <c r="Q2758" s="11">
        <f>COUNTIF(N2758:P2758,"Yes")</f>
        <v>3</v>
      </c>
      <c r="R2758" s="12" t="str">
        <f>IF(Q2758&gt;0,"Yes","No")</f>
        <v>Yes</v>
      </c>
    </row>
    <row r="2759" spans="1:18" x14ac:dyDescent="0.35">
      <c r="A2759" s="1">
        <v>80410055022</v>
      </c>
      <c r="B2759" s="33" t="s">
        <v>3501</v>
      </c>
      <c r="C2759" s="4" t="s">
        <v>6</v>
      </c>
      <c r="D2759" s="4" t="s">
        <v>488</v>
      </c>
      <c r="E2759" s="4" t="s">
        <v>2</v>
      </c>
      <c r="F2759" s="3">
        <v>55.02</v>
      </c>
      <c r="G2759" s="3">
        <v>2</v>
      </c>
      <c r="H2759" s="4" t="s">
        <v>2</v>
      </c>
      <c r="I2759" s="5">
        <v>563</v>
      </c>
      <c r="J2759" s="5">
        <v>810</v>
      </c>
      <c r="K2759" s="6">
        <f>IFERROR((J2759-I2759)/I2759,"--")</f>
        <v>0.43872113676731794</v>
      </c>
      <c r="L2759" s="6">
        <v>2.6634382566585957E-2</v>
      </c>
      <c r="M2759" s="7">
        <v>22650</v>
      </c>
      <c r="N2759" s="10" t="str">
        <f>IF(K2759&lt;Criteria!$D$4,"Yes","No")</f>
        <v>No</v>
      </c>
      <c r="O2759" s="10" t="str">
        <f>IF(L2759&gt;Criteria!$D$5,"Yes","No")</f>
        <v>No</v>
      </c>
      <c r="P2759" s="10" t="str">
        <f>IF(M2759&lt;Criteria!$D$6,"Yes","No")</f>
        <v>Yes</v>
      </c>
      <c r="Q2759" s="11">
        <f>COUNTIF(N2759:P2759,"Yes")</f>
        <v>1</v>
      </c>
      <c r="R2759" s="12" t="str">
        <f>IF(Q2759&gt;0,"Yes","No")</f>
        <v>Yes</v>
      </c>
    </row>
    <row r="2760" spans="1:18" x14ac:dyDescent="0.35">
      <c r="A2760" s="1">
        <v>80410055023</v>
      </c>
      <c r="B2760" s="33" t="s">
        <v>3502</v>
      </c>
      <c r="C2760" s="4" t="s">
        <v>6</v>
      </c>
      <c r="D2760" s="4" t="s">
        <v>488</v>
      </c>
      <c r="E2760" s="4" t="s">
        <v>2</v>
      </c>
      <c r="F2760" s="3">
        <v>55.02</v>
      </c>
      <c r="G2760" s="3">
        <v>3</v>
      </c>
      <c r="H2760" s="4" t="s">
        <v>2</v>
      </c>
      <c r="I2760" s="5">
        <v>2336</v>
      </c>
      <c r="J2760" s="5">
        <v>2304</v>
      </c>
      <c r="K2760" s="6">
        <f>IFERROR((J2760-I2760)/I2760,"--")</f>
        <v>-1.3698630136986301E-2</v>
      </c>
      <c r="L2760" s="6">
        <v>0.10695970695970695</v>
      </c>
      <c r="M2760" s="7">
        <v>15994</v>
      </c>
      <c r="N2760" s="10" t="str">
        <f>IF(K2760&lt;Criteria!$D$4,"Yes","No")</f>
        <v>Yes</v>
      </c>
      <c r="O2760" s="10" t="str">
        <f>IF(L2760&gt;Criteria!$D$5,"Yes","No")</f>
        <v>Yes</v>
      </c>
      <c r="P2760" s="10" t="str">
        <f>IF(M2760&lt;Criteria!$D$6,"Yes","No")</f>
        <v>Yes</v>
      </c>
      <c r="Q2760" s="11">
        <f>COUNTIF(N2760:P2760,"Yes")</f>
        <v>3</v>
      </c>
      <c r="R2760" s="12" t="str">
        <f>IF(Q2760&gt;0,"Yes","No")</f>
        <v>Yes</v>
      </c>
    </row>
    <row r="2761" spans="1:18" x14ac:dyDescent="0.35">
      <c r="A2761" s="1">
        <v>80410056010</v>
      </c>
      <c r="B2761" s="33" t="s">
        <v>3503</v>
      </c>
      <c r="C2761" s="4" t="s">
        <v>7</v>
      </c>
      <c r="D2761" s="4" t="s">
        <v>488</v>
      </c>
      <c r="E2761" s="4" t="s">
        <v>2</v>
      </c>
      <c r="F2761" s="3">
        <v>56.01</v>
      </c>
      <c r="G2761" s="3" t="s">
        <v>2</v>
      </c>
      <c r="H2761" s="4" t="s">
        <v>2</v>
      </c>
      <c r="I2761" s="5">
        <v>4862</v>
      </c>
      <c r="J2761" s="5">
        <v>5090</v>
      </c>
      <c r="K2761" s="6">
        <f>IFERROR((J2761-I2761)/I2761,"--")</f>
        <v>4.6894282188399833E-2</v>
      </c>
      <c r="L2761" s="6">
        <v>6.186317321688501E-2</v>
      </c>
      <c r="M2761" s="7">
        <v>32934</v>
      </c>
      <c r="N2761" s="10" t="str">
        <f>IF(K2761&lt;Criteria!$D$4,"Yes","No")</f>
        <v>No</v>
      </c>
      <c r="O2761" s="10" t="str">
        <f>IF(L2761&gt;Criteria!$D$5,"Yes","No")</f>
        <v>No</v>
      </c>
      <c r="P2761" s="10" t="str">
        <f>IF(M2761&lt;Criteria!$D$6,"Yes","No")</f>
        <v>No</v>
      </c>
      <c r="Q2761" s="11">
        <f>COUNTIF(N2761:P2761,"Yes")</f>
        <v>0</v>
      </c>
      <c r="R2761" s="12" t="str">
        <f>IF(Q2761&gt;0,"Yes","No")</f>
        <v>No</v>
      </c>
    </row>
    <row r="2762" spans="1:18" x14ac:dyDescent="0.35">
      <c r="A2762" s="1">
        <v>80410056011</v>
      </c>
      <c r="B2762" s="33" t="s">
        <v>3504</v>
      </c>
      <c r="C2762" s="4" t="s">
        <v>6</v>
      </c>
      <c r="D2762" s="4" t="s">
        <v>488</v>
      </c>
      <c r="E2762" s="4" t="s">
        <v>2</v>
      </c>
      <c r="F2762" s="3">
        <v>56.01</v>
      </c>
      <c r="G2762" s="3">
        <v>1</v>
      </c>
      <c r="H2762" s="4" t="s">
        <v>2</v>
      </c>
      <c r="I2762" s="5">
        <v>1379</v>
      </c>
      <c r="J2762" s="5">
        <v>1461</v>
      </c>
      <c r="K2762" s="6">
        <f>IFERROR((J2762-I2762)/I2762,"--")</f>
        <v>5.9463379260333578E-2</v>
      </c>
      <c r="L2762" s="6">
        <v>5.2631578947368418E-2</v>
      </c>
      <c r="M2762" s="7">
        <v>39574</v>
      </c>
      <c r="N2762" s="10" t="str">
        <f>IF(K2762&lt;Criteria!$D$4,"Yes","No")</f>
        <v>No</v>
      </c>
      <c r="O2762" s="10" t="str">
        <f>IF(L2762&gt;Criteria!$D$5,"Yes","No")</f>
        <v>No</v>
      </c>
      <c r="P2762" s="10" t="str">
        <f>IF(M2762&lt;Criteria!$D$6,"Yes","No")</f>
        <v>No</v>
      </c>
      <c r="Q2762" s="11">
        <f>COUNTIF(N2762:P2762,"Yes")</f>
        <v>0</v>
      </c>
      <c r="R2762" s="12" t="str">
        <f>IF(Q2762&gt;0,"Yes","No")</f>
        <v>No</v>
      </c>
    </row>
    <row r="2763" spans="1:18" x14ac:dyDescent="0.35">
      <c r="A2763" s="1">
        <v>80410056012</v>
      </c>
      <c r="B2763" s="33" t="s">
        <v>3505</v>
      </c>
      <c r="C2763" s="4" t="s">
        <v>6</v>
      </c>
      <c r="D2763" s="4" t="s">
        <v>488</v>
      </c>
      <c r="E2763" s="4" t="s">
        <v>2</v>
      </c>
      <c r="F2763" s="3">
        <v>56.01</v>
      </c>
      <c r="G2763" s="3">
        <v>2</v>
      </c>
      <c r="H2763" s="4" t="s">
        <v>2</v>
      </c>
      <c r="I2763" s="5">
        <v>1856</v>
      </c>
      <c r="J2763" s="5">
        <v>1821</v>
      </c>
      <c r="K2763" s="6">
        <f>IFERROR((J2763-I2763)/I2763,"--")</f>
        <v>-1.8857758620689655E-2</v>
      </c>
      <c r="L2763" s="6">
        <v>8.8180112570356475E-2</v>
      </c>
      <c r="M2763" s="7">
        <v>32922</v>
      </c>
      <c r="N2763" s="10" t="str">
        <f>IF(K2763&lt;Criteria!$D$4,"Yes","No")</f>
        <v>Yes</v>
      </c>
      <c r="O2763" s="10" t="str">
        <f>IF(L2763&gt;Criteria!$D$5,"Yes","No")</f>
        <v>Yes</v>
      </c>
      <c r="P2763" s="10" t="str">
        <f>IF(M2763&lt;Criteria!$D$6,"Yes","No")</f>
        <v>No</v>
      </c>
      <c r="Q2763" s="11">
        <f>COUNTIF(N2763:P2763,"Yes")</f>
        <v>2</v>
      </c>
      <c r="R2763" s="12" t="str">
        <f>IF(Q2763&gt;0,"Yes","No")</f>
        <v>Yes</v>
      </c>
    </row>
    <row r="2764" spans="1:18" x14ac:dyDescent="0.35">
      <c r="A2764" s="1">
        <v>80410056013</v>
      </c>
      <c r="B2764" s="33" t="s">
        <v>3506</v>
      </c>
      <c r="C2764" s="4" t="s">
        <v>6</v>
      </c>
      <c r="D2764" s="4" t="s">
        <v>488</v>
      </c>
      <c r="E2764" s="4" t="s">
        <v>2</v>
      </c>
      <c r="F2764" s="3">
        <v>56.01</v>
      </c>
      <c r="G2764" s="3">
        <v>3</v>
      </c>
      <c r="H2764" s="4" t="s">
        <v>2</v>
      </c>
      <c r="I2764" s="5">
        <v>1627</v>
      </c>
      <c r="J2764" s="5">
        <v>1808</v>
      </c>
      <c r="K2764" s="6">
        <f>IFERROR((J2764-I2764)/I2764,"--")</f>
        <v>0.11124769514443761</v>
      </c>
      <c r="L2764" s="6">
        <v>3.9583333333333331E-2</v>
      </c>
      <c r="M2764" s="7">
        <v>27581</v>
      </c>
      <c r="N2764" s="10" t="str">
        <f>IF(K2764&lt;Criteria!$D$4,"Yes","No")</f>
        <v>No</v>
      </c>
      <c r="O2764" s="10" t="str">
        <f>IF(L2764&gt;Criteria!$D$5,"Yes","No")</f>
        <v>No</v>
      </c>
      <c r="P2764" s="10" t="str">
        <f>IF(M2764&lt;Criteria!$D$6,"Yes","No")</f>
        <v>No</v>
      </c>
      <c r="Q2764" s="11">
        <f>COUNTIF(N2764:P2764,"Yes")</f>
        <v>0</v>
      </c>
      <c r="R2764" s="12" t="str">
        <f>IF(Q2764&gt;0,"Yes","No")</f>
        <v>No</v>
      </c>
    </row>
    <row r="2765" spans="1:18" x14ac:dyDescent="0.35">
      <c r="A2765" s="1">
        <v>80410056020</v>
      </c>
      <c r="B2765" s="33" t="s">
        <v>3507</v>
      </c>
      <c r="C2765" s="4" t="s">
        <v>7</v>
      </c>
      <c r="D2765" s="4" t="s">
        <v>488</v>
      </c>
      <c r="E2765" s="4" t="s">
        <v>2</v>
      </c>
      <c r="F2765" s="3">
        <v>56.02</v>
      </c>
      <c r="G2765" s="3" t="s">
        <v>2</v>
      </c>
      <c r="H2765" s="4" t="s">
        <v>2</v>
      </c>
      <c r="I2765" s="5">
        <v>2903</v>
      </c>
      <c r="J2765" s="5">
        <v>3183</v>
      </c>
      <c r="K2765" s="6">
        <f>IFERROR((J2765-I2765)/I2765,"--")</f>
        <v>9.6451946262487084E-2</v>
      </c>
      <c r="L2765" s="6">
        <v>5.7266342517558078E-2</v>
      </c>
      <c r="M2765" s="7">
        <v>32570</v>
      </c>
      <c r="N2765" s="10" t="str">
        <f>IF(K2765&lt;Criteria!$D$4,"Yes","No")</f>
        <v>No</v>
      </c>
      <c r="O2765" s="10" t="str">
        <f>IF(L2765&gt;Criteria!$D$5,"Yes","No")</f>
        <v>No</v>
      </c>
      <c r="P2765" s="10" t="str">
        <f>IF(M2765&lt;Criteria!$D$6,"Yes","No")</f>
        <v>No</v>
      </c>
      <c r="Q2765" s="11">
        <f>COUNTIF(N2765:P2765,"Yes")</f>
        <v>0</v>
      </c>
      <c r="R2765" s="12" t="str">
        <f>IF(Q2765&gt;0,"Yes","No")</f>
        <v>No</v>
      </c>
    </row>
    <row r="2766" spans="1:18" x14ac:dyDescent="0.35">
      <c r="A2766" s="1">
        <v>80410056021</v>
      </c>
      <c r="B2766" s="33" t="s">
        <v>3508</v>
      </c>
      <c r="C2766" s="4" t="s">
        <v>6</v>
      </c>
      <c r="D2766" s="4" t="s">
        <v>488</v>
      </c>
      <c r="E2766" s="4" t="s">
        <v>2</v>
      </c>
      <c r="F2766" s="3">
        <v>56.02</v>
      </c>
      <c r="G2766" s="3">
        <v>1</v>
      </c>
      <c r="H2766" s="4" t="s">
        <v>2</v>
      </c>
      <c r="I2766" s="5">
        <v>1280</v>
      </c>
      <c r="J2766" s="5">
        <v>1414</v>
      </c>
      <c r="K2766" s="6">
        <f>IFERROR((J2766-I2766)/I2766,"--")</f>
        <v>0.1046875</v>
      </c>
      <c r="L2766" s="6">
        <v>5.0183598531211751E-2</v>
      </c>
      <c r="M2766" s="7">
        <v>30902</v>
      </c>
      <c r="N2766" s="10" t="str">
        <f>IF(K2766&lt;Criteria!$D$4,"Yes","No")</f>
        <v>No</v>
      </c>
      <c r="O2766" s="10" t="str">
        <f>IF(L2766&gt;Criteria!$D$5,"Yes","No")</f>
        <v>No</v>
      </c>
      <c r="P2766" s="10" t="str">
        <f>IF(M2766&lt;Criteria!$D$6,"Yes","No")</f>
        <v>No</v>
      </c>
      <c r="Q2766" s="11">
        <f>COUNTIF(N2766:P2766,"Yes")</f>
        <v>0</v>
      </c>
      <c r="R2766" s="12" t="str">
        <f>IF(Q2766&gt;0,"Yes","No")</f>
        <v>No</v>
      </c>
    </row>
    <row r="2767" spans="1:18" x14ac:dyDescent="0.35">
      <c r="A2767" s="1">
        <v>80410056022</v>
      </c>
      <c r="B2767" s="33" t="s">
        <v>3509</v>
      </c>
      <c r="C2767" s="4" t="s">
        <v>6</v>
      </c>
      <c r="D2767" s="4" t="s">
        <v>488</v>
      </c>
      <c r="E2767" s="4" t="s">
        <v>2</v>
      </c>
      <c r="F2767" s="3">
        <v>56.02</v>
      </c>
      <c r="G2767" s="3">
        <v>2</v>
      </c>
      <c r="H2767" s="4" t="s">
        <v>2</v>
      </c>
      <c r="I2767" s="5">
        <v>680</v>
      </c>
      <c r="J2767" s="5">
        <v>857</v>
      </c>
      <c r="K2767" s="6">
        <f>IFERROR((J2767-I2767)/I2767,"--")</f>
        <v>0.26029411764705884</v>
      </c>
      <c r="L2767" s="6">
        <v>1.7429193899782137E-2</v>
      </c>
      <c r="M2767" s="7">
        <v>28356</v>
      </c>
      <c r="N2767" s="10" t="str">
        <f>IF(K2767&lt;Criteria!$D$4,"Yes","No")</f>
        <v>No</v>
      </c>
      <c r="O2767" s="10" t="str">
        <f>IF(L2767&gt;Criteria!$D$5,"Yes","No")</f>
        <v>No</v>
      </c>
      <c r="P2767" s="10" t="str">
        <f>IF(M2767&lt;Criteria!$D$6,"Yes","No")</f>
        <v>No</v>
      </c>
      <c r="Q2767" s="11">
        <f>COUNTIF(N2767:P2767,"Yes")</f>
        <v>0</v>
      </c>
      <c r="R2767" s="12" t="str">
        <f>IF(Q2767&gt;0,"Yes","No")</f>
        <v>No</v>
      </c>
    </row>
    <row r="2768" spans="1:18" x14ac:dyDescent="0.35">
      <c r="A2768" s="1">
        <v>80410056023</v>
      </c>
      <c r="B2768" s="33" t="s">
        <v>3510</v>
      </c>
      <c r="C2768" s="4" t="s">
        <v>6</v>
      </c>
      <c r="D2768" s="4" t="s">
        <v>488</v>
      </c>
      <c r="E2768" s="4" t="s">
        <v>2</v>
      </c>
      <c r="F2768" s="3">
        <v>56.02</v>
      </c>
      <c r="G2768" s="3">
        <v>3</v>
      </c>
      <c r="H2768" s="4" t="s">
        <v>2</v>
      </c>
      <c r="I2768" s="5">
        <v>943</v>
      </c>
      <c r="J2768" s="5">
        <v>912</v>
      </c>
      <c r="K2768" s="6">
        <f>IFERROR((J2768-I2768)/I2768,"--")</f>
        <v>-3.2873806998939555E-2</v>
      </c>
      <c r="L2768" s="6">
        <v>9.913043478260869E-2</v>
      </c>
      <c r="M2768" s="7">
        <v>39115</v>
      </c>
      <c r="N2768" s="10" t="str">
        <f>IF(K2768&lt;Criteria!$D$4,"Yes","No")</f>
        <v>Yes</v>
      </c>
      <c r="O2768" s="10" t="str">
        <f>IF(L2768&gt;Criteria!$D$5,"Yes","No")</f>
        <v>Yes</v>
      </c>
      <c r="P2768" s="10" t="str">
        <f>IF(M2768&lt;Criteria!$D$6,"Yes","No")</f>
        <v>No</v>
      </c>
      <c r="Q2768" s="11">
        <f>COUNTIF(N2768:P2768,"Yes")</f>
        <v>2</v>
      </c>
      <c r="R2768" s="12" t="str">
        <f>IF(Q2768&gt;0,"Yes","No")</f>
        <v>Yes</v>
      </c>
    </row>
    <row r="2769" spans="1:18" x14ac:dyDescent="0.35">
      <c r="A2769" s="1">
        <v>80410057000</v>
      </c>
      <c r="B2769" s="33" t="s">
        <v>3511</v>
      </c>
      <c r="C2769" s="4" t="s">
        <v>7</v>
      </c>
      <c r="D2769" s="4" t="s">
        <v>488</v>
      </c>
      <c r="E2769" s="4" t="s">
        <v>2</v>
      </c>
      <c r="F2769" s="3">
        <v>57</v>
      </c>
      <c r="G2769" s="3" t="s">
        <v>2</v>
      </c>
      <c r="H2769" s="4" t="s">
        <v>2</v>
      </c>
      <c r="I2769" s="5">
        <v>5905</v>
      </c>
      <c r="J2769" s="5">
        <v>6167</v>
      </c>
      <c r="K2769" s="6">
        <f>IFERROR((J2769-I2769)/I2769,"--")</f>
        <v>4.4369178662150718E-2</v>
      </c>
      <c r="L2769" s="6">
        <v>0.11984910040626813</v>
      </c>
      <c r="M2769" s="7">
        <v>26476</v>
      </c>
      <c r="N2769" s="10" t="str">
        <f>IF(K2769&lt;Criteria!$D$4,"Yes","No")</f>
        <v>No</v>
      </c>
      <c r="O2769" s="10" t="str">
        <f>IF(L2769&gt;Criteria!$D$5,"Yes","No")</f>
        <v>Yes</v>
      </c>
      <c r="P2769" s="10" t="str">
        <f>IF(M2769&lt;Criteria!$D$6,"Yes","No")</f>
        <v>No</v>
      </c>
      <c r="Q2769" s="11">
        <f>COUNTIF(N2769:P2769,"Yes")</f>
        <v>1</v>
      </c>
      <c r="R2769" s="12" t="str">
        <f>IF(Q2769&gt;0,"Yes","No")</f>
        <v>Yes</v>
      </c>
    </row>
    <row r="2770" spans="1:18" x14ac:dyDescent="0.35">
      <c r="A2770" s="1">
        <v>80410057001</v>
      </c>
      <c r="B2770" s="33" t="s">
        <v>3512</v>
      </c>
      <c r="C2770" s="4" t="s">
        <v>6</v>
      </c>
      <c r="D2770" s="4" t="s">
        <v>488</v>
      </c>
      <c r="E2770" s="4" t="s">
        <v>2</v>
      </c>
      <c r="F2770" s="3">
        <v>57</v>
      </c>
      <c r="G2770" s="3">
        <v>1</v>
      </c>
      <c r="H2770" s="4" t="s">
        <v>2</v>
      </c>
      <c r="I2770" s="5">
        <v>1110</v>
      </c>
      <c r="J2770" s="5">
        <v>796</v>
      </c>
      <c r="K2770" s="6">
        <f>IFERROR((J2770-I2770)/I2770,"--")</f>
        <v>-0.28288288288288288</v>
      </c>
      <c r="L2770" s="6">
        <v>2.4213075060532687E-2</v>
      </c>
      <c r="M2770" s="7">
        <v>30416</v>
      </c>
      <c r="N2770" s="10" t="str">
        <f>IF(K2770&lt;Criteria!$D$4,"Yes","No")</f>
        <v>Yes</v>
      </c>
      <c r="O2770" s="10" t="str">
        <f>IF(L2770&gt;Criteria!$D$5,"Yes","No")</f>
        <v>No</v>
      </c>
      <c r="P2770" s="10" t="str">
        <f>IF(M2770&lt;Criteria!$D$6,"Yes","No")</f>
        <v>No</v>
      </c>
      <c r="Q2770" s="11">
        <f>COUNTIF(N2770:P2770,"Yes")</f>
        <v>1</v>
      </c>
      <c r="R2770" s="12" t="str">
        <f>IF(Q2770&gt;0,"Yes","No")</f>
        <v>Yes</v>
      </c>
    </row>
    <row r="2771" spans="1:18" x14ac:dyDescent="0.35">
      <c r="A2771" s="1">
        <v>80410057002</v>
      </c>
      <c r="B2771" s="33" t="s">
        <v>3513</v>
      </c>
      <c r="C2771" s="4" t="s">
        <v>6</v>
      </c>
      <c r="D2771" s="4" t="s">
        <v>488</v>
      </c>
      <c r="E2771" s="4" t="s">
        <v>2</v>
      </c>
      <c r="F2771" s="3">
        <v>57</v>
      </c>
      <c r="G2771" s="3">
        <v>2</v>
      </c>
      <c r="H2771" s="4" t="s">
        <v>2</v>
      </c>
      <c r="I2771" s="5">
        <v>2181</v>
      </c>
      <c r="J2771" s="5">
        <v>1312</v>
      </c>
      <c r="K2771" s="6">
        <f>IFERROR((J2771-I2771)/I2771,"--")</f>
        <v>-0.39844108207244383</v>
      </c>
      <c r="L2771" s="6">
        <v>0.12121212121212122</v>
      </c>
      <c r="M2771" s="7">
        <v>29730</v>
      </c>
      <c r="N2771" s="10" t="str">
        <f>IF(K2771&lt;Criteria!$D$4,"Yes","No")</f>
        <v>Yes</v>
      </c>
      <c r="O2771" s="10" t="str">
        <f>IF(L2771&gt;Criteria!$D$5,"Yes","No")</f>
        <v>Yes</v>
      </c>
      <c r="P2771" s="10" t="str">
        <f>IF(M2771&lt;Criteria!$D$6,"Yes","No")</f>
        <v>No</v>
      </c>
      <c r="Q2771" s="11">
        <f>COUNTIF(N2771:P2771,"Yes")</f>
        <v>2</v>
      </c>
      <c r="R2771" s="12" t="str">
        <f>IF(Q2771&gt;0,"Yes","No")</f>
        <v>Yes</v>
      </c>
    </row>
    <row r="2772" spans="1:18" x14ac:dyDescent="0.35">
      <c r="A2772" s="1">
        <v>80410057003</v>
      </c>
      <c r="B2772" s="33" t="s">
        <v>3514</v>
      </c>
      <c r="C2772" s="4" t="s">
        <v>6</v>
      </c>
      <c r="D2772" s="4" t="s">
        <v>488</v>
      </c>
      <c r="E2772" s="4" t="s">
        <v>2</v>
      </c>
      <c r="F2772" s="3">
        <v>57</v>
      </c>
      <c r="G2772" s="3">
        <v>3</v>
      </c>
      <c r="H2772" s="4" t="s">
        <v>2</v>
      </c>
      <c r="I2772" s="5">
        <v>1807</v>
      </c>
      <c r="J2772" s="5">
        <v>2456</v>
      </c>
      <c r="K2772" s="6">
        <f>IFERROR((J2772-I2772)/I2772,"--")</f>
        <v>0.35915882678472605</v>
      </c>
      <c r="L2772" s="6">
        <v>0.17785630153121318</v>
      </c>
      <c r="M2772" s="7">
        <v>21165</v>
      </c>
      <c r="N2772" s="10" t="str">
        <f>IF(K2772&lt;Criteria!$D$4,"Yes","No")</f>
        <v>No</v>
      </c>
      <c r="O2772" s="10" t="str">
        <f>IF(L2772&gt;Criteria!$D$5,"Yes","No")</f>
        <v>Yes</v>
      </c>
      <c r="P2772" s="10" t="str">
        <f>IF(M2772&lt;Criteria!$D$6,"Yes","No")</f>
        <v>Yes</v>
      </c>
      <c r="Q2772" s="11">
        <f>COUNTIF(N2772:P2772,"Yes")</f>
        <v>2</v>
      </c>
      <c r="R2772" s="12" t="str">
        <f>IF(Q2772&gt;0,"Yes","No")</f>
        <v>Yes</v>
      </c>
    </row>
    <row r="2773" spans="1:18" x14ac:dyDescent="0.35">
      <c r="A2773" s="1">
        <v>80410057004</v>
      </c>
      <c r="B2773" s="33" t="s">
        <v>3515</v>
      </c>
      <c r="C2773" s="4" t="s">
        <v>6</v>
      </c>
      <c r="D2773" s="4" t="s">
        <v>488</v>
      </c>
      <c r="E2773" s="4" t="s">
        <v>2</v>
      </c>
      <c r="F2773" s="3">
        <v>57</v>
      </c>
      <c r="G2773" s="3">
        <v>4</v>
      </c>
      <c r="H2773" s="4" t="s">
        <v>2</v>
      </c>
      <c r="I2773" s="5">
        <v>807</v>
      </c>
      <c r="J2773" s="5">
        <v>1603</v>
      </c>
      <c r="K2773" s="6">
        <f>IFERROR((J2773-I2773)/I2773,"--")</f>
        <v>0.98636926889714993</v>
      </c>
      <c r="L2773" s="6">
        <v>2.6479750778816199E-2</v>
      </c>
      <c r="M2773" s="7">
        <v>29993</v>
      </c>
      <c r="N2773" s="10" t="str">
        <f>IF(K2773&lt;Criteria!$D$4,"Yes","No")</f>
        <v>No</v>
      </c>
      <c r="O2773" s="10" t="str">
        <f>IF(L2773&gt;Criteria!$D$5,"Yes","No")</f>
        <v>No</v>
      </c>
      <c r="P2773" s="10" t="str">
        <f>IF(M2773&lt;Criteria!$D$6,"Yes","No")</f>
        <v>No</v>
      </c>
      <c r="Q2773" s="11">
        <f>COUNTIF(N2773:P2773,"Yes")</f>
        <v>0</v>
      </c>
      <c r="R2773" s="12" t="str">
        <f>IF(Q2773&gt;0,"Yes","No")</f>
        <v>No</v>
      </c>
    </row>
    <row r="2774" spans="1:18" x14ac:dyDescent="0.35">
      <c r="A2774" s="1">
        <v>80410058000</v>
      </c>
      <c r="B2774" s="33" t="s">
        <v>3516</v>
      </c>
      <c r="C2774" s="4" t="s">
        <v>7</v>
      </c>
      <c r="D2774" s="4" t="s">
        <v>488</v>
      </c>
      <c r="E2774" s="4" t="s">
        <v>2</v>
      </c>
      <c r="F2774" s="3">
        <v>58</v>
      </c>
      <c r="G2774" s="3" t="s">
        <v>2</v>
      </c>
      <c r="H2774" s="4" t="s">
        <v>2</v>
      </c>
      <c r="I2774" s="5">
        <v>3140</v>
      </c>
      <c r="J2774" s="5">
        <v>3084</v>
      </c>
      <c r="K2774" s="6">
        <f>IFERROR((J2774-I2774)/I2774,"--")</f>
        <v>-1.7834394904458598E-2</v>
      </c>
      <c r="L2774" s="6">
        <v>7.652060170045781E-2</v>
      </c>
      <c r="M2774" s="7">
        <v>31159</v>
      </c>
      <c r="N2774" s="10" t="str">
        <f>IF(K2774&lt;Criteria!$D$4,"Yes","No")</f>
        <v>Yes</v>
      </c>
      <c r="O2774" s="10" t="str">
        <f>IF(L2774&gt;Criteria!$D$5,"Yes","No")</f>
        <v>Yes</v>
      </c>
      <c r="P2774" s="10" t="str">
        <f>IF(M2774&lt;Criteria!$D$6,"Yes","No")</f>
        <v>No</v>
      </c>
      <c r="Q2774" s="11">
        <f>COUNTIF(N2774:P2774,"Yes")</f>
        <v>2</v>
      </c>
      <c r="R2774" s="12" t="str">
        <f>IF(Q2774&gt;0,"Yes","No")</f>
        <v>Yes</v>
      </c>
    </row>
    <row r="2775" spans="1:18" x14ac:dyDescent="0.35">
      <c r="A2775" s="1">
        <v>80410058001</v>
      </c>
      <c r="B2775" s="33" t="s">
        <v>3517</v>
      </c>
      <c r="C2775" s="4" t="s">
        <v>6</v>
      </c>
      <c r="D2775" s="4" t="s">
        <v>488</v>
      </c>
      <c r="E2775" s="4" t="s">
        <v>2</v>
      </c>
      <c r="F2775" s="3">
        <v>58</v>
      </c>
      <c r="G2775" s="3">
        <v>1</v>
      </c>
      <c r="H2775" s="4" t="s">
        <v>2</v>
      </c>
      <c r="I2775" s="5">
        <v>1277</v>
      </c>
      <c r="J2775" s="5">
        <v>1420</v>
      </c>
      <c r="K2775" s="6">
        <f>IFERROR((J2775-I2775)/I2775,"--")</f>
        <v>0.11198120595144871</v>
      </c>
      <c r="L2775" s="6">
        <v>6.4469914040114609E-2</v>
      </c>
      <c r="M2775" s="7">
        <v>32482</v>
      </c>
      <c r="N2775" s="10" t="str">
        <f>IF(K2775&lt;Criteria!$D$4,"Yes","No")</f>
        <v>No</v>
      </c>
      <c r="O2775" s="10" t="str">
        <f>IF(L2775&gt;Criteria!$D$5,"Yes","No")</f>
        <v>No</v>
      </c>
      <c r="P2775" s="10" t="str">
        <f>IF(M2775&lt;Criteria!$D$6,"Yes","No")</f>
        <v>No</v>
      </c>
      <c r="Q2775" s="11">
        <f>COUNTIF(N2775:P2775,"Yes")</f>
        <v>0</v>
      </c>
      <c r="R2775" s="12" t="str">
        <f>IF(Q2775&gt;0,"Yes","No")</f>
        <v>No</v>
      </c>
    </row>
    <row r="2776" spans="1:18" x14ac:dyDescent="0.35">
      <c r="A2776" s="1">
        <v>80410058002</v>
      </c>
      <c r="B2776" s="33" t="s">
        <v>3518</v>
      </c>
      <c r="C2776" s="4" t="s">
        <v>6</v>
      </c>
      <c r="D2776" s="4" t="s">
        <v>488</v>
      </c>
      <c r="E2776" s="4" t="s">
        <v>2</v>
      </c>
      <c r="F2776" s="3">
        <v>58</v>
      </c>
      <c r="G2776" s="3">
        <v>2</v>
      </c>
      <c r="H2776" s="4" t="s">
        <v>2</v>
      </c>
      <c r="I2776" s="5">
        <v>687</v>
      </c>
      <c r="J2776" s="5">
        <v>536</v>
      </c>
      <c r="K2776" s="6">
        <f>IFERROR((J2776-I2776)/I2776,"--")</f>
        <v>-0.2197962154294032</v>
      </c>
      <c r="L2776" s="6">
        <v>0.10266159695817491</v>
      </c>
      <c r="M2776" s="7">
        <v>33795</v>
      </c>
      <c r="N2776" s="10" t="str">
        <f>IF(K2776&lt;Criteria!$D$4,"Yes","No")</f>
        <v>Yes</v>
      </c>
      <c r="O2776" s="10" t="str">
        <f>IF(L2776&gt;Criteria!$D$5,"Yes","No")</f>
        <v>Yes</v>
      </c>
      <c r="P2776" s="10" t="str">
        <f>IF(M2776&lt;Criteria!$D$6,"Yes","No")</f>
        <v>No</v>
      </c>
      <c r="Q2776" s="11">
        <f>COUNTIF(N2776:P2776,"Yes")</f>
        <v>2</v>
      </c>
      <c r="R2776" s="12" t="str">
        <f>IF(Q2776&gt;0,"Yes","No")</f>
        <v>Yes</v>
      </c>
    </row>
    <row r="2777" spans="1:18" x14ac:dyDescent="0.35">
      <c r="A2777" s="1">
        <v>80410058003</v>
      </c>
      <c r="B2777" s="33" t="s">
        <v>3519</v>
      </c>
      <c r="C2777" s="4" t="s">
        <v>6</v>
      </c>
      <c r="D2777" s="4" t="s">
        <v>488</v>
      </c>
      <c r="E2777" s="4" t="s">
        <v>2</v>
      </c>
      <c r="F2777" s="3">
        <v>58</v>
      </c>
      <c r="G2777" s="3">
        <v>3</v>
      </c>
      <c r="H2777" s="4" t="s">
        <v>2</v>
      </c>
      <c r="I2777" s="5">
        <v>1176</v>
      </c>
      <c r="J2777" s="5">
        <v>1128</v>
      </c>
      <c r="K2777" s="6">
        <f>IFERROR((J2777-I2777)/I2777,"--")</f>
        <v>-4.0816326530612242E-2</v>
      </c>
      <c r="L2777" s="6">
        <v>7.9225352112676062E-2</v>
      </c>
      <c r="M2777" s="7">
        <v>28242</v>
      </c>
      <c r="N2777" s="10" t="str">
        <f>IF(K2777&lt;Criteria!$D$4,"Yes","No")</f>
        <v>Yes</v>
      </c>
      <c r="O2777" s="10" t="str">
        <f>IF(L2777&gt;Criteria!$D$5,"Yes","No")</f>
        <v>Yes</v>
      </c>
      <c r="P2777" s="10" t="str">
        <f>IF(M2777&lt;Criteria!$D$6,"Yes","No")</f>
        <v>No</v>
      </c>
      <c r="Q2777" s="11">
        <f>COUNTIF(N2777:P2777,"Yes")</f>
        <v>2</v>
      </c>
      <c r="R2777" s="12" t="str">
        <f>IF(Q2777&gt;0,"Yes","No")</f>
        <v>Yes</v>
      </c>
    </row>
    <row r="2778" spans="1:18" x14ac:dyDescent="0.35">
      <c r="A2778" s="1">
        <v>80410059000</v>
      </c>
      <c r="B2778" s="33" t="s">
        <v>3520</v>
      </c>
      <c r="C2778" s="4" t="s">
        <v>7</v>
      </c>
      <c r="D2778" s="4" t="s">
        <v>488</v>
      </c>
      <c r="E2778" s="4" t="s">
        <v>2</v>
      </c>
      <c r="F2778" s="3">
        <v>59</v>
      </c>
      <c r="G2778" s="3" t="s">
        <v>2</v>
      </c>
      <c r="H2778" s="4" t="s">
        <v>2</v>
      </c>
      <c r="I2778" s="5">
        <v>6412</v>
      </c>
      <c r="J2778" s="5">
        <v>6838</v>
      </c>
      <c r="K2778" s="6">
        <f>IFERROR((J2778-I2778)/I2778,"--")</f>
        <v>6.6437928883343725E-2</v>
      </c>
      <c r="L2778" s="6">
        <v>2.4834874504623513E-2</v>
      </c>
      <c r="M2778" s="7">
        <v>29258</v>
      </c>
      <c r="N2778" s="10" t="str">
        <f>IF(K2778&lt;Criteria!$D$4,"Yes","No")</f>
        <v>No</v>
      </c>
      <c r="O2778" s="10" t="str">
        <f>IF(L2778&gt;Criteria!$D$5,"Yes","No")</f>
        <v>No</v>
      </c>
      <c r="P2778" s="10" t="str">
        <f>IF(M2778&lt;Criteria!$D$6,"Yes","No")</f>
        <v>No</v>
      </c>
      <c r="Q2778" s="11">
        <f>COUNTIF(N2778:P2778,"Yes")</f>
        <v>0</v>
      </c>
      <c r="R2778" s="12" t="str">
        <f>IF(Q2778&gt;0,"Yes","No")</f>
        <v>No</v>
      </c>
    </row>
    <row r="2779" spans="1:18" x14ac:dyDescent="0.35">
      <c r="A2779" s="1">
        <v>80410059001</v>
      </c>
      <c r="B2779" s="33" t="s">
        <v>3521</v>
      </c>
      <c r="C2779" s="4" t="s">
        <v>6</v>
      </c>
      <c r="D2779" s="4" t="s">
        <v>488</v>
      </c>
      <c r="E2779" s="4" t="s">
        <v>2</v>
      </c>
      <c r="F2779" s="3">
        <v>59</v>
      </c>
      <c r="G2779" s="3">
        <v>1</v>
      </c>
      <c r="H2779" s="4" t="s">
        <v>2</v>
      </c>
      <c r="I2779" s="5">
        <v>787</v>
      </c>
      <c r="J2779" s="5">
        <v>850</v>
      </c>
      <c r="K2779" s="6">
        <f>IFERROR((J2779-I2779)/I2779,"--")</f>
        <v>8.0050825921219829E-2</v>
      </c>
      <c r="L2779" s="6">
        <v>3.1539888682745827E-2</v>
      </c>
      <c r="M2779" s="7">
        <v>28492</v>
      </c>
      <c r="N2779" s="10" t="str">
        <f>IF(K2779&lt;Criteria!$D$4,"Yes","No")</f>
        <v>No</v>
      </c>
      <c r="O2779" s="10" t="str">
        <f>IF(L2779&gt;Criteria!$D$5,"Yes","No")</f>
        <v>No</v>
      </c>
      <c r="P2779" s="10" t="str">
        <f>IF(M2779&lt;Criteria!$D$6,"Yes","No")</f>
        <v>No</v>
      </c>
      <c r="Q2779" s="11">
        <f>COUNTIF(N2779:P2779,"Yes")</f>
        <v>0</v>
      </c>
      <c r="R2779" s="12" t="str">
        <f>IF(Q2779&gt;0,"Yes","No")</f>
        <v>No</v>
      </c>
    </row>
    <row r="2780" spans="1:18" x14ac:dyDescent="0.35">
      <c r="A2780" s="1">
        <v>80410059002</v>
      </c>
      <c r="B2780" s="33" t="s">
        <v>3522</v>
      </c>
      <c r="C2780" s="4" t="s">
        <v>6</v>
      </c>
      <c r="D2780" s="4" t="s">
        <v>488</v>
      </c>
      <c r="E2780" s="4" t="s">
        <v>2</v>
      </c>
      <c r="F2780" s="3">
        <v>59</v>
      </c>
      <c r="G2780" s="3">
        <v>2</v>
      </c>
      <c r="H2780" s="4" t="s">
        <v>2</v>
      </c>
      <c r="I2780" s="5">
        <v>941</v>
      </c>
      <c r="J2780" s="5">
        <v>766</v>
      </c>
      <c r="K2780" s="6">
        <f>IFERROR((J2780-I2780)/I2780,"--")</f>
        <v>-0.18597236981934112</v>
      </c>
      <c r="L2780" s="6">
        <v>7.5362318840579715E-2</v>
      </c>
      <c r="M2780" s="7">
        <v>46957</v>
      </c>
      <c r="N2780" s="10" t="str">
        <f>IF(K2780&lt;Criteria!$D$4,"Yes","No")</f>
        <v>Yes</v>
      </c>
      <c r="O2780" s="10" t="str">
        <f>IF(L2780&gt;Criteria!$D$5,"Yes","No")</f>
        <v>Yes</v>
      </c>
      <c r="P2780" s="10" t="str">
        <f>IF(M2780&lt;Criteria!$D$6,"Yes","No")</f>
        <v>No</v>
      </c>
      <c r="Q2780" s="11">
        <f>COUNTIF(N2780:P2780,"Yes")</f>
        <v>2</v>
      </c>
      <c r="R2780" s="12" t="str">
        <f>IF(Q2780&gt;0,"Yes","No")</f>
        <v>Yes</v>
      </c>
    </row>
    <row r="2781" spans="1:18" x14ac:dyDescent="0.35">
      <c r="A2781" s="1">
        <v>80410059003</v>
      </c>
      <c r="B2781" s="33" t="s">
        <v>3523</v>
      </c>
      <c r="C2781" s="4" t="s">
        <v>6</v>
      </c>
      <c r="D2781" s="4" t="s">
        <v>488</v>
      </c>
      <c r="E2781" s="4" t="s">
        <v>2</v>
      </c>
      <c r="F2781" s="3">
        <v>59</v>
      </c>
      <c r="G2781" s="3">
        <v>3</v>
      </c>
      <c r="H2781" s="4" t="s">
        <v>2</v>
      </c>
      <c r="I2781" s="5">
        <v>1726</v>
      </c>
      <c r="J2781" s="5">
        <v>2305</v>
      </c>
      <c r="K2781" s="6">
        <f>IFERROR((J2781-I2781)/I2781,"--")</f>
        <v>0.33545770567786792</v>
      </c>
      <c r="L2781" s="6">
        <v>2.247191011235955E-2</v>
      </c>
      <c r="M2781" s="7">
        <v>23690</v>
      </c>
      <c r="N2781" s="10" t="str">
        <f>IF(K2781&lt;Criteria!$D$4,"Yes","No")</f>
        <v>No</v>
      </c>
      <c r="O2781" s="10" t="str">
        <f>IF(L2781&gt;Criteria!$D$5,"Yes","No")</f>
        <v>No</v>
      </c>
      <c r="P2781" s="10" t="str">
        <f>IF(M2781&lt;Criteria!$D$6,"Yes","No")</f>
        <v>Yes</v>
      </c>
      <c r="Q2781" s="11">
        <f>COUNTIF(N2781:P2781,"Yes")</f>
        <v>1</v>
      </c>
      <c r="R2781" s="12" t="str">
        <f>IF(Q2781&gt;0,"Yes","No")</f>
        <v>Yes</v>
      </c>
    </row>
    <row r="2782" spans="1:18" x14ac:dyDescent="0.35">
      <c r="A2782" s="1">
        <v>80410059004</v>
      </c>
      <c r="B2782" s="33" t="s">
        <v>3524</v>
      </c>
      <c r="C2782" s="4" t="s">
        <v>6</v>
      </c>
      <c r="D2782" s="4" t="s">
        <v>488</v>
      </c>
      <c r="E2782" s="4" t="s">
        <v>2</v>
      </c>
      <c r="F2782" s="3">
        <v>59</v>
      </c>
      <c r="G2782" s="3">
        <v>4</v>
      </c>
      <c r="H2782" s="4" t="s">
        <v>2</v>
      </c>
      <c r="I2782" s="5">
        <v>1440</v>
      </c>
      <c r="J2782" s="5">
        <v>2113</v>
      </c>
      <c r="K2782" s="6">
        <f>IFERROR((J2782-I2782)/I2782,"--")</f>
        <v>0.46736111111111112</v>
      </c>
      <c r="L2782" s="6">
        <v>9.883198562443846E-3</v>
      </c>
      <c r="M2782" s="7">
        <v>29414</v>
      </c>
      <c r="N2782" s="10" t="str">
        <f>IF(K2782&lt;Criteria!$D$4,"Yes","No")</f>
        <v>No</v>
      </c>
      <c r="O2782" s="10" t="str">
        <f>IF(L2782&gt;Criteria!$D$5,"Yes","No")</f>
        <v>No</v>
      </c>
      <c r="P2782" s="10" t="str">
        <f>IF(M2782&lt;Criteria!$D$6,"Yes","No")</f>
        <v>No</v>
      </c>
      <c r="Q2782" s="11">
        <f>COUNTIF(N2782:P2782,"Yes")</f>
        <v>0</v>
      </c>
      <c r="R2782" s="12" t="str">
        <f>IF(Q2782&gt;0,"Yes","No")</f>
        <v>No</v>
      </c>
    </row>
    <row r="2783" spans="1:18" x14ac:dyDescent="0.35">
      <c r="A2783" s="1">
        <v>80410059005</v>
      </c>
      <c r="B2783" s="33" t="s">
        <v>3525</v>
      </c>
      <c r="C2783" s="4" t="s">
        <v>6</v>
      </c>
      <c r="D2783" s="4" t="s">
        <v>488</v>
      </c>
      <c r="E2783" s="4" t="s">
        <v>2</v>
      </c>
      <c r="F2783" s="3">
        <v>59</v>
      </c>
      <c r="G2783" s="3">
        <v>5</v>
      </c>
      <c r="H2783" s="4" t="s">
        <v>2</v>
      </c>
      <c r="I2783" s="5">
        <v>1518</v>
      </c>
      <c r="J2783" s="5">
        <v>804</v>
      </c>
      <c r="K2783" s="6">
        <f>IFERROR((J2783-I2783)/I2783,"--")</f>
        <v>-0.47035573122529645</v>
      </c>
      <c r="L2783" s="6">
        <v>2.2140221402214021E-2</v>
      </c>
      <c r="M2783" s="7">
        <v>28756</v>
      </c>
      <c r="N2783" s="10" t="str">
        <f>IF(K2783&lt;Criteria!$D$4,"Yes","No")</f>
        <v>Yes</v>
      </c>
      <c r="O2783" s="10" t="str">
        <f>IF(L2783&gt;Criteria!$D$5,"Yes","No")</f>
        <v>No</v>
      </c>
      <c r="P2783" s="10" t="str">
        <f>IF(M2783&lt;Criteria!$D$6,"Yes","No")</f>
        <v>No</v>
      </c>
      <c r="Q2783" s="11">
        <f>COUNTIF(N2783:P2783,"Yes")</f>
        <v>1</v>
      </c>
      <c r="R2783" s="12" t="str">
        <f>IF(Q2783&gt;0,"Yes","No")</f>
        <v>Yes</v>
      </c>
    </row>
    <row r="2784" spans="1:18" x14ac:dyDescent="0.35">
      <c r="A2784" s="1">
        <v>80410060000</v>
      </c>
      <c r="B2784" s="33" t="s">
        <v>3526</v>
      </c>
      <c r="C2784" s="4" t="s">
        <v>7</v>
      </c>
      <c r="D2784" s="4" t="s">
        <v>488</v>
      </c>
      <c r="E2784" s="4" t="s">
        <v>2</v>
      </c>
      <c r="F2784" s="3">
        <v>60</v>
      </c>
      <c r="G2784" s="3" t="s">
        <v>2</v>
      </c>
      <c r="H2784" s="4" t="s">
        <v>2</v>
      </c>
      <c r="I2784" s="5">
        <v>6435</v>
      </c>
      <c r="J2784" s="5">
        <v>6682</v>
      </c>
      <c r="K2784" s="6">
        <f>IFERROR((J2784-I2784)/I2784,"--")</f>
        <v>3.8383838383838381E-2</v>
      </c>
      <c r="L2784" s="6">
        <v>4.4502617801047119E-2</v>
      </c>
      <c r="M2784" s="7">
        <v>21423</v>
      </c>
      <c r="N2784" s="10" t="str">
        <f>IF(K2784&lt;Criteria!$D$4,"Yes","No")</f>
        <v>No</v>
      </c>
      <c r="O2784" s="10" t="str">
        <f>IF(L2784&gt;Criteria!$D$5,"Yes","No")</f>
        <v>No</v>
      </c>
      <c r="P2784" s="10" t="str">
        <f>IF(M2784&lt;Criteria!$D$6,"Yes","No")</f>
        <v>Yes</v>
      </c>
      <c r="Q2784" s="11">
        <f>COUNTIF(N2784:P2784,"Yes")</f>
        <v>1</v>
      </c>
      <c r="R2784" s="12" t="str">
        <f>IF(Q2784&gt;0,"Yes","No")</f>
        <v>Yes</v>
      </c>
    </row>
    <row r="2785" spans="1:18" x14ac:dyDescent="0.35">
      <c r="A2785" s="1">
        <v>80410060001</v>
      </c>
      <c r="B2785" s="33" t="s">
        <v>3527</v>
      </c>
      <c r="C2785" s="4" t="s">
        <v>6</v>
      </c>
      <c r="D2785" s="4" t="s">
        <v>488</v>
      </c>
      <c r="E2785" s="4" t="s">
        <v>2</v>
      </c>
      <c r="F2785" s="3">
        <v>60</v>
      </c>
      <c r="G2785" s="3">
        <v>1</v>
      </c>
      <c r="H2785" s="4" t="s">
        <v>2</v>
      </c>
      <c r="I2785" s="5">
        <v>2229</v>
      </c>
      <c r="J2785" s="5">
        <v>2740</v>
      </c>
      <c r="K2785" s="6">
        <f>IFERROR((J2785-I2785)/I2785,"--")</f>
        <v>0.22925078510542846</v>
      </c>
      <c r="L2785" s="6">
        <v>1.4234875444839857E-2</v>
      </c>
      <c r="M2785" s="7">
        <v>22558</v>
      </c>
      <c r="N2785" s="10" t="str">
        <f>IF(K2785&lt;Criteria!$D$4,"Yes","No")</f>
        <v>No</v>
      </c>
      <c r="O2785" s="10" t="str">
        <f>IF(L2785&gt;Criteria!$D$5,"Yes","No")</f>
        <v>No</v>
      </c>
      <c r="P2785" s="10" t="str">
        <f>IF(M2785&lt;Criteria!$D$6,"Yes","No")</f>
        <v>Yes</v>
      </c>
      <c r="Q2785" s="11">
        <f>COUNTIF(N2785:P2785,"Yes")</f>
        <v>1</v>
      </c>
      <c r="R2785" s="12" t="str">
        <f>IF(Q2785&gt;0,"Yes","No")</f>
        <v>Yes</v>
      </c>
    </row>
    <row r="2786" spans="1:18" x14ac:dyDescent="0.35">
      <c r="A2786" s="1">
        <v>80410060002</v>
      </c>
      <c r="B2786" s="33" t="s">
        <v>3528</v>
      </c>
      <c r="C2786" s="4" t="s">
        <v>6</v>
      </c>
      <c r="D2786" s="4" t="s">
        <v>488</v>
      </c>
      <c r="E2786" s="4" t="s">
        <v>2</v>
      </c>
      <c r="F2786" s="3">
        <v>60</v>
      </c>
      <c r="G2786" s="3">
        <v>2</v>
      </c>
      <c r="H2786" s="4" t="s">
        <v>2</v>
      </c>
      <c r="I2786" s="5">
        <v>1380</v>
      </c>
      <c r="J2786" s="5">
        <v>1603</v>
      </c>
      <c r="K2786" s="6">
        <f>IFERROR((J2786-I2786)/I2786,"--")</f>
        <v>0.16159420289855073</v>
      </c>
      <c r="L2786" s="6">
        <v>0.12167300380228137</v>
      </c>
      <c r="M2786" s="7">
        <v>15360</v>
      </c>
      <c r="N2786" s="10" t="str">
        <f>IF(K2786&lt;Criteria!$D$4,"Yes","No")</f>
        <v>No</v>
      </c>
      <c r="O2786" s="10" t="str">
        <f>IF(L2786&gt;Criteria!$D$5,"Yes","No")</f>
        <v>Yes</v>
      </c>
      <c r="P2786" s="10" t="str">
        <f>IF(M2786&lt;Criteria!$D$6,"Yes","No")</f>
        <v>Yes</v>
      </c>
      <c r="Q2786" s="11">
        <f>COUNTIF(N2786:P2786,"Yes")</f>
        <v>2</v>
      </c>
      <c r="R2786" s="12" t="str">
        <f>IF(Q2786&gt;0,"Yes","No")</f>
        <v>Yes</v>
      </c>
    </row>
    <row r="2787" spans="1:18" x14ac:dyDescent="0.35">
      <c r="A2787" s="1">
        <v>80410060003</v>
      </c>
      <c r="B2787" s="33" t="s">
        <v>3529</v>
      </c>
      <c r="C2787" s="4" t="s">
        <v>6</v>
      </c>
      <c r="D2787" s="4" t="s">
        <v>488</v>
      </c>
      <c r="E2787" s="4" t="s">
        <v>2</v>
      </c>
      <c r="F2787" s="3">
        <v>60</v>
      </c>
      <c r="G2787" s="3">
        <v>3</v>
      </c>
      <c r="H2787" s="4" t="s">
        <v>2</v>
      </c>
      <c r="I2787" s="5">
        <v>1500</v>
      </c>
      <c r="J2787" s="5">
        <v>1088</v>
      </c>
      <c r="K2787" s="6">
        <f>IFERROR((J2787-I2787)/I2787,"--")</f>
        <v>-0.27466666666666667</v>
      </c>
      <c r="L2787" s="6">
        <v>0</v>
      </c>
      <c r="M2787" s="7">
        <v>24966</v>
      </c>
      <c r="N2787" s="10" t="str">
        <f>IF(K2787&lt;Criteria!$D$4,"Yes","No")</f>
        <v>Yes</v>
      </c>
      <c r="O2787" s="10" t="str">
        <f>IF(L2787&gt;Criteria!$D$5,"Yes","No")</f>
        <v>No</v>
      </c>
      <c r="P2787" s="10" t="str">
        <f>IF(M2787&lt;Criteria!$D$6,"Yes","No")</f>
        <v>Yes</v>
      </c>
      <c r="Q2787" s="11">
        <f>COUNTIF(N2787:P2787,"Yes")</f>
        <v>2</v>
      </c>
      <c r="R2787" s="12" t="str">
        <f>IF(Q2787&gt;0,"Yes","No")</f>
        <v>Yes</v>
      </c>
    </row>
    <row r="2788" spans="1:18" x14ac:dyDescent="0.35">
      <c r="A2788" s="1">
        <v>80410060004</v>
      </c>
      <c r="B2788" s="33" t="s">
        <v>3530</v>
      </c>
      <c r="C2788" s="4" t="s">
        <v>6</v>
      </c>
      <c r="D2788" s="4" t="s">
        <v>488</v>
      </c>
      <c r="E2788" s="4" t="s">
        <v>2</v>
      </c>
      <c r="F2788" s="3">
        <v>60</v>
      </c>
      <c r="G2788" s="3">
        <v>4</v>
      </c>
      <c r="H2788" s="4" t="s">
        <v>2</v>
      </c>
      <c r="I2788" s="5">
        <v>1326</v>
      </c>
      <c r="J2788" s="5">
        <v>1251</v>
      </c>
      <c r="K2788" s="6">
        <f>IFERROR((J2788-I2788)/I2788,"--")</f>
        <v>-5.6561085972850679E-2</v>
      </c>
      <c r="L2788" s="6">
        <v>5.4572271386430678E-2</v>
      </c>
      <c r="M2788" s="7">
        <v>23623</v>
      </c>
      <c r="N2788" s="10" t="str">
        <f>IF(K2788&lt;Criteria!$D$4,"Yes","No")</f>
        <v>Yes</v>
      </c>
      <c r="O2788" s="10" t="str">
        <f>IF(L2788&gt;Criteria!$D$5,"Yes","No")</f>
        <v>No</v>
      </c>
      <c r="P2788" s="10" t="str">
        <f>IF(M2788&lt;Criteria!$D$6,"Yes","No")</f>
        <v>Yes</v>
      </c>
      <c r="Q2788" s="11">
        <f>COUNTIF(N2788:P2788,"Yes")</f>
        <v>2</v>
      </c>
      <c r="R2788" s="12" t="str">
        <f>IF(Q2788&gt;0,"Yes","No")</f>
        <v>Yes</v>
      </c>
    </row>
    <row r="2789" spans="1:18" x14ac:dyDescent="0.35">
      <c r="A2789" s="1">
        <v>80410061000</v>
      </c>
      <c r="B2789" s="33" t="s">
        <v>3531</v>
      </c>
      <c r="C2789" s="4" t="s">
        <v>7</v>
      </c>
      <c r="D2789" s="4" t="s">
        <v>488</v>
      </c>
      <c r="E2789" s="4" t="s">
        <v>2</v>
      </c>
      <c r="F2789" s="3">
        <v>61</v>
      </c>
      <c r="G2789" s="3" t="s">
        <v>2</v>
      </c>
      <c r="H2789" s="4" t="s">
        <v>2</v>
      </c>
      <c r="I2789" s="5">
        <v>4162</v>
      </c>
      <c r="J2789" s="5">
        <v>4184</v>
      </c>
      <c r="K2789" s="6">
        <f>IFERROR((J2789-I2789)/I2789,"--")</f>
        <v>5.2859202306583374E-3</v>
      </c>
      <c r="L2789" s="6">
        <v>0.12119856887298748</v>
      </c>
      <c r="M2789" s="7">
        <v>16989</v>
      </c>
      <c r="N2789" s="10" t="str">
        <f>IF(K2789&lt;Criteria!$D$4,"Yes","No")</f>
        <v>Yes</v>
      </c>
      <c r="O2789" s="10" t="str">
        <f>IF(L2789&gt;Criteria!$D$5,"Yes","No")</f>
        <v>Yes</v>
      </c>
      <c r="P2789" s="10" t="str">
        <f>IF(M2789&lt;Criteria!$D$6,"Yes","No")</f>
        <v>Yes</v>
      </c>
      <c r="Q2789" s="11">
        <f>COUNTIF(N2789:P2789,"Yes")</f>
        <v>3</v>
      </c>
      <c r="R2789" s="12" t="str">
        <f>IF(Q2789&gt;0,"Yes","No")</f>
        <v>Yes</v>
      </c>
    </row>
    <row r="2790" spans="1:18" x14ac:dyDescent="0.35">
      <c r="A2790" s="1">
        <v>80410061001</v>
      </c>
      <c r="B2790" s="33" t="s">
        <v>3532</v>
      </c>
      <c r="C2790" s="4" t="s">
        <v>6</v>
      </c>
      <c r="D2790" s="4" t="s">
        <v>488</v>
      </c>
      <c r="E2790" s="4" t="s">
        <v>2</v>
      </c>
      <c r="F2790" s="3">
        <v>61</v>
      </c>
      <c r="G2790" s="3">
        <v>1</v>
      </c>
      <c r="H2790" s="4" t="s">
        <v>2</v>
      </c>
      <c r="I2790" s="5">
        <v>2264</v>
      </c>
      <c r="J2790" s="5">
        <v>1955</v>
      </c>
      <c r="K2790" s="6">
        <f>IFERROR((J2790-I2790)/I2790,"--")</f>
        <v>-0.13648409893992933</v>
      </c>
      <c r="L2790" s="6">
        <v>0.12577502214348982</v>
      </c>
      <c r="M2790" s="7">
        <v>16158</v>
      </c>
      <c r="N2790" s="10" t="str">
        <f>IF(K2790&lt;Criteria!$D$4,"Yes","No")</f>
        <v>Yes</v>
      </c>
      <c r="O2790" s="10" t="str">
        <f>IF(L2790&gt;Criteria!$D$5,"Yes","No")</f>
        <v>Yes</v>
      </c>
      <c r="P2790" s="10" t="str">
        <f>IF(M2790&lt;Criteria!$D$6,"Yes","No")</f>
        <v>Yes</v>
      </c>
      <c r="Q2790" s="11">
        <f>COUNTIF(N2790:P2790,"Yes")</f>
        <v>3</v>
      </c>
      <c r="R2790" s="12" t="str">
        <f>IF(Q2790&gt;0,"Yes","No")</f>
        <v>Yes</v>
      </c>
    </row>
    <row r="2791" spans="1:18" x14ac:dyDescent="0.35">
      <c r="A2791" s="1">
        <v>80410061002</v>
      </c>
      <c r="B2791" s="33" t="s">
        <v>3533</v>
      </c>
      <c r="C2791" s="4" t="s">
        <v>6</v>
      </c>
      <c r="D2791" s="4" t="s">
        <v>488</v>
      </c>
      <c r="E2791" s="4" t="s">
        <v>2</v>
      </c>
      <c r="F2791" s="3">
        <v>61</v>
      </c>
      <c r="G2791" s="3">
        <v>2</v>
      </c>
      <c r="H2791" s="4" t="s">
        <v>2</v>
      </c>
      <c r="I2791" s="5">
        <v>1898</v>
      </c>
      <c r="J2791" s="5">
        <v>2229</v>
      </c>
      <c r="K2791" s="6">
        <f>IFERROR((J2791-I2791)/I2791,"--")</f>
        <v>0.17439409905163331</v>
      </c>
      <c r="L2791" s="6">
        <v>0.11653116531165311</v>
      </c>
      <c r="M2791" s="7">
        <v>17718</v>
      </c>
      <c r="N2791" s="10" t="str">
        <f>IF(K2791&lt;Criteria!$D$4,"Yes","No")</f>
        <v>No</v>
      </c>
      <c r="O2791" s="10" t="str">
        <f>IF(L2791&gt;Criteria!$D$5,"Yes","No")</f>
        <v>Yes</v>
      </c>
      <c r="P2791" s="10" t="str">
        <f>IF(M2791&lt;Criteria!$D$6,"Yes","No")</f>
        <v>Yes</v>
      </c>
      <c r="Q2791" s="11">
        <f>COUNTIF(N2791:P2791,"Yes")</f>
        <v>2</v>
      </c>
      <c r="R2791" s="12" t="str">
        <f>IF(Q2791&gt;0,"Yes","No")</f>
        <v>Yes</v>
      </c>
    </row>
    <row r="2792" spans="1:18" x14ac:dyDescent="0.35">
      <c r="A2792" s="1">
        <v>80410062000</v>
      </c>
      <c r="B2792" s="33" t="s">
        <v>3534</v>
      </c>
      <c r="C2792" s="4" t="s">
        <v>7</v>
      </c>
      <c r="D2792" s="4" t="s">
        <v>488</v>
      </c>
      <c r="E2792" s="4" t="s">
        <v>2</v>
      </c>
      <c r="F2792" s="3">
        <v>62</v>
      </c>
      <c r="G2792" s="3" t="s">
        <v>2</v>
      </c>
      <c r="H2792" s="4" t="s">
        <v>2</v>
      </c>
      <c r="I2792" s="5">
        <v>5496</v>
      </c>
      <c r="J2792" s="5">
        <v>5468</v>
      </c>
      <c r="K2792" s="6">
        <f>IFERROR((J2792-I2792)/I2792,"--")</f>
        <v>-5.0946142649199418E-3</v>
      </c>
      <c r="L2792" s="6">
        <v>7.7462191073404643E-2</v>
      </c>
      <c r="M2792" s="7">
        <v>20060</v>
      </c>
      <c r="N2792" s="10" t="str">
        <f>IF(K2792&lt;Criteria!$D$4,"Yes","No")</f>
        <v>Yes</v>
      </c>
      <c r="O2792" s="10" t="str">
        <f>IF(L2792&gt;Criteria!$D$5,"Yes","No")</f>
        <v>Yes</v>
      </c>
      <c r="P2792" s="10" t="str">
        <f>IF(M2792&lt;Criteria!$D$6,"Yes","No")</f>
        <v>Yes</v>
      </c>
      <c r="Q2792" s="11">
        <f>COUNTIF(N2792:P2792,"Yes")</f>
        <v>3</v>
      </c>
      <c r="R2792" s="12" t="str">
        <f>IF(Q2792&gt;0,"Yes","No")</f>
        <v>Yes</v>
      </c>
    </row>
    <row r="2793" spans="1:18" x14ac:dyDescent="0.35">
      <c r="A2793" s="1">
        <v>80410062001</v>
      </c>
      <c r="B2793" s="33" t="s">
        <v>3535</v>
      </c>
      <c r="C2793" s="4" t="s">
        <v>6</v>
      </c>
      <c r="D2793" s="4" t="s">
        <v>488</v>
      </c>
      <c r="E2793" s="4" t="s">
        <v>2</v>
      </c>
      <c r="F2793" s="3">
        <v>62</v>
      </c>
      <c r="G2793" s="3">
        <v>1</v>
      </c>
      <c r="H2793" s="4" t="s">
        <v>2</v>
      </c>
      <c r="I2793" s="5">
        <v>1807</v>
      </c>
      <c r="J2793" s="5">
        <v>1601</v>
      </c>
      <c r="K2793" s="6">
        <f>IFERROR((J2793-I2793)/I2793,"--")</f>
        <v>-0.11400110680686221</v>
      </c>
      <c r="L2793" s="6">
        <v>3.8083538083538086E-2</v>
      </c>
      <c r="M2793" s="7">
        <v>21737</v>
      </c>
      <c r="N2793" s="10" t="str">
        <f>IF(K2793&lt;Criteria!$D$4,"Yes","No")</f>
        <v>Yes</v>
      </c>
      <c r="O2793" s="10" t="str">
        <f>IF(L2793&gt;Criteria!$D$5,"Yes","No")</f>
        <v>No</v>
      </c>
      <c r="P2793" s="10" t="str">
        <f>IF(M2793&lt;Criteria!$D$6,"Yes","No")</f>
        <v>Yes</v>
      </c>
      <c r="Q2793" s="11">
        <f>COUNTIF(N2793:P2793,"Yes")</f>
        <v>2</v>
      </c>
      <c r="R2793" s="12" t="str">
        <f>IF(Q2793&gt;0,"Yes","No")</f>
        <v>Yes</v>
      </c>
    </row>
    <row r="2794" spans="1:18" x14ac:dyDescent="0.35">
      <c r="A2794" s="1">
        <v>80410062002</v>
      </c>
      <c r="B2794" s="33" t="s">
        <v>3536</v>
      </c>
      <c r="C2794" s="4" t="s">
        <v>6</v>
      </c>
      <c r="D2794" s="4" t="s">
        <v>488</v>
      </c>
      <c r="E2794" s="4" t="s">
        <v>2</v>
      </c>
      <c r="F2794" s="3">
        <v>62</v>
      </c>
      <c r="G2794" s="3">
        <v>2</v>
      </c>
      <c r="H2794" s="4" t="s">
        <v>2</v>
      </c>
      <c r="I2794" s="5">
        <v>1387</v>
      </c>
      <c r="J2794" s="5">
        <v>1749</v>
      </c>
      <c r="K2794" s="6">
        <f>IFERROR((J2794-I2794)/I2794,"--")</f>
        <v>0.26099495313626531</v>
      </c>
      <c r="L2794" s="6">
        <v>0.1113423517169615</v>
      </c>
      <c r="M2794" s="7">
        <v>17373</v>
      </c>
      <c r="N2794" s="10" t="str">
        <f>IF(K2794&lt;Criteria!$D$4,"Yes","No")</f>
        <v>No</v>
      </c>
      <c r="O2794" s="10" t="str">
        <f>IF(L2794&gt;Criteria!$D$5,"Yes","No")</f>
        <v>Yes</v>
      </c>
      <c r="P2794" s="10" t="str">
        <f>IF(M2794&lt;Criteria!$D$6,"Yes","No")</f>
        <v>Yes</v>
      </c>
      <c r="Q2794" s="11">
        <f>COUNTIF(N2794:P2794,"Yes")</f>
        <v>2</v>
      </c>
      <c r="R2794" s="12" t="str">
        <f>IF(Q2794&gt;0,"Yes","No")</f>
        <v>Yes</v>
      </c>
    </row>
    <row r="2795" spans="1:18" x14ac:dyDescent="0.35">
      <c r="A2795" s="1">
        <v>80410062003</v>
      </c>
      <c r="B2795" s="33" t="s">
        <v>3537</v>
      </c>
      <c r="C2795" s="4" t="s">
        <v>6</v>
      </c>
      <c r="D2795" s="4" t="s">
        <v>488</v>
      </c>
      <c r="E2795" s="4" t="s">
        <v>2</v>
      </c>
      <c r="F2795" s="3">
        <v>62</v>
      </c>
      <c r="G2795" s="3">
        <v>3</v>
      </c>
      <c r="H2795" s="4" t="s">
        <v>2</v>
      </c>
      <c r="I2795" s="5">
        <v>2302</v>
      </c>
      <c r="J2795" s="5">
        <v>2118</v>
      </c>
      <c r="K2795" s="6">
        <f>IFERROR((J2795-I2795)/I2795,"--")</f>
        <v>-7.993049522154648E-2</v>
      </c>
      <c r="L2795" s="6">
        <v>7.6923076923076927E-2</v>
      </c>
      <c r="M2795" s="7">
        <v>21010</v>
      </c>
      <c r="N2795" s="10" t="str">
        <f>IF(K2795&lt;Criteria!$D$4,"Yes","No")</f>
        <v>Yes</v>
      </c>
      <c r="O2795" s="10" t="str">
        <f>IF(L2795&gt;Criteria!$D$5,"Yes","No")</f>
        <v>Yes</v>
      </c>
      <c r="P2795" s="10" t="str">
        <f>IF(M2795&lt;Criteria!$D$6,"Yes","No")</f>
        <v>Yes</v>
      </c>
      <c r="Q2795" s="11">
        <f>COUNTIF(N2795:P2795,"Yes")</f>
        <v>3</v>
      </c>
      <c r="R2795" s="12" t="str">
        <f>IF(Q2795&gt;0,"Yes","No")</f>
        <v>Yes</v>
      </c>
    </row>
    <row r="2796" spans="1:18" x14ac:dyDescent="0.35">
      <c r="A2796" s="1">
        <v>80410063010</v>
      </c>
      <c r="B2796" s="33" t="s">
        <v>3538</v>
      </c>
      <c r="C2796" s="4" t="s">
        <v>7</v>
      </c>
      <c r="D2796" s="4" t="s">
        <v>488</v>
      </c>
      <c r="E2796" s="4" t="s">
        <v>2</v>
      </c>
      <c r="F2796" s="3">
        <v>63.01</v>
      </c>
      <c r="G2796" s="3" t="s">
        <v>2</v>
      </c>
      <c r="H2796" s="4" t="s">
        <v>2</v>
      </c>
      <c r="I2796" s="5">
        <v>5200</v>
      </c>
      <c r="J2796" s="5">
        <v>4988</v>
      </c>
      <c r="K2796" s="6">
        <f>IFERROR((J2796-I2796)/I2796,"--")</f>
        <v>-4.0769230769230766E-2</v>
      </c>
      <c r="L2796" s="6">
        <v>3.8315789473684213E-2</v>
      </c>
      <c r="M2796" s="7">
        <v>20743</v>
      </c>
      <c r="N2796" s="10" t="str">
        <f>IF(K2796&lt;Criteria!$D$4,"Yes","No")</f>
        <v>Yes</v>
      </c>
      <c r="O2796" s="10" t="str">
        <f>IF(L2796&gt;Criteria!$D$5,"Yes","No")</f>
        <v>No</v>
      </c>
      <c r="P2796" s="10" t="str">
        <f>IF(M2796&lt;Criteria!$D$6,"Yes","No")</f>
        <v>Yes</v>
      </c>
      <c r="Q2796" s="11">
        <f>COUNTIF(N2796:P2796,"Yes")</f>
        <v>2</v>
      </c>
      <c r="R2796" s="12" t="str">
        <f>IF(Q2796&gt;0,"Yes","No")</f>
        <v>Yes</v>
      </c>
    </row>
    <row r="2797" spans="1:18" x14ac:dyDescent="0.35">
      <c r="A2797" s="1">
        <v>80410063011</v>
      </c>
      <c r="B2797" s="33" t="s">
        <v>3539</v>
      </c>
      <c r="C2797" s="4" t="s">
        <v>6</v>
      </c>
      <c r="D2797" s="4" t="s">
        <v>488</v>
      </c>
      <c r="E2797" s="4" t="s">
        <v>2</v>
      </c>
      <c r="F2797" s="3">
        <v>63.01</v>
      </c>
      <c r="G2797" s="3">
        <v>1</v>
      </c>
      <c r="H2797" s="4" t="s">
        <v>2</v>
      </c>
      <c r="I2797" s="5">
        <v>1567</v>
      </c>
      <c r="J2797" s="5">
        <v>1413</v>
      </c>
      <c r="K2797" s="6">
        <f>IFERROR((J2797-I2797)/I2797,"--")</f>
        <v>-9.8276962348436497E-2</v>
      </c>
      <c r="L2797" s="6">
        <v>4.0172166427546625E-2</v>
      </c>
      <c r="M2797" s="7">
        <v>24827</v>
      </c>
      <c r="N2797" s="10" t="str">
        <f>IF(K2797&lt;Criteria!$D$4,"Yes","No")</f>
        <v>Yes</v>
      </c>
      <c r="O2797" s="10" t="str">
        <f>IF(L2797&gt;Criteria!$D$5,"Yes","No")</f>
        <v>No</v>
      </c>
      <c r="P2797" s="10" t="str">
        <f>IF(M2797&lt;Criteria!$D$6,"Yes","No")</f>
        <v>Yes</v>
      </c>
      <c r="Q2797" s="11">
        <f>COUNTIF(N2797:P2797,"Yes")</f>
        <v>2</v>
      </c>
      <c r="R2797" s="12" t="str">
        <f>IF(Q2797&gt;0,"Yes","No")</f>
        <v>Yes</v>
      </c>
    </row>
    <row r="2798" spans="1:18" x14ac:dyDescent="0.35">
      <c r="A2798" s="1">
        <v>80410063012</v>
      </c>
      <c r="B2798" s="33" t="s">
        <v>3540</v>
      </c>
      <c r="C2798" s="4" t="s">
        <v>6</v>
      </c>
      <c r="D2798" s="4" t="s">
        <v>488</v>
      </c>
      <c r="E2798" s="4" t="s">
        <v>2</v>
      </c>
      <c r="F2798" s="3">
        <v>63.01</v>
      </c>
      <c r="G2798" s="3">
        <v>2</v>
      </c>
      <c r="H2798" s="4" t="s">
        <v>2</v>
      </c>
      <c r="I2798" s="5">
        <v>1336</v>
      </c>
      <c r="J2798" s="5">
        <v>1313</v>
      </c>
      <c r="K2798" s="6">
        <f>IFERROR((J2798-I2798)/I2798,"--")</f>
        <v>-1.7215568862275449E-2</v>
      </c>
      <c r="L2798" s="6">
        <v>9.9773242630385492E-2</v>
      </c>
      <c r="M2798" s="7">
        <v>16290</v>
      </c>
      <c r="N2798" s="10" t="str">
        <f>IF(K2798&lt;Criteria!$D$4,"Yes","No")</f>
        <v>Yes</v>
      </c>
      <c r="O2798" s="10" t="str">
        <f>IF(L2798&gt;Criteria!$D$5,"Yes","No")</f>
        <v>Yes</v>
      </c>
      <c r="P2798" s="10" t="str">
        <f>IF(M2798&lt;Criteria!$D$6,"Yes","No")</f>
        <v>Yes</v>
      </c>
      <c r="Q2798" s="11">
        <f>COUNTIF(N2798:P2798,"Yes")</f>
        <v>3</v>
      </c>
      <c r="R2798" s="12" t="str">
        <f>IF(Q2798&gt;0,"Yes","No")</f>
        <v>Yes</v>
      </c>
    </row>
    <row r="2799" spans="1:18" x14ac:dyDescent="0.35">
      <c r="A2799" s="1">
        <v>80410063013</v>
      </c>
      <c r="B2799" s="33" t="s">
        <v>3541</v>
      </c>
      <c r="C2799" s="4" t="s">
        <v>6</v>
      </c>
      <c r="D2799" s="4" t="s">
        <v>488</v>
      </c>
      <c r="E2799" s="4" t="s">
        <v>2</v>
      </c>
      <c r="F2799" s="3">
        <v>63.01</v>
      </c>
      <c r="G2799" s="3">
        <v>3</v>
      </c>
      <c r="H2799" s="4" t="s">
        <v>2</v>
      </c>
      <c r="I2799" s="5">
        <v>2297</v>
      </c>
      <c r="J2799" s="5">
        <v>2262</v>
      </c>
      <c r="K2799" s="6">
        <f>IFERROR((J2799-I2799)/I2799,"--")</f>
        <v>-1.5237265999129298E-2</v>
      </c>
      <c r="L2799" s="6">
        <v>1.5359741309620048E-2</v>
      </c>
      <c r="M2799" s="7">
        <v>20778</v>
      </c>
      <c r="N2799" s="10" t="str">
        <f>IF(K2799&lt;Criteria!$D$4,"Yes","No")</f>
        <v>Yes</v>
      </c>
      <c r="O2799" s="10" t="str">
        <f>IF(L2799&gt;Criteria!$D$5,"Yes","No")</f>
        <v>No</v>
      </c>
      <c r="P2799" s="10" t="str">
        <f>IF(M2799&lt;Criteria!$D$6,"Yes","No")</f>
        <v>Yes</v>
      </c>
      <c r="Q2799" s="11">
        <f>COUNTIF(N2799:P2799,"Yes")</f>
        <v>2</v>
      </c>
      <c r="R2799" s="12" t="str">
        <f>IF(Q2799&gt;0,"Yes","No")</f>
        <v>Yes</v>
      </c>
    </row>
    <row r="2800" spans="1:18" x14ac:dyDescent="0.35">
      <c r="A2800" s="1">
        <v>80410063020</v>
      </c>
      <c r="B2800" s="33" t="s">
        <v>3542</v>
      </c>
      <c r="C2800" s="4" t="s">
        <v>7</v>
      </c>
      <c r="D2800" s="4" t="s">
        <v>488</v>
      </c>
      <c r="E2800" s="4" t="s">
        <v>2</v>
      </c>
      <c r="F2800" s="3">
        <v>63.02</v>
      </c>
      <c r="G2800" s="3" t="s">
        <v>2</v>
      </c>
      <c r="H2800" s="4" t="s">
        <v>2</v>
      </c>
      <c r="I2800" s="5">
        <v>5332</v>
      </c>
      <c r="J2800" s="5">
        <v>5605</v>
      </c>
      <c r="K2800" s="6">
        <f>IFERROR((J2800-I2800)/I2800,"--")</f>
        <v>5.1200300075018752E-2</v>
      </c>
      <c r="L2800" s="6">
        <v>7.3975044563279857E-2</v>
      </c>
      <c r="M2800" s="7">
        <v>18623</v>
      </c>
      <c r="N2800" s="10" t="str">
        <f>IF(K2800&lt;Criteria!$D$4,"Yes","No")</f>
        <v>No</v>
      </c>
      <c r="O2800" s="10" t="str">
        <f>IF(L2800&gt;Criteria!$D$5,"Yes","No")</f>
        <v>Yes</v>
      </c>
      <c r="P2800" s="10" t="str">
        <f>IF(M2800&lt;Criteria!$D$6,"Yes","No")</f>
        <v>Yes</v>
      </c>
      <c r="Q2800" s="11">
        <f>COUNTIF(N2800:P2800,"Yes")</f>
        <v>2</v>
      </c>
      <c r="R2800" s="12" t="str">
        <f>IF(Q2800&gt;0,"Yes","No")</f>
        <v>Yes</v>
      </c>
    </row>
    <row r="2801" spans="1:18" x14ac:dyDescent="0.35">
      <c r="A2801" s="1">
        <v>80410063021</v>
      </c>
      <c r="B2801" s="33" t="s">
        <v>3543</v>
      </c>
      <c r="C2801" s="4" t="s">
        <v>6</v>
      </c>
      <c r="D2801" s="4" t="s">
        <v>488</v>
      </c>
      <c r="E2801" s="4" t="s">
        <v>2</v>
      </c>
      <c r="F2801" s="3">
        <v>63.02</v>
      </c>
      <c r="G2801" s="3">
        <v>1</v>
      </c>
      <c r="H2801" s="4" t="s">
        <v>2</v>
      </c>
      <c r="I2801" s="5">
        <v>3461</v>
      </c>
      <c r="J2801" s="5">
        <v>3899</v>
      </c>
      <c r="K2801" s="6">
        <f>IFERROR((J2801-I2801)/I2801,"--")</f>
        <v>0.12655301935856689</v>
      </c>
      <c r="L2801" s="6">
        <v>9.2881944444444448E-2</v>
      </c>
      <c r="M2801" s="7">
        <v>19776</v>
      </c>
      <c r="N2801" s="10" t="str">
        <f>IF(K2801&lt;Criteria!$D$4,"Yes","No")</f>
        <v>No</v>
      </c>
      <c r="O2801" s="10" t="str">
        <f>IF(L2801&gt;Criteria!$D$5,"Yes","No")</f>
        <v>Yes</v>
      </c>
      <c r="P2801" s="10" t="str">
        <f>IF(M2801&lt;Criteria!$D$6,"Yes","No")</f>
        <v>Yes</v>
      </c>
      <c r="Q2801" s="11">
        <f>COUNTIF(N2801:P2801,"Yes")</f>
        <v>2</v>
      </c>
      <c r="R2801" s="12" t="str">
        <f>IF(Q2801&gt;0,"Yes","No")</f>
        <v>Yes</v>
      </c>
    </row>
    <row r="2802" spans="1:18" x14ac:dyDescent="0.35">
      <c r="A2802" s="1">
        <v>80410063022</v>
      </c>
      <c r="B2802" s="33" t="s">
        <v>3544</v>
      </c>
      <c r="C2802" s="4" t="s">
        <v>6</v>
      </c>
      <c r="D2802" s="4" t="s">
        <v>488</v>
      </c>
      <c r="E2802" s="4" t="s">
        <v>2</v>
      </c>
      <c r="F2802" s="3">
        <v>63.02</v>
      </c>
      <c r="G2802" s="3">
        <v>2</v>
      </c>
      <c r="H2802" s="4" t="s">
        <v>2</v>
      </c>
      <c r="I2802" s="5">
        <v>1871</v>
      </c>
      <c r="J2802" s="5">
        <v>1706</v>
      </c>
      <c r="K2802" s="6">
        <f>IFERROR((J2802-I2802)/I2802,"--")</f>
        <v>-8.8188134687332984E-2</v>
      </c>
      <c r="L2802" s="6">
        <v>3.2956685499058377E-2</v>
      </c>
      <c r="M2802" s="7">
        <v>15987</v>
      </c>
      <c r="N2802" s="10" t="str">
        <f>IF(K2802&lt;Criteria!$D$4,"Yes","No")</f>
        <v>Yes</v>
      </c>
      <c r="O2802" s="10" t="str">
        <f>IF(L2802&gt;Criteria!$D$5,"Yes","No")</f>
        <v>No</v>
      </c>
      <c r="P2802" s="10" t="str">
        <f>IF(M2802&lt;Criteria!$D$6,"Yes","No")</f>
        <v>Yes</v>
      </c>
      <c r="Q2802" s="11">
        <f>COUNTIF(N2802:P2802,"Yes")</f>
        <v>2</v>
      </c>
      <c r="R2802" s="12" t="str">
        <f>IF(Q2802&gt;0,"Yes","No")</f>
        <v>Yes</v>
      </c>
    </row>
    <row r="2803" spans="1:18" x14ac:dyDescent="0.35">
      <c r="A2803" s="1">
        <v>80410064000</v>
      </c>
      <c r="B2803" s="33" t="s">
        <v>3545</v>
      </c>
      <c r="C2803" s="4" t="s">
        <v>7</v>
      </c>
      <c r="D2803" s="4" t="s">
        <v>488</v>
      </c>
      <c r="E2803" s="4" t="s">
        <v>2</v>
      </c>
      <c r="F2803" s="3">
        <v>64</v>
      </c>
      <c r="G2803" s="3" t="s">
        <v>2</v>
      </c>
      <c r="H2803" s="4" t="s">
        <v>2</v>
      </c>
      <c r="I2803" s="5">
        <v>7162</v>
      </c>
      <c r="J2803" s="5">
        <v>7387</v>
      </c>
      <c r="K2803" s="6">
        <f>IFERROR((J2803-I2803)/I2803,"--")</f>
        <v>3.1415805640882435E-2</v>
      </c>
      <c r="L2803" s="6">
        <v>7.2746167835801512E-2</v>
      </c>
      <c r="M2803" s="7">
        <v>20331</v>
      </c>
      <c r="N2803" s="10" t="str">
        <f>IF(K2803&lt;Criteria!$D$4,"Yes","No")</f>
        <v>No</v>
      </c>
      <c r="O2803" s="10" t="str">
        <f>IF(L2803&gt;Criteria!$D$5,"Yes","No")</f>
        <v>Yes</v>
      </c>
      <c r="P2803" s="10" t="str">
        <f>IF(M2803&lt;Criteria!$D$6,"Yes","No")</f>
        <v>Yes</v>
      </c>
      <c r="Q2803" s="11">
        <f>COUNTIF(N2803:P2803,"Yes")</f>
        <v>2</v>
      </c>
      <c r="R2803" s="12" t="str">
        <f>IF(Q2803&gt;0,"Yes","No")</f>
        <v>Yes</v>
      </c>
    </row>
    <row r="2804" spans="1:18" x14ac:dyDescent="0.35">
      <c r="A2804" s="1">
        <v>80410064001</v>
      </c>
      <c r="B2804" s="33" t="s">
        <v>3546</v>
      </c>
      <c r="C2804" s="4" t="s">
        <v>6</v>
      </c>
      <c r="D2804" s="4" t="s">
        <v>488</v>
      </c>
      <c r="E2804" s="4" t="s">
        <v>2</v>
      </c>
      <c r="F2804" s="3">
        <v>64</v>
      </c>
      <c r="G2804" s="3">
        <v>1</v>
      </c>
      <c r="H2804" s="4" t="s">
        <v>2</v>
      </c>
      <c r="I2804" s="5">
        <v>3225</v>
      </c>
      <c r="J2804" s="5">
        <v>2715</v>
      </c>
      <c r="K2804" s="6">
        <f>IFERROR((J2804-I2804)/I2804,"--")</f>
        <v>-0.15813953488372093</v>
      </c>
      <c r="L2804" s="6">
        <v>8.1138790035587188E-2</v>
      </c>
      <c r="M2804" s="7">
        <v>13962</v>
      </c>
      <c r="N2804" s="10" t="str">
        <f>IF(K2804&lt;Criteria!$D$4,"Yes","No")</f>
        <v>Yes</v>
      </c>
      <c r="O2804" s="10" t="str">
        <f>IF(L2804&gt;Criteria!$D$5,"Yes","No")</f>
        <v>Yes</v>
      </c>
      <c r="P2804" s="10" t="str">
        <f>IF(M2804&lt;Criteria!$D$6,"Yes","No")</f>
        <v>Yes</v>
      </c>
      <c r="Q2804" s="11">
        <f>COUNTIF(N2804:P2804,"Yes")</f>
        <v>3</v>
      </c>
      <c r="R2804" s="12" t="str">
        <f>IF(Q2804&gt;0,"Yes","No")</f>
        <v>Yes</v>
      </c>
    </row>
    <row r="2805" spans="1:18" x14ac:dyDescent="0.35">
      <c r="A2805" s="1">
        <v>80410064002</v>
      </c>
      <c r="B2805" s="33" t="s">
        <v>3547</v>
      </c>
      <c r="C2805" s="4" t="s">
        <v>6</v>
      </c>
      <c r="D2805" s="4" t="s">
        <v>488</v>
      </c>
      <c r="E2805" s="4" t="s">
        <v>2</v>
      </c>
      <c r="F2805" s="3">
        <v>64</v>
      </c>
      <c r="G2805" s="3">
        <v>2</v>
      </c>
      <c r="H2805" s="4" t="s">
        <v>2</v>
      </c>
      <c r="I2805" s="5">
        <v>1618</v>
      </c>
      <c r="J2805" s="5">
        <v>2014</v>
      </c>
      <c r="K2805" s="6">
        <f>IFERROR((J2805-I2805)/I2805,"--")</f>
        <v>0.24474660074165636</v>
      </c>
      <c r="L2805" s="6">
        <v>0.1022944550669216</v>
      </c>
      <c r="M2805" s="7">
        <v>27441</v>
      </c>
      <c r="N2805" s="10" t="str">
        <f>IF(K2805&lt;Criteria!$D$4,"Yes","No")</f>
        <v>No</v>
      </c>
      <c r="O2805" s="10" t="str">
        <f>IF(L2805&gt;Criteria!$D$5,"Yes","No")</f>
        <v>Yes</v>
      </c>
      <c r="P2805" s="10" t="str">
        <f>IF(M2805&lt;Criteria!$D$6,"Yes","No")</f>
        <v>No</v>
      </c>
      <c r="Q2805" s="11">
        <f>COUNTIF(N2805:P2805,"Yes")</f>
        <v>1</v>
      </c>
      <c r="R2805" s="12" t="str">
        <f>IF(Q2805&gt;0,"Yes","No")</f>
        <v>Yes</v>
      </c>
    </row>
    <row r="2806" spans="1:18" x14ac:dyDescent="0.35">
      <c r="A2806" s="1">
        <v>80410064003</v>
      </c>
      <c r="B2806" s="33" t="s">
        <v>3548</v>
      </c>
      <c r="C2806" s="4" t="s">
        <v>6</v>
      </c>
      <c r="D2806" s="4" t="s">
        <v>488</v>
      </c>
      <c r="E2806" s="4" t="s">
        <v>2</v>
      </c>
      <c r="F2806" s="3">
        <v>64</v>
      </c>
      <c r="G2806" s="3">
        <v>3</v>
      </c>
      <c r="H2806" s="4" t="s">
        <v>2</v>
      </c>
      <c r="I2806" s="5">
        <v>1020</v>
      </c>
      <c r="J2806" s="5">
        <v>1010</v>
      </c>
      <c r="K2806" s="6">
        <f>IFERROR((J2806-I2806)/I2806,"--")</f>
        <v>-9.8039215686274508E-3</v>
      </c>
      <c r="L2806" s="6">
        <v>1.936619718309859E-2</v>
      </c>
      <c r="M2806" s="7">
        <v>23041</v>
      </c>
      <c r="N2806" s="10" t="str">
        <f>IF(K2806&lt;Criteria!$D$4,"Yes","No")</f>
        <v>Yes</v>
      </c>
      <c r="O2806" s="10" t="str">
        <f>IF(L2806&gt;Criteria!$D$5,"Yes","No")</f>
        <v>No</v>
      </c>
      <c r="P2806" s="10" t="str">
        <f>IF(M2806&lt;Criteria!$D$6,"Yes","No")</f>
        <v>Yes</v>
      </c>
      <c r="Q2806" s="11">
        <f>COUNTIF(N2806:P2806,"Yes")</f>
        <v>2</v>
      </c>
      <c r="R2806" s="12" t="str">
        <f>IF(Q2806&gt;0,"Yes","No")</f>
        <v>Yes</v>
      </c>
    </row>
    <row r="2807" spans="1:18" x14ac:dyDescent="0.35">
      <c r="A2807" s="1">
        <v>80410064004</v>
      </c>
      <c r="B2807" s="33" t="s">
        <v>3549</v>
      </c>
      <c r="C2807" s="4" t="s">
        <v>6</v>
      </c>
      <c r="D2807" s="4" t="s">
        <v>488</v>
      </c>
      <c r="E2807" s="4" t="s">
        <v>2</v>
      </c>
      <c r="F2807" s="3">
        <v>64</v>
      </c>
      <c r="G2807" s="3">
        <v>4</v>
      </c>
      <c r="H2807" s="4" t="s">
        <v>2</v>
      </c>
      <c r="I2807" s="5">
        <v>1299</v>
      </c>
      <c r="J2807" s="5">
        <v>1648</v>
      </c>
      <c r="K2807" s="6">
        <f>IFERROR((J2807-I2807)/I2807,"--")</f>
        <v>0.26866820631254812</v>
      </c>
      <c r="L2807" s="6">
        <v>5.7831325301204821E-2</v>
      </c>
      <c r="M2807" s="7">
        <v>20472</v>
      </c>
      <c r="N2807" s="10" t="str">
        <f>IF(K2807&lt;Criteria!$D$4,"Yes","No")</f>
        <v>No</v>
      </c>
      <c r="O2807" s="10" t="str">
        <f>IF(L2807&gt;Criteria!$D$5,"Yes","No")</f>
        <v>No</v>
      </c>
      <c r="P2807" s="10" t="str">
        <f>IF(M2807&lt;Criteria!$D$6,"Yes","No")</f>
        <v>Yes</v>
      </c>
      <c r="Q2807" s="11">
        <f>COUNTIF(N2807:P2807,"Yes")</f>
        <v>1</v>
      </c>
      <c r="R2807" s="12" t="str">
        <f>IF(Q2807&gt;0,"Yes","No")</f>
        <v>Yes</v>
      </c>
    </row>
    <row r="2808" spans="1:18" x14ac:dyDescent="0.35">
      <c r="A2808" s="1">
        <v>80410065010</v>
      </c>
      <c r="B2808" s="33" t="s">
        <v>3550</v>
      </c>
      <c r="C2808" s="4" t="s">
        <v>7</v>
      </c>
      <c r="D2808" s="4" t="s">
        <v>488</v>
      </c>
      <c r="E2808" s="4" t="s">
        <v>2</v>
      </c>
      <c r="F2808" s="3">
        <v>65.010000000000005</v>
      </c>
      <c r="G2808" s="3" t="s">
        <v>2</v>
      </c>
      <c r="H2808" s="4" t="s">
        <v>2</v>
      </c>
      <c r="I2808" s="5">
        <v>3375</v>
      </c>
      <c r="J2808" s="5">
        <v>3868</v>
      </c>
      <c r="K2808" s="6">
        <f>IFERROR((J2808-I2808)/I2808,"--")</f>
        <v>0.14607407407407408</v>
      </c>
      <c r="L2808" s="6">
        <v>0.12860192102454643</v>
      </c>
      <c r="M2808" s="7">
        <v>17742</v>
      </c>
      <c r="N2808" s="10" t="str">
        <f>IF(K2808&lt;Criteria!$D$4,"Yes","No")</f>
        <v>No</v>
      </c>
      <c r="O2808" s="10" t="str">
        <f>IF(L2808&gt;Criteria!$D$5,"Yes","No")</f>
        <v>Yes</v>
      </c>
      <c r="P2808" s="10" t="str">
        <f>IF(M2808&lt;Criteria!$D$6,"Yes","No")</f>
        <v>Yes</v>
      </c>
      <c r="Q2808" s="11">
        <f>COUNTIF(N2808:P2808,"Yes")</f>
        <v>2</v>
      </c>
      <c r="R2808" s="12" t="str">
        <f>IF(Q2808&gt;0,"Yes","No")</f>
        <v>Yes</v>
      </c>
    </row>
    <row r="2809" spans="1:18" x14ac:dyDescent="0.35">
      <c r="A2809" s="1">
        <v>80410065011</v>
      </c>
      <c r="B2809" s="33" t="s">
        <v>3551</v>
      </c>
      <c r="C2809" s="4" t="s">
        <v>6</v>
      </c>
      <c r="D2809" s="4" t="s">
        <v>488</v>
      </c>
      <c r="E2809" s="4" t="s">
        <v>2</v>
      </c>
      <c r="F2809" s="3">
        <v>65.010000000000005</v>
      </c>
      <c r="G2809" s="3">
        <v>1</v>
      </c>
      <c r="H2809" s="4" t="s">
        <v>2</v>
      </c>
      <c r="I2809" s="5">
        <v>1718</v>
      </c>
      <c r="J2809" s="5">
        <v>1936</v>
      </c>
      <c r="K2809" s="6">
        <f>IFERROR((J2809-I2809)/I2809,"--")</f>
        <v>0.12689173457508732</v>
      </c>
      <c r="L2809" s="6">
        <v>9.0909090909090912E-2</v>
      </c>
      <c r="M2809" s="7">
        <v>20844</v>
      </c>
      <c r="N2809" s="10" t="str">
        <f>IF(K2809&lt;Criteria!$D$4,"Yes","No")</f>
        <v>No</v>
      </c>
      <c r="O2809" s="10" t="str">
        <f>IF(L2809&gt;Criteria!$D$5,"Yes","No")</f>
        <v>Yes</v>
      </c>
      <c r="P2809" s="10" t="str">
        <f>IF(M2809&lt;Criteria!$D$6,"Yes","No")</f>
        <v>Yes</v>
      </c>
      <c r="Q2809" s="11">
        <f>COUNTIF(N2809:P2809,"Yes")</f>
        <v>2</v>
      </c>
      <c r="R2809" s="12" t="str">
        <f>IF(Q2809&gt;0,"Yes","No")</f>
        <v>Yes</v>
      </c>
    </row>
    <row r="2810" spans="1:18" x14ac:dyDescent="0.35">
      <c r="A2810" s="1">
        <v>80410065012</v>
      </c>
      <c r="B2810" s="33" t="s">
        <v>3552</v>
      </c>
      <c r="C2810" s="4" t="s">
        <v>6</v>
      </c>
      <c r="D2810" s="4" t="s">
        <v>488</v>
      </c>
      <c r="E2810" s="4" t="s">
        <v>2</v>
      </c>
      <c r="F2810" s="3">
        <v>65.010000000000005</v>
      </c>
      <c r="G2810" s="3">
        <v>2</v>
      </c>
      <c r="H2810" s="4" t="s">
        <v>2</v>
      </c>
      <c r="I2810" s="5">
        <v>1657</v>
      </c>
      <c r="J2810" s="5">
        <v>1932</v>
      </c>
      <c r="K2810" s="6">
        <f>IFERROR((J2810-I2810)/I2810,"--")</f>
        <v>0.16596258298129149</v>
      </c>
      <c r="L2810" s="6">
        <v>0.17499999999999999</v>
      </c>
      <c r="M2810" s="7">
        <v>14633</v>
      </c>
      <c r="N2810" s="10" t="str">
        <f>IF(K2810&lt;Criteria!$D$4,"Yes","No")</f>
        <v>No</v>
      </c>
      <c r="O2810" s="10" t="str">
        <f>IF(L2810&gt;Criteria!$D$5,"Yes","No")</f>
        <v>Yes</v>
      </c>
      <c r="P2810" s="10" t="str">
        <f>IF(M2810&lt;Criteria!$D$6,"Yes","No")</f>
        <v>Yes</v>
      </c>
      <c r="Q2810" s="11">
        <f>COUNTIF(N2810:P2810,"Yes")</f>
        <v>2</v>
      </c>
      <c r="R2810" s="12" t="str">
        <f>IF(Q2810&gt;0,"Yes","No")</f>
        <v>Yes</v>
      </c>
    </row>
    <row r="2811" spans="1:18" x14ac:dyDescent="0.35">
      <c r="A2811" s="1">
        <v>80410065020</v>
      </c>
      <c r="B2811" s="33" t="s">
        <v>3553</v>
      </c>
      <c r="C2811" s="4" t="s">
        <v>7</v>
      </c>
      <c r="D2811" s="4" t="s">
        <v>488</v>
      </c>
      <c r="E2811" s="4" t="s">
        <v>2</v>
      </c>
      <c r="F2811" s="3">
        <v>65.02</v>
      </c>
      <c r="G2811" s="3" t="s">
        <v>2</v>
      </c>
      <c r="H2811" s="4" t="s">
        <v>2</v>
      </c>
      <c r="I2811" s="5">
        <v>6451</v>
      </c>
      <c r="J2811" s="5">
        <v>7035</v>
      </c>
      <c r="K2811" s="6">
        <f>IFERROR((J2811-I2811)/I2811,"--")</f>
        <v>9.0528600217020611E-2</v>
      </c>
      <c r="L2811" s="6">
        <v>4.6671970299655266E-2</v>
      </c>
      <c r="M2811" s="7">
        <v>20105</v>
      </c>
      <c r="N2811" s="10" t="str">
        <f>IF(K2811&lt;Criteria!$D$4,"Yes","No")</f>
        <v>No</v>
      </c>
      <c r="O2811" s="10" t="str">
        <f>IF(L2811&gt;Criteria!$D$5,"Yes","No")</f>
        <v>No</v>
      </c>
      <c r="P2811" s="10" t="str">
        <f>IF(M2811&lt;Criteria!$D$6,"Yes","No")</f>
        <v>Yes</v>
      </c>
      <c r="Q2811" s="11">
        <f>COUNTIF(N2811:P2811,"Yes")</f>
        <v>1</v>
      </c>
      <c r="R2811" s="12" t="str">
        <f>IF(Q2811&gt;0,"Yes","No")</f>
        <v>Yes</v>
      </c>
    </row>
    <row r="2812" spans="1:18" x14ac:dyDescent="0.35">
      <c r="A2812" s="1">
        <v>80410065021</v>
      </c>
      <c r="B2812" s="33" t="s">
        <v>3554</v>
      </c>
      <c r="C2812" s="4" t="s">
        <v>6</v>
      </c>
      <c r="D2812" s="4" t="s">
        <v>488</v>
      </c>
      <c r="E2812" s="4" t="s">
        <v>2</v>
      </c>
      <c r="F2812" s="3">
        <v>65.02</v>
      </c>
      <c r="G2812" s="3">
        <v>1</v>
      </c>
      <c r="H2812" s="4" t="s">
        <v>2</v>
      </c>
      <c r="I2812" s="5">
        <v>522</v>
      </c>
      <c r="J2812" s="5">
        <v>253</v>
      </c>
      <c r="K2812" s="6">
        <f>IFERROR((J2812-I2812)/I2812,"--")</f>
        <v>-0.51532567049808431</v>
      </c>
      <c r="L2812" s="6">
        <v>0.2613065326633166</v>
      </c>
      <c r="M2812" s="7">
        <v>11924</v>
      </c>
      <c r="N2812" s="10" t="str">
        <f>IF(K2812&lt;Criteria!$D$4,"Yes","No")</f>
        <v>Yes</v>
      </c>
      <c r="O2812" s="10" t="str">
        <f>IF(L2812&gt;Criteria!$D$5,"Yes","No")</f>
        <v>Yes</v>
      </c>
      <c r="P2812" s="10" t="str">
        <f>IF(M2812&lt;Criteria!$D$6,"Yes","No")</f>
        <v>Yes</v>
      </c>
      <c r="Q2812" s="11">
        <f>COUNTIF(N2812:P2812,"Yes")</f>
        <v>3</v>
      </c>
      <c r="R2812" s="12" t="str">
        <f>IF(Q2812&gt;0,"Yes","No")</f>
        <v>Yes</v>
      </c>
    </row>
    <row r="2813" spans="1:18" x14ac:dyDescent="0.35">
      <c r="A2813" s="1">
        <v>80410065022</v>
      </c>
      <c r="B2813" s="33" t="s">
        <v>3555</v>
      </c>
      <c r="C2813" s="4" t="s">
        <v>6</v>
      </c>
      <c r="D2813" s="4" t="s">
        <v>488</v>
      </c>
      <c r="E2813" s="4" t="s">
        <v>2</v>
      </c>
      <c r="F2813" s="3">
        <v>65.02</v>
      </c>
      <c r="G2813" s="3">
        <v>2</v>
      </c>
      <c r="H2813" s="4" t="s">
        <v>2</v>
      </c>
      <c r="I2813" s="5">
        <v>4293</v>
      </c>
      <c r="J2813" s="5">
        <v>4730</v>
      </c>
      <c r="K2813" s="6">
        <f>IFERROR((J2813-I2813)/I2813,"--")</f>
        <v>0.10179361751688795</v>
      </c>
      <c r="L2813" s="6">
        <v>2.2173913043478259E-2</v>
      </c>
      <c r="M2813" s="7">
        <v>17698</v>
      </c>
      <c r="N2813" s="10" t="str">
        <f>IF(K2813&lt;Criteria!$D$4,"Yes","No")</f>
        <v>No</v>
      </c>
      <c r="O2813" s="10" t="str">
        <f>IF(L2813&gt;Criteria!$D$5,"Yes","No")</f>
        <v>No</v>
      </c>
      <c r="P2813" s="10" t="str">
        <f>IF(M2813&lt;Criteria!$D$6,"Yes","No")</f>
        <v>Yes</v>
      </c>
      <c r="Q2813" s="11">
        <f>COUNTIF(N2813:P2813,"Yes")</f>
        <v>1</v>
      </c>
      <c r="R2813" s="12" t="str">
        <f>IF(Q2813&gt;0,"Yes","No")</f>
        <v>Yes</v>
      </c>
    </row>
    <row r="2814" spans="1:18" x14ac:dyDescent="0.35">
      <c r="A2814" s="1">
        <v>80410065023</v>
      </c>
      <c r="B2814" s="33" t="s">
        <v>3556</v>
      </c>
      <c r="C2814" s="4" t="s">
        <v>6</v>
      </c>
      <c r="D2814" s="4" t="s">
        <v>488</v>
      </c>
      <c r="E2814" s="4" t="s">
        <v>2</v>
      </c>
      <c r="F2814" s="3">
        <v>65.02</v>
      </c>
      <c r="G2814" s="3">
        <v>3</v>
      </c>
      <c r="H2814" s="4" t="s">
        <v>2</v>
      </c>
      <c r="I2814" s="5">
        <v>1636</v>
      </c>
      <c r="J2814" s="5">
        <v>2052</v>
      </c>
      <c r="K2814" s="6">
        <f>IFERROR((J2814-I2814)/I2814,"--")</f>
        <v>0.25427872860635697</v>
      </c>
      <c r="L2814" s="6">
        <v>5.738993710691824E-2</v>
      </c>
      <c r="M2814" s="7">
        <v>26661</v>
      </c>
      <c r="N2814" s="10" t="str">
        <f>IF(K2814&lt;Criteria!$D$4,"Yes","No")</f>
        <v>No</v>
      </c>
      <c r="O2814" s="10" t="str">
        <f>IF(L2814&gt;Criteria!$D$5,"Yes","No")</f>
        <v>No</v>
      </c>
      <c r="P2814" s="10" t="str">
        <f>IF(M2814&lt;Criteria!$D$6,"Yes","No")</f>
        <v>No</v>
      </c>
      <c r="Q2814" s="11">
        <f>COUNTIF(N2814:P2814,"Yes")</f>
        <v>0</v>
      </c>
      <c r="R2814" s="12" t="str">
        <f>IF(Q2814&gt;0,"Yes","No")</f>
        <v>No</v>
      </c>
    </row>
    <row r="2815" spans="1:18" x14ac:dyDescent="0.35">
      <c r="A2815" s="1">
        <v>80410066000</v>
      </c>
      <c r="B2815" s="33" t="s">
        <v>3557</v>
      </c>
      <c r="C2815" s="4" t="s">
        <v>7</v>
      </c>
      <c r="D2815" s="4" t="s">
        <v>488</v>
      </c>
      <c r="E2815" s="4" t="s">
        <v>2</v>
      </c>
      <c r="F2815" s="3">
        <v>66</v>
      </c>
      <c r="G2815" s="3" t="s">
        <v>2</v>
      </c>
      <c r="H2815" s="4" t="s">
        <v>2</v>
      </c>
      <c r="I2815" s="5">
        <v>2537</v>
      </c>
      <c r="J2815" s="5">
        <v>2436</v>
      </c>
      <c r="K2815" s="6">
        <f>IFERROR((J2815-I2815)/I2815,"--")</f>
        <v>-3.9810800157666533E-2</v>
      </c>
      <c r="L2815" s="6">
        <v>4.8585931834662796E-2</v>
      </c>
      <c r="M2815" s="7">
        <v>38839</v>
      </c>
      <c r="N2815" s="10" t="str">
        <f>IF(K2815&lt;Criteria!$D$4,"Yes","No")</f>
        <v>Yes</v>
      </c>
      <c r="O2815" s="10" t="str">
        <f>IF(L2815&gt;Criteria!$D$5,"Yes","No")</f>
        <v>No</v>
      </c>
      <c r="P2815" s="10" t="str">
        <f>IF(M2815&lt;Criteria!$D$6,"Yes","No")</f>
        <v>No</v>
      </c>
      <c r="Q2815" s="11">
        <f>COUNTIF(N2815:P2815,"Yes")</f>
        <v>1</v>
      </c>
      <c r="R2815" s="12" t="str">
        <f>IF(Q2815&gt;0,"Yes","No")</f>
        <v>Yes</v>
      </c>
    </row>
    <row r="2816" spans="1:18" x14ac:dyDescent="0.35">
      <c r="A2816" s="1">
        <v>80410066001</v>
      </c>
      <c r="B2816" s="33" t="s">
        <v>3558</v>
      </c>
      <c r="C2816" s="4" t="s">
        <v>6</v>
      </c>
      <c r="D2816" s="4" t="s">
        <v>488</v>
      </c>
      <c r="E2816" s="4" t="s">
        <v>2</v>
      </c>
      <c r="F2816" s="3">
        <v>66</v>
      </c>
      <c r="G2816" s="3">
        <v>1</v>
      </c>
      <c r="H2816" s="4" t="s">
        <v>2</v>
      </c>
      <c r="I2816" s="5">
        <v>865</v>
      </c>
      <c r="J2816" s="5">
        <v>923</v>
      </c>
      <c r="K2816" s="6">
        <f>IFERROR((J2816-I2816)/I2816,"--")</f>
        <v>6.7052023121387277E-2</v>
      </c>
      <c r="L2816" s="6">
        <v>1.3059701492537313E-2</v>
      </c>
      <c r="M2816" s="7">
        <v>46356</v>
      </c>
      <c r="N2816" s="10" t="str">
        <f>IF(K2816&lt;Criteria!$D$4,"Yes","No")</f>
        <v>No</v>
      </c>
      <c r="O2816" s="10" t="str">
        <f>IF(L2816&gt;Criteria!$D$5,"Yes","No")</f>
        <v>No</v>
      </c>
      <c r="P2816" s="10" t="str">
        <f>IF(M2816&lt;Criteria!$D$6,"Yes","No")</f>
        <v>No</v>
      </c>
      <c r="Q2816" s="11">
        <f>COUNTIF(N2816:P2816,"Yes")</f>
        <v>0</v>
      </c>
      <c r="R2816" s="12" t="str">
        <f>IF(Q2816&gt;0,"Yes","No")</f>
        <v>No</v>
      </c>
    </row>
    <row r="2817" spans="1:18" x14ac:dyDescent="0.35">
      <c r="A2817" s="1">
        <v>80410066002</v>
      </c>
      <c r="B2817" s="33" t="s">
        <v>3559</v>
      </c>
      <c r="C2817" s="4" t="s">
        <v>6</v>
      </c>
      <c r="D2817" s="4" t="s">
        <v>488</v>
      </c>
      <c r="E2817" s="4" t="s">
        <v>2</v>
      </c>
      <c r="F2817" s="3">
        <v>66</v>
      </c>
      <c r="G2817" s="3">
        <v>2</v>
      </c>
      <c r="H2817" s="4" t="s">
        <v>2</v>
      </c>
      <c r="I2817" s="5">
        <v>900</v>
      </c>
      <c r="J2817" s="5">
        <v>793</v>
      </c>
      <c r="K2817" s="6">
        <f>IFERROR((J2817-I2817)/I2817,"--")</f>
        <v>-0.11888888888888889</v>
      </c>
      <c r="L2817" s="6">
        <v>2.0785219399538105E-2</v>
      </c>
      <c r="M2817" s="7">
        <v>33114</v>
      </c>
      <c r="N2817" s="10" t="str">
        <f>IF(K2817&lt;Criteria!$D$4,"Yes","No")</f>
        <v>Yes</v>
      </c>
      <c r="O2817" s="10" t="str">
        <f>IF(L2817&gt;Criteria!$D$5,"Yes","No")</f>
        <v>No</v>
      </c>
      <c r="P2817" s="10" t="str">
        <f>IF(M2817&lt;Criteria!$D$6,"Yes","No")</f>
        <v>No</v>
      </c>
      <c r="Q2817" s="11">
        <f>COUNTIF(N2817:P2817,"Yes")</f>
        <v>1</v>
      </c>
      <c r="R2817" s="12" t="str">
        <f>IF(Q2817&gt;0,"Yes","No")</f>
        <v>Yes</v>
      </c>
    </row>
    <row r="2818" spans="1:18" x14ac:dyDescent="0.35">
      <c r="A2818" s="1">
        <v>80410066003</v>
      </c>
      <c r="B2818" s="33" t="s">
        <v>3560</v>
      </c>
      <c r="C2818" s="4" t="s">
        <v>6</v>
      </c>
      <c r="D2818" s="4" t="s">
        <v>488</v>
      </c>
      <c r="E2818" s="4" t="s">
        <v>2</v>
      </c>
      <c r="F2818" s="3">
        <v>66</v>
      </c>
      <c r="G2818" s="3">
        <v>3</v>
      </c>
      <c r="H2818" s="4" t="s">
        <v>2</v>
      </c>
      <c r="I2818" s="5">
        <v>772</v>
      </c>
      <c r="J2818" s="5">
        <v>720</v>
      </c>
      <c r="K2818" s="6">
        <f>IFERROR((J2818-I2818)/I2818,"--")</f>
        <v>-6.7357512953367879E-2</v>
      </c>
      <c r="L2818" s="6">
        <v>0.12439024390243902</v>
      </c>
      <c r="M2818" s="7">
        <v>35508</v>
      </c>
      <c r="N2818" s="10" t="str">
        <f>IF(K2818&lt;Criteria!$D$4,"Yes","No")</f>
        <v>Yes</v>
      </c>
      <c r="O2818" s="10" t="str">
        <f>IF(L2818&gt;Criteria!$D$5,"Yes","No")</f>
        <v>Yes</v>
      </c>
      <c r="P2818" s="10" t="str">
        <f>IF(M2818&lt;Criteria!$D$6,"Yes","No")</f>
        <v>No</v>
      </c>
      <c r="Q2818" s="11">
        <f>COUNTIF(N2818:P2818,"Yes")</f>
        <v>2</v>
      </c>
      <c r="R2818" s="12" t="str">
        <f>IF(Q2818&gt;0,"Yes","No")</f>
        <v>Yes</v>
      </c>
    </row>
    <row r="2819" spans="1:18" x14ac:dyDescent="0.35">
      <c r="A2819" s="1">
        <v>80410067000</v>
      </c>
      <c r="B2819" s="33" t="s">
        <v>3561</v>
      </c>
      <c r="C2819" s="4" t="s">
        <v>7</v>
      </c>
      <c r="D2819" s="4" t="s">
        <v>488</v>
      </c>
      <c r="E2819" s="4" t="s">
        <v>2</v>
      </c>
      <c r="F2819" s="3">
        <v>67</v>
      </c>
      <c r="G2819" s="3" t="s">
        <v>2</v>
      </c>
      <c r="H2819" s="4" t="s">
        <v>2</v>
      </c>
      <c r="I2819" s="5">
        <v>6065</v>
      </c>
      <c r="J2819" s="5">
        <v>5718</v>
      </c>
      <c r="K2819" s="6">
        <f>IFERROR((J2819-I2819)/I2819,"--")</f>
        <v>-5.7213520197856554E-2</v>
      </c>
      <c r="L2819" s="6">
        <v>2.2665457842248413E-2</v>
      </c>
      <c r="M2819" s="7">
        <v>41040</v>
      </c>
      <c r="N2819" s="10" t="str">
        <f>IF(K2819&lt;Criteria!$D$4,"Yes","No")</f>
        <v>Yes</v>
      </c>
      <c r="O2819" s="10" t="str">
        <f>IF(L2819&gt;Criteria!$D$5,"Yes","No")</f>
        <v>No</v>
      </c>
      <c r="P2819" s="10" t="str">
        <f>IF(M2819&lt;Criteria!$D$6,"Yes","No")</f>
        <v>No</v>
      </c>
      <c r="Q2819" s="11">
        <f>COUNTIF(N2819:P2819,"Yes")</f>
        <v>1</v>
      </c>
      <c r="R2819" s="12" t="str">
        <f>IF(Q2819&gt;0,"Yes","No")</f>
        <v>Yes</v>
      </c>
    </row>
    <row r="2820" spans="1:18" x14ac:dyDescent="0.35">
      <c r="A2820" s="1">
        <v>80410067001</v>
      </c>
      <c r="B2820" s="33" t="s">
        <v>3562</v>
      </c>
      <c r="C2820" s="4" t="s">
        <v>6</v>
      </c>
      <c r="D2820" s="4" t="s">
        <v>488</v>
      </c>
      <c r="E2820" s="4" t="s">
        <v>2</v>
      </c>
      <c r="F2820" s="3">
        <v>67</v>
      </c>
      <c r="G2820" s="3">
        <v>1</v>
      </c>
      <c r="H2820" s="4" t="s">
        <v>2</v>
      </c>
      <c r="I2820" s="5">
        <v>1490</v>
      </c>
      <c r="J2820" s="5">
        <v>1778</v>
      </c>
      <c r="K2820" s="6">
        <f>IFERROR((J2820-I2820)/I2820,"--")</f>
        <v>0.19328859060402684</v>
      </c>
      <c r="L2820" s="6">
        <v>1.4072847682119206E-2</v>
      </c>
      <c r="M2820" s="7">
        <v>48424</v>
      </c>
      <c r="N2820" s="10" t="str">
        <f>IF(K2820&lt;Criteria!$D$4,"Yes","No")</f>
        <v>No</v>
      </c>
      <c r="O2820" s="10" t="str">
        <f>IF(L2820&gt;Criteria!$D$5,"Yes","No")</f>
        <v>No</v>
      </c>
      <c r="P2820" s="10" t="str">
        <f>IF(M2820&lt;Criteria!$D$6,"Yes","No")</f>
        <v>No</v>
      </c>
      <c r="Q2820" s="11">
        <f>COUNTIF(N2820:P2820,"Yes")</f>
        <v>0</v>
      </c>
      <c r="R2820" s="12" t="str">
        <f>IF(Q2820&gt;0,"Yes","No")</f>
        <v>No</v>
      </c>
    </row>
    <row r="2821" spans="1:18" x14ac:dyDescent="0.35">
      <c r="A2821" s="1">
        <v>80410067002</v>
      </c>
      <c r="B2821" s="33" t="s">
        <v>3563</v>
      </c>
      <c r="C2821" s="4" t="s">
        <v>6</v>
      </c>
      <c r="D2821" s="4" t="s">
        <v>488</v>
      </c>
      <c r="E2821" s="4" t="s">
        <v>2</v>
      </c>
      <c r="F2821" s="3">
        <v>67</v>
      </c>
      <c r="G2821" s="3">
        <v>2</v>
      </c>
      <c r="H2821" s="4" t="s">
        <v>2</v>
      </c>
      <c r="I2821" s="5">
        <v>1543</v>
      </c>
      <c r="J2821" s="5">
        <v>1218</v>
      </c>
      <c r="K2821" s="6">
        <f>IFERROR((J2821-I2821)/I2821,"--")</f>
        <v>-0.21062864549578741</v>
      </c>
      <c r="L2821" s="6">
        <v>2.1035598705501618E-2</v>
      </c>
      <c r="M2821" s="7">
        <v>36753</v>
      </c>
      <c r="N2821" s="10" t="str">
        <f>IF(K2821&lt;Criteria!$D$4,"Yes","No")</f>
        <v>Yes</v>
      </c>
      <c r="O2821" s="10" t="str">
        <f>IF(L2821&gt;Criteria!$D$5,"Yes","No")</f>
        <v>No</v>
      </c>
      <c r="P2821" s="10" t="str">
        <f>IF(M2821&lt;Criteria!$D$6,"Yes","No")</f>
        <v>No</v>
      </c>
      <c r="Q2821" s="11">
        <f>COUNTIF(N2821:P2821,"Yes")</f>
        <v>1</v>
      </c>
      <c r="R2821" s="12" t="str">
        <f>IF(Q2821&gt;0,"Yes","No")</f>
        <v>Yes</v>
      </c>
    </row>
    <row r="2822" spans="1:18" x14ac:dyDescent="0.35">
      <c r="A2822" s="1">
        <v>80410067003</v>
      </c>
      <c r="B2822" s="33" t="s">
        <v>3564</v>
      </c>
      <c r="C2822" s="4" t="s">
        <v>6</v>
      </c>
      <c r="D2822" s="4" t="s">
        <v>488</v>
      </c>
      <c r="E2822" s="4" t="s">
        <v>2</v>
      </c>
      <c r="F2822" s="3">
        <v>67</v>
      </c>
      <c r="G2822" s="3">
        <v>3</v>
      </c>
      <c r="H2822" s="4" t="s">
        <v>2</v>
      </c>
      <c r="I2822" s="5">
        <v>1693</v>
      </c>
      <c r="J2822" s="5">
        <v>1218</v>
      </c>
      <c r="K2822" s="6">
        <f>IFERROR((J2822-I2822)/I2822,"--")</f>
        <v>-0.28056704075605432</v>
      </c>
      <c r="L2822" s="6">
        <v>2.0558002936857563E-2</v>
      </c>
      <c r="M2822" s="7">
        <v>34052</v>
      </c>
      <c r="N2822" s="10" t="str">
        <f>IF(K2822&lt;Criteria!$D$4,"Yes","No")</f>
        <v>Yes</v>
      </c>
      <c r="O2822" s="10" t="str">
        <f>IF(L2822&gt;Criteria!$D$5,"Yes","No")</f>
        <v>No</v>
      </c>
      <c r="P2822" s="10" t="str">
        <f>IF(M2822&lt;Criteria!$D$6,"Yes","No")</f>
        <v>No</v>
      </c>
      <c r="Q2822" s="11">
        <f>COUNTIF(N2822:P2822,"Yes")</f>
        <v>1</v>
      </c>
      <c r="R2822" s="12" t="str">
        <f>IF(Q2822&gt;0,"Yes","No")</f>
        <v>Yes</v>
      </c>
    </row>
    <row r="2823" spans="1:18" x14ac:dyDescent="0.35">
      <c r="A2823" s="1">
        <v>80410067004</v>
      </c>
      <c r="B2823" s="33" t="s">
        <v>3565</v>
      </c>
      <c r="C2823" s="4" t="s">
        <v>6</v>
      </c>
      <c r="D2823" s="4" t="s">
        <v>488</v>
      </c>
      <c r="E2823" s="4" t="s">
        <v>2</v>
      </c>
      <c r="F2823" s="3">
        <v>67</v>
      </c>
      <c r="G2823" s="3">
        <v>4</v>
      </c>
      <c r="H2823" s="4" t="s">
        <v>2</v>
      </c>
      <c r="I2823" s="5">
        <v>1339</v>
      </c>
      <c r="J2823" s="5">
        <v>1504</v>
      </c>
      <c r="K2823" s="6">
        <f>IFERROR((J2823-I2823)/I2823,"--")</f>
        <v>0.12322628827483197</v>
      </c>
      <c r="L2823" s="6">
        <v>3.8653366583541147E-2</v>
      </c>
      <c r="M2823" s="7">
        <v>41443</v>
      </c>
      <c r="N2823" s="10" t="str">
        <f>IF(K2823&lt;Criteria!$D$4,"Yes","No")</f>
        <v>No</v>
      </c>
      <c r="O2823" s="10" t="str">
        <f>IF(L2823&gt;Criteria!$D$5,"Yes","No")</f>
        <v>No</v>
      </c>
      <c r="P2823" s="10" t="str">
        <f>IF(M2823&lt;Criteria!$D$6,"Yes","No")</f>
        <v>No</v>
      </c>
      <c r="Q2823" s="11">
        <f>COUNTIF(N2823:P2823,"Yes")</f>
        <v>0</v>
      </c>
      <c r="R2823" s="12" t="str">
        <f>IF(Q2823&gt;0,"Yes","No")</f>
        <v>No</v>
      </c>
    </row>
    <row r="2824" spans="1:18" x14ac:dyDescent="0.35">
      <c r="A2824" s="1">
        <v>80410068010</v>
      </c>
      <c r="B2824" s="33" t="s">
        <v>3566</v>
      </c>
      <c r="C2824" s="4" t="s">
        <v>7</v>
      </c>
      <c r="D2824" s="4" t="s">
        <v>488</v>
      </c>
      <c r="E2824" s="4" t="s">
        <v>2</v>
      </c>
      <c r="F2824" s="3">
        <v>68.010000000000005</v>
      </c>
      <c r="G2824" s="3" t="s">
        <v>2</v>
      </c>
      <c r="H2824" s="4" t="s">
        <v>2</v>
      </c>
      <c r="I2824" s="5">
        <v>4301</v>
      </c>
      <c r="J2824" s="5">
        <v>4198</v>
      </c>
      <c r="K2824" s="6">
        <f>IFERROR((J2824-I2824)/I2824,"--")</f>
        <v>-2.3947919088584051E-2</v>
      </c>
      <c r="L2824" s="6">
        <v>2.0161290322580645E-2</v>
      </c>
      <c r="M2824" s="7">
        <v>29019</v>
      </c>
      <c r="N2824" s="10" t="str">
        <f>IF(K2824&lt;Criteria!$D$4,"Yes","No")</f>
        <v>Yes</v>
      </c>
      <c r="O2824" s="10" t="str">
        <f>IF(L2824&gt;Criteria!$D$5,"Yes","No")</f>
        <v>No</v>
      </c>
      <c r="P2824" s="10" t="str">
        <f>IF(M2824&lt;Criteria!$D$6,"Yes","No")</f>
        <v>No</v>
      </c>
      <c r="Q2824" s="11">
        <f>COUNTIF(N2824:P2824,"Yes")</f>
        <v>1</v>
      </c>
      <c r="R2824" s="12" t="str">
        <f>IF(Q2824&gt;0,"Yes","No")</f>
        <v>Yes</v>
      </c>
    </row>
    <row r="2825" spans="1:18" x14ac:dyDescent="0.35">
      <c r="A2825" s="1">
        <v>80410068011</v>
      </c>
      <c r="B2825" s="33" t="s">
        <v>3567</v>
      </c>
      <c r="C2825" s="4" t="s">
        <v>6</v>
      </c>
      <c r="D2825" s="4" t="s">
        <v>488</v>
      </c>
      <c r="E2825" s="4" t="s">
        <v>2</v>
      </c>
      <c r="F2825" s="3">
        <v>68.010000000000005</v>
      </c>
      <c r="G2825" s="3">
        <v>1</v>
      </c>
      <c r="H2825" s="4" t="s">
        <v>2</v>
      </c>
      <c r="I2825" s="5">
        <v>2976</v>
      </c>
      <c r="J2825" s="5">
        <v>2687</v>
      </c>
      <c r="K2825" s="6">
        <f>IFERROR((J2825-I2825)/I2825,"--")</f>
        <v>-9.7110215053763438E-2</v>
      </c>
      <c r="L2825" s="6">
        <v>2.3939808481532147E-2</v>
      </c>
      <c r="M2825" s="7">
        <v>24897</v>
      </c>
      <c r="N2825" s="10" t="str">
        <f>IF(K2825&lt;Criteria!$D$4,"Yes","No")</f>
        <v>Yes</v>
      </c>
      <c r="O2825" s="10" t="str">
        <f>IF(L2825&gt;Criteria!$D$5,"Yes","No")</f>
        <v>No</v>
      </c>
      <c r="P2825" s="10" t="str">
        <f>IF(M2825&lt;Criteria!$D$6,"Yes","No")</f>
        <v>Yes</v>
      </c>
      <c r="Q2825" s="11">
        <f>COUNTIF(N2825:P2825,"Yes")</f>
        <v>2</v>
      </c>
      <c r="R2825" s="12" t="str">
        <f>IF(Q2825&gt;0,"Yes","No")</f>
        <v>Yes</v>
      </c>
    </row>
    <row r="2826" spans="1:18" x14ac:dyDescent="0.35">
      <c r="A2826" s="1">
        <v>80410068012</v>
      </c>
      <c r="B2826" s="33" t="s">
        <v>3568</v>
      </c>
      <c r="C2826" s="4" t="s">
        <v>6</v>
      </c>
      <c r="D2826" s="4" t="s">
        <v>488</v>
      </c>
      <c r="E2826" s="4" t="s">
        <v>2</v>
      </c>
      <c r="F2826" s="3">
        <v>68.010000000000005</v>
      </c>
      <c r="G2826" s="3">
        <v>2</v>
      </c>
      <c r="H2826" s="4" t="s">
        <v>2</v>
      </c>
      <c r="I2826" s="5">
        <v>1325</v>
      </c>
      <c r="J2826" s="5">
        <v>1511</v>
      </c>
      <c r="K2826" s="6">
        <f>IFERROR((J2826-I2826)/I2826,"--")</f>
        <v>0.14037735849056604</v>
      </c>
      <c r="L2826" s="6">
        <v>1.2987012987012988E-2</v>
      </c>
      <c r="M2826" s="7">
        <v>36348</v>
      </c>
      <c r="N2826" s="10" t="str">
        <f>IF(K2826&lt;Criteria!$D$4,"Yes","No")</f>
        <v>No</v>
      </c>
      <c r="O2826" s="10" t="str">
        <f>IF(L2826&gt;Criteria!$D$5,"Yes","No")</f>
        <v>No</v>
      </c>
      <c r="P2826" s="10" t="str">
        <f>IF(M2826&lt;Criteria!$D$6,"Yes","No")</f>
        <v>No</v>
      </c>
      <c r="Q2826" s="11">
        <f>COUNTIF(N2826:P2826,"Yes")</f>
        <v>0</v>
      </c>
      <c r="R2826" s="12" t="str">
        <f>IF(Q2826&gt;0,"Yes","No")</f>
        <v>No</v>
      </c>
    </row>
    <row r="2827" spans="1:18" x14ac:dyDescent="0.35">
      <c r="A2827" s="1">
        <v>80410068020</v>
      </c>
      <c r="B2827" s="33" t="s">
        <v>3569</v>
      </c>
      <c r="C2827" s="4" t="s">
        <v>7</v>
      </c>
      <c r="D2827" s="4" t="s">
        <v>488</v>
      </c>
      <c r="E2827" s="4" t="s">
        <v>2</v>
      </c>
      <c r="F2827" s="3">
        <v>68.02</v>
      </c>
      <c r="G2827" s="3" t="s">
        <v>2</v>
      </c>
      <c r="H2827" s="4" t="s">
        <v>2</v>
      </c>
      <c r="I2827" s="5">
        <v>3814</v>
      </c>
      <c r="J2827" s="5">
        <v>3988</v>
      </c>
      <c r="K2827" s="6">
        <f>IFERROR((J2827-I2827)/I2827,"--")</f>
        <v>4.5621394861038278E-2</v>
      </c>
      <c r="L2827" s="6">
        <v>8.144578313253012E-2</v>
      </c>
      <c r="M2827" s="7">
        <v>29613</v>
      </c>
      <c r="N2827" s="10" t="str">
        <f>IF(K2827&lt;Criteria!$D$4,"Yes","No")</f>
        <v>No</v>
      </c>
      <c r="O2827" s="10" t="str">
        <f>IF(L2827&gt;Criteria!$D$5,"Yes","No")</f>
        <v>Yes</v>
      </c>
      <c r="P2827" s="10" t="str">
        <f>IF(M2827&lt;Criteria!$D$6,"Yes","No")</f>
        <v>No</v>
      </c>
      <c r="Q2827" s="11">
        <f>COUNTIF(N2827:P2827,"Yes")</f>
        <v>1</v>
      </c>
      <c r="R2827" s="12" t="str">
        <f>IF(Q2827&gt;0,"Yes","No")</f>
        <v>Yes</v>
      </c>
    </row>
    <row r="2828" spans="1:18" x14ac:dyDescent="0.35">
      <c r="A2828" s="1">
        <v>80410068021</v>
      </c>
      <c r="B2828" s="33" t="s">
        <v>3570</v>
      </c>
      <c r="C2828" s="4" t="s">
        <v>6</v>
      </c>
      <c r="D2828" s="4" t="s">
        <v>488</v>
      </c>
      <c r="E2828" s="4" t="s">
        <v>2</v>
      </c>
      <c r="F2828" s="3">
        <v>68.02</v>
      </c>
      <c r="G2828" s="3">
        <v>1</v>
      </c>
      <c r="H2828" s="4" t="s">
        <v>2</v>
      </c>
      <c r="I2828" s="5">
        <v>2438</v>
      </c>
      <c r="J2828" s="5">
        <v>2598</v>
      </c>
      <c r="K2828" s="6">
        <f>IFERROR((J2828-I2828)/I2828,"--")</f>
        <v>6.5627563576702214E-2</v>
      </c>
      <c r="L2828" s="6">
        <v>8.9371980676328497E-2</v>
      </c>
      <c r="M2828" s="7">
        <v>30588</v>
      </c>
      <c r="N2828" s="10" t="str">
        <f>IF(K2828&lt;Criteria!$D$4,"Yes","No")</f>
        <v>No</v>
      </c>
      <c r="O2828" s="10" t="str">
        <f>IF(L2828&gt;Criteria!$D$5,"Yes","No")</f>
        <v>Yes</v>
      </c>
      <c r="P2828" s="10" t="str">
        <f>IF(M2828&lt;Criteria!$D$6,"Yes","No")</f>
        <v>No</v>
      </c>
      <c r="Q2828" s="11">
        <f>COUNTIF(N2828:P2828,"Yes")</f>
        <v>1</v>
      </c>
      <c r="R2828" s="12" t="str">
        <f>IF(Q2828&gt;0,"Yes","No")</f>
        <v>Yes</v>
      </c>
    </row>
    <row r="2829" spans="1:18" x14ac:dyDescent="0.35">
      <c r="A2829" s="1">
        <v>80410068022</v>
      </c>
      <c r="B2829" s="33" t="s">
        <v>3571</v>
      </c>
      <c r="C2829" s="4" t="s">
        <v>6</v>
      </c>
      <c r="D2829" s="4" t="s">
        <v>488</v>
      </c>
      <c r="E2829" s="4" t="s">
        <v>2</v>
      </c>
      <c r="F2829" s="3">
        <v>68.02</v>
      </c>
      <c r="G2829" s="3">
        <v>2</v>
      </c>
      <c r="H2829" s="4" t="s">
        <v>2</v>
      </c>
      <c r="I2829" s="5">
        <v>1376</v>
      </c>
      <c r="J2829" s="5">
        <v>1390</v>
      </c>
      <c r="K2829" s="6">
        <f>IFERROR((J2829-I2829)/I2829,"--")</f>
        <v>1.0174418604651164E-2</v>
      </c>
      <c r="L2829" s="6">
        <v>6.9627851140456179E-2</v>
      </c>
      <c r="M2829" s="7">
        <v>27792</v>
      </c>
      <c r="N2829" s="10" t="str">
        <f>IF(K2829&lt;Criteria!$D$4,"Yes","No")</f>
        <v>Yes</v>
      </c>
      <c r="O2829" s="10" t="str">
        <f>IF(L2829&gt;Criteria!$D$5,"Yes","No")</f>
        <v>Yes</v>
      </c>
      <c r="P2829" s="10" t="str">
        <f>IF(M2829&lt;Criteria!$D$6,"Yes","No")</f>
        <v>No</v>
      </c>
      <c r="Q2829" s="11">
        <f>COUNTIF(N2829:P2829,"Yes")</f>
        <v>2</v>
      </c>
      <c r="R2829" s="12" t="str">
        <f>IF(Q2829&gt;0,"Yes","No")</f>
        <v>Yes</v>
      </c>
    </row>
    <row r="2830" spans="1:18" x14ac:dyDescent="0.35">
      <c r="A2830" s="1">
        <v>80410069010</v>
      </c>
      <c r="B2830" s="33" t="s">
        <v>3572</v>
      </c>
      <c r="C2830" s="4" t="s">
        <v>7</v>
      </c>
      <c r="D2830" s="4" t="s">
        <v>488</v>
      </c>
      <c r="E2830" s="4" t="s">
        <v>2</v>
      </c>
      <c r="F2830" s="3">
        <v>69.010000000000005</v>
      </c>
      <c r="G2830" s="3" t="s">
        <v>2</v>
      </c>
      <c r="H2830" s="4" t="s">
        <v>2</v>
      </c>
      <c r="I2830" s="5">
        <v>5566</v>
      </c>
      <c r="J2830" s="5">
        <v>5337</v>
      </c>
      <c r="K2830" s="6">
        <f>IFERROR((J2830-I2830)/I2830,"--")</f>
        <v>-4.1142651814588573E-2</v>
      </c>
      <c r="L2830" s="6">
        <v>6.0253699788583512E-2</v>
      </c>
      <c r="M2830" s="7">
        <v>32723</v>
      </c>
      <c r="N2830" s="10" t="str">
        <f>IF(K2830&lt;Criteria!$D$4,"Yes","No")</f>
        <v>Yes</v>
      </c>
      <c r="O2830" s="10" t="str">
        <f>IF(L2830&gt;Criteria!$D$5,"Yes","No")</f>
        <v>No</v>
      </c>
      <c r="P2830" s="10" t="str">
        <f>IF(M2830&lt;Criteria!$D$6,"Yes","No")</f>
        <v>No</v>
      </c>
      <c r="Q2830" s="11">
        <f>COUNTIF(N2830:P2830,"Yes")</f>
        <v>1</v>
      </c>
      <c r="R2830" s="12" t="str">
        <f>IF(Q2830&gt;0,"Yes","No")</f>
        <v>Yes</v>
      </c>
    </row>
    <row r="2831" spans="1:18" x14ac:dyDescent="0.35">
      <c r="A2831" s="1">
        <v>80410069011</v>
      </c>
      <c r="B2831" s="33" t="s">
        <v>3573</v>
      </c>
      <c r="C2831" s="4" t="s">
        <v>6</v>
      </c>
      <c r="D2831" s="4" t="s">
        <v>488</v>
      </c>
      <c r="E2831" s="4" t="s">
        <v>2</v>
      </c>
      <c r="F2831" s="3">
        <v>69.010000000000005</v>
      </c>
      <c r="G2831" s="3">
        <v>1</v>
      </c>
      <c r="H2831" s="4" t="s">
        <v>2</v>
      </c>
      <c r="I2831" s="5">
        <v>3164</v>
      </c>
      <c r="J2831" s="5">
        <v>3031</v>
      </c>
      <c r="K2831" s="6">
        <f>IFERROR((J2831-I2831)/I2831,"--")</f>
        <v>-4.2035398230088498E-2</v>
      </c>
      <c r="L2831" s="6">
        <v>2.4494794856093079E-2</v>
      </c>
      <c r="M2831" s="7">
        <v>30280</v>
      </c>
      <c r="N2831" s="10" t="str">
        <f>IF(K2831&lt;Criteria!$D$4,"Yes","No")</f>
        <v>Yes</v>
      </c>
      <c r="O2831" s="10" t="str">
        <f>IF(L2831&gt;Criteria!$D$5,"Yes","No")</f>
        <v>No</v>
      </c>
      <c r="P2831" s="10" t="str">
        <f>IF(M2831&lt;Criteria!$D$6,"Yes","No")</f>
        <v>No</v>
      </c>
      <c r="Q2831" s="11">
        <f>COUNTIF(N2831:P2831,"Yes")</f>
        <v>1</v>
      </c>
      <c r="R2831" s="12" t="str">
        <f>IF(Q2831&gt;0,"Yes","No")</f>
        <v>Yes</v>
      </c>
    </row>
    <row r="2832" spans="1:18" x14ac:dyDescent="0.35">
      <c r="A2832" s="1">
        <v>80410069012</v>
      </c>
      <c r="B2832" s="33" t="s">
        <v>3574</v>
      </c>
      <c r="C2832" s="4" t="s">
        <v>6</v>
      </c>
      <c r="D2832" s="4" t="s">
        <v>488</v>
      </c>
      <c r="E2832" s="4" t="s">
        <v>2</v>
      </c>
      <c r="F2832" s="3">
        <v>69.010000000000005</v>
      </c>
      <c r="G2832" s="3">
        <v>2</v>
      </c>
      <c r="H2832" s="4" t="s">
        <v>2</v>
      </c>
      <c r="I2832" s="5">
        <v>2402</v>
      </c>
      <c r="J2832" s="5">
        <v>2306</v>
      </c>
      <c r="K2832" s="6">
        <f>IFERROR((J2832-I2832)/I2832,"--")</f>
        <v>-3.996669442131557E-2</v>
      </c>
      <c r="L2832" s="6">
        <v>0.10871369294605809</v>
      </c>
      <c r="M2832" s="7">
        <v>35934</v>
      </c>
      <c r="N2832" s="10" t="str">
        <f>IF(K2832&lt;Criteria!$D$4,"Yes","No")</f>
        <v>Yes</v>
      </c>
      <c r="O2832" s="10" t="str">
        <f>IF(L2832&gt;Criteria!$D$5,"Yes","No")</f>
        <v>Yes</v>
      </c>
      <c r="P2832" s="10" t="str">
        <f>IF(M2832&lt;Criteria!$D$6,"Yes","No")</f>
        <v>No</v>
      </c>
      <c r="Q2832" s="11">
        <f>COUNTIF(N2832:P2832,"Yes")</f>
        <v>2</v>
      </c>
      <c r="R2832" s="12" t="str">
        <f>IF(Q2832&gt;0,"Yes","No")</f>
        <v>Yes</v>
      </c>
    </row>
    <row r="2833" spans="1:18" x14ac:dyDescent="0.35">
      <c r="A2833" s="1">
        <v>80410069020</v>
      </c>
      <c r="B2833" s="33" t="s">
        <v>3575</v>
      </c>
      <c r="C2833" s="4" t="s">
        <v>7</v>
      </c>
      <c r="D2833" s="4" t="s">
        <v>488</v>
      </c>
      <c r="E2833" s="4" t="s">
        <v>2</v>
      </c>
      <c r="F2833" s="3">
        <v>69.02</v>
      </c>
      <c r="G2833" s="3" t="s">
        <v>2</v>
      </c>
      <c r="H2833" s="4" t="s">
        <v>2</v>
      </c>
      <c r="I2833" s="5">
        <v>5342</v>
      </c>
      <c r="J2833" s="5">
        <v>5099</v>
      </c>
      <c r="K2833" s="6">
        <f>IFERROR((J2833-I2833)/I2833,"--")</f>
        <v>-4.548858105578435E-2</v>
      </c>
      <c r="L2833" s="6">
        <v>4.7401685393258425E-2</v>
      </c>
      <c r="M2833" s="7">
        <v>33122</v>
      </c>
      <c r="N2833" s="10" t="str">
        <f>IF(K2833&lt;Criteria!$D$4,"Yes","No")</f>
        <v>Yes</v>
      </c>
      <c r="O2833" s="10" t="str">
        <f>IF(L2833&gt;Criteria!$D$5,"Yes","No")</f>
        <v>No</v>
      </c>
      <c r="P2833" s="10" t="str">
        <f>IF(M2833&lt;Criteria!$D$6,"Yes","No")</f>
        <v>No</v>
      </c>
      <c r="Q2833" s="11">
        <f>COUNTIF(N2833:P2833,"Yes")</f>
        <v>1</v>
      </c>
      <c r="R2833" s="12" t="str">
        <f>IF(Q2833&gt;0,"Yes","No")</f>
        <v>Yes</v>
      </c>
    </row>
    <row r="2834" spans="1:18" x14ac:dyDescent="0.35">
      <c r="A2834" s="1">
        <v>80410069021</v>
      </c>
      <c r="B2834" s="33" t="s">
        <v>3576</v>
      </c>
      <c r="C2834" s="4" t="s">
        <v>6</v>
      </c>
      <c r="D2834" s="4" t="s">
        <v>488</v>
      </c>
      <c r="E2834" s="4" t="s">
        <v>2</v>
      </c>
      <c r="F2834" s="3">
        <v>69.02</v>
      </c>
      <c r="G2834" s="3">
        <v>1</v>
      </c>
      <c r="H2834" s="4" t="s">
        <v>2</v>
      </c>
      <c r="I2834" s="5">
        <v>2088</v>
      </c>
      <c r="J2834" s="5">
        <v>2093</v>
      </c>
      <c r="K2834" s="6">
        <f>IFERROR((J2834-I2834)/I2834,"--")</f>
        <v>2.3946360153256703E-3</v>
      </c>
      <c r="L2834" s="6">
        <v>6.7896060352053644E-2</v>
      </c>
      <c r="M2834" s="7">
        <v>33450</v>
      </c>
      <c r="N2834" s="10" t="str">
        <f>IF(K2834&lt;Criteria!$D$4,"Yes","No")</f>
        <v>Yes</v>
      </c>
      <c r="O2834" s="10" t="str">
        <f>IF(L2834&gt;Criteria!$D$5,"Yes","No")</f>
        <v>Yes</v>
      </c>
      <c r="P2834" s="10" t="str">
        <f>IF(M2834&lt;Criteria!$D$6,"Yes","No")</f>
        <v>No</v>
      </c>
      <c r="Q2834" s="11">
        <f>COUNTIF(N2834:P2834,"Yes")</f>
        <v>2</v>
      </c>
      <c r="R2834" s="12" t="str">
        <f>IF(Q2834&gt;0,"Yes","No")</f>
        <v>Yes</v>
      </c>
    </row>
    <row r="2835" spans="1:18" x14ac:dyDescent="0.35">
      <c r="A2835" s="1">
        <v>80410069022</v>
      </c>
      <c r="B2835" s="33" t="s">
        <v>3577</v>
      </c>
      <c r="C2835" s="4" t="s">
        <v>6</v>
      </c>
      <c r="D2835" s="4" t="s">
        <v>488</v>
      </c>
      <c r="E2835" s="4" t="s">
        <v>2</v>
      </c>
      <c r="F2835" s="3">
        <v>69.02</v>
      </c>
      <c r="G2835" s="3">
        <v>2</v>
      </c>
      <c r="H2835" s="4" t="s">
        <v>2</v>
      </c>
      <c r="I2835" s="5">
        <v>1228</v>
      </c>
      <c r="J2835" s="5">
        <v>1015</v>
      </c>
      <c r="K2835" s="6">
        <f>IFERROR((J2835-I2835)/I2835,"--")</f>
        <v>-0.17345276872964169</v>
      </c>
      <c r="L2835" s="6">
        <v>5.0161812297734629E-2</v>
      </c>
      <c r="M2835" s="7">
        <v>34574</v>
      </c>
      <c r="N2835" s="10" t="str">
        <f>IF(K2835&lt;Criteria!$D$4,"Yes","No")</f>
        <v>Yes</v>
      </c>
      <c r="O2835" s="10" t="str">
        <f>IF(L2835&gt;Criteria!$D$5,"Yes","No")</f>
        <v>No</v>
      </c>
      <c r="P2835" s="10" t="str">
        <f>IF(M2835&lt;Criteria!$D$6,"Yes","No")</f>
        <v>No</v>
      </c>
      <c r="Q2835" s="11">
        <f>COUNTIF(N2835:P2835,"Yes")</f>
        <v>1</v>
      </c>
      <c r="R2835" s="12" t="str">
        <f>IF(Q2835&gt;0,"Yes","No")</f>
        <v>Yes</v>
      </c>
    </row>
    <row r="2836" spans="1:18" x14ac:dyDescent="0.35">
      <c r="A2836" s="1">
        <v>80410069023</v>
      </c>
      <c r="B2836" s="33" t="s">
        <v>3578</v>
      </c>
      <c r="C2836" s="4" t="s">
        <v>6</v>
      </c>
      <c r="D2836" s="4" t="s">
        <v>488</v>
      </c>
      <c r="E2836" s="4" t="s">
        <v>2</v>
      </c>
      <c r="F2836" s="3">
        <v>69.02</v>
      </c>
      <c r="G2836" s="3">
        <v>3</v>
      </c>
      <c r="H2836" s="4" t="s">
        <v>2</v>
      </c>
      <c r="I2836" s="5">
        <v>2026</v>
      </c>
      <c r="J2836" s="5">
        <v>1991</v>
      </c>
      <c r="K2836" s="6">
        <f>IFERROR((J2836-I2836)/I2836,"--")</f>
        <v>-1.7275419545903257E-2</v>
      </c>
      <c r="L2836" s="6">
        <v>2.2179363548698167E-2</v>
      </c>
      <c r="M2836" s="7">
        <v>32036</v>
      </c>
      <c r="N2836" s="10" t="str">
        <f>IF(K2836&lt;Criteria!$D$4,"Yes","No")</f>
        <v>Yes</v>
      </c>
      <c r="O2836" s="10" t="str">
        <f>IF(L2836&gt;Criteria!$D$5,"Yes","No")</f>
        <v>No</v>
      </c>
      <c r="P2836" s="10" t="str">
        <f>IF(M2836&lt;Criteria!$D$6,"Yes","No")</f>
        <v>No</v>
      </c>
      <c r="Q2836" s="11">
        <f>COUNTIF(N2836:P2836,"Yes")</f>
        <v>1</v>
      </c>
      <c r="R2836" s="12" t="str">
        <f>IF(Q2836&gt;0,"Yes","No")</f>
        <v>Yes</v>
      </c>
    </row>
    <row r="2837" spans="1:18" x14ac:dyDescent="0.35">
      <c r="A2837" s="1">
        <v>80410070000</v>
      </c>
      <c r="B2837" s="33" t="s">
        <v>3579</v>
      </c>
      <c r="C2837" s="4" t="s">
        <v>7</v>
      </c>
      <c r="D2837" s="4" t="s">
        <v>488</v>
      </c>
      <c r="E2837" s="4" t="s">
        <v>2</v>
      </c>
      <c r="F2837" s="3">
        <v>70</v>
      </c>
      <c r="G2837" s="3" t="s">
        <v>2</v>
      </c>
      <c r="H2837" s="4" t="s">
        <v>2</v>
      </c>
      <c r="I2837" s="5">
        <v>4366</v>
      </c>
      <c r="J2837" s="5">
        <v>4060</v>
      </c>
      <c r="K2837" s="6">
        <f>IFERROR((J2837-I2837)/I2837,"--")</f>
        <v>-7.0087036188731106E-2</v>
      </c>
      <c r="L2837" s="6">
        <v>4.1140719962599347E-2</v>
      </c>
      <c r="M2837" s="7">
        <v>46774</v>
      </c>
      <c r="N2837" s="10" t="str">
        <f>IF(K2837&lt;Criteria!$D$4,"Yes","No")</f>
        <v>Yes</v>
      </c>
      <c r="O2837" s="10" t="str">
        <f>IF(L2837&gt;Criteria!$D$5,"Yes","No")</f>
        <v>No</v>
      </c>
      <c r="P2837" s="10" t="str">
        <f>IF(M2837&lt;Criteria!$D$6,"Yes","No")</f>
        <v>No</v>
      </c>
      <c r="Q2837" s="11">
        <f>COUNTIF(N2837:P2837,"Yes")</f>
        <v>1</v>
      </c>
      <c r="R2837" s="12" t="str">
        <f>IF(Q2837&gt;0,"Yes","No")</f>
        <v>Yes</v>
      </c>
    </row>
    <row r="2838" spans="1:18" x14ac:dyDescent="0.35">
      <c r="A2838" s="1">
        <v>80410070001</v>
      </c>
      <c r="B2838" s="33" t="s">
        <v>3580</v>
      </c>
      <c r="C2838" s="4" t="s">
        <v>6</v>
      </c>
      <c r="D2838" s="4" t="s">
        <v>488</v>
      </c>
      <c r="E2838" s="4" t="s">
        <v>2</v>
      </c>
      <c r="F2838" s="3">
        <v>70</v>
      </c>
      <c r="G2838" s="3">
        <v>1</v>
      </c>
      <c r="H2838" s="4" t="s">
        <v>2</v>
      </c>
      <c r="I2838" s="5">
        <v>1640</v>
      </c>
      <c r="J2838" s="5">
        <v>1523</v>
      </c>
      <c r="K2838" s="6">
        <f>IFERROR((J2838-I2838)/I2838,"--")</f>
        <v>-7.134146341463414E-2</v>
      </c>
      <c r="L2838" s="6">
        <v>5.4916985951468711E-2</v>
      </c>
      <c r="M2838" s="7">
        <v>45425</v>
      </c>
      <c r="N2838" s="10" t="str">
        <f>IF(K2838&lt;Criteria!$D$4,"Yes","No")</f>
        <v>Yes</v>
      </c>
      <c r="O2838" s="10" t="str">
        <f>IF(L2838&gt;Criteria!$D$5,"Yes","No")</f>
        <v>No</v>
      </c>
      <c r="P2838" s="10" t="str">
        <f>IF(M2838&lt;Criteria!$D$6,"Yes","No")</f>
        <v>No</v>
      </c>
      <c r="Q2838" s="11">
        <f>COUNTIF(N2838:P2838,"Yes")</f>
        <v>1</v>
      </c>
      <c r="R2838" s="12" t="str">
        <f>IF(Q2838&gt;0,"Yes","No")</f>
        <v>Yes</v>
      </c>
    </row>
    <row r="2839" spans="1:18" x14ac:dyDescent="0.35">
      <c r="A2839" s="1">
        <v>80410070002</v>
      </c>
      <c r="B2839" s="33" t="s">
        <v>3581</v>
      </c>
      <c r="C2839" s="4" t="s">
        <v>6</v>
      </c>
      <c r="D2839" s="4" t="s">
        <v>488</v>
      </c>
      <c r="E2839" s="4" t="s">
        <v>2</v>
      </c>
      <c r="F2839" s="3">
        <v>70</v>
      </c>
      <c r="G2839" s="3">
        <v>2</v>
      </c>
      <c r="H2839" s="4" t="s">
        <v>2</v>
      </c>
      <c r="I2839" s="5">
        <v>2726</v>
      </c>
      <c r="J2839" s="5">
        <v>2537</v>
      </c>
      <c r="K2839" s="6">
        <f>IFERROR((J2839-I2839)/I2839,"--")</f>
        <v>-6.9332355099046228E-2</v>
      </c>
      <c r="L2839" s="6">
        <v>3.3185840707964605E-2</v>
      </c>
      <c r="M2839" s="7">
        <v>47585</v>
      </c>
      <c r="N2839" s="10" t="str">
        <f>IF(K2839&lt;Criteria!$D$4,"Yes","No")</f>
        <v>Yes</v>
      </c>
      <c r="O2839" s="10" t="str">
        <f>IF(L2839&gt;Criteria!$D$5,"Yes","No")</f>
        <v>No</v>
      </c>
      <c r="P2839" s="10" t="str">
        <f>IF(M2839&lt;Criteria!$D$6,"Yes","No")</f>
        <v>No</v>
      </c>
      <c r="Q2839" s="11">
        <f>COUNTIF(N2839:P2839,"Yes")</f>
        <v>1</v>
      </c>
      <c r="R2839" s="12" t="str">
        <f>IF(Q2839&gt;0,"Yes","No")</f>
        <v>Yes</v>
      </c>
    </row>
    <row r="2840" spans="1:18" x14ac:dyDescent="0.35">
      <c r="A2840" s="1">
        <v>80410071010</v>
      </c>
      <c r="B2840" s="33" t="s">
        <v>3582</v>
      </c>
      <c r="C2840" s="4" t="s">
        <v>7</v>
      </c>
      <c r="D2840" s="4" t="s">
        <v>488</v>
      </c>
      <c r="E2840" s="4" t="s">
        <v>2</v>
      </c>
      <c r="F2840" s="3">
        <v>71.010000000000005</v>
      </c>
      <c r="G2840" s="3" t="s">
        <v>2</v>
      </c>
      <c r="H2840" s="4" t="s">
        <v>2</v>
      </c>
      <c r="I2840" s="5">
        <v>5103</v>
      </c>
      <c r="J2840" s="5">
        <v>8451</v>
      </c>
      <c r="K2840" s="6">
        <f>IFERROR((J2840-I2840)/I2840,"--")</f>
        <v>0.65608465608465605</v>
      </c>
      <c r="L2840" s="6">
        <v>7.5441039925719586E-2</v>
      </c>
      <c r="M2840" s="7">
        <v>38905</v>
      </c>
      <c r="N2840" s="10" t="str">
        <f>IF(K2840&lt;Criteria!$D$4,"Yes","No")</f>
        <v>No</v>
      </c>
      <c r="O2840" s="10" t="str">
        <f>IF(L2840&gt;Criteria!$D$5,"Yes","No")</f>
        <v>Yes</v>
      </c>
      <c r="P2840" s="10" t="str">
        <f>IF(M2840&lt;Criteria!$D$6,"Yes","No")</f>
        <v>No</v>
      </c>
      <c r="Q2840" s="11">
        <f>COUNTIF(N2840:P2840,"Yes")</f>
        <v>1</v>
      </c>
      <c r="R2840" s="12" t="str">
        <f>IF(Q2840&gt;0,"Yes","No")</f>
        <v>Yes</v>
      </c>
    </row>
    <row r="2841" spans="1:18" x14ac:dyDescent="0.35">
      <c r="A2841" s="1">
        <v>80410071011</v>
      </c>
      <c r="B2841" s="33" t="s">
        <v>3583</v>
      </c>
      <c r="C2841" s="4" t="s">
        <v>6</v>
      </c>
      <c r="D2841" s="4" t="s">
        <v>488</v>
      </c>
      <c r="E2841" s="4" t="s">
        <v>2</v>
      </c>
      <c r="F2841" s="3">
        <v>71.010000000000005</v>
      </c>
      <c r="G2841" s="3">
        <v>1</v>
      </c>
      <c r="H2841" s="4" t="s">
        <v>2</v>
      </c>
      <c r="I2841" s="5">
        <v>5103</v>
      </c>
      <c r="J2841" s="5">
        <v>8451</v>
      </c>
      <c r="K2841" s="6">
        <f>IFERROR((J2841-I2841)/I2841,"--")</f>
        <v>0.65608465608465605</v>
      </c>
      <c r="L2841" s="6">
        <v>7.5441039925719586E-2</v>
      </c>
      <c r="M2841" s="7">
        <v>38905</v>
      </c>
      <c r="N2841" s="10" t="str">
        <f>IF(K2841&lt;Criteria!$D$4,"Yes","No")</f>
        <v>No</v>
      </c>
      <c r="O2841" s="10" t="str">
        <f>IF(L2841&gt;Criteria!$D$5,"Yes","No")</f>
        <v>Yes</v>
      </c>
      <c r="P2841" s="10" t="str">
        <f>IF(M2841&lt;Criteria!$D$6,"Yes","No")</f>
        <v>No</v>
      </c>
      <c r="Q2841" s="11">
        <f>COUNTIF(N2841:P2841,"Yes")</f>
        <v>1</v>
      </c>
      <c r="R2841" s="12" t="str">
        <f>IF(Q2841&gt;0,"Yes","No")</f>
        <v>Yes</v>
      </c>
    </row>
    <row r="2842" spans="1:18" x14ac:dyDescent="0.35">
      <c r="A2842" s="1">
        <v>80410071020</v>
      </c>
      <c r="B2842" s="33" t="s">
        <v>3584</v>
      </c>
      <c r="C2842" s="4" t="s">
        <v>7</v>
      </c>
      <c r="D2842" s="4" t="s">
        <v>488</v>
      </c>
      <c r="E2842" s="4" t="s">
        <v>2</v>
      </c>
      <c r="F2842" s="3">
        <v>71.02</v>
      </c>
      <c r="G2842" s="3" t="s">
        <v>2</v>
      </c>
      <c r="H2842" s="4" t="s">
        <v>2</v>
      </c>
      <c r="I2842" s="5">
        <v>9548</v>
      </c>
      <c r="J2842" s="5">
        <v>9284</v>
      </c>
      <c r="K2842" s="6">
        <f>IFERROR((J2842-I2842)/I2842,"--")</f>
        <v>-2.7649769585253458E-2</v>
      </c>
      <c r="L2842" s="6">
        <v>5.0944597749946932E-2</v>
      </c>
      <c r="M2842" s="7">
        <v>46592</v>
      </c>
      <c r="N2842" s="10" t="str">
        <f>IF(K2842&lt;Criteria!$D$4,"Yes","No")</f>
        <v>Yes</v>
      </c>
      <c r="O2842" s="10" t="str">
        <f>IF(L2842&gt;Criteria!$D$5,"Yes","No")</f>
        <v>No</v>
      </c>
      <c r="P2842" s="10" t="str">
        <f>IF(M2842&lt;Criteria!$D$6,"Yes","No")</f>
        <v>No</v>
      </c>
      <c r="Q2842" s="11">
        <f>COUNTIF(N2842:P2842,"Yes")</f>
        <v>1</v>
      </c>
      <c r="R2842" s="12" t="str">
        <f>IF(Q2842&gt;0,"Yes","No")</f>
        <v>Yes</v>
      </c>
    </row>
    <row r="2843" spans="1:18" x14ac:dyDescent="0.35">
      <c r="A2843" s="1">
        <v>80410071021</v>
      </c>
      <c r="B2843" s="33" t="s">
        <v>3585</v>
      </c>
      <c r="C2843" s="4" t="s">
        <v>6</v>
      </c>
      <c r="D2843" s="4" t="s">
        <v>488</v>
      </c>
      <c r="E2843" s="4" t="s">
        <v>2</v>
      </c>
      <c r="F2843" s="3">
        <v>71.02</v>
      </c>
      <c r="G2843" s="3">
        <v>1</v>
      </c>
      <c r="H2843" s="4" t="s">
        <v>2</v>
      </c>
      <c r="I2843" s="5">
        <v>2802</v>
      </c>
      <c r="J2843" s="5">
        <v>2561</v>
      </c>
      <c r="K2843" s="6">
        <f>IFERROR((J2843-I2843)/I2843,"--")</f>
        <v>-8.6009992862241258E-2</v>
      </c>
      <c r="L2843" s="6">
        <v>3.2976092333058531E-2</v>
      </c>
      <c r="M2843" s="7">
        <v>36734</v>
      </c>
      <c r="N2843" s="10" t="str">
        <f>IF(K2843&lt;Criteria!$D$4,"Yes","No")</f>
        <v>Yes</v>
      </c>
      <c r="O2843" s="10" t="str">
        <f>IF(L2843&gt;Criteria!$D$5,"Yes","No")</f>
        <v>No</v>
      </c>
      <c r="P2843" s="10" t="str">
        <f>IF(M2843&lt;Criteria!$D$6,"Yes","No")</f>
        <v>No</v>
      </c>
      <c r="Q2843" s="11">
        <f>COUNTIF(N2843:P2843,"Yes")</f>
        <v>1</v>
      </c>
      <c r="R2843" s="12" t="str">
        <f>IF(Q2843&gt;0,"Yes","No")</f>
        <v>Yes</v>
      </c>
    </row>
    <row r="2844" spans="1:18" x14ac:dyDescent="0.35">
      <c r="A2844" s="1">
        <v>80410071022</v>
      </c>
      <c r="B2844" s="33" t="s">
        <v>3586</v>
      </c>
      <c r="C2844" s="4" t="s">
        <v>6</v>
      </c>
      <c r="D2844" s="4" t="s">
        <v>488</v>
      </c>
      <c r="E2844" s="4" t="s">
        <v>2</v>
      </c>
      <c r="F2844" s="3">
        <v>71.02</v>
      </c>
      <c r="G2844" s="3">
        <v>2</v>
      </c>
      <c r="H2844" s="4" t="s">
        <v>2</v>
      </c>
      <c r="I2844" s="5">
        <v>6746</v>
      </c>
      <c r="J2844" s="5">
        <v>6723</v>
      </c>
      <c r="K2844" s="6">
        <f>IFERROR((J2844-I2844)/I2844,"--")</f>
        <v>-3.4094278090720429E-3</v>
      </c>
      <c r="L2844" s="6">
        <v>5.7175528873642079E-2</v>
      </c>
      <c r="M2844" s="7">
        <v>50347</v>
      </c>
      <c r="N2844" s="10" t="str">
        <f>IF(K2844&lt;Criteria!$D$4,"Yes","No")</f>
        <v>Yes</v>
      </c>
      <c r="O2844" s="10" t="str">
        <f>IF(L2844&gt;Criteria!$D$5,"Yes","No")</f>
        <v>No</v>
      </c>
      <c r="P2844" s="10" t="str">
        <f>IF(M2844&lt;Criteria!$D$6,"Yes","No")</f>
        <v>No</v>
      </c>
      <c r="Q2844" s="11">
        <f>COUNTIF(N2844:P2844,"Yes")</f>
        <v>1</v>
      </c>
      <c r="R2844" s="12" t="str">
        <f>IF(Q2844&gt;0,"Yes","No")</f>
        <v>Yes</v>
      </c>
    </row>
    <row r="2845" spans="1:18" x14ac:dyDescent="0.35">
      <c r="A2845" s="1">
        <v>80410072010</v>
      </c>
      <c r="B2845" s="33" t="s">
        <v>3587</v>
      </c>
      <c r="C2845" s="4" t="s">
        <v>7</v>
      </c>
      <c r="D2845" s="4" t="s">
        <v>488</v>
      </c>
      <c r="E2845" s="4" t="s">
        <v>2</v>
      </c>
      <c r="F2845" s="3">
        <v>72.010000000000005</v>
      </c>
      <c r="G2845" s="3" t="s">
        <v>2</v>
      </c>
      <c r="H2845" s="4" t="s">
        <v>2</v>
      </c>
      <c r="I2845" s="5">
        <v>6693</v>
      </c>
      <c r="J2845" s="5">
        <v>9567</v>
      </c>
      <c r="K2845" s="6">
        <f>IFERROR((J2845-I2845)/I2845,"--")</f>
        <v>0.42940385477364412</v>
      </c>
      <c r="L2845" s="6">
        <v>4.2689434364994665E-2</v>
      </c>
      <c r="M2845" s="7">
        <v>43656</v>
      </c>
      <c r="N2845" s="10" t="str">
        <f>IF(K2845&lt;Criteria!$D$4,"Yes","No")</f>
        <v>No</v>
      </c>
      <c r="O2845" s="10" t="str">
        <f>IF(L2845&gt;Criteria!$D$5,"Yes","No")</f>
        <v>No</v>
      </c>
      <c r="P2845" s="10" t="str">
        <f>IF(M2845&lt;Criteria!$D$6,"Yes","No")</f>
        <v>No</v>
      </c>
      <c r="Q2845" s="11">
        <f>COUNTIF(N2845:P2845,"Yes")</f>
        <v>0</v>
      </c>
      <c r="R2845" s="12" t="str">
        <f>IF(Q2845&gt;0,"Yes","No")</f>
        <v>No</v>
      </c>
    </row>
    <row r="2846" spans="1:18" x14ac:dyDescent="0.35">
      <c r="A2846" s="1">
        <v>80410072011</v>
      </c>
      <c r="B2846" s="33" t="s">
        <v>3588</v>
      </c>
      <c r="C2846" s="4" t="s">
        <v>6</v>
      </c>
      <c r="D2846" s="4" t="s">
        <v>488</v>
      </c>
      <c r="E2846" s="4" t="s">
        <v>2</v>
      </c>
      <c r="F2846" s="3">
        <v>72.010000000000005</v>
      </c>
      <c r="G2846" s="3">
        <v>1</v>
      </c>
      <c r="H2846" s="4" t="s">
        <v>2</v>
      </c>
      <c r="I2846" s="5">
        <v>2776</v>
      </c>
      <c r="J2846" s="5">
        <v>4132</v>
      </c>
      <c r="K2846" s="6">
        <f>IFERROR((J2846-I2846)/I2846,"--")</f>
        <v>0.48847262247838619</v>
      </c>
      <c r="L2846" s="6">
        <v>1.3557737260402058E-2</v>
      </c>
      <c r="M2846" s="7">
        <v>38698</v>
      </c>
      <c r="N2846" s="10" t="str">
        <f>IF(K2846&lt;Criteria!$D$4,"Yes","No")</f>
        <v>No</v>
      </c>
      <c r="O2846" s="10" t="str">
        <f>IF(L2846&gt;Criteria!$D$5,"Yes","No")</f>
        <v>No</v>
      </c>
      <c r="P2846" s="10" t="str">
        <f>IF(M2846&lt;Criteria!$D$6,"Yes","No")</f>
        <v>No</v>
      </c>
      <c r="Q2846" s="11">
        <f>COUNTIF(N2846:P2846,"Yes")</f>
        <v>0</v>
      </c>
      <c r="R2846" s="12" t="str">
        <f>IF(Q2846&gt;0,"Yes","No")</f>
        <v>No</v>
      </c>
    </row>
    <row r="2847" spans="1:18" x14ac:dyDescent="0.35">
      <c r="A2847" s="1">
        <v>80410072012</v>
      </c>
      <c r="B2847" s="33" t="s">
        <v>3589</v>
      </c>
      <c r="C2847" s="4" t="s">
        <v>6</v>
      </c>
      <c r="D2847" s="4" t="s">
        <v>488</v>
      </c>
      <c r="E2847" s="4" t="s">
        <v>2</v>
      </c>
      <c r="F2847" s="3">
        <v>72.010000000000005</v>
      </c>
      <c r="G2847" s="3">
        <v>2</v>
      </c>
      <c r="H2847" s="4" t="s">
        <v>2</v>
      </c>
      <c r="I2847" s="5">
        <v>3917</v>
      </c>
      <c r="J2847" s="5">
        <v>5435</v>
      </c>
      <c r="K2847" s="6">
        <f>IFERROR((J2847-I2847)/I2847,"--")</f>
        <v>0.38754148583099313</v>
      </c>
      <c r="L2847" s="6">
        <v>6.7164179104477612E-2</v>
      </c>
      <c r="M2847" s="7">
        <v>47426</v>
      </c>
      <c r="N2847" s="10" t="str">
        <f>IF(K2847&lt;Criteria!$D$4,"Yes","No")</f>
        <v>No</v>
      </c>
      <c r="O2847" s="10" t="str">
        <f>IF(L2847&gt;Criteria!$D$5,"Yes","No")</f>
        <v>Yes</v>
      </c>
      <c r="P2847" s="10" t="str">
        <f>IF(M2847&lt;Criteria!$D$6,"Yes","No")</f>
        <v>No</v>
      </c>
      <c r="Q2847" s="11">
        <f>COUNTIF(N2847:P2847,"Yes")</f>
        <v>1</v>
      </c>
      <c r="R2847" s="12" t="str">
        <f>IF(Q2847&gt;0,"Yes","No")</f>
        <v>Yes</v>
      </c>
    </row>
    <row r="2848" spans="1:18" x14ac:dyDescent="0.35">
      <c r="A2848" s="1">
        <v>80410072020</v>
      </c>
      <c r="B2848" s="33" t="s">
        <v>3590</v>
      </c>
      <c r="C2848" s="4" t="s">
        <v>7</v>
      </c>
      <c r="D2848" s="4" t="s">
        <v>488</v>
      </c>
      <c r="E2848" s="4" t="s">
        <v>2</v>
      </c>
      <c r="F2848" s="3">
        <v>72.02</v>
      </c>
      <c r="G2848" s="3" t="s">
        <v>2</v>
      </c>
      <c r="H2848" s="4" t="s">
        <v>2</v>
      </c>
      <c r="I2848" s="5">
        <v>9387</v>
      </c>
      <c r="J2848" s="5">
        <v>9296</v>
      </c>
      <c r="K2848" s="6">
        <f>IFERROR((J2848-I2848)/I2848,"--")</f>
        <v>-9.6942580164056675E-3</v>
      </c>
      <c r="L2848" s="6">
        <v>4.2998897464167588E-2</v>
      </c>
      <c r="M2848" s="7">
        <v>42524</v>
      </c>
      <c r="N2848" s="10" t="str">
        <f>IF(K2848&lt;Criteria!$D$4,"Yes","No")</f>
        <v>Yes</v>
      </c>
      <c r="O2848" s="10" t="str">
        <f>IF(L2848&gt;Criteria!$D$5,"Yes","No")</f>
        <v>No</v>
      </c>
      <c r="P2848" s="10" t="str">
        <f>IF(M2848&lt;Criteria!$D$6,"Yes","No")</f>
        <v>No</v>
      </c>
      <c r="Q2848" s="11">
        <f>COUNTIF(N2848:P2848,"Yes")</f>
        <v>1</v>
      </c>
      <c r="R2848" s="12" t="str">
        <f>IF(Q2848&gt;0,"Yes","No")</f>
        <v>Yes</v>
      </c>
    </row>
    <row r="2849" spans="1:18" x14ac:dyDescent="0.35">
      <c r="A2849" s="1">
        <v>80410072021</v>
      </c>
      <c r="B2849" s="33" t="s">
        <v>3591</v>
      </c>
      <c r="C2849" s="4" t="s">
        <v>6</v>
      </c>
      <c r="D2849" s="4" t="s">
        <v>488</v>
      </c>
      <c r="E2849" s="4" t="s">
        <v>2</v>
      </c>
      <c r="F2849" s="3">
        <v>72.02</v>
      </c>
      <c r="G2849" s="3">
        <v>1</v>
      </c>
      <c r="H2849" s="4" t="s">
        <v>2</v>
      </c>
      <c r="I2849" s="5">
        <v>2204</v>
      </c>
      <c r="J2849" s="5">
        <v>2243</v>
      </c>
      <c r="K2849" s="6">
        <f>IFERROR((J2849-I2849)/I2849,"--")</f>
        <v>1.7695099818511795E-2</v>
      </c>
      <c r="L2849" s="6">
        <v>6.5731814198071864E-2</v>
      </c>
      <c r="M2849" s="7">
        <v>44595</v>
      </c>
      <c r="N2849" s="10" t="str">
        <f>IF(K2849&lt;Criteria!$D$4,"Yes","No")</f>
        <v>No</v>
      </c>
      <c r="O2849" s="10" t="str">
        <f>IF(L2849&gt;Criteria!$D$5,"Yes","No")</f>
        <v>Yes</v>
      </c>
      <c r="P2849" s="10" t="str">
        <f>IF(M2849&lt;Criteria!$D$6,"Yes","No")</f>
        <v>No</v>
      </c>
      <c r="Q2849" s="11">
        <f>COUNTIF(N2849:P2849,"Yes")</f>
        <v>1</v>
      </c>
      <c r="R2849" s="12" t="str">
        <f>IF(Q2849&gt;0,"Yes","No")</f>
        <v>Yes</v>
      </c>
    </row>
    <row r="2850" spans="1:18" x14ac:dyDescent="0.35">
      <c r="A2850" s="1">
        <v>80410072022</v>
      </c>
      <c r="B2850" s="33" t="s">
        <v>3592</v>
      </c>
      <c r="C2850" s="4" t="s">
        <v>6</v>
      </c>
      <c r="D2850" s="4" t="s">
        <v>488</v>
      </c>
      <c r="E2850" s="4" t="s">
        <v>2</v>
      </c>
      <c r="F2850" s="3">
        <v>72.02</v>
      </c>
      <c r="G2850" s="3">
        <v>2</v>
      </c>
      <c r="H2850" s="4" t="s">
        <v>2</v>
      </c>
      <c r="I2850" s="5">
        <v>4722</v>
      </c>
      <c r="J2850" s="5">
        <v>4680</v>
      </c>
      <c r="K2850" s="6">
        <f>IFERROR((J2850-I2850)/I2850,"--")</f>
        <v>-8.8945362134688691E-3</v>
      </c>
      <c r="L2850" s="6">
        <v>3.4939759036144581E-2</v>
      </c>
      <c r="M2850" s="7">
        <v>45530</v>
      </c>
      <c r="N2850" s="10" t="str">
        <f>IF(K2850&lt;Criteria!$D$4,"Yes","No")</f>
        <v>Yes</v>
      </c>
      <c r="O2850" s="10" t="str">
        <f>IF(L2850&gt;Criteria!$D$5,"Yes","No")</f>
        <v>No</v>
      </c>
      <c r="P2850" s="10" t="str">
        <f>IF(M2850&lt;Criteria!$D$6,"Yes","No")</f>
        <v>No</v>
      </c>
      <c r="Q2850" s="11">
        <f>COUNTIF(N2850:P2850,"Yes")</f>
        <v>1</v>
      </c>
      <c r="R2850" s="12" t="str">
        <f>IF(Q2850&gt;0,"Yes","No")</f>
        <v>Yes</v>
      </c>
    </row>
    <row r="2851" spans="1:18" x14ac:dyDescent="0.35">
      <c r="A2851" s="1">
        <v>80410072023</v>
      </c>
      <c r="B2851" s="33" t="s">
        <v>3593</v>
      </c>
      <c r="C2851" s="4" t="s">
        <v>6</v>
      </c>
      <c r="D2851" s="4" t="s">
        <v>488</v>
      </c>
      <c r="E2851" s="4" t="s">
        <v>2</v>
      </c>
      <c r="F2851" s="3">
        <v>72.02</v>
      </c>
      <c r="G2851" s="3">
        <v>3</v>
      </c>
      <c r="H2851" s="4" t="s">
        <v>2</v>
      </c>
      <c r="I2851" s="5">
        <v>2461</v>
      </c>
      <c r="J2851" s="5">
        <v>2373</v>
      </c>
      <c r="K2851" s="6">
        <f>IFERROR((J2851-I2851)/I2851,"--")</f>
        <v>-3.5757822023567656E-2</v>
      </c>
      <c r="L2851" s="6">
        <v>3.6504424778761063E-2</v>
      </c>
      <c r="M2851" s="7">
        <v>34639</v>
      </c>
      <c r="N2851" s="10" t="str">
        <f>IF(K2851&lt;Criteria!$D$4,"Yes","No")</f>
        <v>Yes</v>
      </c>
      <c r="O2851" s="10" t="str">
        <f>IF(L2851&gt;Criteria!$D$5,"Yes","No")</f>
        <v>No</v>
      </c>
      <c r="P2851" s="10" t="str">
        <f>IF(M2851&lt;Criteria!$D$6,"Yes","No")</f>
        <v>No</v>
      </c>
      <c r="Q2851" s="11">
        <f>COUNTIF(N2851:P2851,"Yes")</f>
        <v>1</v>
      </c>
      <c r="R2851" s="12" t="str">
        <f>IF(Q2851&gt;0,"Yes","No")</f>
        <v>Yes</v>
      </c>
    </row>
    <row r="2852" spans="1:18" x14ac:dyDescent="0.35">
      <c r="A2852" s="1">
        <v>80410073000</v>
      </c>
      <c r="B2852" s="33" t="s">
        <v>3594</v>
      </c>
      <c r="C2852" s="4" t="s">
        <v>7</v>
      </c>
      <c r="D2852" s="4" t="s">
        <v>488</v>
      </c>
      <c r="E2852" s="4" t="s">
        <v>2</v>
      </c>
      <c r="F2852" s="3">
        <v>73</v>
      </c>
      <c r="G2852" s="3" t="s">
        <v>2</v>
      </c>
      <c r="H2852" s="4" t="s">
        <v>2</v>
      </c>
      <c r="I2852" s="5">
        <v>9731</v>
      </c>
      <c r="J2852" s="5">
        <v>10403</v>
      </c>
      <c r="K2852" s="6">
        <f>IFERROR((J2852-I2852)/I2852,"--")</f>
        <v>6.9057650806700233E-2</v>
      </c>
      <c r="L2852" s="6">
        <v>4.3545577704664218E-2</v>
      </c>
      <c r="M2852" s="7">
        <v>53181</v>
      </c>
      <c r="N2852" s="10" t="str">
        <f>IF(K2852&lt;Criteria!$D$4,"Yes","No")</f>
        <v>No</v>
      </c>
      <c r="O2852" s="10" t="str">
        <f>IF(L2852&gt;Criteria!$D$5,"Yes","No")</f>
        <v>No</v>
      </c>
      <c r="P2852" s="10" t="str">
        <f>IF(M2852&lt;Criteria!$D$6,"Yes","No")</f>
        <v>No</v>
      </c>
      <c r="Q2852" s="11">
        <f>COUNTIF(N2852:P2852,"Yes")</f>
        <v>0</v>
      </c>
      <c r="R2852" s="12" t="str">
        <f>IF(Q2852&gt;0,"Yes","No")</f>
        <v>No</v>
      </c>
    </row>
    <row r="2853" spans="1:18" x14ac:dyDescent="0.35">
      <c r="A2853" s="1">
        <v>80410073001</v>
      </c>
      <c r="B2853" s="33" t="s">
        <v>3595</v>
      </c>
      <c r="C2853" s="4" t="s">
        <v>6</v>
      </c>
      <c r="D2853" s="4" t="s">
        <v>488</v>
      </c>
      <c r="E2853" s="4" t="s">
        <v>2</v>
      </c>
      <c r="F2853" s="3">
        <v>73</v>
      </c>
      <c r="G2853" s="3">
        <v>1</v>
      </c>
      <c r="H2853" s="4" t="s">
        <v>2</v>
      </c>
      <c r="I2853" s="5">
        <v>4662</v>
      </c>
      <c r="J2853" s="5">
        <v>4643</v>
      </c>
      <c r="K2853" s="6">
        <f>IFERROR((J2853-I2853)/I2853,"--")</f>
        <v>-4.0755040755040758E-3</v>
      </c>
      <c r="L2853" s="6">
        <v>0.05</v>
      </c>
      <c r="M2853" s="7">
        <v>52040</v>
      </c>
      <c r="N2853" s="10" t="str">
        <f>IF(K2853&lt;Criteria!$D$4,"Yes","No")</f>
        <v>Yes</v>
      </c>
      <c r="O2853" s="10" t="str">
        <f>IF(L2853&gt;Criteria!$D$5,"Yes","No")</f>
        <v>No</v>
      </c>
      <c r="P2853" s="10" t="str">
        <f>IF(M2853&lt;Criteria!$D$6,"Yes","No")</f>
        <v>No</v>
      </c>
      <c r="Q2853" s="11">
        <f>COUNTIF(N2853:P2853,"Yes")</f>
        <v>1</v>
      </c>
      <c r="R2853" s="12" t="str">
        <f>IF(Q2853&gt;0,"Yes","No")</f>
        <v>Yes</v>
      </c>
    </row>
    <row r="2854" spans="1:18" x14ac:dyDescent="0.35">
      <c r="A2854" s="1">
        <v>80410073002</v>
      </c>
      <c r="B2854" s="33" t="s">
        <v>3596</v>
      </c>
      <c r="C2854" s="4" t="s">
        <v>6</v>
      </c>
      <c r="D2854" s="4" t="s">
        <v>488</v>
      </c>
      <c r="E2854" s="4" t="s">
        <v>2</v>
      </c>
      <c r="F2854" s="3">
        <v>73</v>
      </c>
      <c r="G2854" s="3">
        <v>2</v>
      </c>
      <c r="H2854" s="4" t="s">
        <v>2</v>
      </c>
      <c r="I2854" s="5">
        <v>2652</v>
      </c>
      <c r="J2854" s="5">
        <v>3126</v>
      </c>
      <c r="K2854" s="6">
        <f>IFERROR((J2854-I2854)/I2854,"--")</f>
        <v>0.17873303167420815</v>
      </c>
      <c r="L2854" s="6">
        <v>3.3286118980169969E-2</v>
      </c>
      <c r="M2854" s="7">
        <v>46192</v>
      </c>
      <c r="N2854" s="10" t="str">
        <f>IF(K2854&lt;Criteria!$D$4,"Yes","No")</f>
        <v>No</v>
      </c>
      <c r="O2854" s="10" t="str">
        <f>IF(L2854&gt;Criteria!$D$5,"Yes","No")</f>
        <v>No</v>
      </c>
      <c r="P2854" s="10" t="str">
        <f>IF(M2854&lt;Criteria!$D$6,"Yes","No")</f>
        <v>No</v>
      </c>
      <c r="Q2854" s="11">
        <f>COUNTIF(N2854:P2854,"Yes")</f>
        <v>0</v>
      </c>
      <c r="R2854" s="12" t="str">
        <f>IF(Q2854&gt;0,"Yes","No")</f>
        <v>No</v>
      </c>
    </row>
    <row r="2855" spans="1:18" x14ac:dyDescent="0.35">
      <c r="A2855" s="1">
        <v>80410073003</v>
      </c>
      <c r="B2855" s="33" t="s">
        <v>3597</v>
      </c>
      <c r="C2855" s="4" t="s">
        <v>6</v>
      </c>
      <c r="D2855" s="4" t="s">
        <v>488</v>
      </c>
      <c r="E2855" s="4" t="s">
        <v>2</v>
      </c>
      <c r="F2855" s="3">
        <v>73</v>
      </c>
      <c r="G2855" s="3">
        <v>3</v>
      </c>
      <c r="H2855" s="4" t="s">
        <v>2</v>
      </c>
      <c r="I2855" s="5">
        <v>2417</v>
      </c>
      <c r="J2855" s="5">
        <v>2634</v>
      </c>
      <c r="K2855" s="6">
        <f>IFERROR((J2855-I2855)/I2855,"--")</f>
        <v>8.9780719900703354E-2</v>
      </c>
      <c r="L2855" s="6">
        <v>4.2352941176470586E-2</v>
      </c>
      <c r="M2855" s="7">
        <v>63487</v>
      </c>
      <c r="N2855" s="10" t="str">
        <f>IF(K2855&lt;Criteria!$D$4,"Yes","No")</f>
        <v>No</v>
      </c>
      <c r="O2855" s="10" t="str">
        <f>IF(L2855&gt;Criteria!$D$5,"Yes","No")</f>
        <v>No</v>
      </c>
      <c r="P2855" s="10" t="str">
        <f>IF(M2855&lt;Criteria!$D$6,"Yes","No")</f>
        <v>No</v>
      </c>
      <c r="Q2855" s="11">
        <f>COUNTIF(N2855:P2855,"Yes")</f>
        <v>0</v>
      </c>
      <c r="R2855" s="12" t="str">
        <f>IF(Q2855&gt;0,"Yes","No")</f>
        <v>No</v>
      </c>
    </row>
    <row r="2856" spans="1:18" x14ac:dyDescent="0.35">
      <c r="A2856" s="1">
        <v>80410074000</v>
      </c>
      <c r="B2856" s="33" t="s">
        <v>3598</v>
      </c>
      <c r="C2856" s="4" t="s">
        <v>7</v>
      </c>
      <c r="D2856" s="4" t="s">
        <v>488</v>
      </c>
      <c r="E2856" s="4" t="s">
        <v>2</v>
      </c>
      <c r="F2856" s="3">
        <v>74</v>
      </c>
      <c r="G2856" s="3" t="s">
        <v>2</v>
      </c>
      <c r="H2856" s="4" t="s">
        <v>2</v>
      </c>
      <c r="I2856" s="5">
        <v>8272</v>
      </c>
      <c r="J2856" s="5">
        <v>8843</v>
      </c>
      <c r="K2856" s="6">
        <f>IFERROR((J2856-I2856)/I2856,"--")</f>
        <v>6.902804642166345E-2</v>
      </c>
      <c r="L2856" s="6">
        <v>5.9311224489795922E-2</v>
      </c>
      <c r="M2856" s="7">
        <v>55856</v>
      </c>
      <c r="N2856" s="10" t="str">
        <f>IF(K2856&lt;Criteria!$D$4,"Yes","No")</f>
        <v>No</v>
      </c>
      <c r="O2856" s="10" t="str">
        <f>IF(L2856&gt;Criteria!$D$5,"Yes","No")</f>
        <v>No</v>
      </c>
      <c r="P2856" s="10" t="str">
        <f>IF(M2856&lt;Criteria!$D$6,"Yes","No")</f>
        <v>No</v>
      </c>
      <c r="Q2856" s="11">
        <f>COUNTIF(N2856:P2856,"Yes")</f>
        <v>0</v>
      </c>
      <c r="R2856" s="12" t="str">
        <f>IF(Q2856&gt;0,"Yes","No")</f>
        <v>No</v>
      </c>
    </row>
    <row r="2857" spans="1:18" x14ac:dyDescent="0.35">
      <c r="A2857" s="1">
        <v>80410074001</v>
      </c>
      <c r="B2857" s="33" t="s">
        <v>3599</v>
      </c>
      <c r="C2857" s="4" t="s">
        <v>6</v>
      </c>
      <c r="D2857" s="4" t="s">
        <v>488</v>
      </c>
      <c r="E2857" s="4" t="s">
        <v>2</v>
      </c>
      <c r="F2857" s="3">
        <v>74</v>
      </c>
      <c r="G2857" s="3">
        <v>1</v>
      </c>
      <c r="H2857" s="4" t="s">
        <v>2</v>
      </c>
      <c r="I2857" s="5">
        <v>3081</v>
      </c>
      <c r="J2857" s="5">
        <v>3751</v>
      </c>
      <c r="K2857" s="6">
        <f>IFERROR((J2857-I2857)/I2857,"--")</f>
        <v>0.21746186303148329</v>
      </c>
      <c r="L2857" s="6">
        <v>9.5805739514348787E-2</v>
      </c>
      <c r="M2857" s="7">
        <v>50024</v>
      </c>
      <c r="N2857" s="10" t="str">
        <f>IF(K2857&lt;Criteria!$D$4,"Yes","No")</f>
        <v>No</v>
      </c>
      <c r="O2857" s="10" t="str">
        <f>IF(L2857&gt;Criteria!$D$5,"Yes","No")</f>
        <v>Yes</v>
      </c>
      <c r="P2857" s="10" t="str">
        <f>IF(M2857&lt;Criteria!$D$6,"Yes","No")</f>
        <v>No</v>
      </c>
      <c r="Q2857" s="11">
        <f>COUNTIF(N2857:P2857,"Yes")</f>
        <v>1</v>
      </c>
      <c r="R2857" s="12" t="str">
        <f>IF(Q2857&gt;0,"Yes","No")</f>
        <v>Yes</v>
      </c>
    </row>
    <row r="2858" spans="1:18" x14ac:dyDescent="0.35">
      <c r="A2858" s="1">
        <v>80410074002</v>
      </c>
      <c r="B2858" s="33" t="s">
        <v>3600</v>
      </c>
      <c r="C2858" s="4" t="s">
        <v>6</v>
      </c>
      <c r="D2858" s="4" t="s">
        <v>488</v>
      </c>
      <c r="E2858" s="4" t="s">
        <v>2</v>
      </c>
      <c r="F2858" s="3">
        <v>74</v>
      </c>
      <c r="G2858" s="3">
        <v>2</v>
      </c>
      <c r="H2858" s="4" t="s">
        <v>2</v>
      </c>
      <c r="I2858" s="5">
        <v>2814</v>
      </c>
      <c r="J2858" s="5">
        <v>2665</v>
      </c>
      <c r="K2858" s="6">
        <f>IFERROR((J2858-I2858)/I2858,"--")</f>
        <v>-5.294953802416489E-2</v>
      </c>
      <c r="L2858" s="6">
        <v>2.568351284175642E-2</v>
      </c>
      <c r="M2858" s="7">
        <v>48802</v>
      </c>
      <c r="N2858" s="10" t="str">
        <f>IF(K2858&lt;Criteria!$D$4,"Yes","No")</f>
        <v>Yes</v>
      </c>
      <c r="O2858" s="10" t="str">
        <f>IF(L2858&gt;Criteria!$D$5,"Yes","No")</f>
        <v>No</v>
      </c>
      <c r="P2858" s="10" t="str">
        <f>IF(M2858&lt;Criteria!$D$6,"Yes","No")</f>
        <v>No</v>
      </c>
      <c r="Q2858" s="11">
        <f>COUNTIF(N2858:P2858,"Yes")</f>
        <v>1</v>
      </c>
      <c r="R2858" s="12" t="str">
        <f>IF(Q2858&gt;0,"Yes","No")</f>
        <v>Yes</v>
      </c>
    </row>
    <row r="2859" spans="1:18" x14ac:dyDescent="0.35">
      <c r="A2859" s="1">
        <v>80410074003</v>
      </c>
      <c r="B2859" s="33" t="s">
        <v>3601</v>
      </c>
      <c r="C2859" s="4" t="s">
        <v>6</v>
      </c>
      <c r="D2859" s="4" t="s">
        <v>488</v>
      </c>
      <c r="E2859" s="4" t="s">
        <v>2</v>
      </c>
      <c r="F2859" s="3">
        <v>74</v>
      </c>
      <c r="G2859" s="3">
        <v>3</v>
      </c>
      <c r="H2859" s="4" t="s">
        <v>2</v>
      </c>
      <c r="I2859" s="5">
        <v>2377</v>
      </c>
      <c r="J2859" s="5">
        <v>2427</v>
      </c>
      <c r="K2859" s="6">
        <f>IFERROR((J2859-I2859)/I2859,"--")</f>
        <v>2.1034917963819941E-2</v>
      </c>
      <c r="L2859" s="6">
        <v>2.5162337662337664E-2</v>
      </c>
      <c r="M2859" s="7">
        <v>72615</v>
      </c>
      <c r="N2859" s="10" t="str">
        <f>IF(K2859&lt;Criteria!$D$4,"Yes","No")</f>
        <v>No</v>
      </c>
      <c r="O2859" s="10" t="str">
        <f>IF(L2859&gt;Criteria!$D$5,"Yes","No")</f>
        <v>No</v>
      </c>
      <c r="P2859" s="10" t="str">
        <f>IF(M2859&lt;Criteria!$D$6,"Yes","No")</f>
        <v>No</v>
      </c>
      <c r="Q2859" s="11">
        <f>COUNTIF(N2859:P2859,"Yes")</f>
        <v>0</v>
      </c>
      <c r="R2859" s="12" t="str">
        <f>IF(Q2859&gt;0,"Yes","No")</f>
        <v>No</v>
      </c>
    </row>
    <row r="2860" spans="1:18" x14ac:dyDescent="0.35">
      <c r="A2860" s="1">
        <v>80410075000</v>
      </c>
      <c r="B2860" s="33" t="s">
        <v>3602</v>
      </c>
      <c r="C2860" s="4" t="s">
        <v>7</v>
      </c>
      <c r="D2860" s="4" t="s">
        <v>488</v>
      </c>
      <c r="E2860" s="4" t="s">
        <v>2</v>
      </c>
      <c r="F2860" s="3">
        <v>75</v>
      </c>
      <c r="G2860" s="3" t="s">
        <v>2</v>
      </c>
      <c r="H2860" s="4" t="s">
        <v>2</v>
      </c>
      <c r="I2860" s="5">
        <v>7946</v>
      </c>
      <c r="J2860" s="5">
        <v>8634</v>
      </c>
      <c r="K2860" s="6">
        <f>IFERROR((J2860-I2860)/I2860,"--")</f>
        <v>8.658444500377549E-2</v>
      </c>
      <c r="L2860" s="6">
        <v>2.9753914988814318E-2</v>
      </c>
      <c r="M2860" s="7">
        <v>49329</v>
      </c>
      <c r="N2860" s="10" t="str">
        <f>IF(K2860&lt;Criteria!$D$4,"Yes","No")</f>
        <v>No</v>
      </c>
      <c r="O2860" s="10" t="str">
        <f>IF(L2860&gt;Criteria!$D$5,"Yes","No")</f>
        <v>No</v>
      </c>
      <c r="P2860" s="10" t="str">
        <f>IF(M2860&lt;Criteria!$D$6,"Yes","No")</f>
        <v>No</v>
      </c>
      <c r="Q2860" s="11">
        <f>COUNTIF(N2860:P2860,"Yes")</f>
        <v>0</v>
      </c>
      <c r="R2860" s="12" t="str">
        <f>IF(Q2860&gt;0,"Yes","No")</f>
        <v>No</v>
      </c>
    </row>
    <row r="2861" spans="1:18" x14ac:dyDescent="0.35">
      <c r="A2861" s="1">
        <v>80410075001</v>
      </c>
      <c r="B2861" s="33" t="s">
        <v>3603</v>
      </c>
      <c r="C2861" s="4" t="s">
        <v>6</v>
      </c>
      <c r="D2861" s="4" t="s">
        <v>488</v>
      </c>
      <c r="E2861" s="4" t="s">
        <v>2</v>
      </c>
      <c r="F2861" s="3">
        <v>75</v>
      </c>
      <c r="G2861" s="3">
        <v>1</v>
      </c>
      <c r="H2861" s="4" t="s">
        <v>2</v>
      </c>
      <c r="I2861" s="5">
        <v>5006</v>
      </c>
      <c r="J2861" s="5">
        <v>5562</v>
      </c>
      <c r="K2861" s="6">
        <f>IFERROR((J2861-I2861)/I2861,"--")</f>
        <v>0.11106671993607671</v>
      </c>
      <c r="L2861" s="6">
        <v>3.8474186122985858E-2</v>
      </c>
      <c r="M2861" s="7">
        <v>52720</v>
      </c>
      <c r="N2861" s="10" t="str">
        <f>IF(K2861&lt;Criteria!$D$4,"Yes","No")</f>
        <v>No</v>
      </c>
      <c r="O2861" s="10" t="str">
        <f>IF(L2861&gt;Criteria!$D$5,"Yes","No")</f>
        <v>No</v>
      </c>
      <c r="P2861" s="10" t="str">
        <f>IF(M2861&lt;Criteria!$D$6,"Yes","No")</f>
        <v>No</v>
      </c>
      <c r="Q2861" s="11">
        <f>COUNTIF(N2861:P2861,"Yes")</f>
        <v>0</v>
      </c>
      <c r="R2861" s="12" t="str">
        <f>IF(Q2861&gt;0,"Yes","No")</f>
        <v>No</v>
      </c>
    </row>
    <row r="2862" spans="1:18" x14ac:dyDescent="0.35">
      <c r="A2862" s="1">
        <v>80410075002</v>
      </c>
      <c r="B2862" s="33" t="s">
        <v>3604</v>
      </c>
      <c r="C2862" s="4" t="s">
        <v>6</v>
      </c>
      <c r="D2862" s="4" t="s">
        <v>488</v>
      </c>
      <c r="E2862" s="4" t="s">
        <v>2</v>
      </c>
      <c r="F2862" s="3">
        <v>75</v>
      </c>
      <c r="G2862" s="3">
        <v>2</v>
      </c>
      <c r="H2862" s="4" t="s">
        <v>2</v>
      </c>
      <c r="I2862" s="5">
        <v>1505</v>
      </c>
      <c r="J2862" s="5">
        <v>883</v>
      </c>
      <c r="K2862" s="6">
        <f>IFERROR((J2862-I2862)/I2862,"--")</f>
        <v>-0.4132890365448505</v>
      </c>
      <c r="L2862" s="6">
        <v>0</v>
      </c>
      <c r="M2862" s="7">
        <v>51790</v>
      </c>
      <c r="N2862" s="10" t="str">
        <f>IF(K2862&lt;Criteria!$D$4,"Yes","No")</f>
        <v>Yes</v>
      </c>
      <c r="O2862" s="10" t="str">
        <f>IF(L2862&gt;Criteria!$D$5,"Yes","No")</f>
        <v>No</v>
      </c>
      <c r="P2862" s="10" t="str">
        <f>IF(M2862&lt;Criteria!$D$6,"Yes","No")</f>
        <v>No</v>
      </c>
      <c r="Q2862" s="11">
        <f>COUNTIF(N2862:P2862,"Yes")</f>
        <v>1</v>
      </c>
      <c r="R2862" s="12" t="str">
        <f>IF(Q2862&gt;0,"Yes","No")</f>
        <v>Yes</v>
      </c>
    </row>
    <row r="2863" spans="1:18" x14ac:dyDescent="0.35">
      <c r="A2863" s="1">
        <v>80410075003</v>
      </c>
      <c r="B2863" s="33" t="s">
        <v>3605</v>
      </c>
      <c r="C2863" s="4" t="s">
        <v>6</v>
      </c>
      <c r="D2863" s="4" t="s">
        <v>488</v>
      </c>
      <c r="E2863" s="4" t="s">
        <v>2</v>
      </c>
      <c r="F2863" s="3">
        <v>75</v>
      </c>
      <c r="G2863" s="3">
        <v>3</v>
      </c>
      <c r="H2863" s="4" t="s">
        <v>2</v>
      </c>
      <c r="I2863" s="5">
        <v>1435</v>
      </c>
      <c r="J2863" s="5">
        <v>2189</v>
      </c>
      <c r="K2863" s="6">
        <f>IFERROR((J2863-I2863)/I2863,"--")</f>
        <v>0.5254355400696864</v>
      </c>
      <c r="L2863" s="6">
        <v>1.5296367112810707E-2</v>
      </c>
      <c r="M2863" s="7">
        <v>39719</v>
      </c>
      <c r="N2863" s="10" t="str">
        <f>IF(K2863&lt;Criteria!$D$4,"Yes","No")</f>
        <v>No</v>
      </c>
      <c r="O2863" s="10" t="str">
        <f>IF(L2863&gt;Criteria!$D$5,"Yes","No")</f>
        <v>No</v>
      </c>
      <c r="P2863" s="10" t="str">
        <f>IF(M2863&lt;Criteria!$D$6,"Yes","No")</f>
        <v>No</v>
      </c>
      <c r="Q2863" s="11">
        <f>COUNTIF(N2863:P2863,"Yes")</f>
        <v>0</v>
      </c>
      <c r="R2863" s="12" t="str">
        <f>IF(Q2863&gt;0,"Yes","No")</f>
        <v>No</v>
      </c>
    </row>
    <row r="2864" spans="1:18" x14ac:dyDescent="0.35">
      <c r="A2864" s="1">
        <v>80410076010</v>
      </c>
      <c r="B2864" s="33" t="s">
        <v>3606</v>
      </c>
      <c r="C2864" s="4" t="s">
        <v>7</v>
      </c>
      <c r="D2864" s="4" t="s">
        <v>488</v>
      </c>
      <c r="E2864" s="4" t="s">
        <v>2</v>
      </c>
      <c r="F2864" s="3">
        <v>76.010000000000005</v>
      </c>
      <c r="G2864" s="3" t="s">
        <v>2</v>
      </c>
      <c r="H2864" s="4" t="s">
        <v>2</v>
      </c>
      <c r="I2864" s="5">
        <v>5908</v>
      </c>
      <c r="J2864" s="5">
        <v>7585</v>
      </c>
      <c r="K2864" s="6">
        <f>IFERROR((J2864-I2864)/I2864,"--")</f>
        <v>0.28385240352064994</v>
      </c>
      <c r="L2864" s="6">
        <v>3.2378580323785801E-2</v>
      </c>
      <c r="M2864" s="7">
        <v>40444</v>
      </c>
      <c r="N2864" s="10" t="str">
        <f>IF(K2864&lt;Criteria!$D$4,"Yes","No")</f>
        <v>No</v>
      </c>
      <c r="O2864" s="10" t="str">
        <f>IF(L2864&gt;Criteria!$D$5,"Yes","No")</f>
        <v>No</v>
      </c>
      <c r="P2864" s="10" t="str">
        <f>IF(M2864&lt;Criteria!$D$6,"Yes","No")</f>
        <v>No</v>
      </c>
      <c r="Q2864" s="11">
        <f>COUNTIF(N2864:P2864,"Yes")</f>
        <v>0</v>
      </c>
      <c r="R2864" s="12" t="str">
        <f>IF(Q2864&gt;0,"Yes","No")</f>
        <v>No</v>
      </c>
    </row>
    <row r="2865" spans="1:18" x14ac:dyDescent="0.35">
      <c r="A2865" s="1">
        <v>80410076011</v>
      </c>
      <c r="B2865" s="33" t="s">
        <v>3607</v>
      </c>
      <c r="C2865" s="4" t="s">
        <v>6</v>
      </c>
      <c r="D2865" s="4" t="s">
        <v>488</v>
      </c>
      <c r="E2865" s="4" t="s">
        <v>2</v>
      </c>
      <c r="F2865" s="3">
        <v>76.010000000000005</v>
      </c>
      <c r="G2865" s="3">
        <v>1</v>
      </c>
      <c r="H2865" s="4" t="s">
        <v>2</v>
      </c>
      <c r="I2865" s="5">
        <v>4208</v>
      </c>
      <c r="J2865" s="5">
        <v>5007</v>
      </c>
      <c r="K2865" s="6">
        <f>IFERROR((J2865-I2865)/I2865,"--")</f>
        <v>0.18987642585551331</v>
      </c>
      <c r="L2865" s="6">
        <v>3.5674880470761311E-2</v>
      </c>
      <c r="M2865" s="7">
        <v>38297</v>
      </c>
      <c r="N2865" s="10" t="str">
        <f>IF(K2865&lt;Criteria!$D$4,"Yes","No")</f>
        <v>No</v>
      </c>
      <c r="O2865" s="10" t="str">
        <f>IF(L2865&gt;Criteria!$D$5,"Yes","No")</f>
        <v>No</v>
      </c>
      <c r="P2865" s="10" t="str">
        <f>IF(M2865&lt;Criteria!$D$6,"Yes","No")</f>
        <v>No</v>
      </c>
      <c r="Q2865" s="11">
        <f>COUNTIF(N2865:P2865,"Yes")</f>
        <v>0</v>
      </c>
      <c r="R2865" s="12" t="str">
        <f>IF(Q2865&gt;0,"Yes","No")</f>
        <v>No</v>
      </c>
    </row>
    <row r="2866" spans="1:18" x14ac:dyDescent="0.35">
      <c r="A2866" s="1">
        <v>80410076012</v>
      </c>
      <c r="B2866" s="33" t="s">
        <v>3608</v>
      </c>
      <c r="C2866" s="4" t="s">
        <v>6</v>
      </c>
      <c r="D2866" s="4" t="s">
        <v>488</v>
      </c>
      <c r="E2866" s="4" t="s">
        <v>2</v>
      </c>
      <c r="F2866" s="3">
        <v>76.010000000000005</v>
      </c>
      <c r="G2866" s="3">
        <v>2</v>
      </c>
      <c r="H2866" s="4" t="s">
        <v>2</v>
      </c>
      <c r="I2866" s="5">
        <v>1700</v>
      </c>
      <c r="J2866" s="5">
        <v>2578</v>
      </c>
      <c r="K2866" s="6">
        <f>IFERROR((J2866-I2866)/I2866,"--")</f>
        <v>0.51647058823529413</v>
      </c>
      <c r="L2866" s="6">
        <v>2.5462962962962962E-2</v>
      </c>
      <c r="M2866" s="7">
        <v>44614</v>
      </c>
      <c r="N2866" s="10" t="str">
        <f>IF(K2866&lt;Criteria!$D$4,"Yes","No")</f>
        <v>No</v>
      </c>
      <c r="O2866" s="10" t="str">
        <f>IF(L2866&gt;Criteria!$D$5,"Yes","No")</f>
        <v>No</v>
      </c>
      <c r="P2866" s="10" t="str">
        <f>IF(M2866&lt;Criteria!$D$6,"Yes","No")</f>
        <v>No</v>
      </c>
      <c r="Q2866" s="11">
        <f>COUNTIF(N2866:P2866,"Yes")</f>
        <v>0</v>
      </c>
      <c r="R2866" s="12" t="str">
        <f>IF(Q2866&gt;0,"Yes","No")</f>
        <v>No</v>
      </c>
    </row>
    <row r="2867" spans="1:18" x14ac:dyDescent="0.35">
      <c r="A2867" s="1">
        <v>80410076020</v>
      </c>
      <c r="B2867" s="33" t="s">
        <v>3609</v>
      </c>
      <c r="C2867" s="4" t="s">
        <v>7</v>
      </c>
      <c r="D2867" s="4" t="s">
        <v>488</v>
      </c>
      <c r="E2867" s="4" t="s">
        <v>2</v>
      </c>
      <c r="F2867" s="3">
        <v>76.02</v>
      </c>
      <c r="G2867" s="3" t="s">
        <v>2</v>
      </c>
      <c r="H2867" s="4" t="s">
        <v>2</v>
      </c>
      <c r="I2867" s="5">
        <v>3570</v>
      </c>
      <c r="J2867" s="5">
        <v>3482</v>
      </c>
      <c r="K2867" s="6">
        <f>IFERROR((J2867-I2867)/I2867,"--")</f>
        <v>-2.464985994397759E-2</v>
      </c>
      <c r="L2867" s="6">
        <v>4.8819742489270387E-2</v>
      </c>
      <c r="M2867" s="7">
        <v>44125</v>
      </c>
      <c r="N2867" s="10" t="str">
        <f>IF(K2867&lt;Criteria!$D$4,"Yes","No")</f>
        <v>Yes</v>
      </c>
      <c r="O2867" s="10" t="str">
        <f>IF(L2867&gt;Criteria!$D$5,"Yes","No")</f>
        <v>No</v>
      </c>
      <c r="P2867" s="10" t="str">
        <f>IF(M2867&lt;Criteria!$D$6,"Yes","No")</f>
        <v>No</v>
      </c>
      <c r="Q2867" s="11">
        <f>COUNTIF(N2867:P2867,"Yes")</f>
        <v>1</v>
      </c>
      <c r="R2867" s="12" t="str">
        <f>IF(Q2867&gt;0,"Yes","No")</f>
        <v>Yes</v>
      </c>
    </row>
    <row r="2868" spans="1:18" x14ac:dyDescent="0.35">
      <c r="A2868" s="1">
        <v>80410076021</v>
      </c>
      <c r="B2868" s="33" t="s">
        <v>3610</v>
      </c>
      <c r="C2868" s="4" t="s">
        <v>6</v>
      </c>
      <c r="D2868" s="4" t="s">
        <v>488</v>
      </c>
      <c r="E2868" s="4" t="s">
        <v>2</v>
      </c>
      <c r="F2868" s="3">
        <v>76.02</v>
      </c>
      <c r="G2868" s="3">
        <v>1</v>
      </c>
      <c r="H2868" s="4" t="s">
        <v>2</v>
      </c>
      <c r="I2868" s="5">
        <v>813</v>
      </c>
      <c r="J2868" s="5">
        <v>1252</v>
      </c>
      <c r="K2868" s="6">
        <f>IFERROR((J2868-I2868)/I2868,"--")</f>
        <v>0.53997539975399755</v>
      </c>
      <c r="L2868" s="6">
        <v>5.6426332288401257E-2</v>
      </c>
      <c r="M2868" s="7">
        <v>49651</v>
      </c>
      <c r="N2868" s="10" t="str">
        <f>IF(K2868&lt;Criteria!$D$4,"Yes","No")</f>
        <v>No</v>
      </c>
      <c r="O2868" s="10" t="str">
        <f>IF(L2868&gt;Criteria!$D$5,"Yes","No")</f>
        <v>No</v>
      </c>
      <c r="P2868" s="10" t="str">
        <f>IF(M2868&lt;Criteria!$D$6,"Yes","No")</f>
        <v>No</v>
      </c>
      <c r="Q2868" s="11">
        <f>COUNTIF(N2868:P2868,"Yes")</f>
        <v>0</v>
      </c>
      <c r="R2868" s="12" t="str">
        <f>IF(Q2868&gt;0,"Yes","No")</f>
        <v>No</v>
      </c>
    </row>
    <row r="2869" spans="1:18" x14ac:dyDescent="0.35">
      <c r="A2869" s="1">
        <v>80410076022</v>
      </c>
      <c r="B2869" s="33" t="s">
        <v>3611</v>
      </c>
      <c r="C2869" s="4" t="s">
        <v>6</v>
      </c>
      <c r="D2869" s="4" t="s">
        <v>488</v>
      </c>
      <c r="E2869" s="4" t="s">
        <v>2</v>
      </c>
      <c r="F2869" s="3">
        <v>76.02</v>
      </c>
      <c r="G2869" s="3">
        <v>2</v>
      </c>
      <c r="H2869" s="4" t="s">
        <v>2</v>
      </c>
      <c r="I2869" s="5">
        <v>770</v>
      </c>
      <c r="J2869" s="5">
        <v>846</v>
      </c>
      <c r="K2869" s="6">
        <f>IFERROR((J2869-I2869)/I2869,"--")</f>
        <v>9.8701298701298706E-2</v>
      </c>
      <c r="L2869" s="6">
        <v>2.030456852791878E-2</v>
      </c>
      <c r="M2869" s="7">
        <v>46227</v>
      </c>
      <c r="N2869" s="10" t="str">
        <f>IF(K2869&lt;Criteria!$D$4,"Yes","No")</f>
        <v>No</v>
      </c>
      <c r="O2869" s="10" t="str">
        <f>IF(L2869&gt;Criteria!$D$5,"Yes","No")</f>
        <v>No</v>
      </c>
      <c r="P2869" s="10" t="str">
        <f>IF(M2869&lt;Criteria!$D$6,"Yes","No")</f>
        <v>No</v>
      </c>
      <c r="Q2869" s="11">
        <f>COUNTIF(N2869:P2869,"Yes")</f>
        <v>0</v>
      </c>
      <c r="R2869" s="12" t="str">
        <f>IF(Q2869&gt;0,"Yes","No")</f>
        <v>No</v>
      </c>
    </row>
    <row r="2870" spans="1:18" x14ac:dyDescent="0.35">
      <c r="A2870" s="1">
        <v>80410076023</v>
      </c>
      <c r="B2870" s="33" t="s">
        <v>3612</v>
      </c>
      <c r="C2870" s="4" t="s">
        <v>6</v>
      </c>
      <c r="D2870" s="4" t="s">
        <v>488</v>
      </c>
      <c r="E2870" s="4" t="s">
        <v>2</v>
      </c>
      <c r="F2870" s="3">
        <v>76.02</v>
      </c>
      <c r="G2870" s="3">
        <v>3</v>
      </c>
      <c r="H2870" s="4" t="s">
        <v>2</v>
      </c>
      <c r="I2870" s="5">
        <v>1987</v>
      </c>
      <c r="J2870" s="5">
        <v>1384</v>
      </c>
      <c r="K2870" s="6">
        <f>IFERROR((J2870-I2870)/I2870,"--")</f>
        <v>-0.30347257171615499</v>
      </c>
      <c r="L2870" s="6">
        <v>5.6490384615384616E-2</v>
      </c>
      <c r="M2870" s="7">
        <v>37840</v>
      </c>
      <c r="N2870" s="10" t="str">
        <f>IF(K2870&lt;Criteria!$D$4,"Yes","No")</f>
        <v>Yes</v>
      </c>
      <c r="O2870" s="10" t="str">
        <f>IF(L2870&gt;Criteria!$D$5,"Yes","No")</f>
        <v>No</v>
      </c>
      <c r="P2870" s="10" t="str">
        <f>IF(M2870&lt;Criteria!$D$6,"Yes","No")</f>
        <v>No</v>
      </c>
      <c r="Q2870" s="11">
        <f>COUNTIF(N2870:P2870,"Yes")</f>
        <v>1</v>
      </c>
      <c r="R2870" s="12" t="str">
        <f>IF(Q2870&gt;0,"Yes","No")</f>
        <v>Yes</v>
      </c>
    </row>
    <row r="2871" spans="1:18" x14ac:dyDescent="0.35">
      <c r="A2871" s="1">
        <v>80410077000</v>
      </c>
      <c r="B2871" s="33" t="s">
        <v>3613</v>
      </c>
      <c r="C2871" s="4" t="s">
        <v>7</v>
      </c>
      <c r="D2871" s="4" t="s">
        <v>488</v>
      </c>
      <c r="E2871" s="4" t="s">
        <v>2</v>
      </c>
      <c r="F2871" s="3">
        <v>77</v>
      </c>
      <c r="G2871" s="3" t="s">
        <v>2</v>
      </c>
      <c r="H2871" s="4" t="s">
        <v>2</v>
      </c>
      <c r="I2871" s="5">
        <v>5396</v>
      </c>
      <c r="J2871" s="5">
        <v>5833</v>
      </c>
      <c r="K2871" s="6">
        <f>IFERROR((J2871-I2871)/I2871,"--")</f>
        <v>8.098591549295775E-2</v>
      </c>
      <c r="L2871" s="6">
        <v>2.1556886227544911E-2</v>
      </c>
      <c r="M2871" s="7">
        <v>38209</v>
      </c>
      <c r="N2871" s="10" t="str">
        <f>IF(K2871&lt;Criteria!$D$4,"Yes","No")</f>
        <v>No</v>
      </c>
      <c r="O2871" s="10" t="str">
        <f>IF(L2871&gt;Criteria!$D$5,"Yes","No")</f>
        <v>No</v>
      </c>
      <c r="P2871" s="10" t="str">
        <f>IF(M2871&lt;Criteria!$D$6,"Yes","No")</f>
        <v>No</v>
      </c>
      <c r="Q2871" s="11">
        <f>COUNTIF(N2871:P2871,"Yes")</f>
        <v>0</v>
      </c>
      <c r="R2871" s="12" t="str">
        <f>IF(Q2871&gt;0,"Yes","No")</f>
        <v>No</v>
      </c>
    </row>
    <row r="2872" spans="1:18" x14ac:dyDescent="0.35">
      <c r="A2872" s="1">
        <v>80410077001</v>
      </c>
      <c r="B2872" s="33" t="s">
        <v>3614</v>
      </c>
      <c r="C2872" s="4" t="s">
        <v>6</v>
      </c>
      <c r="D2872" s="4" t="s">
        <v>488</v>
      </c>
      <c r="E2872" s="4" t="s">
        <v>2</v>
      </c>
      <c r="F2872" s="3">
        <v>77</v>
      </c>
      <c r="G2872" s="3">
        <v>1</v>
      </c>
      <c r="H2872" s="4" t="s">
        <v>2</v>
      </c>
      <c r="I2872" s="5">
        <v>1333</v>
      </c>
      <c r="J2872" s="5">
        <v>1798</v>
      </c>
      <c r="K2872" s="6">
        <f>IFERROR((J2872-I2872)/I2872,"--")</f>
        <v>0.34883720930232559</v>
      </c>
      <c r="L2872" s="6">
        <v>3.1993437243642328E-2</v>
      </c>
      <c r="M2872" s="7">
        <v>35966</v>
      </c>
      <c r="N2872" s="10" t="str">
        <f>IF(K2872&lt;Criteria!$D$4,"Yes","No")</f>
        <v>No</v>
      </c>
      <c r="O2872" s="10" t="str">
        <f>IF(L2872&gt;Criteria!$D$5,"Yes","No")</f>
        <v>No</v>
      </c>
      <c r="P2872" s="10" t="str">
        <f>IF(M2872&lt;Criteria!$D$6,"Yes","No")</f>
        <v>No</v>
      </c>
      <c r="Q2872" s="11">
        <f>COUNTIF(N2872:P2872,"Yes")</f>
        <v>0</v>
      </c>
      <c r="R2872" s="12" t="str">
        <f>IF(Q2872&gt;0,"Yes","No")</f>
        <v>No</v>
      </c>
    </row>
    <row r="2873" spans="1:18" x14ac:dyDescent="0.35">
      <c r="A2873" s="1">
        <v>80410077002</v>
      </c>
      <c r="B2873" s="33" t="s">
        <v>3615</v>
      </c>
      <c r="C2873" s="4" t="s">
        <v>6</v>
      </c>
      <c r="D2873" s="4" t="s">
        <v>488</v>
      </c>
      <c r="E2873" s="4" t="s">
        <v>2</v>
      </c>
      <c r="F2873" s="3">
        <v>77</v>
      </c>
      <c r="G2873" s="3">
        <v>2</v>
      </c>
      <c r="H2873" s="4" t="s">
        <v>2</v>
      </c>
      <c r="I2873" s="5">
        <v>3176</v>
      </c>
      <c r="J2873" s="5">
        <v>2757</v>
      </c>
      <c r="K2873" s="6">
        <f>IFERROR((J2873-I2873)/I2873,"--")</f>
        <v>-0.13192695214105793</v>
      </c>
      <c r="L2873" s="6">
        <v>1.054713249835201E-2</v>
      </c>
      <c r="M2873" s="7">
        <v>45219</v>
      </c>
      <c r="N2873" s="10" t="str">
        <f>IF(K2873&lt;Criteria!$D$4,"Yes","No")</f>
        <v>Yes</v>
      </c>
      <c r="O2873" s="10" t="str">
        <f>IF(L2873&gt;Criteria!$D$5,"Yes","No")</f>
        <v>No</v>
      </c>
      <c r="P2873" s="10" t="str">
        <f>IF(M2873&lt;Criteria!$D$6,"Yes","No")</f>
        <v>No</v>
      </c>
      <c r="Q2873" s="11">
        <f>COUNTIF(N2873:P2873,"Yes")</f>
        <v>1</v>
      </c>
      <c r="R2873" s="12" t="str">
        <f>IF(Q2873&gt;0,"Yes","No")</f>
        <v>Yes</v>
      </c>
    </row>
    <row r="2874" spans="1:18" x14ac:dyDescent="0.35">
      <c r="A2874" s="1">
        <v>80410077003</v>
      </c>
      <c r="B2874" s="33" t="s">
        <v>3616</v>
      </c>
      <c r="C2874" s="4" t="s">
        <v>6</v>
      </c>
      <c r="D2874" s="4" t="s">
        <v>488</v>
      </c>
      <c r="E2874" s="4" t="s">
        <v>2</v>
      </c>
      <c r="F2874" s="3">
        <v>77</v>
      </c>
      <c r="G2874" s="3">
        <v>3</v>
      </c>
      <c r="H2874" s="4" t="s">
        <v>2</v>
      </c>
      <c r="I2874" s="5">
        <v>887</v>
      </c>
      <c r="J2874" s="5">
        <v>1278</v>
      </c>
      <c r="K2874" s="6">
        <f>IFERROR((J2874-I2874)/I2874,"--")</f>
        <v>0.44081172491544535</v>
      </c>
      <c r="L2874" s="6">
        <v>2.8145695364238412E-2</v>
      </c>
      <c r="M2874" s="7">
        <v>26244</v>
      </c>
      <c r="N2874" s="10" t="str">
        <f>IF(K2874&lt;Criteria!$D$4,"Yes","No")</f>
        <v>No</v>
      </c>
      <c r="O2874" s="10" t="str">
        <f>IF(L2874&gt;Criteria!$D$5,"Yes","No")</f>
        <v>No</v>
      </c>
      <c r="P2874" s="10" t="str">
        <f>IF(M2874&lt;Criteria!$D$6,"Yes","No")</f>
        <v>No</v>
      </c>
      <c r="Q2874" s="11">
        <f>COUNTIF(N2874:P2874,"Yes")</f>
        <v>0</v>
      </c>
      <c r="R2874" s="12" t="str">
        <f>IF(Q2874&gt;0,"Yes","No")</f>
        <v>No</v>
      </c>
    </row>
    <row r="2875" spans="1:18" x14ac:dyDescent="0.35">
      <c r="A2875" s="1">
        <v>80410078000</v>
      </c>
      <c r="B2875" s="33" t="s">
        <v>3617</v>
      </c>
      <c r="C2875" s="4" t="s">
        <v>7</v>
      </c>
      <c r="D2875" s="4" t="s">
        <v>488</v>
      </c>
      <c r="E2875" s="4" t="s">
        <v>2</v>
      </c>
      <c r="F2875" s="3">
        <v>78</v>
      </c>
      <c r="G2875" s="3" t="s">
        <v>2</v>
      </c>
      <c r="H2875" s="4" t="s">
        <v>2</v>
      </c>
      <c r="I2875" s="5">
        <v>4625</v>
      </c>
      <c r="J2875" s="5">
        <v>5060</v>
      </c>
      <c r="K2875" s="6">
        <f>IFERROR((J2875-I2875)/I2875,"--")</f>
        <v>9.4054054054054051E-2</v>
      </c>
      <c r="L2875" s="6">
        <v>0.1432802665679378</v>
      </c>
      <c r="M2875" s="7">
        <v>30839</v>
      </c>
      <c r="N2875" s="10" t="str">
        <f>IF(K2875&lt;Criteria!$D$4,"Yes","No")</f>
        <v>No</v>
      </c>
      <c r="O2875" s="10" t="str">
        <f>IF(L2875&gt;Criteria!$D$5,"Yes","No")</f>
        <v>Yes</v>
      </c>
      <c r="P2875" s="10" t="str">
        <f>IF(M2875&lt;Criteria!$D$6,"Yes","No")</f>
        <v>No</v>
      </c>
      <c r="Q2875" s="11">
        <f>COUNTIF(N2875:P2875,"Yes")</f>
        <v>1</v>
      </c>
      <c r="R2875" s="12" t="str">
        <f>IF(Q2875&gt;0,"Yes","No")</f>
        <v>Yes</v>
      </c>
    </row>
    <row r="2876" spans="1:18" x14ac:dyDescent="0.35">
      <c r="A2876" s="1">
        <v>80410078001</v>
      </c>
      <c r="B2876" s="33" t="s">
        <v>3618</v>
      </c>
      <c r="C2876" s="4" t="s">
        <v>6</v>
      </c>
      <c r="D2876" s="4" t="s">
        <v>488</v>
      </c>
      <c r="E2876" s="4" t="s">
        <v>2</v>
      </c>
      <c r="F2876" s="3">
        <v>78</v>
      </c>
      <c r="G2876" s="3">
        <v>1</v>
      </c>
      <c r="H2876" s="4" t="s">
        <v>2</v>
      </c>
      <c r="I2876" s="5">
        <v>2773</v>
      </c>
      <c r="J2876" s="5">
        <v>3194</v>
      </c>
      <c r="K2876" s="6">
        <f>IFERROR((J2876-I2876)/I2876,"--")</f>
        <v>0.15182113234763794</v>
      </c>
      <c r="L2876" s="6">
        <v>0.18120805369127516</v>
      </c>
      <c r="M2876" s="7">
        <v>27855</v>
      </c>
      <c r="N2876" s="10" t="str">
        <f>IF(K2876&lt;Criteria!$D$4,"Yes","No")</f>
        <v>No</v>
      </c>
      <c r="O2876" s="10" t="str">
        <f>IF(L2876&gt;Criteria!$D$5,"Yes","No")</f>
        <v>Yes</v>
      </c>
      <c r="P2876" s="10" t="str">
        <f>IF(M2876&lt;Criteria!$D$6,"Yes","No")</f>
        <v>No</v>
      </c>
      <c r="Q2876" s="11">
        <f>COUNTIF(N2876:P2876,"Yes")</f>
        <v>1</v>
      </c>
      <c r="R2876" s="12" t="str">
        <f>IF(Q2876&gt;0,"Yes","No")</f>
        <v>Yes</v>
      </c>
    </row>
    <row r="2877" spans="1:18" x14ac:dyDescent="0.35">
      <c r="A2877" s="1">
        <v>80410078002</v>
      </c>
      <c r="B2877" s="33" t="s">
        <v>3619</v>
      </c>
      <c r="C2877" s="4" t="s">
        <v>6</v>
      </c>
      <c r="D2877" s="4" t="s">
        <v>488</v>
      </c>
      <c r="E2877" s="4" t="s">
        <v>2</v>
      </c>
      <c r="F2877" s="3">
        <v>78</v>
      </c>
      <c r="G2877" s="3">
        <v>2</v>
      </c>
      <c r="H2877" s="4" t="s">
        <v>2</v>
      </c>
      <c r="I2877" s="5">
        <v>1852</v>
      </c>
      <c r="J2877" s="5">
        <v>1866</v>
      </c>
      <c r="K2877" s="6">
        <f>IFERROR((J2877-I2877)/I2877,"--")</f>
        <v>7.5593952483801298E-3</v>
      </c>
      <c r="L2877" s="6">
        <v>6.9003285870755757E-2</v>
      </c>
      <c r="M2877" s="7">
        <v>35947</v>
      </c>
      <c r="N2877" s="10" t="str">
        <f>IF(K2877&lt;Criteria!$D$4,"Yes","No")</f>
        <v>Yes</v>
      </c>
      <c r="O2877" s="10" t="str">
        <f>IF(L2877&gt;Criteria!$D$5,"Yes","No")</f>
        <v>Yes</v>
      </c>
      <c r="P2877" s="10" t="str">
        <f>IF(M2877&lt;Criteria!$D$6,"Yes","No")</f>
        <v>No</v>
      </c>
      <c r="Q2877" s="11">
        <f>COUNTIF(N2877:P2877,"Yes")</f>
        <v>2</v>
      </c>
      <c r="R2877" s="12" t="str">
        <f>IF(Q2877&gt;0,"Yes","No")</f>
        <v>Yes</v>
      </c>
    </row>
    <row r="2878" spans="1:18" x14ac:dyDescent="0.35">
      <c r="A2878" s="1">
        <v>80410079000</v>
      </c>
      <c r="B2878" s="33" t="s">
        <v>3620</v>
      </c>
      <c r="C2878" s="4" t="s">
        <v>7</v>
      </c>
      <c r="D2878" s="4" t="s">
        <v>488</v>
      </c>
      <c r="E2878" s="4" t="s">
        <v>2</v>
      </c>
      <c r="F2878" s="3">
        <v>79</v>
      </c>
      <c r="G2878" s="3" t="s">
        <v>2</v>
      </c>
      <c r="H2878" s="4" t="s">
        <v>2</v>
      </c>
      <c r="I2878" s="5">
        <v>2133</v>
      </c>
      <c r="J2878" s="5">
        <v>2519</v>
      </c>
      <c r="K2878" s="6">
        <f>IFERROR((J2878-I2878)/I2878,"--")</f>
        <v>0.18096577590248478</v>
      </c>
      <c r="L2878" s="6">
        <v>5.0359712230215826E-2</v>
      </c>
      <c r="M2878" s="7">
        <v>65304</v>
      </c>
      <c r="N2878" s="10" t="str">
        <f>IF(K2878&lt;Criteria!$D$4,"Yes","No")</f>
        <v>No</v>
      </c>
      <c r="O2878" s="10" t="str">
        <f>IF(L2878&gt;Criteria!$D$5,"Yes","No")</f>
        <v>No</v>
      </c>
      <c r="P2878" s="10" t="str">
        <f>IF(M2878&lt;Criteria!$D$6,"Yes","No")</f>
        <v>No</v>
      </c>
      <c r="Q2878" s="11">
        <f>COUNTIF(N2878:P2878,"Yes")</f>
        <v>0</v>
      </c>
      <c r="R2878" s="12" t="str">
        <f>IF(Q2878&gt;0,"Yes","No")</f>
        <v>No</v>
      </c>
    </row>
    <row r="2879" spans="1:18" x14ac:dyDescent="0.35">
      <c r="A2879" s="1">
        <v>80410079001</v>
      </c>
      <c r="B2879" s="33" t="s">
        <v>3621</v>
      </c>
      <c r="C2879" s="4" t="s">
        <v>6</v>
      </c>
      <c r="D2879" s="4" t="s">
        <v>488</v>
      </c>
      <c r="E2879" s="4" t="s">
        <v>2</v>
      </c>
      <c r="F2879" s="3">
        <v>79</v>
      </c>
      <c r="G2879" s="3">
        <v>1</v>
      </c>
      <c r="H2879" s="4" t="s">
        <v>2</v>
      </c>
      <c r="I2879" s="5">
        <v>1207</v>
      </c>
      <c r="J2879" s="5">
        <v>1467</v>
      </c>
      <c r="K2879" s="6">
        <f>IFERROR((J2879-I2879)/I2879,"--")</f>
        <v>0.21541010770505387</v>
      </c>
      <c r="L2879" s="6">
        <v>4.7745358090185673E-2</v>
      </c>
      <c r="M2879" s="7">
        <v>71971</v>
      </c>
      <c r="N2879" s="10" t="str">
        <f>IF(K2879&lt;Criteria!$D$4,"Yes","No")</f>
        <v>No</v>
      </c>
      <c r="O2879" s="10" t="str">
        <f>IF(L2879&gt;Criteria!$D$5,"Yes","No")</f>
        <v>No</v>
      </c>
      <c r="P2879" s="10" t="str">
        <f>IF(M2879&lt;Criteria!$D$6,"Yes","No")</f>
        <v>No</v>
      </c>
      <c r="Q2879" s="11">
        <f>COUNTIF(N2879:P2879,"Yes")</f>
        <v>0</v>
      </c>
      <c r="R2879" s="12" t="str">
        <f>IF(Q2879&gt;0,"Yes","No")</f>
        <v>No</v>
      </c>
    </row>
    <row r="2880" spans="1:18" x14ac:dyDescent="0.35">
      <c r="A2880" s="1">
        <v>80410079002</v>
      </c>
      <c r="B2880" s="33" t="s">
        <v>3622</v>
      </c>
      <c r="C2880" s="4" t="s">
        <v>6</v>
      </c>
      <c r="D2880" s="4" t="s">
        <v>488</v>
      </c>
      <c r="E2880" s="4" t="s">
        <v>2</v>
      </c>
      <c r="F2880" s="3">
        <v>79</v>
      </c>
      <c r="G2880" s="3">
        <v>2</v>
      </c>
      <c r="H2880" s="4" t="s">
        <v>2</v>
      </c>
      <c r="I2880" s="5">
        <v>926</v>
      </c>
      <c r="J2880" s="5">
        <v>1052</v>
      </c>
      <c r="K2880" s="6">
        <f>IFERROR((J2880-I2880)/I2880,"--")</f>
        <v>0.13606911447084233</v>
      </c>
      <c r="L2880" s="6">
        <v>5.5865921787709494E-2</v>
      </c>
      <c r="M2880" s="7">
        <v>56005</v>
      </c>
      <c r="N2880" s="10" t="str">
        <f>IF(K2880&lt;Criteria!$D$4,"Yes","No")</f>
        <v>No</v>
      </c>
      <c r="O2880" s="10" t="str">
        <f>IF(L2880&gt;Criteria!$D$5,"Yes","No")</f>
        <v>No</v>
      </c>
      <c r="P2880" s="10" t="str">
        <f>IF(M2880&lt;Criteria!$D$6,"Yes","No")</f>
        <v>No</v>
      </c>
      <c r="Q2880" s="11">
        <f>COUNTIF(N2880:P2880,"Yes")</f>
        <v>0</v>
      </c>
      <c r="R2880" s="12" t="str">
        <f>IF(Q2880&gt;0,"Yes","No")</f>
        <v>No</v>
      </c>
    </row>
    <row r="2881" spans="1:18" x14ac:dyDescent="0.35">
      <c r="A2881" s="1">
        <v>80410080000</v>
      </c>
      <c r="B2881" s="33" t="s">
        <v>3623</v>
      </c>
      <c r="C2881" s="4" t="s">
        <v>7</v>
      </c>
      <c r="D2881" s="4" t="s">
        <v>488</v>
      </c>
      <c r="E2881" s="4" t="s">
        <v>2</v>
      </c>
      <c r="F2881" s="3">
        <v>80</v>
      </c>
      <c r="G2881" s="3" t="s">
        <v>2</v>
      </c>
      <c r="H2881" s="4" t="s">
        <v>2</v>
      </c>
      <c r="I2881" s="5">
        <v>4157</v>
      </c>
      <c r="J2881" s="5">
        <v>4230</v>
      </c>
      <c r="K2881" s="6">
        <f>IFERROR((J2881-I2881)/I2881,"--")</f>
        <v>1.7560740918931922E-2</v>
      </c>
      <c r="L2881" s="6">
        <v>6.0751398880895285E-2</v>
      </c>
      <c r="M2881" s="7">
        <v>28109</v>
      </c>
      <c r="N2881" s="10" t="str">
        <f>IF(K2881&lt;Criteria!$D$4,"Yes","No")</f>
        <v>No</v>
      </c>
      <c r="O2881" s="10" t="str">
        <f>IF(L2881&gt;Criteria!$D$5,"Yes","No")</f>
        <v>No</v>
      </c>
      <c r="P2881" s="10" t="str">
        <f>IF(M2881&lt;Criteria!$D$6,"Yes","No")</f>
        <v>No</v>
      </c>
      <c r="Q2881" s="11">
        <f>COUNTIF(N2881:P2881,"Yes")</f>
        <v>0</v>
      </c>
      <c r="R2881" s="12" t="str">
        <f>IF(Q2881&gt;0,"Yes","No")</f>
        <v>No</v>
      </c>
    </row>
    <row r="2882" spans="1:18" x14ac:dyDescent="0.35">
      <c r="A2882" s="1">
        <v>80410080001</v>
      </c>
      <c r="B2882" s="33" t="s">
        <v>3624</v>
      </c>
      <c r="C2882" s="4" t="s">
        <v>6</v>
      </c>
      <c r="D2882" s="4" t="s">
        <v>488</v>
      </c>
      <c r="E2882" s="4" t="s">
        <v>2</v>
      </c>
      <c r="F2882" s="3">
        <v>80</v>
      </c>
      <c r="G2882" s="3">
        <v>1</v>
      </c>
      <c r="H2882" s="4" t="s">
        <v>2</v>
      </c>
      <c r="I2882" s="5">
        <v>1365</v>
      </c>
      <c r="J2882" s="5">
        <v>1096</v>
      </c>
      <c r="K2882" s="6">
        <f>IFERROR((J2882-I2882)/I2882,"--")</f>
        <v>-0.19706959706959706</v>
      </c>
      <c r="L2882" s="6">
        <v>7.5562700964630219E-2</v>
      </c>
      <c r="M2882" s="7">
        <v>25194</v>
      </c>
      <c r="N2882" s="10" t="str">
        <f>IF(K2882&lt;Criteria!$D$4,"Yes","No")</f>
        <v>Yes</v>
      </c>
      <c r="O2882" s="10" t="str">
        <f>IF(L2882&gt;Criteria!$D$5,"Yes","No")</f>
        <v>Yes</v>
      </c>
      <c r="P2882" s="10" t="str">
        <f>IF(M2882&lt;Criteria!$D$6,"Yes","No")</f>
        <v>Yes</v>
      </c>
      <c r="Q2882" s="11">
        <f>COUNTIF(N2882:P2882,"Yes")</f>
        <v>3</v>
      </c>
      <c r="R2882" s="12" t="str">
        <f>IF(Q2882&gt;0,"Yes","No")</f>
        <v>Yes</v>
      </c>
    </row>
    <row r="2883" spans="1:18" x14ac:dyDescent="0.35">
      <c r="A2883" s="1">
        <v>80410080002</v>
      </c>
      <c r="B2883" s="33" t="s">
        <v>3625</v>
      </c>
      <c r="C2883" s="4" t="s">
        <v>6</v>
      </c>
      <c r="D2883" s="4" t="s">
        <v>488</v>
      </c>
      <c r="E2883" s="4" t="s">
        <v>2</v>
      </c>
      <c r="F2883" s="3">
        <v>80</v>
      </c>
      <c r="G2883" s="3">
        <v>2</v>
      </c>
      <c r="H2883" s="4" t="s">
        <v>2</v>
      </c>
      <c r="I2883" s="5">
        <v>1389</v>
      </c>
      <c r="J2883" s="5">
        <v>2222</v>
      </c>
      <c r="K2883" s="6">
        <f>IFERROR((J2883-I2883)/I2883,"--")</f>
        <v>0.59971202303815696</v>
      </c>
      <c r="L2883" s="6">
        <v>6.0675883256528416E-2</v>
      </c>
      <c r="M2883" s="7">
        <v>26013</v>
      </c>
      <c r="N2883" s="10" t="str">
        <f>IF(K2883&lt;Criteria!$D$4,"Yes","No")</f>
        <v>No</v>
      </c>
      <c r="O2883" s="10" t="str">
        <f>IF(L2883&gt;Criteria!$D$5,"Yes","No")</f>
        <v>No</v>
      </c>
      <c r="P2883" s="10" t="str">
        <f>IF(M2883&lt;Criteria!$D$6,"Yes","No")</f>
        <v>Yes</v>
      </c>
      <c r="Q2883" s="11">
        <f>COUNTIF(N2883:P2883,"Yes")</f>
        <v>1</v>
      </c>
      <c r="R2883" s="12" t="str">
        <f>IF(Q2883&gt;0,"Yes","No")</f>
        <v>Yes</v>
      </c>
    </row>
    <row r="2884" spans="1:18" x14ac:dyDescent="0.35">
      <c r="A2884" s="1">
        <v>80410080003</v>
      </c>
      <c r="B2884" s="33" t="s">
        <v>3626</v>
      </c>
      <c r="C2884" s="4" t="s">
        <v>6</v>
      </c>
      <c r="D2884" s="4" t="s">
        <v>488</v>
      </c>
      <c r="E2884" s="4" t="s">
        <v>2</v>
      </c>
      <c r="F2884" s="3">
        <v>80</v>
      </c>
      <c r="G2884" s="3">
        <v>3</v>
      </c>
      <c r="H2884" s="4" t="s">
        <v>2</v>
      </c>
      <c r="I2884" s="5">
        <v>1403</v>
      </c>
      <c r="J2884" s="5">
        <v>912</v>
      </c>
      <c r="K2884" s="6">
        <f>IFERROR((J2884-I2884)/I2884,"--")</f>
        <v>-0.34996436208125448</v>
      </c>
      <c r="L2884" s="6">
        <v>4.4982698961937718E-2</v>
      </c>
      <c r="M2884" s="7">
        <v>36718</v>
      </c>
      <c r="N2884" s="10" t="str">
        <f>IF(K2884&lt;Criteria!$D$4,"Yes","No")</f>
        <v>Yes</v>
      </c>
      <c r="O2884" s="10" t="str">
        <f>IF(L2884&gt;Criteria!$D$5,"Yes","No")</f>
        <v>No</v>
      </c>
      <c r="P2884" s="10" t="str">
        <f>IF(M2884&lt;Criteria!$D$6,"Yes","No")</f>
        <v>No</v>
      </c>
      <c r="Q2884" s="11">
        <f>COUNTIF(N2884:P2884,"Yes")</f>
        <v>1</v>
      </c>
      <c r="R2884" s="12" t="str">
        <f>IF(Q2884&gt;0,"Yes","No")</f>
        <v>Yes</v>
      </c>
    </row>
    <row r="2885" spans="1:18" x14ac:dyDescent="0.35">
      <c r="A2885" s="1">
        <v>80411000000</v>
      </c>
      <c r="B2885" s="33" t="s">
        <v>3627</v>
      </c>
      <c r="C2885" s="4" t="s">
        <v>5</v>
      </c>
      <c r="D2885" s="4" t="s">
        <v>2</v>
      </c>
      <c r="E2885" s="4" t="s">
        <v>2</v>
      </c>
      <c r="F2885" s="3" t="s">
        <v>2</v>
      </c>
      <c r="G2885" s="3" t="s">
        <v>2</v>
      </c>
      <c r="H2885" s="4" t="s">
        <v>32</v>
      </c>
      <c r="I2885" s="5">
        <v>6392</v>
      </c>
      <c r="J2885" s="5">
        <v>6503</v>
      </c>
      <c r="K2885" s="6">
        <f>IFERROR((J2885-I2885)/I2885,"--")</f>
        <v>1.7365456821026283E-2</v>
      </c>
      <c r="L2885" s="6">
        <v>0</v>
      </c>
      <c r="M2885" s="7">
        <v>36200</v>
      </c>
      <c r="N2885" s="10" t="str">
        <f>IF(K2885&lt;Criteria!$D$4,"Yes","No")</f>
        <v>No</v>
      </c>
      <c r="O2885" s="10" t="str">
        <f>IF(L2885&gt;Criteria!$D$5,"Yes","No")</f>
        <v>No</v>
      </c>
      <c r="P2885" s="10" t="str">
        <f>IF(M2885&lt;Criteria!$D$6,"Yes","No")</f>
        <v>No</v>
      </c>
      <c r="Q2885" s="11">
        <f>COUNTIF(N2885:P2885,"Yes")</f>
        <v>0</v>
      </c>
      <c r="R2885" s="12" t="str">
        <f>IF(Q2885&gt;0,"Yes","No")</f>
        <v>No</v>
      </c>
    </row>
    <row r="2886" spans="1:18" x14ac:dyDescent="0.35">
      <c r="A2886" s="1">
        <v>80416500000</v>
      </c>
      <c r="B2886" s="33" t="s">
        <v>3628</v>
      </c>
      <c r="C2886" s="4" t="s">
        <v>5</v>
      </c>
      <c r="D2886" s="4" t="s">
        <v>2</v>
      </c>
      <c r="E2886" s="4" t="s">
        <v>2</v>
      </c>
      <c r="F2886" s="3" t="s">
        <v>2</v>
      </c>
      <c r="G2886" s="3" t="s">
        <v>2</v>
      </c>
      <c r="H2886" s="4" t="s">
        <v>33</v>
      </c>
      <c r="I2886" s="5">
        <v>715</v>
      </c>
      <c r="J2886" s="5">
        <v>795</v>
      </c>
      <c r="K2886" s="6">
        <f>IFERROR((J2886-I2886)/I2886,"--")</f>
        <v>0.11188811188811189</v>
      </c>
      <c r="L2886" s="6">
        <v>0.17535545023696683</v>
      </c>
      <c r="M2886" s="7">
        <v>15229</v>
      </c>
      <c r="N2886" s="10" t="str">
        <f>IF(K2886&lt;Criteria!$D$4,"Yes","No")</f>
        <v>No</v>
      </c>
      <c r="O2886" s="10" t="str">
        <f>IF(L2886&gt;Criteria!$D$5,"Yes","No")</f>
        <v>Yes</v>
      </c>
      <c r="P2886" s="10" t="str">
        <f>IF(M2886&lt;Criteria!$D$6,"Yes","No")</f>
        <v>Yes</v>
      </c>
      <c r="Q2886" s="11">
        <f>COUNTIF(N2886:P2886,"Yes")</f>
        <v>2</v>
      </c>
      <c r="R2886" s="12" t="str">
        <f>IF(Q2886&gt;0,"Yes","No")</f>
        <v>Yes</v>
      </c>
    </row>
    <row r="2887" spans="1:18" x14ac:dyDescent="0.35">
      <c r="A2887" s="1">
        <v>80419030400</v>
      </c>
      <c r="B2887" s="33" t="s">
        <v>3629</v>
      </c>
      <c r="C2887" s="4" t="s">
        <v>8</v>
      </c>
      <c r="D2887" s="4" t="s">
        <v>488</v>
      </c>
      <c r="E2887" s="4" t="s">
        <v>580</v>
      </c>
      <c r="F2887" s="3" t="s">
        <v>2</v>
      </c>
      <c r="G2887" s="3" t="s">
        <v>2</v>
      </c>
      <c r="H2887" s="4" t="s">
        <v>2</v>
      </c>
      <c r="I2887" s="5">
        <v>68300</v>
      </c>
      <c r="J2887" s="5">
        <v>77162</v>
      </c>
      <c r="K2887" s="6">
        <f>IFERROR((J2887-I2887)/I2887,"--")</f>
        <v>0.12975109809663252</v>
      </c>
      <c r="L2887" s="6">
        <v>4.5991442260882934E-2</v>
      </c>
      <c r="M2887" s="7">
        <v>43697</v>
      </c>
      <c r="N2887" s="10" t="str">
        <f>IF(K2887&lt;Criteria!$D$4,"Yes","No")</f>
        <v>No</v>
      </c>
      <c r="O2887" s="10" t="str">
        <f>IF(L2887&gt;Criteria!$D$5,"Yes","No")</f>
        <v>No</v>
      </c>
      <c r="P2887" s="10" t="str">
        <f>IF(M2887&lt;Criteria!$D$6,"Yes","No")</f>
        <v>No</v>
      </c>
      <c r="Q2887" s="11">
        <f>COUNTIF(N2887:P2887,"Yes")</f>
        <v>0</v>
      </c>
      <c r="R2887" s="12" t="str">
        <f>IF(Q2887&gt;0,"Yes","No")</f>
        <v>No</v>
      </c>
    </row>
    <row r="2888" spans="1:18" x14ac:dyDescent="0.35">
      <c r="A2888" s="1">
        <v>80419062700</v>
      </c>
      <c r="B2888" s="33" t="s">
        <v>3630</v>
      </c>
      <c r="C2888" s="4" t="s">
        <v>8</v>
      </c>
      <c r="D2888" s="4" t="s">
        <v>488</v>
      </c>
      <c r="E2888" s="4" t="s">
        <v>581</v>
      </c>
      <c r="F2888" s="3" t="s">
        <v>2</v>
      </c>
      <c r="G2888" s="3" t="s">
        <v>2</v>
      </c>
      <c r="H2888" s="4" t="s">
        <v>2</v>
      </c>
      <c r="I2888" s="5">
        <v>10430</v>
      </c>
      <c r="J2888" s="5">
        <v>10259</v>
      </c>
      <c r="K2888" s="6">
        <f>IFERROR((J2888-I2888)/I2888,"--")</f>
        <v>-1.6395014381591563E-2</v>
      </c>
      <c r="L2888" s="6">
        <v>7.710699342498506E-2</v>
      </c>
      <c r="M2888" s="7">
        <v>50325</v>
      </c>
      <c r="N2888" s="10" t="str">
        <f>IF(K2888&lt;Criteria!$D$4,"Yes","No")</f>
        <v>Yes</v>
      </c>
      <c r="O2888" s="10" t="str">
        <f>IF(L2888&gt;Criteria!$D$5,"Yes","No")</f>
        <v>Yes</v>
      </c>
      <c r="P2888" s="10" t="str">
        <f>IF(M2888&lt;Criteria!$D$6,"Yes","No")</f>
        <v>No</v>
      </c>
      <c r="Q2888" s="11">
        <f>COUNTIF(N2888:P2888,"Yes")</f>
        <v>2</v>
      </c>
      <c r="R2888" s="12" t="str">
        <f>IF(Q2888&gt;0,"Yes","No")</f>
        <v>Yes</v>
      </c>
    </row>
    <row r="2889" spans="1:18" x14ac:dyDescent="0.35">
      <c r="A2889" s="1">
        <v>80419074100</v>
      </c>
      <c r="B2889" s="33" t="s">
        <v>3631</v>
      </c>
      <c r="C2889" s="4" t="s">
        <v>8</v>
      </c>
      <c r="D2889" s="4" t="s">
        <v>488</v>
      </c>
      <c r="E2889" s="4" t="s">
        <v>582</v>
      </c>
      <c r="F2889" s="3" t="s">
        <v>2</v>
      </c>
      <c r="G2889" s="3" t="s">
        <v>2</v>
      </c>
      <c r="H2889" s="4" t="s">
        <v>2</v>
      </c>
      <c r="I2889" s="5">
        <v>378688</v>
      </c>
      <c r="J2889" s="5">
        <v>393904</v>
      </c>
      <c r="K2889" s="6">
        <f>IFERROR((J2889-I2889)/I2889,"--")</f>
        <v>4.018083488254183E-2</v>
      </c>
      <c r="L2889" s="6">
        <v>6.9988530404027319E-2</v>
      </c>
      <c r="M2889" s="7">
        <v>30237</v>
      </c>
      <c r="N2889" s="10" t="str">
        <f>IF(K2889&lt;Criteria!$D$4,"Yes","No")</f>
        <v>No</v>
      </c>
      <c r="O2889" s="10" t="str">
        <f>IF(L2889&gt;Criteria!$D$5,"Yes","No")</f>
        <v>Yes</v>
      </c>
      <c r="P2889" s="10" t="str">
        <f>IF(M2889&lt;Criteria!$D$6,"Yes","No")</f>
        <v>No</v>
      </c>
      <c r="Q2889" s="11">
        <f>COUNTIF(N2889:P2889,"Yes")</f>
        <v>1</v>
      </c>
      <c r="R2889" s="12" t="str">
        <f>IF(Q2889&gt;0,"Yes","No")</f>
        <v>Yes</v>
      </c>
    </row>
    <row r="2890" spans="1:18" x14ac:dyDescent="0.35">
      <c r="A2890" s="1">
        <v>80419119700</v>
      </c>
      <c r="B2890" s="33" t="s">
        <v>3632</v>
      </c>
      <c r="C2890" s="4" t="s">
        <v>8</v>
      </c>
      <c r="D2890" s="4" t="s">
        <v>488</v>
      </c>
      <c r="E2890" s="4" t="s">
        <v>583</v>
      </c>
      <c r="F2890" s="3" t="s">
        <v>2</v>
      </c>
      <c r="G2890" s="3" t="s">
        <v>2</v>
      </c>
      <c r="H2890" s="4" t="s">
        <v>2</v>
      </c>
      <c r="I2890" s="5">
        <v>63113</v>
      </c>
      <c r="J2890" s="5">
        <v>70204</v>
      </c>
      <c r="K2890" s="6">
        <f>IFERROR((J2890-I2890)/I2890,"--")</f>
        <v>0.11235403165750321</v>
      </c>
      <c r="L2890" s="6">
        <v>4.9941774295998304E-2</v>
      </c>
      <c r="M2890" s="7">
        <v>30507</v>
      </c>
      <c r="N2890" s="10" t="str">
        <f>IF(K2890&lt;Criteria!$D$4,"Yes","No")</f>
        <v>No</v>
      </c>
      <c r="O2890" s="10" t="str">
        <f>IF(L2890&gt;Criteria!$D$5,"Yes","No")</f>
        <v>No</v>
      </c>
      <c r="P2890" s="10" t="str">
        <f>IF(M2890&lt;Criteria!$D$6,"Yes","No")</f>
        <v>No</v>
      </c>
      <c r="Q2890" s="11">
        <f>COUNTIF(N2890:P2890,"Yes")</f>
        <v>0</v>
      </c>
      <c r="R2890" s="12" t="str">
        <f>IF(Q2890&gt;0,"Yes","No")</f>
        <v>No</v>
      </c>
    </row>
    <row r="2891" spans="1:18" x14ac:dyDescent="0.35">
      <c r="A2891" s="1">
        <v>80419138700</v>
      </c>
      <c r="B2891" s="33" t="s">
        <v>3633</v>
      </c>
      <c r="C2891" s="4" t="s">
        <v>8</v>
      </c>
      <c r="D2891" s="4" t="s">
        <v>488</v>
      </c>
      <c r="E2891" s="4" t="s">
        <v>584</v>
      </c>
      <c r="F2891" s="3" t="s">
        <v>2</v>
      </c>
      <c r="G2891" s="3" t="s">
        <v>2</v>
      </c>
      <c r="H2891" s="4" t="s">
        <v>2</v>
      </c>
      <c r="I2891" s="5">
        <v>77300</v>
      </c>
      <c r="J2891" s="5">
        <v>85248</v>
      </c>
      <c r="K2891" s="6">
        <f>IFERROR((J2891-I2891)/I2891,"--")</f>
        <v>0.10282018111254851</v>
      </c>
      <c r="L2891" s="6">
        <v>6.093721059455455E-2</v>
      </c>
      <c r="M2891" s="7">
        <v>23012</v>
      </c>
      <c r="N2891" s="10" t="str">
        <f>IF(K2891&lt;Criteria!$D$4,"Yes","No")</f>
        <v>No</v>
      </c>
      <c r="O2891" s="10" t="str">
        <f>IF(L2891&gt;Criteria!$D$5,"Yes","No")</f>
        <v>No</v>
      </c>
      <c r="P2891" s="10" t="str">
        <f>IF(M2891&lt;Criteria!$D$6,"Yes","No")</f>
        <v>Yes</v>
      </c>
      <c r="Q2891" s="11">
        <f>COUNTIF(N2891:P2891,"Yes")</f>
        <v>1</v>
      </c>
      <c r="R2891" s="12" t="str">
        <f>IF(Q2891&gt;0,"Yes","No")</f>
        <v>Yes</v>
      </c>
    </row>
    <row r="2892" spans="1:18" x14ac:dyDescent="0.35">
      <c r="A2892" s="1">
        <v>80419256500</v>
      </c>
      <c r="B2892" s="33" t="s">
        <v>3634</v>
      </c>
      <c r="C2892" s="4" t="s">
        <v>8</v>
      </c>
      <c r="D2892" s="4" t="s">
        <v>488</v>
      </c>
      <c r="E2892" s="4" t="s">
        <v>585</v>
      </c>
      <c r="F2892" s="3" t="s">
        <v>2</v>
      </c>
      <c r="G2892" s="3" t="s">
        <v>2</v>
      </c>
      <c r="H2892" s="4" t="s">
        <v>2</v>
      </c>
      <c r="I2892" s="5">
        <v>20097</v>
      </c>
      <c r="J2892" s="5">
        <v>19854</v>
      </c>
      <c r="K2892" s="6">
        <f>IFERROR((J2892-I2892)/I2892,"--")</f>
        <v>-1.2091356918943126E-2</v>
      </c>
      <c r="L2892" s="6">
        <v>2.5427064472959143E-2</v>
      </c>
      <c r="M2892" s="7">
        <v>30778</v>
      </c>
      <c r="N2892" s="10" t="str">
        <f>IF(K2892&lt;Criteria!$D$4,"Yes","No")</f>
        <v>Yes</v>
      </c>
      <c r="O2892" s="10" t="str">
        <f>IF(L2892&gt;Criteria!$D$5,"Yes","No")</f>
        <v>No</v>
      </c>
      <c r="P2892" s="10" t="str">
        <f>IF(M2892&lt;Criteria!$D$6,"Yes","No")</f>
        <v>No</v>
      </c>
      <c r="Q2892" s="11">
        <f>COUNTIF(N2892:P2892,"Yes")</f>
        <v>1</v>
      </c>
      <c r="R2892" s="12" t="str">
        <f>IF(Q2892&gt;0,"Yes","No")</f>
        <v>Yes</v>
      </c>
    </row>
    <row r="2893" spans="1:18" x14ac:dyDescent="0.35">
      <c r="A2893" s="1">
        <v>80419290700</v>
      </c>
      <c r="B2893" s="33" t="s">
        <v>3635</v>
      </c>
      <c r="C2893" s="4" t="s">
        <v>8</v>
      </c>
      <c r="D2893" s="4" t="s">
        <v>488</v>
      </c>
      <c r="E2893" s="4" t="s">
        <v>586</v>
      </c>
      <c r="F2893" s="3" t="s">
        <v>2</v>
      </c>
      <c r="G2893" s="3" t="s">
        <v>2</v>
      </c>
      <c r="H2893" s="4" t="s">
        <v>2</v>
      </c>
      <c r="I2893" s="5">
        <v>3660</v>
      </c>
      <c r="J2893" s="5">
        <v>3517</v>
      </c>
      <c r="K2893" s="6">
        <f>IFERROR((J2893-I2893)/I2893,"--")</f>
        <v>-3.9071038251366118E-2</v>
      </c>
      <c r="L2893" s="6">
        <v>5.5767397521448998E-2</v>
      </c>
      <c r="M2893" s="7">
        <v>46883</v>
      </c>
      <c r="N2893" s="10" t="str">
        <f>IF(K2893&lt;Criteria!$D$4,"Yes","No")</f>
        <v>Yes</v>
      </c>
      <c r="O2893" s="10" t="str">
        <f>IF(L2893&gt;Criteria!$D$5,"Yes","No")</f>
        <v>No</v>
      </c>
      <c r="P2893" s="10" t="str">
        <f>IF(M2893&lt;Criteria!$D$6,"Yes","No")</f>
        <v>No</v>
      </c>
      <c r="Q2893" s="11">
        <f>COUNTIF(N2893:P2893,"Yes")</f>
        <v>1</v>
      </c>
      <c r="R2893" s="12" t="str">
        <f>IF(Q2893&gt;0,"Yes","No")</f>
        <v>Yes</v>
      </c>
    </row>
    <row r="2894" spans="1:18" x14ac:dyDescent="0.35">
      <c r="A2894" s="1">
        <v>80419342000</v>
      </c>
      <c r="B2894" s="33" t="s">
        <v>3636</v>
      </c>
      <c r="C2894" s="4" t="s">
        <v>8</v>
      </c>
      <c r="D2894" s="4" t="s">
        <v>488</v>
      </c>
      <c r="E2894" s="4" t="s">
        <v>587</v>
      </c>
      <c r="F2894" s="3" t="s">
        <v>2</v>
      </c>
      <c r="G2894" s="3" t="s">
        <v>2</v>
      </c>
      <c r="H2894" s="4" t="s">
        <v>2</v>
      </c>
      <c r="I2894" s="5">
        <v>12835</v>
      </c>
      <c r="J2894" s="5">
        <v>14678</v>
      </c>
      <c r="K2894" s="6">
        <f>IFERROR((J2894-I2894)/I2894,"--")</f>
        <v>0.14359174133229452</v>
      </c>
      <c r="L2894" s="6">
        <v>4.4698115802503095E-2</v>
      </c>
      <c r="M2894" s="7">
        <v>26463</v>
      </c>
      <c r="N2894" s="10" t="str">
        <f>IF(K2894&lt;Criteria!$D$4,"Yes","No")</f>
        <v>No</v>
      </c>
      <c r="O2894" s="10" t="str">
        <f>IF(L2894&gt;Criteria!$D$5,"Yes","No")</f>
        <v>No</v>
      </c>
      <c r="P2894" s="10" t="str">
        <f>IF(M2894&lt;Criteria!$D$6,"Yes","No")</f>
        <v>No</v>
      </c>
      <c r="Q2894" s="11">
        <f>COUNTIF(N2894:P2894,"Yes")</f>
        <v>0</v>
      </c>
      <c r="R2894" s="12" t="str">
        <f>IF(Q2894&gt;0,"Yes","No")</f>
        <v>No</v>
      </c>
    </row>
    <row r="2895" spans="1:18" x14ac:dyDescent="0.35">
      <c r="A2895" s="1">
        <v>80430000000</v>
      </c>
      <c r="B2895" s="33" t="s">
        <v>3637</v>
      </c>
      <c r="C2895" s="4" t="s">
        <v>4</v>
      </c>
      <c r="D2895" s="4" t="s">
        <v>489</v>
      </c>
      <c r="E2895" s="4" t="s">
        <v>2</v>
      </c>
      <c r="F2895" s="3" t="s">
        <v>2</v>
      </c>
      <c r="G2895" s="3" t="s">
        <v>2</v>
      </c>
      <c r="H2895" s="4" t="s">
        <v>2</v>
      </c>
      <c r="I2895" s="5">
        <v>46291</v>
      </c>
      <c r="J2895" s="5">
        <v>47521</v>
      </c>
      <c r="K2895" s="6">
        <f>IFERROR((J2895-I2895)/I2895,"--")</f>
        <v>2.6571039726944762E-2</v>
      </c>
      <c r="L2895" s="6">
        <v>6.2394384505394515E-2</v>
      </c>
      <c r="M2895" s="7">
        <v>20919</v>
      </c>
      <c r="N2895" s="10" t="str">
        <f>IF(K2895&lt;Criteria!$D$4,"Yes","No")</f>
        <v>No</v>
      </c>
      <c r="O2895" s="10" t="str">
        <f>IF(L2895&gt;Criteria!$D$5,"Yes","No")</f>
        <v>No</v>
      </c>
      <c r="P2895" s="10" t="str">
        <f>IF(M2895&lt;Criteria!$D$6,"Yes","No")</f>
        <v>Yes</v>
      </c>
      <c r="Q2895" s="11">
        <f>COUNTIF(N2895:P2895,"Yes")</f>
        <v>1</v>
      </c>
      <c r="R2895" s="12" t="str">
        <f>IF(Q2895&gt;0,"Yes","No")</f>
        <v>Yes</v>
      </c>
    </row>
    <row r="2896" spans="1:18" x14ac:dyDescent="0.35">
      <c r="A2896" s="1">
        <v>80439049400</v>
      </c>
      <c r="B2896" s="33" t="s">
        <v>3638</v>
      </c>
      <c r="C2896" s="4" t="s">
        <v>8</v>
      </c>
      <c r="D2896" s="4" t="s">
        <v>489</v>
      </c>
      <c r="E2896" s="4" t="s">
        <v>588</v>
      </c>
      <c r="F2896" s="3" t="s">
        <v>2</v>
      </c>
      <c r="G2896" s="3" t="s">
        <v>2</v>
      </c>
      <c r="H2896" s="4" t="s">
        <v>2</v>
      </c>
      <c r="I2896" s="5">
        <v>29448</v>
      </c>
      <c r="J2896" s="5">
        <v>29708</v>
      </c>
      <c r="K2896" s="6">
        <f>IFERROR((J2896-I2896)/I2896,"--")</f>
        <v>8.829122521054061E-3</v>
      </c>
      <c r="L2896" s="6">
        <v>6.0014612253418226E-2</v>
      </c>
      <c r="M2896" s="7">
        <v>20232</v>
      </c>
      <c r="N2896" s="10" t="str">
        <f>IF(K2896&lt;Criteria!$D$4,"Yes","No")</f>
        <v>Yes</v>
      </c>
      <c r="O2896" s="10" t="str">
        <f>IF(L2896&gt;Criteria!$D$5,"Yes","No")</f>
        <v>No</v>
      </c>
      <c r="P2896" s="10" t="str">
        <f>IF(M2896&lt;Criteria!$D$6,"Yes","No")</f>
        <v>Yes</v>
      </c>
      <c r="Q2896" s="11">
        <f>COUNTIF(N2896:P2896,"Yes")</f>
        <v>2</v>
      </c>
      <c r="R2896" s="12" t="str">
        <f>IF(Q2896&gt;0,"Yes","No")</f>
        <v>Yes</v>
      </c>
    </row>
    <row r="2897" spans="1:18" x14ac:dyDescent="0.35">
      <c r="A2897" s="1">
        <v>80439083600</v>
      </c>
      <c r="B2897" s="33" t="s">
        <v>3639</v>
      </c>
      <c r="C2897" s="4" t="s">
        <v>8</v>
      </c>
      <c r="D2897" s="4" t="s">
        <v>489</v>
      </c>
      <c r="E2897" s="4" t="s">
        <v>589</v>
      </c>
      <c r="F2897" s="3" t="s">
        <v>2</v>
      </c>
      <c r="G2897" s="3" t="s">
        <v>2</v>
      </c>
      <c r="H2897" s="4" t="s">
        <v>2</v>
      </c>
      <c r="I2897" s="5">
        <v>3702</v>
      </c>
      <c r="J2897" s="5">
        <v>3471</v>
      </c>
      <c r="K2897" s="6">
        <f>IFERROR((J2897-I2897)/I2897,"--")</f>
        <v>-6.2398703403565639E-2</v>
      </c>
      <c r="L2897" s="6">
        <v>2.2160664819944598E-2</v>
      </c>
      <c r="M2897" s="7">
        <v>29749</v>
      </c>
      <c r="N2897" s="10" t="str">
        <f>IF(K2897&lt;Criteria!$D$4,"Yes","No")</f>
        <v>Yes</v>
      </c>
      <c r="O2897" s="10" t="str">
        <f>IF(L2897&gt;Criteria!$D$5,"Yes","No")</f>
        <v>No</v>
      </c>
      <c r="P2897" s="10" t="str">
        <f>IF(M2897&lt;Criteria!$D$6,"Yes","No")</f>
        <v>No</v>
      </c>
      <c r="Q2897" s="11">
        <f>COUNTIF(N2897:P2897,"Yes")</f>
        <v>1</v>
      </c>
      <c r="R2897" s="12" t="str">
        <f>IF(Q2897&gt;0,"Yes","No")</f>
        <v>Yes</v>
      </c>
    </row>
    <row r="2898" spans="1:18" x14ac:dyDescent="0.35">
      <c r="A2898" s="1">
        <v>80439131100</v>
      </c>
      <c r="B2898" s="33" t="s">
        <v>3640</v>
      </c>
      <c r="C2898" s="4" t="s">
        <v>8</v>
      </c>
      <c r="D2898" s="4" t="s">
        <v>489</v>
      </c>
      <c r="E2898" s="4" t="s">
        <v>590</v>
      </c>
      <c r="F2898" s="3" t="s">
        <v>2</v>
      </c>
      <c r="G2898" s="3" t="s">
        <v>2</v>
      </c>
      <c r="H2898" s="4" t="s">
        <v>2</v>
      </c>
      <c r="I2898" s="5">
        <v>9540</v>
      </c>
      <c r="J2898" s="5">
        <v>9562</v>
      </c>
      <c r="K2898" s="6">
        <f>IFERROR((J2898-I2898)/I2898,"--")</f>
        <v>2.3060796645702308E-3</v>
      </c>
      <c r="L2898" s="6">
        <v>7.5264602116816931E-2</v>
      </c>
      <c r="M2898" s="7">
        <v>15469</v>
      </c>
      <c r="N2898" s="10" t="str">
        <f>IF(K2898&lt;Criteria!$D$4,"Yes","No")</f>
        <v>Yes</v>
      </c>
      <c r="O2898" s="10" t="str">
        <f>IF(L2898&gt;Criteria!$D$5,"Yes","No")</f>
        <v>Yes</v>
      </c>
      <c r="P2898" s="10" t="str">
        <f>IF(M2898&lt;Criteria!$D$6,"Yes","No")</f>
        <v>Yes</v>
      </c>
      <c r="Q2898" s="11">
        <f>COUNTIF(N2898:P2898,"Yes")</f>
        <v>3</v>
      </c>
      <c r="R2898" s="12" t="str">
        <f>IF(Q2898&gt;0,"Yes","No")</f>
        <v>Yes</v>
      </c>
    </row>
    <row r="2899" spans="1:18" x14ac:dyDescent="0.35">
      <c r="A2899" s="1">
        <v>80439288800</v>
      </c>
      <c r="B2899" s="33" t="s">
        <v>3641</v>
      </c>
      <c r="C2899" s="4" t="s">
        <v>8</v>
      </c>
      <c r="D2899" s="4" t="s">
        <v>489</v>
      </c>
      <c r="E2899" s="4" t="s">
        <v>591</v>
      </c>
      <c r="F2899" s="3" t="s">
        <v>2</v>
      </c>
      <c r="G2899" s="3" t="s">
        <v>2</v>
      </c>
      <c r="H2899" s="4" t="s">
        <v>2</v>
      </c>
      <c r="I2899" s="5">
        <v>4160</v>
      </c>
      <c r="J2899" s="5">
        <v>3860</v>
      </c>
      <c r="K2899" s="6">
        <f>IFERROR((J2899-I2899)/I2899,"--")</f>
        <v>-7.2115384615384609E-2</v>
      </c>
      <c r="L2899" s="6">
        <v>8.8950276243093929E-2</v>
      </c>
      <c r="M2899" s="7">
        <v>31761</v>
      </c>
      <c r="N2899" s="10" t="str">
        <f>IF(K2899&lt;Criteria!$D$4,"Yes","No")</f>
        <v>Yes</v>
      </c>
      <c r="O2899" s="10" t="str">
        <f>IF(L2899&gt;Criteria!$D$5,"Yes","No")</f>
        <v>Yes</v>
      </c>
      <c r="P2899" s="10" t="str">
        <f>IF(M2899&lt;Criteria!$D$6,"Yes","No")</f>
        <v>No</v>
      </c>
      <c r="Q2899" s="11">
        <f>COUNTIF(N2899:P2899,"Yes")</f>
        <v>2</v>
      </c>
      <c r="R2899" s="12" t="str">
        <f>IF(Q2899&gt;0,"Yes","No")</f>
        <v>Yes</v>
      </c>
    </row>
    <row r="2900" spans="1:18" x14ac:dyDescent="0.35">
      <c r="A2900" s="1">
        <v>80439781000</v>
      </c>
      <c r="B2900" s="33" t="s">
        <v>3642</v>
      </c>
      <c r="C2900" s="4" t="s">
        <v>7</v>
      </c>
      <c r="D2900" s="4" t="s">
        <v>489</v>
      </c>
      <c r="E2900" s="4" t="s">
        <v>2</v>
      </c>
      <c r="F2900" s="3">
        <v>9781</v>
      </c>
      <c r="G2900" s="3" t="s">
        <v>2</v>
      </c>
      <c r="H2900" s="4" t="s">
        <v>2</v>
      </c>
      <c r="I2900" s="5">
        <v>4052</v>
      </c>
      <c r="J2900" s="5">
        <v>3732</v>
      </c>
      <c r="K2900" s="6">
        <f>IFERROR((J2900-I2900)/I2900,"--")</f>
        <v>-7.8973346495557747E-2</v>
      </c>
      <c r="L2900" s="6">
        <v>9.290248124639354E-2</v>
      </c>
      <c r="M2900" s="7">
        <v>31812</v>
      </c>
      <c r="N2900" s="10" t="str">
        <f>IF(K2900&lt;Criteria!$D$4,"Yes","No")</f>
        <v>Yes</v>
      </c>
      <c r="O2900" s="10" t="str">
        <f>IF(L2900&gt;Criteria!$D$5,"Yes","No")</f>
        <v>Yes</v>
      </c>
      <c r="P2900" s="10" t="str">
        <f>IF(M2900&lt;Criteria!$D$6,"Yes","No")</f>
        <v>No</v>
      </c>
      <c r="Q2900" s="11">
        <f>COUNTIF(N2900:P2900,"Yes")</f>
        <v>2</v>
      </c>
      <c r="R2900" s="12" t="str">
        <f>IF(Q2900&gt;0,"Yes","No")</f>
        <v>Yes</v>
      </c>
    </row>
    <row r="2901" spans="1:18" x14ac:dyDescent="0.35">
      <c r="A2901" s="1">
        <v>80439781001</v>
      </c>
      <c r="B2901" s="33" t="s">
        <v>3643</v>
      </c>
      <c r="C2901" s="4" t="s">
        <v>6</v>
      </c>
      <c r="D2901" s="4" t="s">
        <v>489</v>
      </c>
      <c r="E2901" s="4" t="s">
        <v>2</v>
      </c>
      <c r="F2901" s="3">
        <v>9781</v>
      </c>
      <c r="G2901" s="3">
        <v>1</v>
      </c>
      <c r="H2901" s="4" t="s">
        <v>2</v>
      </c>
      <c r="I2901" s="5">
        <v>1475</v>
      </c>
      <c r="J2901" s="5">
        <v>1281</v>
      </c>
      <c r="K2901" s="6">
        <f>IFERROR((J2901-I2901)/I2901,"--")</f>
        <v>-0.13152542372881357</v>
      </c>
      <c r="L2901" s="6">
        <v>6.7019400352733682E-2</v>
      </c>
      <c r="M2901" s="7">
        <v>33806</v>
      </c>
      <c r="N2901" s="10" t="str">
        <f>IF(K2901&lt;Criteria!$D$4,"Yes","No")</f>
        <v>Yes</v>
      </c>
      <c r="O2901" s="10" t="str">
        <f>IF(L2901&gt;Criteria!$D$5,"Yes","No")</f>
        <v>Yes</v>
      </c>
      <c r="P2901" s="10" t="str">
        <f>IF(M2901&lt;Criteria!$D$6,"Yes","No")</f>
        <v>No</v>
      </c>
      <c r="Q2901" s="11">
        <f>COUNTIF(N2901:P2901,"Yes")</f>
        <v>2</v>
      </c>
      <c r="R2901" s="12" t="str">
        <f>IF(Q2901&gt;0,"Yes","No")</f>
        <v>Yes</v>
      </c>
    </row>
    <row r="2902" spans="1:18" x14ac:dyDescent="0.35">
      <c r="A2902" s="1">
        <v>80439781002</v>
      </c>
      <c r="B2902" s="33" t="s">
        <v>3644</v>
      </c>
      <c r="C2902" s="4" t="s">
        <v>6</v>
      </c>
      <c r="D2902" s="4" t="s">
        <v>489</v>
      </c>
      <c r="E2902" s="4" t="s">
        <v>2</v>
      </c>
      <c r="F2902" s="3">
        <v>9781</v>
      </c>
      <c r="G2902" s="3">
        <v>2</v>
      </c>
      <c r="H2902" s="4" t="s">
        <v>2</v>
      </c>
      <c r="I2902" s="5">
        <v>1457</v>
      </c>
      <c r="J2902" s="5">
        <v>1475</v>
      </c>
      <c r="K2902" s="6">
        <f>IFERROR((J2902-I2902)/I2902,"--")</f>
        <v>1.2354152367879203E-2</v>
      </c>
      <c r="L2902" s="6">
        <v>0.10740203193033382</v>
      </c>
      <c r="M2902" s="7">
        <v>23611</v>
      </c>
      <c r="N2902" s="10" t="str">
        <f>IF(K2902&lt;Criteria!$D$4,"Yes","No")</f>
        <v>Yes</v>
      </c>
      <c r="O2902" s="10" t="str">
        <f>IF(L2902&gt;Criteria!$D$5,"Yes","No")</f>
        <v>Yes</v>
      </c>
      <c r="P2902" s="10" t="str">
        <f>IF(M2902&lt;Criteria!$D$6,"Yes","No")</f>
        <v>Yes</v>
      </c>
      <c r="Q2902" s="11">
        <f>COUNTIF(N2902:P2902,"Yes")</f>
        <v>3</v>
      </c>
      <c r="R2902" s="12" t="str">
        <f>IF(Q2902&gt;0,"Yes","No")</f>
        <v>Yes</v>
      </c>
    </row>
    <row r="2903" spans="1:18" x14ac:dyDescent="0.35">
      <c r="A2903" s="1">
        <v>80439781003</v>
      </c>
      <c r="B2903" s="33" t="s">
        <v>3645</v>
      </c>
      <c r="C2903" s="4" t="s">
        <v>6</v>
      </c>
      <c r="D2903" s="4" t="s">
        <v>489</v>
      </c>
      <c r="E2903" s="4" t="s">
        <v>2</v>
      </c>
      <c r="F2903" s="3">
        <v>9781</v>
      </c>
      <c r="G2903" s="3">
        <v>3</v>
      </c>
      <c r="H2903" s="4" t="s">
        <v>2</v>
      </c>
      <c r="I2903" s="5">
        <v>559</v>
      </c>
      <c r="J2903" s="5">
        <v>551</v>
      </c>
      <c r="K2903" s="6">
        <f>IFERROR((J2903-I2903)/I2903,"--")</f>
        <v>-1.4311270125223614E-2</v>
      </c>
      <c r="L2903" s="6">
        <v>8.9456869009584661E-2</v>
      </c>
      <c r="M2903" s="7">
        <v>58554</v>
      </c>
      <c r="N2903" s="10" t="str">
        <f>IF(K2903&lt;Criteria!$D$4,"Yes","No")</f>
        <v>Yes</v>
      </c>
      <c r="O2903" s="10" t="str">
        <f>IF(L2903&gt;Criteria!$D$5,"Yes","No")</f>
        <v>Yes</v>
      </c>
      <c r="P2903" s="10" t="str">
        <f>IF(M2903&lt;Criteria!$D$6,"Yes","No")</f>
        <v>No</v>
      </c>
      <c r="Q2903" s="11">
        <f>COUNTIF(N2903:P2903,"Yes")</f>
        <v>2</v>
      </c>
      <c r="R2903" s="12" t="str">
        <f>IF(Q2903&gt;0,"Yes","No")</f>
        <v>Yes</v>
      </c>
    </row>
    <row r="2904" spans="1:18" x14ac:dyDescent="0.35">
      <c r="A2904" s="1">
        <v>80439781004</v>
      </c>
      <c r="B2904" s="33" t="s">
        <v>3646</v>
      </c>
      <c r="C2904" s="4" t="s">
        <v>6</v>
      </c>
      <c r="D2904" s="4" t="s">
        <v>489</v>
      </c>
      <c r="E2904" s="4" t="s">
        <v>2</v>
      </c>
      <c r="F2904" s="3">
        <v>9781</v>
      </c>
      <c r="G2904" s="3">
        <v>4</v>
      </c>
      <c r="H2904" s="4" t="s">
        <v>2</v>
      </c>
      <c r="I2904" s="5">
        <v>561</v>
      </c>
      <c r="J2904" s="5">
        <v>425</v>
      </c>
      <c r="K2904" s="6">
        <f>IFERROR((J2904-I2904)/I2904,"--")</f>
        <v>-0.24242424242424243</v>
      </c>
      <c r="L2904" s="6">
        <v>0.12804878048780488</v>
      </c>
      <c r="M2904" s="7">
        <v>19590</v>
      </c>
      <c r="N2904" s="10" t="str">
        <f>IF(K2904&lt;Criteria!$D$4,"Yes","No")</f>
        <v>Yes</v>
      </c>
      <c r="O2904" s="10" t="str">
        <f>IF(L2904&gt;Criteria!$D$5,"Yes","No")</f>
        <v>Yes</v>
      </c>
      <c r="P2904" s="10" t="str">
        <f>IF(M2904&lt;Criteria!$D$6,"Yes","No")</f>
        <v>Yes</v>
      </c>
      <c r="Q2904" s="11">
        <f>COUNTIF(N2904:P2904,"Yes")</f>
        <v>3</v>
      </c>
      <c r="R2904" s="12" t="str">
        <f>IF(Q2904&gt;0,"Yes","No")</f>
        <v>Yes</v>
      </c>
    </row>
    <row r="2905" spans="1:18" x14ac:dyDescent="0.35">
      <c r="A2905" s="1">
        <v>80439782000</v>
      </c>
      <c r="B2905" s="33" t="s">
        <v>3647</v>
      </c>
      <c r="C2905" s="4" t="s">
        <v>7</v>
      </c>
      <c r="D2905" s="4" t="s">
        <v>489</v>
      </c>
      <c r="E2905" s="4" t="s">
        <v>2</v>
      </c>
      <c r="F2905" s="3">
        <v>9782</v>
      </c>
      <c r="G2905" s="3" t="s">
        <v>2</v>
      </c>
      <c r="H2905" s="4" t="s">
        <v>2</v>
      </c>
      <c r="I2905" s="5">
        <v>3601</v>
      </c>
      <c r="J2905" s="5">
        <v>3629</v>
      </c>
      <c r="K2905" s="6">
        <f>IFERROR((J2905-I2905)/I2905,"--")</f>
        <v>7.7756178839211328E-3</v>
      </c>
      <c r="L2905" s="6">
        <v>6.6323245331616223E-2</v>
      </c>
      <c r="M2905" s="7">
        <v>21041</v>
      </c>
      <c r="N2905" s="10" t="str">
        <f>IF(K2905&lt;Criteria!$D$4,"Yes","No")</f>
        <v>Yes</v>
      </c>
      <c r="O2905" s="10" t="str">
        <f>IF(L2905&gt;Criteria!$D$5,"Yes","No")</f>
        <v>Yes</v>
      </c>
      <c r="P2905" s="10" t="str">
        <f>IF(M2905&lt;Criteria!$D$6,"Yes","No")</f>
        <v>Yes</v>
      </c>
      <c r="Q2905" s="11">
        <f>COUNTIF(N2905:P2905,"Yes")</f>
        <v>3</v>
      </c>
      <c r="R2905" s="12" t="str">
        <f>IF(Q2905&gt;0,"Yes","No")</f>
        <v>Yes</v>
      </c>
    </row>
    <row r="2906" spans="1:18" x14ac:dyDescent="0.35">
      <c r="A2906" s="1">
        <v>80439782001</v>
      </c>
      <c r="B2906" s="33" t="s">
        <v>3648</v>
      </c>
      <c r="C2906" s="4" t="s">
        <v>6</v>
      </c>
      <c r="D2906" s="4" t="s">
        <v>489</v>
      </c>
      <c r="E2906" s="4" t="s">
        <v>2</v>
      </c>
      <c r="F2906" s="3">
        <v>9782</v>
      </c>
      <c r="G2906" s="3">
        <v>1</v>
      </c>
      <c r="H2906" s="4" t="s">
        <v>2</v>
      </c>
      <c r="I2906" s="5">
        <v>1680</v>
      </c>
      <c r="J2906" s="5">
        <v>1773</v>
      </c>
      <c r="K2906" s="6">
        <f>IFERROR((J2906-I2906)/I2906,"--")</f>
        <v>5.5357142857142855E-2</v>
      </c>
      <c r="L2906" s="6">
        <v>8.4876543209876545E-2</v>
      </c>
      <c r="M2906" s="7">
        <v>21539</v>
      </c>
      <c r="N2906" s="10" t="str">
        <f>IF(K2906&lt;Criteria!$D$4,"Yes","No")</f>
        <v>No</v>
      </c>
      <c r="O2906" s="10" t="str">
        <f>IF(L2906&gt;Criteria!$D$5,"Yes","No")</f>
        <v>Yes</v>
      </c>
      <c r="P2906" s="10" t="str">
        <f>IF(M2906&lt;Criteria!$D$6,"Yes","No")</f>
        <v>Yes</v>
      </c>
      <c r="Q2906" s="11">
        <f>COUNTIF(N2906:P2906,"Yes")</f>
        <v>2</v>
      </c>
      <c r="R2906" s="12" t="str">
        <f>IF(Q2906&gt;0,"Yes","No")</f>
        <v>Yes</v>
      </c>
    </row>
    <row r="2907" spans="1:18" x14ac:dyDescent="0.35">
      <c r="A2907" s="1">
        <v>80439782002</v>
      </c>
      <c r="B2907" s="33" t="s">
        <v>3649</v>
      </c>
      <c r="C2907" s="4" t="s">
        <v>6</v>
      </c>
      <c r="D2907" s="4" t="s">
        <v>489</v>
      </c>
      <c r="E2907" s="4" t="s">
        <v>2</v>
      </c>
      <c r="F2907" s="3">
        <v>9782</v>
      </c>
      <c r="G2907" s="3">
        <v>2</v>
      </c>
      <c r="H2907" s="4" t="s">
        <v>2</v>
      </c>
      <c r="I2907" s="5">
        <v>1214</v>
      </c>
      <c r="J2907" s="5">
        <v>1025</v>
      </c>
      <c r="K2907" s="6">
        <f>IFERROR((J2907-I2907)/I2907,"--")</f>
        <v>-0.1556836902800659</v>
      </c>
      <c r="L2907" s="6">
        <v>9.6774193548387094E-2</v>
      </c>
      <c r="M2907" s="7">
        <v>17857</v>
      </c>
      <c r="N2907" s="10" t="str">
        <f>IF(K2907&lt;Criteria!$D$4,"Yes","No")</f>
        <v>Yes</v>
      </c>
      <c r="O2907" s="10" t="str">
        <f>IF(L2907&gt;Criteria!$D$5,"Yes","No")</f>
        <v>Yes</v>
      </c>
      <c r="P2907" s="10" t="str">
        <f>IF(M2907&lt;Criteria!$D$6,"Yes","No")</f>
        <v>Yes</v>
      </c>
      <c r="Q2907" s="11">
        <f>COUNTIF(N2907:P2907,"Yes")</f>
        <v>3</v>
      </c>
      <c r="R2907" s="12" t="str">
        <f>IF(Q2907&gt;0,"Yes","No")</f>
        <v>Yes</v>
      </c>
    </row>
    <row r="2908" spans="1:18" x14ac:dyDescent="0.35">
      <c r="A2908" s="1">
        <v>80439782003</v>
      </c>
      <c r="B2908" s="33" t="s">
        <v>3650</v>
      </c>
      <c r="C2908" s="4" t="s">
        <v>6</v>
      </c>
      <c r="D2908" s="4" t="s">
        <v>489</v>
      </c>
      <c r="E2908" s="4" t="s">
        <v>2</v>
      </c>
      <c r="F2908" s="3">
        <v>9782</v>
      </c>
      <c r="G2908" s="3">
        <v>3</v>
      </c>
      <c r="H2908" s="4" t="s">
        <v>2</v>
      </c>
      <c r="I2908" s="5">
        <v>707</v>
      </c>
      <c r="J2908" s="5">
        <v>831</v>
      </c>
      <c r="K2908" s="6">
        <f>IFERROR((J2908-I2908)/I2908,"--")</f>
        <v>0.17538896746817539</v>
      </c>
      <c r="L2908" s="6">
        <v>0</v>
      </c>
      <c r="M2908" s="7">
        <v>23904</v>
      </c>
      <c r="N2908" s="10" t="str">
        <f>IF(K2908&lt;Criteria!$D$4,"Yes","No")</f>
        <v>No</v>
      </c>
      <c r="O2908" s="10" t="str">
        <f>IF(L2908&gt;Criteria!$D$5,"Yes","No")</f>
        <v>No</v>
      </c>
      <c r="P2908" s="10" t="str">
        <f>IF(M2908&lt;Criteria!$D$6,"Yes","No")</f>
        <v>Yes</v>
      </c>
      <c r="Q2908" s="11">
        <f>COUNTIF(N2908:P2908,"Yes")</f>
        <v>1</v>
      </c>
      <c r="R2908" s="12" t="str">
        <f>IF(Q2908&gt;0,"Yes","No")</f>
        <v>Yes</v>
      </c>
    </row>
    <row r="2909" spans="1:18" x14ac:dyDescent="0.35">
      <c r="A2909" s="1">
        <v>80439783000</v>
      </c>
      <c r="B2909" s="33" t="s">
        <v>3651</v>
      </c>
      <c r="C2909" s="4" t="s">
        <v>7</v>
      </c>
      <c r="D2909" s="4" t="s">
        <v>489</v>
      </c>
      <c r="E2909" s="4" t="s">
        <v>2</v>
      </c>
      <c r="F2909" s="3">
        <v>9783</v>
      </c>
      <c r="G2909" s="3" t="s">
        <v>2</v>
      </c>
      <c r="H2909" s="4" t="s">
        <v>2</v>
      </c>
      <c r="I2909" s="5">
        <v>5157</v>
      </c>
      <c r="J2909" s="5">
        <v>5213</v>
      </c>
      <c r="K2909" s="6">
        <f>IFERROR((J2909-I2909)/I2909,"--")</f>
        <v>1.0859026565832848E-2</v>
      </c>
      <c r="L2909" s="6">
        <v>7.7644606565919747E-2</v>
      </c>
      <c r="M2909" s="7">
        <v>22127</v>
      </c>
      <c r="N2909" s="10" t="str">
        <f>IF(K2909&lt;Criteria!$D$4,"Yes","No")</f>
        <v>Yes</v>
      </c>
      <c r="O2909" s="10" t="str">
        <f>IF(L2909&gt;Criteria!$D$5,"Yes","No")</f>
        <v>Yes</v>
      </c>
      <c r="P2909" s="10" t="str">
        <f>IF(M2909&lt;Criteria!$D$6,"Yes","No")</f>
        <v>Yes</v>
      </c>
      <c r="Q2909" s="11">
        <f>COUNTIF(N2909:P2909,"Yes")</f>
        <v>3</v>
      </c>
      <c r="R2909" s="12" t="str">
        <f>IF(Q2909&gt;0,"Yes","No")</f>
        <v>Yes</v>
      </c>
    </row>
    <row r="2910" spans="1:18" x14ac:dyDescent="0.35">
      <c r="A2910" s="1">
        <v>80439783001</v>
      </c>
      <c r="B2910" s="33" t="s">
        <v>3652</v>
      </c>
      <c r="C2910" s="4" t="s">
        <v>6</v>
      </c>
      <c r="D2910" s="4" t="s">
        <v>489</v>
      </c>
      <c r="E2910" s="4" t="s">
        <v>2</v>
      </c>
      <c r="F2910" s="3">
        <v>9783</v>
      </c>
      <c r="G2910" s="3">
        <v>1</v>
      </c>
      <c r="H2910" s="4" t="s">
        <v>2</v>
      </c>
      <c r="I2910" s="5">
        <v>1800</v>
      </c>
      <c r="J2910" s="5">
        <v>1452</v>
      </c>
      <c r="K2910" s="6">
        <f>IFERROR((J2910-I2910)/I2910,"--")</f>
        <v>-0.19333333333333333</v>
      </c>
      <c r="L2910" s="6">
        <v>5.7803468208092484E-2</v>
      </c>
      <c r="M2910" s="7">
        <v>29234</v>
      </c>
      <c r="N2910" s="10" t="str">
        <f>IF(K2910&lt;Criteria!$D$4,"Yes","No")</f>
        <v>Yes</v>
      </c>
      <c r="O2910" s="10" t="str">
        <f>IF(L2910&gt;Criteria!$D$5,"Yes","No")</f>
        <v>No</v>
      </c>
      <c r="P2910" s="10" t="str">
        <f>IF(M2910&lt;Criteria!$D$6,"Yes","No")</f>
        <v>No</v>
      </c>
      <c r="Q2910" s="11">
        <f>COUNTIF(N2910:P2910,"Yes")</f>
        <v>1</v>
      </c>
      <c r="R2910" s="12" t="str">
        <f>IF(Q2910&gt;0,"Yes","No")</f>
        <v>Yes</v>
      </c>
    </row>
    <row r="2911" spans="1:18" x14ac:dyDescent="0.35">
      <c r="A2911" s="1">
        <v>80439783002</v>
      </c>
      <c r="B2911" s="33" t="s">
        <v>3653</v>
      </c>
      <c r="C2911" s="4" t="s">
        <v>6</v>
      </c>
      <c r="D2911" s="4" t="s">
        <v>489</v>
      </c>
      <c r="E2911" s="4" t="s">
        <v>2</v>
      </c>
      <c r="F2911" s="3">
        <v>9783</v>
      </c>
      <c r="G2911" s="3">
        <v>2</v>
      </c>
      <c r="H2911" s="4" t="s">
        <v>2</v>
      </c>
      <c r="I2911" s="5">
        <v>867</v>
      </c>
      <c r="J2911" s="5">
        <v>769</v>
      </c>
      <c r="K2911" s="6">
        <f>IFERROR((J2911-I2911)/I2911,"--")</f>
        <v>-0.11303344867358708</v>
      </c>
      <c r="L2911" s="6">
        <v>0.11244979919678715</v>
      </c>
      <c r="M2911" s="7">
        <v>28595</v>
      </c>
      <c r="N2911" s="10" t="str">
        <f>IF(K2911&lt;Criteria!$D$4,"Yes","No")</f>
        <v>Yes</v>
      </c>
      <c r="O2911" s="10" t="str">
        <f>IF(L2911&gt;Criteria!$D$5,"Yes","No")</f>
        <v>Yes</v>
      </c>
      <c r="P2911" s="10" t="str">
        <f>IF(M2911&lt;Criteria!$D$6,"Yes","No")</f>
        <v>No</v>
      </c>
      <c r="Q2911" s="11">
        <f>COUNTIF(N2911:P2911,"Yes")</f>
        <v>2</v>
      </c>
      <c r="R2911" s="12" t="str">
        <f>IF(Q2911&gt;0,"Yes","No")</f>
        <v>Yes</v>
      </c>
    </row>
    <row r="2912" spans="1:18" x14ac:dyDescent="0.35">
      <c r="A2912" s="1">
        <v>80439783003</v>
      </c>
      <c r="B2912" s="33" t="s">
        <v>3654</v>
      </c>
      <c r="C2912" s="4" t="s">
        <v>6</v>
      </c>
      <c r="D2912" s="4" t="s">
        <v>489</v>
      </c>
      <c r="E2912" s="4" t="s">
        <v>2</v>
      </c>
      <c r="F2912" s="3">
        <v>9783</v>
      </c>
      <c r="G2912" s="3">
        <v>3</v>
      </c>
      <c r="H2912" s="4" t="s">
        <v>2</v>
      </c>
      <c r="I2912" s="5">
        <v>1187</v>
      </c>
      <c r="J2912" s="5">
        <v>1396</v>
      </c>
      <c r="K2912" s="6">
        <f>IFERROR((J2912-I2912)/I2912,"--")</f>
        <v>0.17607413647851727</v>
      </c>
      <c r="L2912" s="6">
        <v>7.6809453471196457E-2</v>
      </c>
      <c r="M2912" s="7">
        <v>15697</v>
      </c>
      <c r="N2912" s="10" t="str">
        <f>IF(K2912&lt;Criteria!$D$4,"Yes","No")</f>
        <v>No</v>
      </c>
      <c r="O2912" s="10" t="str">
        <f>IF(L2912&gt;Criteria!$D$5,"Yes","No")</f>
        <v>Yes</v>
      </c>
      <c r="P2912" s="10" t="str">
        <f>IF(M2912&lt;Criteria!$D$6,"Yes","No")</f>
        <v>Yes</v>
      </c>
      <c r="Q2912" s="11">
        <f>COUNTIF(N2912:P2912,"Yes")</f>
        <v>2</v>
      </c>
      <c r="R2912" s="12" t="str">
        <f>IF(Q2912&gt;0,"Yes","No")</f>
        <v>Yes</v>
      </c>
    </row>
    <row r="2913" spans="1:18" x14ac:dyDescent="0.35">
      <c r="A2913" s="1">
        <v>80439783004</v>
      </c>
      <c r="B2913" s="33" t="s">
        <v>3655</v>
      </c>
      <c r="C2913" s="4" t="s">
        <v>6</v>
      </c>
      <c r="D2913" s="4" t="s">
        <v>489</v>
      </c>
      <c r="E2913" s="4" t="s">
        <v>2</v>
      </c>
      <c r="F2913" s="3">
        <v>9783</v>
      </c>
      <c r="G2913" s="3">
        <v>4</v>
      </c>
      <c r="H2913" s="4" t="s">
        <v>2</v>
      </c>
      <c r="I2913" s="5">
        <v>1303</v>
      </c>
      <c r="J2913" s="5">
        <v>1596</v>
      </c>
      <c r="K2913" s="6">
        <f>IFERROR((J2913-I2913)/I2913,"--")</f>
        <v>0.22486569455103608</v>
      </c>
      <c r="L2913" s="6">
        <v>8.2278481012658222E-2</v>
      </c>
      <c r="M2913" s="7">
        <v>18168</v>
      </c>
      <c r="N2913" s="10" t="str">
        <f>IF(K2913&lt;Criteria!$D$4,"Yes","No")</f>
        <v>No</v>
      </c>
      <c r="O2913" s="10" t="str">
        <f>IF(L2913&gt;Criteria!$D$5,"Yes","No")</f>
        <v>Yes</v>
      </c>
      <c r="P2913" s="10" t="str">
        <f>IF(M2913&lt;Criteria!$D$6,"Yes","No")</f>
        <v>Yes</v>
      </c>
      <c r="Q2913" s="11">
        <f>COUNTIF(N2913:P2913,"Yes")</f>
        <v>2</v>
      </c>
      <c r="R2913" s="12" t="str">
        <f>IF(Q2913&gt;0,"Yes","No")</f>
        <v>Yes</v>
      </c>
    </row>
    <row r="2914" spans="1:18" x14ac:dyDescent="0.35">
      <c r="A2914" s="1">
        <v>80439784000</v>
      </c>
      <c r="B2914" s="33" t="s">
        <v>3656</v>
      </c>
      <c r="C2914" s="4" t="s">
        <v>7</v>
      </c>
      <c r="D2914" s="4" t="s">
        <v>489</v>
      </c>
      <c r="E2914" s="4" t="s">
        <v>2</v>
      </c>
      <c r="F2914" s="3">
        <v>9784</v>
      </c>
      <c r="G2914" s="3" t="s">
        <v>2</v>
      </c>
      <c r="H2914" s="4" t="s">
        <v>2</v>
      </c>
      <c r="I2914" s="5">
        <v>2868</v>
      </c>
      <c r="J2914" s="5">
        <v>2400</v>
      </c>
      <c r="K2914" s="6">
        <f>IFERROR((J2914-I2914)/I2914,"--")</f>
        <v>-0.16317991631799164</v>
      </c>
      <c r="L2914" s="6">
        <v>7.334109429569266E-2</v>
      </c>
      <c r="M2914" s="7">
        <v>22112</v>
      </c>
      <c r="N2914" s="10" t="str">
        <f>IF(K2914&lt;Criteria!$D$4,"Yes","No")</f>
        <v>Yes</v>
      </c>
      <c r="O2914" s="10" t="str">
        <f>IF(L2914&gt;Criteria!$D$5,"Yes","No")</f>
        <v>Yes</v>
      </c>
      <c r="P2914" s="10" t="str">
        <f>IF(M2914&lt;Criteria!$D$6,"Yes","No")</f>
        <v>Yes</v>
      </c>
      <c r="Q2914" s="11">
        <f>COUNTIF(N2914:P2914,"Yes")</f>
        <v>3</v>
      </c>
      <c r="R2914" s="12" t="str">
        <f>IF(Q2914&gt;0,"Yes","No")</f>
        <v>Yes</v>
      </c>
    </row>
    <row r="2915" spans="1:18" x14ac:dyDescent="0.35">
      <c r="A2915" s="1">
        <v>80439784001</v>
      </c>
      <c r="B2915" s="33" t="s">
        <v>3657</v>
      </c>
      <c r="C2915" s="4" t="s">
        <v>6</v>
      </c>
      <c r="D2915" s="4" t="s">
        <v>489</v>
      </c>
      <c r="E2915" s="4" t="s">
        <v>2</v>
      </c>
      <c r="F2915" s="3">
        <v>9784</v>
      </c>
      <c r="G2915" s="3">
        <v>1</v>
      </c>
      <c r="H2915" s="4" t="s">
        <v>2</v>
      </c>
      <c r="I2915" s="5">
        <v>2169</v>
      </c>
      <c r="J2915" s="5">
        <v>1603</v>
      </c>
      <c r="K2915" s="6">
        <f>IFERROR((J2915-I2915)/I2915,"--")</f>
        <v>-0.26094974642692487</v>
      </c>
      <c r="L2915" s="6">
        <v>4.1407867494824016E-2</v>
      </c>
      <c r="M2915" s="7">
        <v>22494</v>
      </c>
      <c r="N2915" s="10" t="str">
        <f>IF(K2915&lt;Criteria!$D$4,"Yes","No")</f>
        <v>Yes</v>
      </c>
      <c r="O2915" s="10" t="str">
        <f>IF(L2915&gt;Criteria!$D$5,"Yes","No")</f>
        <v>No</v>
      </c>
      <c r="P2915" s="10" t="str">
        <f>IF(M2915&lt;Criteria!$D$6,"Yes","No")</f>
        <v>Yes</v>
      </c>
      <c r="Q2915" s="11">
        <f>COUNTIF(N2915:P2915,"Yes")</f>
        <v>2</v>
      </c>
      <c r="R2915" s="12" t="str">
        <f>IF(Q2915&gt;0,"Yes","No")</f>
        <v>Yes</v>
      </c>
    </row>
    <row r="2916" spans="1:18" x14ac:dyDescent="0.35">
      <c r="A2916" s="1">
        <v>80439784002</v>
      </c>
      <c r="B2916" s="33" t="s">
        <v>3658</v>
      </c>
      <c r="C2916" s="4" t="s">
        <v>6</v>
      </c>
      <c r="D2916" s="4" t="s">
        <v>489</v>
      </c>
      <c r="E2916" s="4" t="s">
        <v>2</v>
      </c>
      <c r="F2916" s="3">
        <v>9784</v>
      </c>
      <c r="G2916" s="3">
        <v>2</v>
      </c>
      <c r="H2916" s="4" t="s">
        <v>2</v>
      </c>
      <c r="I2916" s="5">
        <v>699</v>
      </c>
      <c r="J2916" s="5">
        <v>797</v>
      </c>
      <c r="K2916" s="6">
        <f>IFERROR((J2916-I2916)/I2916,"--")</f>
        <v>0.1402002861230329</v>
      </c>
      <c r="L2916" s="6">
        <v>0.11436170212765957</v>
      </c>
      <c r="M2916" s="7">
        <v>21344</v>
      </c>
      <c r="N2916" s="10" t="str">
        <f>IF(K2916&lt;Criteria!$D$4,"Yes","No")</f>
        <v>No</v>
      </c>
      <c r="O2916" s="10" t="str">
        <f>IF(L2916&gt;Criteria!$D$5,"Yes","No")</f>
        <v>Yes</v>
      </c>
      <c r="P2916" s="10" t="str">
        <f>IF(M2916&lt;Criteria!$D$6,"Yes","No")</f>
        <v>Yes</v>
      </c>
      <c r="Q2916" s="11">
        <f>COUNTIF(N2916:P2916,"Yes")</f>
        <v>2</v>
      </c>
      <c r="R2916" s="12" t="str">
        <f>IF(Q2916&gt;0,"Yes","No")</f>
        <v>Yes</v>
      </c>
    </row>
    <row r="2917" spans="1:18" x14ac:dyDescent="0.35">
      <c r="A2917" s="1">
        <v>80439785000</v>
      </c>
      <c r="B2917" s="33" t="s">
        <v>3659</v>
      </c>
      <c r="C2917" s="4" t="s">
        <v>7</v>
      </c>
      <c r="D2917" s="4" t="s">
        <v>489</v>
      </c>
      <c r="E2917" s="4" t="s">
        <v>2</v>
      </c>
      <c r="F2917" s="3">
        <v>9785</v>
      </c>
      <c r="G2917" s="3" t="s">
        <v>2</v>
      </c>
      <c r="H2917" s="4" t="s">
        <v>2</v>
      </c>
      <c r="I2917" s="5">
        <v>5469</v>
      </c>
      <c r="J2917" s="5">
        <v>5273</v>
      </c>
      <c r="K2917" s="6">
        <f>IFERROR((J2917-I2917)/I2917,"--")</f>
        <v>-3.5838361674894861E-2</v>
      </c>
      <c r="L2917" s="6">
        <v>4.3749999999999997E-2</v>
      </c>
      <c r="M2917" s="7">
        <v>27752</v>
      </c>
      <c r="N2917" s="10" t="str">
        <f>IF(K2917&lt;Criteria!$D$4,"Yes","No")</f>
        <v>Yes</v>
      </c>
      <c r="O2917" s="10" t="str">
        <f>IF(L2917&gt;Criteria!$D$5,"Yes","No")</f>
        <v>No</v>
      </c>
      <c r="P2917" s="10" t="str">
        <f>IF(M2917&lt;Criteria!$D$6,"Yes","No")</f>
        <v>No</v>
      </c>
      <c r="Q2917" s="11">
        <f>COUNTIF(N2917:P2917,"Yes")</f>
        <v>1</v>
      </c>
      <c r="R2917" s="12" t="str">
        <f>IF(Q2917&gt;0,"Yes","No")</f>
        <v>Yes</v>
      </c>
    </row>
    <row r="2918" spans="1:18" x14ac:dyDescent="0.35">
      <c r="A2918" s="1">
        <v>80439785001</v>
      </c>
      <c r="B2918" s="33" t="s">
        <v>3660</v>
      </c>
      <c r="C2918" s="4" t="s">
        <v>6</v>
      </c>
      <c r="D2918" s="4" t="s">
        <v>489</v>
      </c>
      <c r="E2918" s="4" t="s">
        <v>2</v>
      </c>
      <c r="F2918" s="3">
        <v>9785</v>
      </c>
      <c r="G2918" s="3">
        <v>1</v>
      </c>
      <c r="H2918" s="4" t="s">
        <v>2</v>
      </c>
      <c r="I2918" s="5">
        <v>1747</v>
      </c>
      <c r="J2918" s="5">
        <v>1838</v>
      </c>
      <c r="K2918" s="6">
        <f>IFERROR((J2918-I2918)/I2918,"--")</f>
        <v>5.2089295935890095E-2</v>
      </c>
      <c r="L2918" s="6">
        <v>6.0024009603841539E-3</v>
      </c>
      <c r="M2918" s="7">
        <v>27420</v>
      </c>
      <c r="N2918" s="10" t="str">
        <f>IF(K2918&lt;Criteria!$D$4,"Yes","No")</f>
        <v>No</v>
      </c>
      <c r="O2918" s="10" t="str">
        <f>IF(L2918&gt;Criteria!$D$5,"Yes","No")</f>
        <v>No</v>
      </c>
      <c r="P2918" s="10" t="str">
        <f>IF(M2918&lt;Criteria!$D$6,"Yes","No")</f>
        <v>No</v>
      </c>
      <c r="Q2918" s="11">
        <f>COUNTIF(N2918:P2918,"Yes")</f>
        <v>0</v>
      </c>
      <c r="R2918" s="12" t="str">
        <f>IF(Q2918&gt;0,"Yes","No")</f>
        <v>No</v>
      </c>
    </row>
    <row r="2919" spans="1:18" x14ac:dyDescent="0.35">
      <c r="A2919" s="1">
        <v>80439785002</v>
      </c>
      <c r="B2919" s="33" t="s">
        <v>3661</v>
      </c>
      <c r="C2919" s="4" t="s">
        <v>6</v>
      </c>
      <c r="D2919" s="4" t="s">
        <v>489</v>
      </c>
      <c r="E2919" s="4" t="s">
        <v>2</v>
      </c>
      <c r="F2919" s="3">
        <v>9785</v>
      </c>
      <c r="G2919" s="3">
        <v>2</v>
      </c>
      <c r="H2919" s="4" t="s">
        <v>2</v>
      </c>
      <c r="I2919" s="5">
        <v>1322</v>
      </c>
      <c r="J2919" s="5">
        <v>1435</v>
      </c>
      <c r="K2919" s="6">
        <f>IFERROR((J2919-I2919)/I2919,"--")</f>
        <v>8.5476550680786689E-2</v>
      </c>
      <c r="L2919" s="6">
        <v>0.1062874251497006</v>
      </c>
      <c r="M2919" s="7">
        <v>26367</v>
      </c>
      <c r="N2919" s="10" t="str">
        <f>IF(K2919&lt;Criteria!$D$4,"Yes","No")</f>
        <v>No</v>
      </c>
      <c r="O2919" s="10" t="str">
        <f>IF(L2919&gt;Criteria!$D$5,"Yes","No")</f>
        <v>Yes</v>
      </c>
      <c r="P2919" s="10" t="str">
        <f>IF(M2919&lt;Criteria!$D$6,"Yes","No")</f>
        <v>No</v>
      </c>
      <c r="Q2919" s="11">
        <f>COUNTIF(N2919:P2919,"Yes")</f>
        <v>1</v>
      </c>
      <c r="R2919" s="12" t="str">
        <f>IF(Q2919&gt;0,"Yes","No")</f>
        <v>Yes</v>
      </c>
    </row>
    <row r="2920" spans="1:18" x14ac:dyDescent="0.35">
      <c r="A2920" s="1">
        <v>80439785003</v>
      </c>
      <c r="B2920" s="33" t="s">
        <v>3662</v>
      </c>
      <c r="C2920" s="4" t="s">
        <v>6</v>
      </c>
      <c r="D2920" s="4" t="s">
        <v>489</v>
      </c>
      <c r="E2920" s="4" t="s">
        <v>2</v>
      </c>
      <c r="F2920" s="3">
        <v>9785</v>
      </c>
      <c r="G2920" s="3">
        <v>3</v>
      </c>
      <c r="H2920" s="4" t="s">
        <v>2</v>
      </c>
      <c r="I2920" s="5">
        <v>1904</v>
      </c>
      <c r="J2920" s="5">
        <v>1342</v>
      </c>
      <c r="K2920" s="6">
        <f>IFERROR((J2920-I2920)/I2920,"--")</f>
        <v>-0.29516806722689076</v>
      </c>
      <c r="L2920" s="6">
        <v>3.937007874015748E-2</v>
      </c>
      <c r="M2920" s="7">
        <v>24998</v>
      </c>
      <c r="N2920" s="10" t="str">
        <f>IF(K2920&lt;Criteria!$D$4,"Yes","No")</f>
        <v>Yes</v>
      </c>
      <c r="O2920" s="10" t="str">
        <f>IF(L2920&gt;Criteria!$D$5,"Yes","No")</f>
        <v>No</v>
      </c>
      <c r="P2920" s="10" t="str">
        <f>IF(M2920&lt;Criteria!$D$6,"Yes","No")</f>
        <v>Yes</v>
      </c>
      <c r="Q2920" s="11">
        <f>COUNTIF(N2920:P2920,"Yes")</f>
        <v>2</v>
      </c>
      <c r="R2920" s="12" t="str">
        <f>IF(Q2920&gt;0,"Yes","No")</f>
        <v>Yes</v>
      </c>
    </row>
    <row r="2921" spans="1:18" x14ac:dyDescent="0.35">
      <c r="A2921" s="1">
        <v>80439785004</v>
      </c>
      <c r="B2921" s="33" t="s">
        <v>3663</v>
      </c>
      <c r="C2921" s="4" t="s">
        <v>6</v>
      </c>
      <c r="D2921" s="4" t="s">
        <v>489</v>
      </c>
      <c r="E2921" s="4" t="s">
        <v>2</v>
      </c>
      <c r="F2921" s="3">
        <v>9785</v>
      </c>
      <c r="G2921" s="3">
        <v>4</v>
      </c>
      <c r="H2921" s="4" t="s">
        <v>2</v>
      </c>
      <c r="I2921" s="5">
        <v>496</v>
      </c>
      <c r="J2921" s="5">
        <v>658</v>
      </c>
      <c r="K2921" s="6">
        <f>IFERROR((J2921-I2921)/I2921,"--")</f>
        <v>0.32661290322580644</v>
      </c>
      <c r="L2921" s="6">
        <v>0</v>
      </c>
      <c r="M2921" s="7">
        <v>37316</v>
      </c>
      <c r="N2921" s="10" t="str">
        <f>IF(K2921&lt;Criteria!$D$4,"Yes","No")</f>
        <v>No</v>
      </c>
      <c r="O2921" s="10" t="str">
        <f>IF(L2921&gt;Criteria!$D$5,"Yes","No")</f>
        <v>No</v>
      </c>
      <c r="P2921" s="10" t="str">
        <f>IF(M2921&lt;Criteria!$D$6,"Yes","No")</f>
        <v>No</v>
      </c>
      <c r="Q2921" s="11">
        <f>COUNTIF(N2921:P2921,"Yes")</f>
        <v>0</v>
      </c>
      <c r="R2921" s="12" t="str">
        <f>IF(Q2921&gt;0,"Yes","No")</f>
        <v>No</v>
      </c>
    </row>
    <row r="2922" spans="1:18" x14ac:dyDescent="0.35">
      <c r="A2922" s="1">
        <v>80439786000</v>
      </c>
      <c r="B2922" s="33" t="s">
        <v>3664</v>
      </c>
      <c r="C2922" s="4" t="s">
        <v>7</v>
      </c>
      <c r="D2922" s="4" t="s">
        <v>489</v>
      </c>
      <c r="E2922" s="4" t="s">
        <v>2</v>
      </c>
      <c r="F2922" s="3">
        <v>9786</v>
      </c>
      <c r="G2922" s="3" t="s">
        <v>2</v>
      </c>
      <c r="H2922" s="4" t="s">
        <v>2</v>
      </c>
      <c r="I2922" s="5">
        <v>2831</v>
      </c>
      <c r="J2922" s="5">
        <v>3436</v>
      </c>
      <c r="K2922" s="6">
        <f>IFERROR((J2922-I2922)/I2922,"--")</f>
        <v>0.21370540445072411</v>
      </c>
      <c r="L2922" s="6">
        <v>7.701215981470759E-2</v>
      </c>
      <c r="M2922" s="7">
        <v>22156</v>
      </c>
      <c r="N2922" s="10" t="str">
        <f>IF(K2922&lt;Criteria!$D$4,"Yes","No")</f>
        <v>No</v>
      </c>
      <c r="O2922" s="10" t="str">
        <f>IF(L2922&gt;Criteria!$D$5,"Yes","No")</f>
        <v>Yes</v>
      </c>
      <c r="P2922" s="10" t="str">
        <f>IF(M2922&lt;Criteria!$D$6,"Yes","No")</f>
        <v>Yes</v>
      </c>
      <c r="Q2922" s="11">
        <f>COUNTIF(N2922:P2922,"Yes")</f>
        <v>2</v>
      </c>
      <c r="R2922" s="12" t="str">
        <f>IF(Q2922&gt;0,"Yes","No")</f>
        <v>Yes</v>
      </c>
    </row>
    <row r="2923" spans="1:18" x14ac:dyDescent="0.35">
      <c r="A2923" s="1">
        <v>80439786001</v>
      </c>
      <c r="B2923" s="33" t="s">
        <v>3665</v>
      </c>
      <c r="C2923" s="4" t="s">
        <v>6</v>
      </c>
      <c r="D2923" s="4" t="s">
        <v>489</v>
      </c>
      <c r="E2923" s="4" t="s">
        <v>2</v>
      </c>
      <c r="F2923" s="3">
        <v>9786</v>
      </c>
      <c r="G2923" s="3">
        <v>1</v>
      </c>
      <c r="H2923" s="4" t="s">
        <v>2</v>
      </c>
      <c r="I2923" s="5">
        <v>459</v>
      </c>
      <c r="J2923" s="5">
        <v>784</v>
      </c>
      <c r="K2923" s="6">
        <f>IFERROR((J2923-I2923)/I2923,"--")</f>
        <v>0.7080610021786492</v>
      </c>
      <c r="L2923" s="6">
        <v>0.10830324909747292</v>
      </c>
      <c r="M2923" s="7">
        <v>22027</v>
      </c>
      <c r="N2923" s="10" t="str">
        <f>IF(K2923&lt;Criteria!$D$4,"Yes","No")</f>
        <v>No</v>
      </c>
      <c r="O2923" s="10" t="str">
        <f>IF(L2923&gt;Criteria!$D$5,"Yes","No")</f>
        <v>Yes</v>
      </c>
      <c r="P2923" s="10" t="str">
        <f>IF(M2923&lt;Criteria!$D$6,"Yes","No")</f>
        <v>Yes</v>
      </c>
      <c r="Q2923" s="11">
        <f>COUNTIF(N2923:P2923,"Yes")</f>
        <v>2</v>
      </c>
      <c r="R2923" s="12" t="str">
        <f>IF(Q2923&gt;0,"Yes","No")</f>
        <v>Yes</v>
      </c>
    </row>
    <row r="2924" spans="1:18" x14ac:dyDescent="0.35">
      <c r="A2924" s="1">
        <v>80439786002</v>
      </c>
      <c r="B2924" s="33" t="s">
        <v>3666</v>
      </c>
      <c r="C2924" s="4" t="s">
        <v>6</v>
      </c>
      <c r="D2924" s="4" t="s">
        <v>489</v>
      </c>
      <c r="E2924" s="4" t="s">
        <v>2</v>
      </c>
      <c r="F2924" s="3">
        <v>9786</v>
      </c>
      <c r="G2924" s="3">
        <v>2</v>
      </c>
      <c r="H2924" s="4" t="s">
        <v>2</v>
      </c>
      <c r="I2924" s="5">
        <v>913</v>
      </c>
      <c r="J2924" s="5">
        <v>962</v>
      </c>
      <c r="K2924" s="6">
        <f>IFERROR((J2924-I2924)/I2924,"--")</f>
        <v>5.3669222343921137E-2</v>
      </c>
      <c r="L2924" s="6">
        <v>2.5691699604743084E-2</v>
      </c>
      <c r="M2924" s="7">
        <v>20159</v>
      </c>
      <c r="N2924" s="10" t="str">
        <f>IF(K2924&lt;Criteria!$D$4,"Yes","No")</f>
        <v>No</v>
      </c>
      <c r="O2924" s="10" t="str">
        <f>IF(L2924&gt;Criteria!$D$5,"Yes","No")</f>
        <v>No</v>
      </c>
      <c r="P2924" s="10" t="str">
        <f>IF(M2924&lt;Criteria!$D$6,"Yes","No")</f>
        <v>Yes</v>
      </c>
      <c r="Q2924" s="11">
        <f>COUNTIF(N2924:P2924,"Yes")</f>
        <v>1</v>
      </c>
      <c r="R2924" s="12" t="str">
        <f>IF(Q2924&gt;0,"Yes","No")</f>
        <v>Yes</v>
      </c>
    </row>
    <row r="2925" spans="1:18" x14ac:dyDescent="0.35">
      <c r="A2925" s="1">
        <v>80439786003</v>
      </c>
      <c r="B2925" s="33" t="s">
        <v>3667</v>
      </c>
      <c r="C2925" s="4" t="s">
        <v>6</v>
      </c>
      <c r="D2925" s="4" t="s">
        <v>489</v>
      </c>
      <c r="E2925" s="4" t="s">
        <v>2</v>
      </c>
      <c r="F2925" s="3">
        <v>9786</v>
      </c>
      <c r="G2925" s="3">
        <v>3</v>
      </c>
      <c r="H2925" s="4" t="s">
        <v>2</v>
      </c>
      <c r="I2925" s="5">
        <v>669</v>
      </c>
      <c r="J2925" s="5">
        <v>860</v>
      </c>
      <c r="K2925" s="6">
        <f>IFERROR((J2925-I2925)/I2925,"--")</f>
        <v>0.28550074738415543</v>
      </c>
      <c r="L2925" s="6">
        <v>6.8736141906873618E-2</v>
      </c>
      <c r="M2925" s="7">
        <v>27631</v>
      </c>
      <c r="N2925" s="10" t="str">
        <f>IF(K2925&lt;Criteria!$D$4,"Yes","No")</f>
        <v>No</v>
      </c>
      <c r="O2925" s="10" t="str">
        <f>IF(L2925&gt;Criteria!$D$5,"Yes","No")</f>
        <v>Yes</v>
      </c>
      <c r="P2925" s="10" t="str">
        <f>IF(M2925&lt;Criteria!$D$6,"Yes","No")</f>
        <v>No</v>
      </c>
      <c r="Q2925" s="11">
        <f>COUNTIF(N2925:P2925,"Yes")</f>
        <v>1</v>
      </c>
      <c r="R2925" s="12" t="str">
        <f>IF(Q2925&gt;0,"Yes","No")</f>
        <v>Yes</v>
      </c>
    </row>
    <row r="2926" spans="1:18" x14ac:dyDescent="0.35">
      <c r="A2926" s="1">
        <v>80439786004</v>
      </c>
      <c r="B2926" s="33" t="s">
        <v>3668</v>
      </c>
      <c r="C2926" s="4" t="s">
        <v>6</v>
      </c>
      <c r="D2926" s="4" t="s">
        <v>489</v>
      </c>
      <c r="E2926" s="4" t="s">
        <v>2</v>
      </c>
      <c r="F2926" s="3">
        <v>9786</v>
      </c>
      <c r="G2926" s="3">
        <v>4</v>
      </c>
      <c r="H2926" s="4" t="s">
        <v>2</v>
      </c>
      <c r="I2926" s="5">
        <v>790</v>
      </c>
      <c r="J2926" s="5">
        <v>830</v>
      </c>
      <c r="K2926" s="6">
        <f>IFERROR((J2926-I2926)/I2926,"--")</f>
        <v>5.0632911392405063E-2</v>
      </c>
      <c r="L2926" s="6">
        <v>0.11967545638945233</v>
      </c>
      <c r="M2926" s="7">
        <v>18917</v>
      </c>
      <c r="N2926" s="10" t="str">
        <f>IF(K2926&lt;Criteria!$D$4,"Yes","No")</f>
        <v>No</v>
      </c>
      <c r="O2926" s="10" t="str">
        <f>IF(L2926&gt;Criteria!$D$5,"Yes","No")</f>
        <v>Yes</v>
      </c>
      <c r="P2926" s="10" t="str">
        <f>IF(M2926&lt;Criteria!$D$6,"Yes","No")</f>
        <v>Yes</v>
      </c>
      <c r="Q2926" s="11">
        <f>COUNTIF(N2926:P2926,"Yes")</f>
        <v>2</v>
      </c>
      <c r="R2926" s="12" t="str">
        <f>IF(Q2926&gt;0,"Yes","No")</f>
        <v>Yes</v>
      </c>
    </row>
    <row r="2927" spans="1:18" x14ac:dyDescent="0.35">
      <c r="A2927" s="1">
        <v>80439788000</v>
      </c>
      <c r="B2927" s="33" t="s">
        <v>3669</v>
      </c>
      <c r="C2927" s="4" t="s">
        <v>7</v>
      </c>
      <c r="D2927" s="4" t="s">
        <v>489</v>
      </c>
      <c r="E2927" s="4" t="s">
        <v>2</v>
      </c>
      <c r="F2927" s="3">
        <v>9788</v>
      </c>
      <c r="G2927" s="3" t="s">
        <v>2</v>
      </c>
      <c r="H2927" s="4" t="s">
        <v>2</v>
      </c>
      <c r="I2927" s="5">
        <v>2425</v>
      </c>
      <c r="J2927" s="5">
        <v>2611</v>
      </c>
      <c r="K2927" s="6">
        <f>IFERROR((J2927-I2927)/I2927,"--")</f>
        <v>7.6701030927835048E-2</v>
      </c>
      <c r="L2927" s="6">
        <v>3.4874290348742905E-2</v>
      </c>
      <c r="M2927" s="7">
        <v>24378</v>
      </c>
      <c r="N2927" s="10" t="str">
        <f>IF(K2927&lt;Criteria!$D$4,"Yes","No")</f>
        <v>No</v>
      </c>
      <c r="O2927" s="10" t="str">
        <f>IF(L2927&gt;Criteria!$D$5,"Yes","No")</f>
        <v>No</v>
      </c>
      <c r="P2927" s="10" t="str">
        <f>IF(M2927&lt;Criteria!$D$6,"Yes","No")</f>
        <v>Yes</v>
      </c>
      <c r="Q2927" s="11">
        <f>COUNTIF(N2927:P2927,"Yes")</f>
        <v>1</v>
      </c>
      <c r="R2927" s="12" t="str">
        <f>IF(Q2927&gt;0,"Yes","No")</f>
        <v>Yes</v>
      </c>
    </row>
    <row r="2928" spans="1:18" x14ac:dyDescent="0.35">
      <c r="A2928" s="1">
        <v>80439788001</v>
      </c>
      <c r="B2928" s="33" t="s">
        <v>3670</v>
      </c>
      <c r="C2928" s="4" t="s">
        <v>6</v>
      </c>
      <c r="D2928" s="4" t="s">
        <v>489</v>
      </c>
      <c r="E2928" s="4" t="s">
        <v>2</v>
      </c>
      <c r="F2928" s="3">
        <v>9788</v>
      </c>
      <c r="G2928" s="3">
        <v>1</v>
      </c>
      <c r="H2928" s="4" t="s">
        <v>2</v>
      </c>
      <c r="I2928" s="5">
        <v>766</v>
      </c>
      <c r="J2928" s="5">
        <v>979</v>
      </c>
      <c r="K2928" s="6">
        <f>IFERROR((J2928-I2928)/I2928,"--")</f>
        <v>0.27806788511749347</v>
      </c>
      <c r="L2928" s="6">
        <v>2.3904382470119521E-2</v>
      </c>
      <c r="M2928" s="7">
        <v>20605</v>
      </c>
      <c r="N2928" s="10" t="str">
        <f>IF(K2928&lt;Criteria!$D$4,"Yes","No")</f>
        <v>No</v>
      </c>
      <c r="O2928" s="10" t="str">
        <f>IF(L2928&gt;Criteria!$D$5,"Yes","No")</f>
        <v>No</v>
      </c>
      <c r="P2928" s="10" t="str">
        <f>IF(M2928&lt;Criteria!$D$6,"Yes","No")</f>
        <v>Yes</v>
      </c>
      <c r="Q2928" s="11">
        <f>COUNTIF(N2928:P2928,"Yes")</f>
        <v>1</v>
      </c>
      <c r="R2928" s="12" t="str">
        <f>IF(Q2928&gt;0,"Yes","No")</f>
        <v>Yes</v>
      </c>
    </row>
    <row r="2929" spans="1:18" x14ac:dyDescent="0.35">
      <c r="A2929" s="1">
        <v>80439788002</v>
      </c>
      <c r="B2929" s="33" t="s">
        <v>3671</v>
      </c>
      <c r="C2929" s="4" t="s">
        <v>6</v>
      </c>
      <c r="D2929" s="4" t="s">
        <v>489</v>
      </c>
      <c r="E2929" s="4" t="s">
        <v>2</v>
      </c>
      <c r="F2929" s="3">
        <v>9788</v>
      </c>
      <c r="G2929" s="3">
        <v>2</v>
      </c>
      <c r="H2929" s="4" t="s">
        <v>2</v>
      </c>
      <c r="I2929" s="5">
        <v>1162</v>
      </c>
      <c r="J2929" s="5">
        <v>1101</v>
      </c>
      <c r="K2929" s="6">
        <f>IFERROR((J2929-I2929)/I2929,"--")</f>
        <v>-5.2495697074010327E-2</v>
      </c>
      <c r="L2929" s="6">
        <v>4.5356371490280781E-2</v>
      </c>
      <c r="M2929" s="7">
        <v>26728</v>
      </c>
      <c r="N2929" s="10" t="str">
        <f>IF(K2929&lt;Criteria!$D$4,"Yes","No")</f>
        <v>Yes</v>
      </c>
      <c r="O2929" s="10" t="str">
        <f>IF(L2929&gt;Criteria!$D$5,"Yes","No")</f>
        <v>No</v>
      </c>
      <c r="P2929" s="10" t="str">
        <f>IF(M2929&lt;Criteria!$D$6,"Yes","No")</f>
        <v>No</v>
      </c>
      <c r="Q2929" s="11">
        <f>COUNTIF(N2929:P2929,"Yes")</f>
        <v>1</v>
      </c>
      <c r="R2929" s="12" t="str">
        <f>IF(Q2929&gt;0,"Yes","No")</f>
        <v>Yes</v>
      </c>
    </row>
    <row r="2930" spans="1:18" x14ac:dyDescent="0.35">
      <c r="A2930" s="1">
        <v>80439788003</v>
      </c>
      <c r="B2930" s="33" t="s">
        <v>3672</v>
      </c>
      <c r="C2930" s="4" t="s">
        <v>6</v>
      </c>
      <c r="D2930" s="4" t="s">
        <v>489</v>
      </c>
      <c r="E2930" s="4" t="s">
        <v>2</v>
      </c>
      <c r="F2930" s="3">
        <v>9788</v>
      </c>
      <c r="G2930" s="3">
        <v>3</v>
      </c>
      <c r="H2930" s="4" t="s">
        <v>2</v>
      </c>
      <c r="I2930" s="5">
        <v>497</v>
      </c>
      <c r="J2930" s="5">
        <v>531</v>
      </c>
      <c r="K2930" s="6">
        <f>IFERROR((J2930-I2930)/I2930,"--")</f>
        <v>6.8410462776659964E-2</v>
      </c>
      <c r="L2930" s="6">
        <v>3.7313432835820892E-2</v>
      </c>
      <c r="M2930" s="7">
        <v>26461</v>
      </c>
      <c r="N2930" s="10" t="str">
        <f>IF(K2930&lt;Criteria!$D$4,"Yes","No")</f>
        <v>No</v>
      </c>
      <c r="O2930" s="10" t="str">
        <f>IF(L2930&gt;Criteria!$D$5,"Yes","No")</f>
        <v>No</v>
      </c>
      <c r="P2930" s="10" t="str">
        <f>IF(M2930&lt;Criteria!$D$6,"Yes","No")</f>
        <v>No</v>
      </c>
      <c r="Q2930" s="11">
        <f>COUNTIF(N2930:P2930,"Yes")</f>
        <v>0</v>
      </c>
      <c r="R2930" s="12" t="str">
        <f>IF(Q2930&gt;0,"Yes","No")</f>
        <v>No</v>
      </c>
    </row>
    <row r="2931" spans="1:18" x14ac:dyDescent="0.35">
      <c r="A2931" s="1">
        <v>80439790000</v>
      </c>
      <c r="B2931" s="33" t="s">
        <v>3673</v>
      </c>
      <c r="C2931" s="4" t="s">
        <v>7</v>
      </c>
      <c r="D2931" s="4" t="s">
        <v>489</v>
      </c>
      <c r="E2931" s="4" t="s">
        <v>2</v>
      </c>
      <c r="F2931" s="3">
        <v>9790</v>
      </c>
      <c r="G2931" s="3" t="s">
        <v>2</v>
      </c>
      <c r="H2931" s="4" t="s">
        <v>2</v>
      </c>
      <c r="I2931" s="5">
        <v>3702</v>
      </c>
      <c r="J2931" s="5">
        <v>3471</v>
      </c>
      <c r="K2931" s="6">
        <f>IFERROR((J2931-I2931)/I2931,"--")</f>
        <v>-6.2398703403565639E-2</v>
      </c>
      <c r="L2931" s="6">
        <v>2.2160664819944598E-2</v>
      </c>
      <c r="M2931" s="7">
        <v>29749</v>
      </c>
      <c r="N2931" s="10" t="str">
        <f>IF(K2931&lt;Criteria!$D$4,"Yes","No")</f>
        <v>Yes</v>
      </c>
      <c r="O2931" s="10" t="str">
        <f>IF(L2931&gt;Criteria!$D$5,"Yes","No")</f>
        <v>No</v>
      </c>
      <c r="P2931" s="10" t="str">
        <f>IF(M2931&lt;Criteria!$D$6,"Yes","No")</f>
        <v>No</v>
      </c>
      <c r="Q2931" s="11">
        <f>COUNTIF(N2931:P2931,"Yes")</f>
        <v>1</v>
      </c>
      <c r="R2931" s="12" t="str">
        <f>IF(Q2931&gt;0,"Yes","No")</f>
        <v>Yes</v>
      </c>
    </row>
    <row r="2932" spans="1:18" x14ac:dyDescent="0.35">
      <c r="A2932" s="1">
        <v>80439790001</v>
      </c>
      <c r="B2932" s="33" t="s">
        <v>3674</v>
      </c>
      <c r="C2932" s="4" t="s">
        <v>6</v>
      </c>
      <c r="D2932" s="4" t="s">
        <v>489</v>
      </c>
      <c r="E2932" s="4" t="s">
        <v>2</v>
      </c>
      <c r="F2932" s="3">
        <v>9790</v>
      </c>
      <c r="G2932" s="3">
        <v>1</v>
      </c>
      <c r="H2932" s="4" t="s">
        <v>2</v>
      </c>
      <c r="I2932" s="5">
        <v>1158</v>
      </c>
      <c r="J2932" s="5">
        <v>1158</v>
      </c>
      <c r="K2932" s="6">
        <f>IFERROR((J2932-I2932)/I2932,"--")</f>
        <v>0</v>
      </c>
      <c r="L2932" s="6">
        <v>7.7363896848137534E-2</v>
      </c>
      <c r="M2932" s="7">
        <v>25284</v>
      </c>
      <c r="N2932" s="10" t="str">
        <f>IF(K2932&lt;Criteria!$D$4,"Yes","No")</f>
        <v>Yes</v>
      </c>
      <c r="O2932" s="10" t="str">
        <f>IF(L2932&gt;Criteria!$D$5,"Yes","No")</f>
        <v>Yes</v>
      </c>
      <c r="P2932" s="10" t="str">
        <f>IF(M2932&lt;Criteria!$D$6,"Yes","No")</f>
        <v>Yes</v>
      </c>
      <c r="Q2932" s="11">
        <f>COUNTIF(N2932:P2932,"Yes")</f>
        <v>3</v>
      </c>
      <c r="R2932" s="12" t="str">
        <f>IF(Q2932&gt;0,"Yes","No")</f>
        <v>Yes</v>
      </c>
    </row>
    <row r="2933" spans="1:18" x14ac:dyDescent="0.35">
      <c r="A2933" s="1">
        <v>80439790002</v>
      </c>
      <c r="B2933" s="33" t="s">
        <v>3675</v>
      </c>
      <c r="C2933" s="4" t="s">
        <v>6</v>
      </c>
      <c r="D2933" s="4" t="s">
        <v>489</v>
      </c>
      <c r="E2933" s="4" t="s">
        <v>2</v>
      </c>
      <c r="F2933" s="3">
        <v>9790</v>
      </c>
      <c r="G2933" s="3">
        <v>2</v>
      </c>
      <c r="H2933" s="4" t="s">
        <v>2</v>
      </c>
      <c r="I2933" s="5">
        <v>1021</v>
      </c>
      <c r="J2933" s="5">
        <v>936</v>
      </c>
      <c r="K2933" s="6">
        <f>IFERROR((J2933-I2933)/I2933,"--")</f>
        <v>-8.3251714005876595E-2</v>
      </c>
      <c r="L2933" s="6">
        <v>9.3283582089552231E-3</v>
      </c>
      <c r="M2933" s="7">
        <v>34817</v>
      </c>
      <c r="N2933" s="10" t="str">
        <f>IF(K2933&lt;Criteria!$D$4,"Yes","No")</f>
        <v>Yes</v>
      </c>
      <c r="O2933" s="10" t="str">
        <f>IF(L2933&gt;Criteria!$D$5,"Yes","No")</f>
        <v>No</v>
      </c>
      <c r="P2933" s="10" t="str">
        <f>IF(M2933&lt;Criteria!$D$6,"Yes","No")</f>
        <v>No</v>
      </c>
      <c r="Q2933" s="11">
        <f>COUNTIF(N2933:P2933,"Yes")</f>
        <v>1</v>
      </c>
      <c r="R2933" s="12" t="str">
        <f>IF(Q2933&gt;0,"Yes","No")</f>
        <v>Yes</v>
      </c>
    </row>
    <row r="2934" spans="1:18" x14ac:dyDescent="0.35">
      <c r="A2934" s="1">
        <v>80439790003</v>
      </c>
      <c r="B2934" s="33" t="s">
        <v>3676</v>
      </c>
      <c r="C2934" s="4" t="s">
        <v>6</v>
      </c>
      <c r="D2934" s="4" t="s">
        <v>489</v>
      </c>
      <c r="E2934" s="4" t="s">
        <v>2</v>
      </c>
      <c r="F2934" s="3">
        <v>9790</v>
      </c>
      <c r="G2934" s="3">
        <v>3</v>
      </c>
      <c r="H2934" s="4" t="s">
        <v>2</v>
      </c>
      <c r="I2934" s="5">
        <v>1523</v>
      </c>
      <c r="J2934" s="5">
        <v>1377</v>
      </c>
      <c r="K2934" s="6">
        <f>IFERROR((J2934-I2934)/I2934,"--")</f>
        <v>-9.5863427445830596E-2</v>
      </c>
      <c r="L2934" s="6">
        <v>0</v>
      </c>
      <c r="M2934" s="7">
        <v>30060</v>
      </c>
      <c r="N2934" s="10" t="str">
        <f>IF(K2934&lt;Criteria!$D$4,"Yes","No")</f>
        <v>Yes</v>
      </c>
      <c r="O2934" s="10" t="str">
        <f>IF(L2934&gt;Criteria!$D$5,"Yes","No")</f>
        <v>No</v>
      </c>
      <c r="P2934" s="10" t="str">
        <f>IF(M2934&lt;Criteria!$D$6,"Yes","No")</f>
        <v>No</v>
      </c>
      <c r="Q2934" s="11">
        <f>COUNTIF(N2934:P2934,"Yes")</f>
        <v>1</v>
      </c>
      <c r="R2934" s="12" t="str">
        <f>IF(Q2934&gt;0,"Yes","No")</f>
        <v>Yes</v>
      </c>
    </row>
    <row r="2935" spans="1:18" x14ac:dyDescent="0.35">
      <c r="A2935" s="1">
        <v>80439791000</v>
      </c>
      <c r="B2935" s="33" t="s">
        <v>3677</v>
      </c>
      <c r="C2935" s="4" t="s">
        <v>7</v>
      </c>
      <c r="D2935" s="4" t="s">
        <v>489</v>
      </c>
      <c r="E2935" s="4" t="s">
        <v>2</v>
      </c>
      <c r="F2935" s="3">
        <v>9791</v>
      </c>
      <c r="G2935" s="3" t="s">
        <v>2</v>
      </c>
      <c r="H2935" s="4" t="s">
        <v>2</v>
      </c>
      <c r="I2935" s="5">
        <v>3194</v>
      </c>
      <c r="J2935" s="5">
        <v>3047</v>
      </c>
      <c r="K2935" s="6">
        <f>IFERROR((J2935-I2935)/I2935,"--")</f>
        <v>-4.6023794614902941E-2</v>
      </c>
      <c r="L2935" s="6">
        <v>4.8623853211009177E-2</v>
      </c>
      <c r="M2935" s="7">
        <v>25743</v>
      </c>
      <c r="N2935" s="10" t="str">
        <f>IF(K2935&lt;Criteria!$D$4,"Yes","No")</f>
        <v>Yes</v>
      </c>
      <c r="O2935" s="10" t="str">
        <f>IF(L2935&gt;Criteria!$D$5,"Yes","No")</f>
        <v>No</v>
      </c>
      <c r="P2935" s="10" t="str">
        <f>IF(M2935&lt;Criteria!$D$6,"Yes","No")</f>
        <v>Yes</v>
      </c>
      <c r="Q2935" s="11">
        <f>COUNTIF(N2935:P2935,"Yes")</f>
        <v>2</v>
      </c>
      <c r="R2935" s="12" t="str">
        <f>IF(Q2935&gt;0,"Yes","No")</f>
        <v>Yes</v>
      </c>
    </row>
    <row r="2936" spans="1:18" x14ac:dyDescent="0.35">
      <c r="A2936" s="1">
        <v>80439791001</v>
      </c>
      <c r="B2936" s="33" t="s">
        <v>3678</v>
      </c>
      <c r="C2936" s="4" t="s">
        <v>6</v>
      </c>
      <c r="D2936" s="4" t="s">
        <v>489</v>
      </c>
      <c r="E2936" s="4" t="s">
        <v>2</v>
      </c>
      <c r="F2936" s="3">
        <v>9791</v>
      </c>
      <c r="G2936" s="3">
        <v>1</v>
      </c>
      <c r="H2936" s="4" t="s">
        <v>2</v>
      </c>
      <c r="I2936" s="5">
        <v>1338</v>
      </c>
      <c r="J2936" s="5">
        <v>1557</v>
      </c>
      <c r="K2936" s="6">
        <f>IFERROR((J2936-I2936)/I2936,"--")</f>
        <v>0.16367713004484305</v>
      </c>
      <c r="L2936" s="6">
        <v>6.9860279441117765E-2</v>
      </c>
      <c r="M2936" s="7">
        <v>24495</v>
      </c>
      <c r="N2936" s="10" t="str">
        <f>IF(K2936&lt;Criteria!$D$4,"Yes","No")</f>
        <v>No</v>
      </c>
      <c r="O2936" s="10" t="str">
        <f>IF(L2936&gt;Criteria!$D$5,"Yes","No")</f>
        <v>Yes</v>
      </c>
      <c r="P2936" s="10" t="str">
        <f>IF(M2936&lt;Criteria!$D$6,"Yes","No")</f>
        <v>Yes</v>
      </c>
      <c r="Q2936" s="11">
        <f>COUNTIF(N2936:P2936,"Yes")</f>
        <v>2</v>
      </c>
      <c r="R2936" s="12" t="str">
        <f>IF(Q2936&gt;0,"Yes","No")</f>
        <v>Yes</v>
      </c>
    </row>
    <row r="2937" spans="1:18" x14ac:dyDescent="0.35">
      <c r="A2937" s="1">
        <v>80439791002</v>
      </c>
      <c r="B2937" s="33" t="s">
        <v>3679</v>
      </c>
      <c r="C2937" s="4" t="s">
        <v>6</v>
      </c>
      <c r="D2937" s="4" t="s">
        <v>489</v>
      </c>
      <c r="E2937" s="4" t="s">
        <v>2</v>
      </c>
      <c r="F2937" s="3">
        <v>9791</v>
      </c>
      <c r="G2937" s="3">
        <v>2</v>
      </c>
      <c r="H2937" s="4" t="s">
        <v>2</v>
      </c>
      <c r="I2937" s="5">
        <v>1076</v>
      </c>
      <c r="J2937" s="5">
        <v>594</v>
      </c>
      <c r="K2937" s="6">
        <f>IFERROR((J2937-I2937)/I2937,"--")</f>
        <v>-0.44795539033457249</v>
      </c>
      <c r="L2937" s="6">
        <v>2.3041474654377881E-2</v>
      </c>
      <c r="M2937" s="7">
        <v>30047</v>
      </c>
      <c r="N2937" s="10" t="str">
        <f>IF(K2937&lt;Criteria!$D$4,"Yes","No")</f>
        <v>Yes</v>
      </c>
      <c r="O2937" s="10" t="str">
        <f>IF(L2937&gt;Criteria!$D$5,"Yes","No")</f>
        <v>No</v>
      </c>
      <c r="P2937" s="10" t="str">
        <f>IF(M2937&lt;Criteria!$D$6,"Yes","No")</f>
        <v>No</v>
      </c>
      <c r="Q2937" s="11">
        <f>COUNTIF(N2937:P2937,"Yes")</f>
        <v>1</v>
      </c>
      <c r="R2937" s="12" t="str">
        <f>IF(Q2937&gt;0,"Yes","No")</f>
        <v>Yes</v>
      </c>
    </row>
    <row r="2938" spans="1:18" x14ac:dyDescent="0.35">
      <c r="A2938" s="1">
        <v>80439791003</v>
      </c>
      <c r="B2938" s="33" t="s">
        <v>3680</v>
      </c>
      <c r="C2938" s="4" t="s">
        <v>6</v>
      </c>
      <c r="D2938" s="4" t="s">
        <v>489</v>
      </c>
      <c r="E2938" s="4" t="s">
        <v>2</v>
      </c>
      <c r="F2938" s="3">
        <v>9791</v>
      </c>
      <c r="G2938" s="3">
        <v>3</v>
      </c>
      <c r="H2938" s="4" t="s">
        <v>2</v>
      </c>
      <c r="I2938" s="5">
        <v>780</v>
      </c>
      <c r="J2938" s="5">
        <v>896</v>
      </c>
      <c r="K2938" s="6">
        <f>IFERROR((J2938-I2938)/I2938,"--")</f>
        <v>0.14871794871794872</v>
      </c>
      <c r="L2938" s="6">
        <v>3.4946236559139782E-2</v>
      </c>
      <c r="M2938" s="7">
        <v>25057</v>
      </c>
      <c r="N2938" s="10" t="str">
        <f>IF(K2938&lt;Criteria!$D$4,"Yes","No")</f>
        <v>No</v>
      </c>
      <c r="O2938" s="10" t="str">
        <f>IF(L2938&gt;Criteria!$D$5,"Yes","No")</f>
        <v>No</v>
      </c>
      <c r="P2938" s="10" t="str">
        <f>IF(M2938&lt;Criteria!$D$6,"Yes","No")</f>
        <v>Yes</v>
      </c>
      <c r="Q2938" s="11">
        <f>COUNTIF(N2938:P2938,"Yes")</f>
        <v>1</v>
      </c>
      <c r="R2938" s="12" t="str">
        <f>IF(Q2938&gt;0,"Yes","No")</f>
        <v>Yes</v>
      </c>
    </row>
    <row r="2939" spans="1:18" x14ac:dyDescent="0.35">
      <c r="A2939" s="1">
        <v>80439792000</v>
      </c>
      <c r="B2939" s="33" t="s">
        <v>3681</v>
      </c>
      <c r="C2939" s="4" t="s">
        <v>7</v>
      </c>
      <c r="D2939" s="4" t="s">
        <v>489</v>
      </c>
      <c r="E2939" s="4" t="s">
        <v>2</v>
      </c>
      <c r="F2939" s="3">
        <v>9792</v>
      </c>
      <c r="G2939" s="3" t="s">
        <v>2</v>
      </c>
      <c r="H2939" s="4" t="s">
        <v>2</v>
      </c>
      <c r="I2939" s="5">
        <v>2765</v>
      </c>
      <c r="J2939" s="5">
        <v>1674</v>
      </c>
      <c r="K2939" s="6">
        <f>IFERROR((J2939-I2939)/I2939,"--")</f>
        <v>-0.39457504520795661</v>
      </c>
      <c r="L2939" s="6">
        <v>6.3893016344725106E-2</v>
      </c>
      <c r="M2939" s="7">
        <v>40323</v>
      </c>
      <c r="N2939" s="10" t="str">
        <f>IF(K2939&lt;Criteria!$D$4,"Yes","No")</f>
        <v>Yes</v>
      </c>
      <c r="O2939" s="10" t="str">
        <f>IF(L2939&gt;Criteria!$D$5,"Yes","No")</f>
        <v>No</v>
      </c>
      <c r="P2939" s="10" t="str">
        <f>IF(M2939&lt;Criteria!$D$6,"Yes","No")</f>
        <v>No</v>
      </c>
      <c r="Q2939" s="11">
        <f>COUNTIF(N2939:P2939,"Yes")</f>
        <v>1</v>
      </c>
      <c r="R2939" s="12" t="str">
        <f>IF(Q2939&gt;0,"Yes","No")</f>
        <v>Yes</v>
      </c>
    </row>
    <row r="2940" spans="1:18" x14ac:dyDescent="0.35">
      <c r="A2940" s="1">
        <v>80439792001</v>
      </c>
      <c r="B2940" s="33" t="s">
        <v>3682</v>
      </c>
      <c r="C2940" s="4" t="s">
        <v>6</v>
      </c>
      <c r="D2940" s="4" t="s">
        <v>489</v>
      </c>
      <c r="E2940" s="4" t="s">
        <v>2</v>
      </c>
      <c r="F2940" s="3">
        <v>9792</v>
      </c>
      <c r="G2940" s="3">
        <v>1</v>
      </c>
      <c r="H2940" s="4" t="s">
        <v>2</v>
      </c>
      <c r="I2940" s="5">
        <v>1500</v>
      </c>
      <c r="J2940" s="5">
        <v>199</v>
      </c>
      <c r="K2940" s="6">
        <f>IFERROR((J2940-I2940)/I2940,"--")</f>
        <v>-0.86733333333333329</v>
      </c>
      <c r="L2940" s="6">
        <v>0.38095238095238093</v>
      </c>
      <c r="M2940" s="7">
        <v>26462</v>
      </c>
      <c r="N2940" s="10" t="str">
        <f>IF(K2940&lt;Criteria!$D$4,"Yes","No")</f>
        <v>Yes</v>
      </c>
      <c r="O2940" s="10" t="str">
        <f>IF(L2940&gt;Criteria!$D$5,"Yes","No")</f>
        <v>Yes</v>
      </c>
      <c r="P2940" s="10" t="str">
        <f>IF(M2940&lt;Criteria!$D$6,"Yes","No")</f>
        <v>No</v>
      </c>
      <c r="Q2940" s="11">
        <f>COUNTIF(N2940:P2940,"Yes")</f>
        <v>2</v>
      </c>
      <c r="R2940" s="12" t="str">
        <f>IF(Q2940&gt;0,"Yes","No")</f>
        <v>Yes</v>
      </c>
    </row>
    <row r="2941" spans="1:18" x14ac:dyDescent="0.35">
      <c r="A2941" s="1">
        <v>80439792002</v>
      </c>
      <c r="B2941" s="33" t="s">
        <v>3683</v>
      </c>
      <c r="C2941" s="4" t="s">
        <v>6</v>
      </c>
      <c r="D2941" s="4" t="s">
        <v>489</v>
      </c>
      <c r="E2941" s="4" t="s">
        <v>2</v>
      </c>
      <c r="F2941" s="3">
        <v>9792</v>
      </c>
      <c r="G2941" s="3">
        <v>2</v>
      </c>
      <c r="H2941" s="4" t="s">
        <v>2</v>
      </c>
      <c r="I2941" s="5">
        <v>1265</v>
      </c>
      <c r="J2941" s="5">
        <v>1475</v>
      </c>
      <c r="K2941" s="6">
        <f>IFERROR((J2941-I2941)/I2941,"--")</f>
        <v>0.16600790513833993</v>
      </c>
      <c r="L2941" s="6">
        <v>4.2789223454833596E-2</v>
      </c>
      <c r="M2941" s="7">
        <v>42193</v>
      </c>
      <c r="N2941" s="10" t="str">
        <f>IF(K2941&lt;Criteria!$D$4,"Yes","No")</f>
        <v>No</v>
      </c>
      <c r="O2941" s="10" t="str">
        <f>IF(L2941&gt;Criteria!$D$5,"Yes","No")</f>
        <v>No</v>
      </c>
      <c r="P2941" s="10" t="str">
        <f>IF(M2941&lt;Criteria!$D$6,"Yes","No")</f>
        <v>No</v>
      </c>
      <c r="Q2941" s="11">
        <f>COUNTIF(N2941:P2941,"Yes")</f>
        <v>0</v>
      </c>
      <c r="R2941" s="12" t="str">
        <f>IF(Q2941&gt;0,"Yes","No")</f>
        <v>No</v>
      </c>
    </row>
    <row r="2942" spans="1:18" x14ac:dyDescent="0.35">
      <c r="A2942" s="1">
        <v>80439794000</v>
      </c>
      <c r="B2942" s="33" t="s">
        <v>3684</v>
      </c>
      <c r="C2942" s="4" t="s">
        <v>7</v>
      </c>
      <c r="D2942" s="4" t="s">
        <v>489</v>
      </c>
      <c r="E2942" s="4" t="s">
        <v>2</v>
      </c>
      <c r="F2942" s="3">
        <v>9794</v>
      </c>
      <c r="G2942" s="3" t="s">
        <v>2</v>
      </c>
      <c r="H2942" s="4" t="s">
        <v>2</v>
      </c>
      <c r="I2942" s="5">
        <v>6047</v>
      </c>
      <c r="J2942" s="5">
        <v>3198</v>
      </c>
      <c r="K2942" s="6">
        <f>IFERROR((J2942-I2942)/I2942,"--")</f>
        <v>-0.47114271539606417</v>
      </c>
      <c r="L2942" s="6">
        <v>8.2790697674418601E-2</v>
      </c>
      <c r="M2942" s="7">
        <v>19336</v>
      </c>
      <c r="N2942" s="10" t="str">
        <f>IF(K2942&lt;Criteria!$D$4,"Yes","No")</f>
        <v>Yes</v>
      </c>
      <c r="O2942" s="10" t="str">
        <f>IF(L2942&gt;Criteria!$D$5,"Yes","No")</f>
        <v>Yes</v>
      </c>
      <c r="P2942" s="10" t="str">
        <f>IF(M2942&lt;Criteria!$D$6,"Yes","No")</f>
        <v>Yes</v>
      </c>
      <c r="Q2942" s="11">
        <f>COUNTIF(N2942:P2942,"Yes")</f>
        <v>3</v>
      </c>
      <c r="R2942" s="12" t="str">
        <f>IF(Q2942&gt;0,"Yes","No")</f>
        <v>Yes</v>
      </c>
    </row>
    <row r="2943" spans="1:18" x14ac:dyDescent="0.35">
      <c r="A2943" s="1">
        <v>80439794001</v>
      </c>
      <c r="B2943" s="33" t="s">
        <v>3685</v>
      </c>
      <c r="C2943" s="4" t="s">
        <v>6</v>
      </c>
      <c r="D2943" s="4" t="s">
        <v>489</v>
      </c>
      <c r="E2943" s="4" t="s">
        <v>2</v>
      </c>
      <c r="F2943" s="3">
        <v>9794</v>
      </c>
      <c r="G2943" s="3">
        <v>1</v>
      </c>
      <c r="H2943" s="4" t="s">
        <v>2</v>
      </c>
      <c r="I2943" s="5">
        <v>6047</v>
      </c>
      <c r="J2943" s="5">
        <v>3198</v>
      </c>
      <c r="K2943" s="6">
        <f>IFERROR((J2943-I2943)/I2943,"--")</f>
        <v>-0.47114271539606417</v>
      </c>
      <c r="L2943" s="6">
        <v>8.2790697674418601E-2</v>
      </c>
      <c r="M2943" s="7">
        <v>19336</v>
      </c>
      <c r="N2943" s="10" t="str">
        <f>IF(K2943&lt;Criteria!$D$4,"Yes","No")</f>
        <v>Yes</v>
      </c>
      <c r="O2943" s="10" t="str">
        <f>IF(L2943&gt;Criteria!$D$5,"Yes","No")</f>
        <v>Yes</v>
      </c>
      <c r="P2943" s="10" t="str">
        <f>IF(M2943&lt;Criteria!$D$6,"Yes","No")</f>
        <v>Yes</v>
      </c>
      <c r="Q2943" s="11">
        <f>COUNTIF(N2943:P2943,"Yes")</f>
        <v>3</v>
      </c>
      <c r="R2943" s="12" t="str">
        <f>IF(Q2943&gt;0,"Yes","No")</f>
        <v>Yes</v>
      </c>
    </row>
    <row r="2944" spans="1:18" x14ac:dyDescent="0.35">
      <c r="A2944" s="1">
        <v>80439801000</v>
      </c>
      <c r="B2944" s="33" t="s">
        <v>3686</v>
      </c>
      <c r="C2944" s="4" t="s">
        <v>7</v>
      </c>
      <c r="D2944" s="4" t="s">
        <v>489</v>
      </c>
      <c r="E2944" s="4" t="s">
        <v>2</v>
      </c>
      <c r="F2944" s="3">
        <v>9801</v>
      </c>
      <c r="G2944" s="3" t="s">
        <v>2</v>
      </c>
      <c r="H2944" s="4" t="s">
        <v>2</v>
      </c>
      <c r="I2944" s="5">
        <v>941</v>
      </c>
      <c r="J2944" s="5">
        <v>486</v>
      </c>
      <c r="K2944" s="6">
        <f>IFERROR((J2944-I2944)/I2944,"--")</f>
        <v>-0.48352816153028694</v>
      </c>
      <c r="L2944" s="6" t="s">
        <v>2</v>
      </c>
      <c r="M2944" s="7">
        <v>595</v>
      </c>
      <c r="N2944" s="10" t="str">
        <f>IF(K2944&lt;Criteria!$D$4,"Yes","No")</f>
        <v>Yes</v>
      </c>
      <c r="O2944" s="10" t="str">
        <f>IF(L2944&gt;Criteria!$D$5,"Yes","No")</f>
        <v>Yes</v>
      </c>
      <c r="P2944" s="10" t="str">
        <f>IF(M2944&lt;Criteria!$D$6,"Yes","No")</f>
        <v>Yes</v>
      </c>
      <c r="Q2944" s="11">
        <f>COUNTIF(N2944:P2944,"Yes")</f>
        <v>3</v>
      </c>
      <c r="R2944" s="12" t="str">
        <f>IF(Q2944&gt;0,"Yes","No")</f>
        <v>Yes</v>
      </c>
    </row>
    <row r="2945" spans="1:18" x14ac:dyDescent="0.35">
      <c r="A2945" s="1">
        <v>80439801001</v>
      </c>
      <c r="B2945" s="33" t="s">
        <v>3687</v>
      </c>
      <c r="C2945" s="4" t="s">
        <v>6</v>
      </c>
      <c r="D2945" s="4" t="s">
        <v>489</v>
      </c>
      <c r="E2945" s="4" t="s">
        <v>2</v>
      </c>
      <c r="F2945" s="3">
        <v>9801</v>
      </c>
      <c r="G2945" s="3">
        <v>1</v>
      </c>
      <c r="H2945" s="4" t="s">
        <v>2</v>
      </c>
      <c r="I2945" s="5">
        <v>941</v>
      </c>
      <c r="J2945" s="5">
        <v>486</v>
      </c>
      <c r="K2945" s="6">
        <f>IFERROR((J2945-I2945)/I2945,"--")</f>
        <v>-0.48352816153028694</v>
      </c>
      <c r="L2945" s="6" t="s">
        <v>2</v>
      </c>
      <c r="M2945" s="7">
        <v>595</v>
      </c>
      <c r="N2945" s="10" t="str">
        <f>IF(K2945&lt;Criteria!$D$4,"Yes","No")</f>
        <v>Yes</v>
      </c>
      <c r="O2945" s="10" t="str">
        <f>IF(L2945&gt;Criteria!$D$5,"Yes","No")</f>
        <v>Yes</v>
      </c>
      <c r="P2945" s="10" t="str">
        <f>IF(M2945&lt;Criteria!$D$6,"Yes","No")</f>
        <v>Yes</v>
      </c>
      <c r="Q2945" s="11">
        <f>COUNTIF(N2945:P2945,"Yes")</f>
        <v>3</v>
      </c>
      <c r="R2945" s="12" t="str">
        <f>IF(Q2945&gt;0,"Yes","No")</f>
        <v>Yes</v>
      </c>
    </row>
    <row r="2946" spans="1:18" x14ac:dyDescent="0.35">
      <c r="A2946" s="1">
        <v>80439802000</v>
      </c>
      <c r="B2946" s="33" t="s">
        <v>3688</v>
      </c>
      <c r="C2946" s="4" t="s">
        <v>7</v>
      </c>
      <c r="D2946" s="4" t="s">
        <v>489</v>
      </c>
      <c r="E2946" s="4" t="s">
        <v>2</v>
      </c>
      <c r="F2946" s="3">
        <v>9802</v>
      </c>
      <c r="G2946" s="3" t="s">
        <v>2</v>
      </c>
      <c r="H2946" s="4" t="s">
        <v>2</v>
      </c>
      <c r="I2946" s="5">
        <v>0</v>
      </c>
      <c r="J2946" s="5">
        <v>2863</v>
      </c>
      <c r="K2946" s="6" t="str">
        <f>IFERROR((J2946-I2946)/I2946,"--")</f>
        <v>--</v>
      </c>
      <c r="L2946" s="6" t="s">
        <v>2</v>
      </c>
      <c r="M2946" s="7">
        <v>4748</v>
      </c>
      <c r="N2946" s="10" t="str">
        <f>IF(K2946&lt;Criteria!$D$4,"Yes","No")</f>
        <v>No</v>
      </c>
      <c r="O2946" s="10" t="str">
        <f>IF(L2946&gt;Criteria!$D$5,"Yes","No")</f>
        <v>Yes</v>
      </c>
      <c r="P2946" s="10" t="str">
        <f>IF(M2946&lt;Criteria!$D$6,"Yes","No")</f>
        <v>Yes</v>
      </c>
      <c r="Q2946" s="11">
        <f>COUNTIF(N2946:P2946,"Yes")</f>
        <v>2</v>
      </c>
      <c r="R2946" s="12" t="str">
        <f>IF(Q2946&gt;0,"Yes","No")</f>
        <v>Yes</v>
      </c>
    </row>
    <row r="2947" spans="1:18" x14ac:dyDescent="0.35">
      <c r="A2947" s="1">
        <v>80439802001</v>
      </c>
      <c r="B2947" s="33" t="s">
        <v>3689</v>
      </c>
      <c r="C2947" s="4" t="s">
        <v>6</v>
      </c>
      <c r="D2947" s="4" t="s">
        <v>489</v>
      </c>
      <c r="E2947" s="4" t="s">
        <v>2</v>
      </c>
      <c r="F2947" s="3">
        <v>9802</v>
      </c>
      <c r="G2947" s="3">
        <v>1</v>
      </c>
      <c r="H2947" s="4" t="s">
        <v>2</v>
      </c>
      <c r="I2947" s="5">
        <v>0</v>
      </c>
      <c r="J2947" s="5">
        <v>2863</v>
      </c>
      <c r="K2947" s="6" t="str">
        <f>IFERROR((J2947-I2947)/I2947,"--")</f>
        <v>--</v>
      </c>
      <c r="L2947" s="6" t="s">
        <v>2</v>
      </c>
      <c r="M2947" s="7">
        <v>4748</v>
      </c>
      <c r="N2947" s="10" t="str">
        <f>IF(K2947&lt;Criteria!$D$4,"Yes","No")</f>
        <v>No</v>
      </c>
      <c r="O2947" s="10" t="str">
        <f>IF(L2947&gt;Criteria!$D$5,"Yes","No")</f>
        <v>Yes</v>
      </c>
      <c r="P2947" s="10" t="str">
        <f>IF(M2947&lt;Criteria!$D$6,"Yes","No")</f>
        <v>Yes</v>
      </c>
      <c r="Q2947" s="11">
        <f>COUNTIF(N2947:P2947,"Yes")</f>
        <v>2</v>
      </c>
      <c r="R2947" s="12" t="str">
        <f>IF(Q2947&gt;0,"Yes","No")</f>
        <v>Yes</v>
      </c>
    </row>
    <row r="2948" spans="1:18" x14ac:dyDescent="0.35">
      <c r="A2948" s="1">
        <v>80439803000</v>
      </c>
      <c r="B2948" s="33" t="s">
        <v>3690</v>
      </c>
      <c r="C2948" s="4" t="s">
        <v>7</v>
      </c>
      <c r="D2948" s="4" t="s">
        <v>489</v>
      </c>
      <c r="E2948" s="4" t="s">
        <v>2</v>
      </c>
      <c r="F2948" s="3">
        <v>9803</v>
      </c>
      <c r="G2948" s="3" t="s">
        <v>2</v>
      </c>
      <c r="H2948" s="4" t="s">
        <v>2</v>
      </c>
      <c r="I2948" s="5">
        <v>3798</v>
      </c>
      <c r="J2948" s="5">
        <v>5568</v>
      </c>
      <c r="K2948" s="6">
        <f>IFERROR((J2948-I2948)/I2948,"--")</f>
        <v>0.46603475513428122</v>
      </c>
      <c r="L2948" s="6" t="s">
        <v>2</v>
      </c>
      <c r="M2948" s="7">
        <v>54</v>
      </c>
      <c r="N2948" s="10" t="str">
        <f>IF(K2948&lt;Criteria!$D$4,"Yes","No")</f>
        <v>No</v>
      </c>
      <c r="O2948" s="10" t="str">
        <f>IF(L2948&gt;Criteria!$D$5,"Yes","No")</f>
        <v>Yes</v>
      </c>
      <c r="P2948" s="10" t="str">
        <f>IF(M2948&lt;Criteria!$D$6,"Yes","No")</f>
        <v>Yes</v>
      </c>
      <c r="Q2948" s="11">
        <f>COUNTIF(N2948:P2948,"Yes")</f>
        <v>2</v>
      </c>
      <c r="R2948" s="12" t="str">
        <f>IF(Q2948&gt;0,"Yes","No")</f>
        <v>Yes</v>
      </c>
    </row>
    <row r="2949" spans="1:18" x14ac:dyDescent="0.35">
      <c r="A2949" s="1">
        <v>80439803001</v>
      </c>
      <c r="B2949" s="33" t="s">
        <v>3691</v>
      </c>
      <c r="C2949" s="4" t="s">
        <v>6</v>
      </c>
      <c r="D2949" s="4" t="s">
        <v>489</v>
      </c>
      <c r="E2949" s="4" t="s">
        <v>2</v>
      </c>
      <c r="F2949" s="3">
        <v>9803</v>
      </c>
      <c r="G2949" s="3">
        <v>1</v>
      </c>
      <c r="H2949" s="4" t="s">
        <v>2</v>
      </c>
      <c r="I2949" s="5">
        <v>3798</v>
      </c>
      <c r="J2949" s="5">
        <v>5568</v>
      </c>
      <c r="K2949" s="6">
        <f>IFERROR((J2949-I2949)/I2949,"--")</f>
        <v>0.46603475513428122</v>
      </c>
      <c r="L2949" s="6" t="s">
        <v>2</v>
      </c>
      <c r="M2949" s="7">
        <v>54</v>
      </c>
      <c r="N2949" s="10" t="str">
        <f>IF(K2949&lt;Criteria!$D$4,"Yes","No")</f>
        <v>No</v>
      </c>
      <c r="O2949" s="10" t="str">
        <f>IF(L2949&gt;Criteria!$D$5,"Yes","No")</f>
        <v>Yes</v>
      </c>
      <c r="P2949" s="10" t="str">
        <f>IF(M2949&lt;Criteria!$D$6,"Yes","No")</f>
        <v>Yes</v>
      </c>
      <c r="Q2949" s="11">
        <f>COUNTIF(N2949:P2949,"Yes")</f>
        <v>2</v>
      </c>
      <c r="R2949" s="12" t="str">
        <f>IF(Q2949&gt;0,"Yes","No")</f>
        <v>Yes</v>
      </c>
    </row>
    <row r="2950" spans="1:18" x14ac:dyDescent="0.35">
      <c r="A2950" s="1">
        <v>80450000000</v>
      </c>
      <c r="B2950" s="33" t="s">
        <v>3692</v>
      </c>
      <c r="C2950" s="4" t="s">
        <v>4</v>
      </c>
      <c r="D2950" s="4" t="s">
        <v>490</v>
      </c>
      <c r="E2950" s="4" t="s">
        <v>2</v>
      </c>
      <c r="F2950" s="3" t="s">
        <v>2</v>
      </c>
      <c r="G2950" s="3" t="s">
        <v>2</v>
      </c>
      <c r="H2950" s="4" t="s">
        <v>2</v>
      </c>
      <c r="I2950" s="5">
        <v>56940</v>
      </c>
      <c r="J2950" s="5">
        <v>59167</v>
      </c>
      <c r="K2950" s="6">
        <f>IFERROR((J2950-I2950)/I2950,"--")</f>
        <v>3.9111345275728834E-2</v>
      </c>
      <c r="L2950" s="6">
        <v>5.3829648288086576E-2</v>
      </c>
      <c r="M2950" s="7">
        <v>31483</v>
      </c>
      <c r="N2950" s="10" t="str">
        <f>IF(K2950&lt;Criteria!$D$4,"Yes","No")</f>
        <v>No</v>
      </c>
      <c r="O2950" s="10" t="str">
        <f>IF(L2950&gt;Criteria!$D$5,"Yes","No")</f>
        <v>No</v>
      </c>
      <c r="P2950" s="10" t="str">
        <f>IF(M2950&lt;Criteria!$D$6,"Yes","No")</f>
        <v>No</v>
      </c>
      <c r="Q2950" s="11">
        <f>COUNTIF(N2950:P2950,"Yes")</f>
        <v>0</v>
      </c>
      <c r="R2950" s="12" t="str">
        <f>IF(Q2950&gt;0,"Yes","No")</f>
        <v>No</v>
      </c>
    </row>
    <row r="2951" spans="1:18" x14ac:dyDescent="0.35">
      <c r="A2951" s="1">
        <v>80459152000</v>
      </c>
      <c r="B2951" s="33" t="s">
        <v>3693</v>
      </c>
      <c r="C2951" s="4" t="s">
        <v>8</v>
      </c>
      <c r="D2951" s="4" t="s">
        <v>490</v>
      </c>
      <c r="E2951" s="4" t="s">
        <v>592</v>
      </c>
      <c r="F2951" s="3" t="s">
        <v>2</v>
      </c>
      <c r="G2951" s="3" t="s">
        <v>2</v>
      </c>
      <c r="H2951" s="4" t="s">
        <v>2</v>
      </c>
      <c r="I2951" s="5">
        <v>25795</v>
      </c>
      <c r="J2951" s="5">
        <v>25629</v>
      </c>
      <c r="K2951" s="6">
        <f>IFERROR((J2951-I2951)/I2951,"--")</f>
        <v>-6.4353556890870325E-3</v>
      </c>
      <c r="L2951" s="6">
        <v>4.5701112015188498E-2</v>
      </c>
      <c r="M2951" s="7">
        <v>35168</v>
      </c>
      <c r="N2951" s="10" t="str">
        <f>IF(K2951&lt;Criteria!$D$4,"Yes","No")</f>
        <v>Yes</v>
      </c>
      <c r="O2951" s="10" t="str">
        <f>IF(L2951&gt;Criteria!$D$5,"Yes","No")</f>
        <v>No</v>
      </c>
      <c r="P2951" s="10" t="str">
        <f>IF(M2951&lt;Criteria!$D$6,"Yes","No")</f>
        <v>No</v>
      </c>
      <c r="Q2951" s="11">
        <f>COUNTIF(N2951:P2951,"Yes")</f>
        <v>1</v>
      </c>
      <c r="R2951" s="12" t="str">
        <f>IF(Q2951&gt;0,"Yes","No")</f>
        <v>Yes</v>
      </c>
    </row>
    <row r="2952" spans="1:18" x14ac:dyDescent="0.35">
      <c r="A2952" s="1">
        <v>80459260300</v>
      </c>
      <c r="B2952" s="33" t="s">
        <v>3694</v>
      </c>
      <c r="C2952" s="4" t="s">
        <v>8</v>
      </c>
      <c r="D2952" s="4" t="s">
        <v>490</v>
      </c>
      <c r="E2952" s="4" t="s">
        <v>593</v>
      </c>
      <c r="F2952" s="3" t="s">
        <v>2</v>
      </c>
      <c r="G2952" s="3" t="s">
        <v>2</v>
      </c>
      <c r="H2952" s="4" t="s">
        <v>2</v>
      </c>
      <c r="I2952" s="5">
        <v>11198</v>
      </c>
      <c r="J2952" s="5">
        <v>12012</v>
      </c>
      <c r="K2952" s="6">
        <f>IFERROR((J2952-I2952)/I2952,"--")</f>
        <v>7.269155206286837E-2</v>
      </c>
      <c r="L2952" s="6">
        <v>4.6565104915205519E-2</v>
      </c>
      <c r="M2952" s="7">
        <v>30422</v>
      </c>
      <c r="N2952" s="10" t="str">
        <f>IF(K2952&lt;Criteria!$D$4,"Yes","No")</f>
        <v>No</v>
      </c>
      <c r="O2952" s="10" t="str">
        <f>IF(L2952&gt;Criteria!$D$5,"Yes","No")</f>
        <v>No</v>
      </c>
      <c r="P2952" s="10" t="str">
        <f>IF(M2952&lt;Criteria!$D$6,"Yes","No")</f>
        <v>No</v>
      </c>
      <c r="Q2952" s="11">
        <f>COUNTIF(N2952:P2952,"Yes")</f>
        <v>0</v>
      </c>
      <c r="R2952" s="12" t="str">
        <f>IF(Q2952&gt;0,"Yes","No")</f>
        <v>No</v>
      </c>
    </row>
    <row r="2953" spans="1:18" x14ac:dyDescent="0.35">
      <c r="A2953" s="1">
        <v>80459309700</v>
      </c>
      <c r="B2953" s="33" t="s">
        <v>3695</v>
      </c>
      <c r="C2953" s="4" t="s">
        <v>8</v>
      </c>
      <c r="D2953" s="4" t="s">
        <v>490</v>
      </c>
      <c r="E2953" s="4" t="s">
        <v>594</v>
      </c>
      <c r="F2953" s="3" t="s">
        <v>2</v>
      </c>
      <c r="G2953" s="3" t="s">
        <v>2</v>
      </c>
      <c r="H2953" s="4" t="s">
        <v>2</v>
      </c>
      <c r="I2953" s="5">
        <v>13046</v>
      </c>
      <c r="J2953" s="5">
        <v>13317</v>
      </c>
      <c r="K2953" s="6">
        <f>IFERROR((J2953-I2953)/I2953,"--")</f>
        <v>2.0772650620879962E-2</v>
      </c>
      <c r="L2953" s="6">
        <v>8.0718767826583007E-2</v>
      </c>
      <c r="M2953" s="7">
        <v>25087</v>
      </c>
      <c r="N2953" s="10" t="str">
        <f>IF(K2953&lt;Criteria!$D$4,"Yes","No")</f>
        <v>No</v>
      </c>
      <c r="O2953" s="10" t="str">
        <f>IF(L2953&gt;Criteria!$D$5,"Yes","No")</f>
        <v>Yes</v>
      </c>
      <c r="P2953" s="10" t="str">
        <f>IF(M2953&lt;Criteria!$D$6,"Yes","No")</f>
        <v>Yes</v>
      </c>
      <c r="Q2953" s="11">
        <f>COUNTIF(N2953:P2953,"Yes")</f>
        <v>2</v>
      </c>
      <c r="R2953" s="12" t="str">
        <f>IF(Q2953&gt;0,"Yes","No")</f>
        <v>Yes</v>
      </c>
    </row>
    <row r="2954" spans="1:18" x14ac:dyDescent="0.35">
      <c r="A2954" s="1">
        <v>80459383200</v>
      </c>
      <c r="B2954" s="33" t="s">
        <v>3696</v>
      </c>
      <c r="C2954" s="4" t="s">
        <v>8</v>
      </c>
      <c r="D2954" s="4" t="s">
        <v>490</v>
      </c>
      <c r="E2954" s="4" t="s">
        <v>595</v>
      </c>
      <c r="F2954" s="3" t="s">
        <v>2</v>
      </c>
      <c r="G2954" s="3" t="s">
        <v>2</v>
      </c>
      <c r="H2954" s="4" t="s">
        <v>2</v>
      </c>
      <c r="I2954" s="5">
        <v>6648</v>
      </c>
      <c r="J2954" s="5">
        <v>6987</v>
      </c>
      <c r="K2954" s="6">
        <f>IFERROR((J2954-I2954)/I2954,"--")</f>
        <v>5.0992779783393505E-2</v>
      </c>
      <c r="L2954" s="6">
        <v>4.8560628089560916E-2</v>
      </c>
      <c r="M2954" s="7">
        <v>31979</v>
      </c>
      <c r="N2954" s="10" t="str">
        <f>IF(K2954&lt;Criteria!$D$4,"Yes","No")</f>
        <v>No</v>
      </c>
      <c r="O2954" s="10" t="str">
        <f>IF(L2954&gt;Criteria!$D$5,"Yes","No")</f>
        <v>No</v>
      </c>
      <c r="P2954" s="10" t="str">
        <f>IF(M2954&lt;Criteria!$D$6,"Yes","No")</f>
        <v>No</v>
      </c>
      <c r="Q2954" s="11">
        <f>COUNTIF(N2954:P2954,"Yes")</f>
        <v>0</v>
      </c>
      <c r="R2954" s="12" t="str">
        <f>IF(Q2954&gt;0,"Yes","No")</f>
        <v>No</v>
      </c>
    </row>
    <row r="2955" spans="1:18" x14ac:dyDescent="0.35">
      <c r="A2955" s="1">
        <v>80459516000</v>
      </c>
      <c r="B2955" s="33" t="s">
        <v>3697</v>
      </c>
      <c r="C2955" s="4" t="s">
        <v>7</v>
      </c>
      <c r="D2955" s="4" t="s">
        <v>490</v>
      </c>
      <c r="E2955" s="4" t="s">
        <v>2</v>
      </c>
      <c r="F2955" s="3">
        <v>9516</v>
      </c>
      <c r="G2955" s="3" t="s">
        <v>2</v>
      </c>
      <c r="H2955" s="4" t="s">
        <v>2</v>
      </c>
      <c r="I2955" s="5">
        <v>3880</v>
      </c>
      <c r="J2955" s="5">
        <v>3656</v>
      </c>
      <c r="K2955" s="6">
        <f>IFERROR((J2955-I2955)/I2955,"--")</f>
        <v>-5.7731958762886601E-2</v>
      </c>
      <c r="L2955" s="6">
        <v>6.8193130910900943E-2</v>
      </c>
      <c r="M2955" s="7">
        <v>32362</v>
      </c>
      <c r="N2955" s="10" t="str">
        <f>IF(K2955&lt;Criteria!$D$4,"Yes","No")</f>
        <v>Yes</v>
      </c>
      <c r="O2955" s="10" t="str">
        <f>IF(L2955&gt;Criteria!$D$5,"Yes","No")</f>
        <v>Yes</v>
      </c>
      <c r="P2955" s="10" t="str">
        <f>IF(M2955&lt;Criteria!$D$6,"Yes","No")</f>
        <v>No</v>
      </c>
      <c r="Q2955" s="11">
        <f>COUNTIF(N2955:P2955,"Yes")</f>
        <v>2</v>
      </c>
      <c r="R2955" s="12" t="str">
        <f>IF(Q2955&gt;0,"Yes","No")</f>
        <v>Yes</v>
      </c>
    </row>
    <row r="2956" spans="1:18" x14ac:dyDescent="0.35">
      <c r="A2956" s="1">
        <v>80459516001</v>
      </c>
      <c r="B2956" s="33" t="s">
        <v>3698</v>
      </c>
      <c r="C2956" s="4" t="s">
        <v>6</v>
      </c>
      <c r="D2956" s="4" t="s">
        <v>490</v>
      </c>
      <c r="E2956" s="4" t="s">
        <v>2</v>
      </c>
      <c r="F2956" s="3">
        <v>9516</v>
      </c>
      <c r="G2956" s="3">
        <v>1</v>
      </c>
      <c r="H2956" s="4" t="s">
        <v>2</v>
      </c>
      <c r="I2956" s="5">
        <v>910</v>
      </c>
      <c r="J2956" s="5">
        <v>942</v>
      </c>
      <c r="K2956" s="6">
        <f>IFERROR((J2956-I2956)/I2956,"--")</f>
        <v>3.5164835164835165E-2</v>
      </c>
      <c r="L2956" s="6">
        <v>1.7475728155339806E-2</v>
      </c>
      <c r="M2956" s="7">
        <v>37220</v>
      </c>
      <c r="N2956" s="10" t="str">
        <f>IF(K2956&lt;Criteria!$D$4,"Yes","No")</f>
        <v>No</v>
      </c>
      <c r="O2956" s="10" t="str">
        <f>IF(L2956&gt;Criteria!$D$5,"Yes","No")</f>
        <v>No</v>
      </c>
      <c r="P2956" s="10" t="str">
        <f>IF(M2956&lt;Criteria!$D$6,"Yes","No")</f>
        <v>No</v>
      </c>
      <c r="Q2956" s="11">
        <f>COUNTIF(N2956:P2956,"Yes")</f>
        <v>0</v>
      </c>
      <c r="R2956" s="12" t="str">
        <f>IF(Q2956&gt;0,"Yes","No")</f>
        <v>No</v>
      </c>
    </row>
    <row r="2957" spans="1:18" x14ac:dyDescent="0.35">
      <c r="A2957" s="1">
        <v>80459516002</v>
      </c>
      <c r="B2957" s="33" t="s">
        <v>3699</v>
      </c>
      <c r="C2957" s="4" t="s">
        <v>6</v>
      </c>
      <c r="D2957" s="4" t="s">
        <v>490</v>
      </c>
      <c r="E2957" s="4" t="s">
        <v>2</v>
      </c>
      <c r="F2957" s="3">
        <v>9516</v>
      </c>
      <c r="G2957" s="3">
        <v>2</v>
      </c>
      <c r="H2957" s="4" t="s">
        <v>2</v>
      </c>
      <c r="I2957" s="5">
        <v>894</v>
      </c>
      <c r="J2957" s="5">
        <v>1668</v>
      </c>
      <c r="K2957" s="6">
        <f>IFERROR((J2957-I2957)/I2957,"--")</f>
        <v>0.86577181208053688</v>
      </c>
      <c r="L2957" s="6">
        <v>9.5838587641866327E-2</v>
      </c>
      <c r="M2957" s="7">
        <v>17016</v>
      </c>
      <c r="N2957" s="10" t="str">
        <f>IF(K2957&lt;Criteria!$D$4,"Yes","No")</f>
        <v>No</v>
      </c>
      <c r="O2957" s="10" t="str">
        <f>IF(L2957&gt;Criteria!$D$5,"Yes","No")</f>
        <v>Yes</v>
      </c>
      <c r="P2957" s="10" t="str">
        <f>IF(M2957&lt;Criteria!$D$6,"Yes","No")</f>
        <v>Yes</v>
      </c>
      <c r="Q2957" s="11">
        <f>COUNTIF(N2957:P2957,"Yes")</f>
        <v>2</v>
      </c>
      <c r="R2957" s="12" t="str">
        <f>IF(Q2957&gt;0,"Yes","No")</f>
        <v>Yes</v>
      </c>
    </row>
    <row r="2958" spans="1:18" x14ac:dyDescent="0.35">
      <c r="A2958" s="1">
        <v>80459516003</v>
      </c>
      <c r="B2958" s="33" t="s">
        <v>3700</v>
      </c>
      <c r="C2958" s="4" t="s">
        <v>6</v>
      </c>
      <c r="D2958" s="4" t="s">
        <v>490</v>
      </c>
      <c r="E2958" s="4" t="s">
        <v>2</v>
      </c>
      <c r="F2958" s="3">
        <v>9516</v>
      </c>
      <c r="G2958" s="3">
        <v>3</v>
      </c>
      <c r="H2958" s="4" t="s">
        <v>2</v>
      </c>
      <c r="I2958" s="5">
        <v>615</v>
      </c>
      <c r="J2958" s="5">
        <v>502</v>
      </c>
      <c r="K2958" s="6">
        <f>IFERROR((J2958-I2958)/I2958,"--")</f>
        <v>-0.18373983739837399</v>
      </c>
      <c r="L2958" s="6">
        <v>0.14092140921409213</v>
      </c>
      <c r="M2958" s="7">
        <v>57370</v>
      </c>
      <c r="N2958" s="10" t="str">
        <f>IF(K2958&lt;Criteria!$D$4,"Yes","No")</f>
        <v>Yes</v>
      </c>
      <c r="O2958" s="10" t="str">
        <f>IF(L2958&gt;Criteria!$D$5,"Yes","No")</f>
        <v>Yes</v>
      </c>
      <c r="P2958" s="10" t="str">
        <f>IF(M2958&lt;Criteria!$D$6,"Yes","No")</f>
        <v>No</v>
      </c>
      <c r="Q2958" s="11">
        <f>COUNTIF(N2958:P2958,"Yes")</f>
        <v>2</v>
      </c>
      <c r="R2958" s="12" t="str">
        <f>IF(Q2958&gt;0,"Yes","No")</f>
        <v>Yes</v>
      </c>
    </row>
    <row r="2959" spans="1:18" x14ac:dyDescent="0.35">
      <c r="A2959" s="1">
        <v>80459516004</v>
      </c>
      <c r="B2959" s="33" t="s">
        <v>3701</v>
      </c>
      <c r="C2959" s="4" t="s">
        <v>6</v>
      </c>
      <c r="D2959" s="4" t="s">
        <v>490</v>
      </c>
      <c r="E2959" s="4" t="s">
        <v>2</v>
      </c>
      <c r="F2959" s="3">
        <v>9516</v>
      </c>
      <c r="G2959" s="3">
        <v>4</v>
      </c>
      <c r="H2959" s="4" t="s">
        <v>2</v>
      </c>
      <c r="I2959" s="5">
        <v>1461</v>
      </c>
      <c r="J2959" s="5">
        <v>544</v>
      </c>
      <c r="K2959" s="6">
        <f>IFERROR((J2959-I2959)/I2959,"--")</f>
        <v>-0.62765229295003422</v>
      </c>
      <c r="L2959" s="6">
        <v>0</v>
      </c>
      <c r="M2959" s="7">
        <v>47926</v>
      </c>
      <c r="N2959" s="10" t="str">
        <f>IF(K2959&lt;Criteria!$D$4,"Yes","No")</f>
        <v>Yes</v>
      </c>
      <c r="O2959" s="10" t="str">
        <f>IF(L2959&gt;Criteria!$D$5,"Yes","No")</f>
        <v>No</v>
      </c>
      <c r="P2959" s="10" t="str">
        <f>IF(M2959&lt;Criteria!$D$6,"Yes","No")</f>
        <v>No</v>
      </c>
      <c r="Q2959" s="11">
        <f>COUNTIF(N2959:P2959,"Yes")</f>
        <v>1</v>
      </c>
      <c r="R2959" s="12" t="str">
        <f>IF(Q2959&gt;0,"Yes","No")</f>
        <v>Yes</v>
      </c>
    </row>
    <row r="2960" spans="1:18" x14ac:dyDescent="0.35">
      <c r="A2960" s="1">
        <v>80459517010</v>
      </c>
      <c r="B2960" s="33" t="s">
        <v>3702</v>
      </c>
      <c r="C2960" s="4" t="s">
        <v>7</v>
      </c>
      <c r="D2960" s="4" t="s">
        <v>490</v>
      </c>
      <c r="E2960" s="4" t="s">
        <v>2</v>
      </c>
      <c r="F2960" s="3">
        <v>9517.01</v>
      </c>
      <c r="G2960" s="3" t="s">
        <v>2</v>
      </c>
      <c r="H2960" s="4" t="s">
        <v>2</v>
      </c>
      <c r="I2960" s="5">
        <v>4250</v>
      </c>
      <c r="J2960" s="5">
        <v>4014</v>
      </c>
      <c r="K2960" s="6">
        <f>IFERROR((J2960-I2960)/I2960,"--")</f>
        <v>-5.5529411764705883E-2</v>
      </c>
      <c r="L2960" s="6">
        <v>4.0644171779141106E-2</v>
      </c>
      <c r="M2960" s="7">
        <v>38796</v>
      </c>
      <c r="N2960" s="10" t="str">
        <f>IF(K2960&lt;Criteria!$D$4,"Yes","No")</f>
        <v>Yes</v>
      </c>
      <c r="O2960" s="10" t="str">
        <f>IF(L2960&gt;Criteria!$D$5,"Yes","No")</f>
        <v>No</v>
      </c>
      <c r="P2960" s="10" t="str">
        <f>IF(M2960&lt;Criteria!$D$6,"Yes","No")</f>
        <v>No</v>
      </c>
      <c r="Q2960" s="11">
        <f>COUNTIF(N2960:P2960,"Yes")</f>
        <v>1</v>
      </c>
      <c r="R2960" s="12" t="str">
        <f>IF(Q2960&gt;0,"Yes","No")</f>
        <v>Yes</v>
      </c>
    </row>
    <row r="2961" spans="1:18" x14ac:dyDescent="0.35">
      <c r="A2961" s="1">
        <v>80459517011</v>
      </c>
      <c r="B2961" s="33" t="s">
        <v>3703</v>
      </c>
      <c r="C2961" s="4" t="s">
        <v>6</v>
      </c>
      <c r="D2961" s="4" t="s">
        <v>490</v>
      </c>
      <c r="E2961" s="4" t="s">
        <v>2</v>
      </c>
      <c r="F2961" s="3">
        <v>9517.01</v>
      </c>
      <c r="G2961" s="3">
        <v>1</v>
      </c>
      <c r="H2961" s="4" t="s">
        <v>2</v>
      </c>
      <c r="I2961" s="5">
        <v>744</v>
      </c>
      <c r="J2961" s="5">
        <v>638</v>
      </c>
      <c r="K2961" s="6">
        <f>IFERROR((J2961-I2961)/I2961,"--")</f>
        <v>-0.1424731182795699</v>
      </c>
      <c r="L2961" s="6">
        <v>4.1189931350114416E-2</v>
      </c>
      <c r="M2961" s="7">
        <v>22327</v>
      </c>
      <c r="N2961" s="10" t="str">
        <f>IF(K2961&lt;Criteria!$D$4,"Yes","No")</f>
        <v>Yes</v>
      </c>
      <c r="O2961" s="10" t="str">
        <f>IF(L2961&gt;Criteria!$D$5,"Yes","No")</f>
        <v>No</v>
      </c>
      <c r="P2961" s="10" t="str">
        <f>IF(M2961&lt;Criteria!$D$6,"Yes","No")</f>
        <v>Yes</v>
      </c>
      <c r="Q2961" s="11">
        <f>COUNTIF(N2961:P2961,"Yes")</f>
        <v>2</v>
      </c>
      <c r="R2961" s="12" t="str">
        <f>IF(Q2961&gt;0,"Yes","No")</f>
        <v>Yes</v>
      </c>
    </row>
    <row r="2962" spans="1:18" x14ac:dyDescent="0.35">
      <c r="A2962" s="1">
        <v>80459517012</v>
      </c>
      <c r="B2962" s="33" t="s">
        <v>3704</v>
      </c>
      <c r="C2962" s="4" t="s">
        <v>6</v>
      </c>
      <c r="D2962" s="4" t="s">
        <v>490</v>
      </c>
      <c r="E2962" s="4" t="s">
        <v>2</v>
      </c>
      <c r="F2962" s="3">
        <v>9517.01</v>
      </c>
      <c r="G2962" s="3">
        <v>2</v>
      </c>
      <c r="H2962" s="4" t="s">
        <v>2</v>
      </c>
      <c r="I2962" s="5">
        <v>2221</v>
      </c>
      <c r="J2962" s="5">
        <v>2508</v>
      </c>
      <c r="K2962" s="6">
        <f>IFERROR((J2962-I2962)/I2962,"--")</f>
        <v>0.12922107158937415</v>
      </c>
      <c r="L2962" s="6">
        <v>4.8524590163934428E-2</v>
      </c>
      <c r="M2962" s="7">
        <v>36044</v>
      </c>
      <c r="N2962" s="10" t="str">
        <f>IF(K2962&lt;Criteria!$D$4,"Yes","No")</f>
        <v>No</v>
      </c>
      <c r="O2962" s="10" t="str">
        <f>IF(L2962&gt;Criteria!$D$5,"Yes","No")</f>
        <v>No</v>
      </c>
      <c r="P2962" s="10" t="str">
        <f>IF(M2962&lt;Criteria!$D$6,"Yes","No")</f>
        <v>No</v>
      </c>
      <c r="Q2962" s="11">
        <f>COUNTIF(N2962:P2962,"Yes")</f>
        <v>0</v>
      </c>
      <c r="R2962" s="12" t="str">
        <f>IF(Q2962&gt;0,"Yes","No")</f>
        <v>No</v>
      </c>
    </row>
    <row r="2963" spans="1:18" x14ac:dyDescent="0.35">
      <c r="A2963" s="1">
        <v>80459517013</v>
      </c>
      <c r="B2963" s="33" t="s">
        <v>3705</v>
      </c>
      <c r="C2963" s="4" t="s">
        <v>6</v>
      </c>
      <c r="D2963" s="4" t="s">
        <v>490</v>
      </c>
      <c r="E2963" s="4" t="s">
        <v>2</v>
      </c>
      <c r="F2963" s="3">
        <v>9517.01</v>
      </c>
      <c r="G2963" s="3">
        <v>3</v>
      </c>
      <c r="H2963" s="4" t="s">
        <v>2</v>
      </c>
      <c r="I2963" s="5">
        <v>1285</v>
      </c>
      <c r="J2963" s="5">
        <v>868</v>
      </c>
      <c r="K2963" s="6">
        <f>IFERROR((J2963-I2963)/I2963,"--")</f>
        <v>-0.32451361867704281</v>
      </c>
      <c r="L2963" s="6">
        <v>2.1671826625386997E-2</v>
      </c>
      <c r="M2963" s="7">
        <v>58853</v>
      </c>
      <c r="N2963" s="10" t="str">
        <f>IF(K2963&lt;Criteria!$D$4,"Yes","No")</f>
        <v>Yes</v>
      </c>
      <c r="O2963" s="10" t="str">
        <f>IF(L2963&gt;Criteria!$D$5,"Yes","No")</f>
        <v>No</v>
      </c>
      <c r="P2963" s="10" t="str">
        <f>IF(M2963&lt;Criteria!$D$6,"Yes","No")</f>
        <v>No</v>
      </c>
      <c r="Q2963" s="11">
        <f>COUNTIF(N2963:P2963,"Yes")</f>
        <v>1</v>
      </c>
      <c r="R2963" s="12" t="str">
        <f>IF(Q2963&gt;0,"Yes","No")</f>
        <v>Yes</v>
      </c>
    </row>
    <row r="2964" spans="1:18" x14ac:dyDescent="0.35">
      <c r="A2964" s="1">
        <v>80459517020</v>
      </c>
      <c r="B2964" s="33" t="s">
        <v>3706</v>
      </c>
      <c r="C2964" s="4" t="s">
        <v>7</v>
      </c>
      <c r="D2964" s="4" t="s">
        <v>490</v>
      </c>
      <c r="E2964" s="4" t="s">
        <v>2</v>
      </c>
      <c r="F2964" s="3">
        <v>9517.02</v>
      </c>
      <c r="G2964" s="3" t="s">
        <v>2</v>
      </c>
      <c r="H2964" s="4" t="s">
        <v>2</v>
      </c>
      <c r="I2964" s="5">
        <v>3588</v>
      </c>
      <c r="J2964" s="5">
        <v>3507</v>
      </c>
      <c r="K2964" s="6">
        <f>IFERROR((J2964-I2964)/I2964,"--")</f>
        <v>-2.25752508361204E-2</v>
      </c>
      <c r="L2964" s="6">
        <v>4.4647143542966873E-2</v>
      </c>
      <c r="M2964" s="7">
        <v>27492</v>
      </c>
      <c r="N2964" s="10" t="str">
        <f>IF(K2964&lt;Criteria!$D$4,"Yes","No")</f>
        <v>Yes</v>
      </c>
      <c r="O2964" s="10" t="str">
        <f>IF(L2964&gt;Criteria!$D$5,"Yes","No")</f>
        <v>No</v>
      </c>
      <c r="P2964" s="10" t="str">
        <f>IF(M2964&lt;Criteria!$D$6,"Yes","No")</f>
        <v>No</v>
      </c>
      <c r="Q2964" s="11">
        <f>COUNTIF(N2964:P2964,"Yes")</f>
        <v>1</v>
      </c>
      <c r="R2964" s="12" t="str">
        <f>IF(Q2964&gt;0,"Yes","No")</f>
        <v>Yes</v>
      </c>
    </row>
    <row r="2965" spans="1:18" x14ac:dyDescent="0.35">
      <c r="A2965" s="1">
        <v>80459517021</v>
      </c>
      <c r="B2965" s="33" t="s">
        <v>3707</v>
      </c>
      <c r="C2965" s="4" t="s">
        <v>6</v>
      </c>
      <c r="D2965" s="4" t="s">
        <v>490</v>
      </c>
      <c r="E2965" s="4" t="s">
        <v>2</v>
      </c>
      <c r="F2965" s="3">
        <v>9517.02</v>
      </c>
      <c r="G2965" s="3">
        <v>1</v>
      </c>
      <c r="H2965" s="4" t="s">
        <v>2</v>
      </c>
      <c r="I2965" s="5">
        <v>980</v>
      </c>
      <c r="J2965" s="5">
        <v>741</v>
      </c>
      <c r="K2965" s="6">
        <f>IFERROR((J2965-I2965)/I2965,"--")</f>
        <v>-0.24387755102040817</v>
      </c>
      <c r="L2965" s="6">
        <v>3.3557046979865772E-2</v>
      </c>
      <c r="M2965" s="7">
        <v>26119</v>
      </c>
      <c r="N2965" s="10" t="str">
        <f>IF(K2965&lt;Criteria!$D$4,"Yes","No")</f>
        <v>Yes</v>
      </c>
      <c r="O2965" s="10" t="str">
        <f>IF(L2965&gt;Criteria!$D$5,"Yes","No")</f>
        <v>No</v>
      </c>
      <c r="P2965" s="10" t="str">
        <f>IF(M2965&lt;Criteria!$D$6,"Yes","No")</f>
        <v>Yes</v>
      </c>
      <c r="Q2965" s="11">
        <f>COUNTIF(N2965:P2965,"Yes")</f>
        <v>2</v>
      </c>
      <c r="R2965" s="12" t="str">
        <f>IF(Q2965&gt;0,"Yes","No")</f>
        <v>Yes</v>
      </c>
    </row>
    <row r="2966" spans="1:18" x14ac:dyDescent="0.35">
      <c r="A2966" s="1">
        <v>80459517022</v>
      </c>
      <c r="B2966" s="33" t="s">
        <v>3708</v>
      </c>
      <c r="C2966" s="4" t="s">
        <v>6</v>
      </c>
      <c r="D2966" s="4" t="s">
        <v>490</v>
      </c>
      <c r="E2966" s="4" t="s">
        <v>2</v>
      </c>
      <c r="F2966" s="3">
        <v>9517.02</v>
      </c>
      <c r="G2966" s="3">
        <v>2</v>
      </c>
      <c r="H2966" s="4" t="s">
        <v>2</v>
      </c>
      <c r="I2966" s="5">
        <v>976</v>
      </c>
      <c r="J2966" s="5">
        <v>1062</v>
      </c>
      <c r="K2966" s="6">
        <f>IFERROR((J2966-I2966)/I2966,"--")</f>
        <v>8.8114754098360656E-2</v>
      </c>
      <c r="L2966" s="6">
        <v>3.6065573770491806E-2</v>
      </c>
      <c r="M2966" s="7">
        <v>28006</v>
      </c>
      <c r="N2966" s="10" t="str">
        <f>IF(K2966&lt;Criteria!$D$4,"Yes","No")</f>
        <v>No</v>
      </c>
      <c r="O2966" s="10" t="str">
        <f>IF(L2966&gt;Criteria!$D$5,"Yes","No")</f>
        <v>No</v>
      </c>
      <c r="P2966" s="10" t="str">
        <f>IF(M2966&lt;Criteria!$D$6,"Yes","No")</f>
        <v>No</v>
      </c>
      <c r="Q2966" s="11">
        <f>COUNTIF(N2966:P2966,"Yes")</f>
        <v>0</v>
      </c>
      <c r="R2966" s="12" t="str">
        <f>IF(Q2966&gt;0,"Yes","No")</f>
        <v>No</v>
      </c>
    </row>
    <row r="2967" spans="1:18" x14ac:dyDescent="0.35">
      <c r="A2967" s="1">
        <v>80459517023</v>
      </c>
      <c r="B2967" s="33" t="s">
        <v>3709</v>
      </c>
      <c r="C2967" s="4" t="s">
        <v>6</v>
      </c>
      <c r="D2967" s="4" t="s">
        <v>490</v>
      </c>
      <c r="E2967" s="4" t="s">
        <v>2</v>
      </c>
      <c r="F2967" s="3">
        <v>9517.02</v>
      </c>
      <c r="G2967" s="3">
        <v>3</v>
      </c>
      <c r="H2967" s="4" t="s">
        <v>2</v>
      </c>
      <c r="I2967" s="5">
        <v>874</v>
      </c>
      <c r="J2967" s="5">
        <v>947</v>
      </c>
      <c r="K2967" s="6">
        <f>IFERROR((J2967-I2967)/I2967,"--")</f>
        <v>8.3524027459954228E-2</v>
      </c>
      <c r="L2967" s="6">
        <v>8.5820895522388058E-2</v>
      </c>
      <c r="M2967" s="7">
        <v>26141</v>
      </c>
      <c r="N2967" s="10" t="str">
        <f>IF(K2967&lt;Criteria!$D$4,"Yes","No")</f>
        <v>No</v>
      </c>
      <c r="O2967" s="10" t="str">
        <f>IF(L2967&gt;Criteria!$D$5,"Yes","No")</f>
        <v>Yes</v>
      </c>
      <c r="P2967" s="10" t="str">
        <f>IF(M2967&lt;Criteria!$D$6,"Yes","No")</f>
        <v>No</v>
      </c>
      <c r="Q2967" s="11">
        <f>COUNTIF(N2967:P2967,"Yes")</f>
        <v>1</v>
      </c>
      <c r="R2967" s="12" t="str">
        <f>IF(Q2967&gt;0,"Yes","No")</f>
        <v>Yes</v>
      </c>
    </row>
    <row r="2968" spans="1:18" x14ac:dyDescent="0.35">
      <c r="A2968" s="1">
        <v>80459517024</v>
      </c>
      <c r="B2968" s="33" t="s">
        <v>3710</v>
      </c>
      <c r="C2968" s="4" t="s">
        <v>6</v>
      </c>
      <c r="D2968" s="4" t="s">
        <v>490</v>
      </c>
      <c r="E2968" s="4" t="s">
        <v>2</v>
      </c>
      <c r="F2968" s="3">
        <v>9517.02</v>
      </c>
      <c r="G2968" s="3">
        <v>4</v>
      </c>
      <c r="H2968" s="4" t="s">
        <v>2</v>
      </c>
      <c r="I2968" s="5">
        <v>758</v>
      </c>
      <c r="J2968" s="5">
        <v>757</v>
      </c>
      <c r="K2968" s="6">
        <f>IFERROR((J2968-I2968)/I2968,"--")</f>
        <v>-1.3192612137203166E-3</v>
      </c>
      <c r="L2968" s="6">
        <v>2.0408163265306121E-2</v>
      </c>
      <c r="M2968" s="7">
        <v>29804</v>
      </c>
      <c r="N2968" s="10" t="str">
        <f>IF(K2968&lt;Criteria!$D$4,"Yes","No")</f>
        <v>Yes</v>
      </c>
      <c r="O2968" s="10" t="str">
        <f>IF(L2968&gt;Criteria!$D$5,"Yes","No")</f>
        <v>No</v>
      </c>
      <c r="P2968" s="10" t="str">
        <f>IF(M2968&lt;Criteria!$D$6,"Yes","No")</f>
        <v>No</v>
      </c>
      <c r="Q2968" s="11">
        <f>COUNTIF(N2968:P2968,"Yes")</f>
        <v>1</v>
      </c>
      <c r="R2968" s="12" t="str">
        <f>IF(Q2968&gt;0,"Yes","No")</f>
        <v>Yes</v>
      </c>
    </row>
    <row r="2969" spans="1:18" x14ac:dyDescent="0.35">
      <c r="A2969" s="1">
        <v>80459518020</v>
      </c>
      <c r="B2969" s="33" t="s">
        <v>3711</v>
      </c>
      <c r="C2969" s="4" t="s">
        <v>7</v>
      </c>
      <c r="D2969" s="4" t="s">
        <v>490</v>
      </c>
      <c r="E2969" s="4" t="s">
        <v>2</v>
      </c>
      <c r="F2969" s="3">
        <v>9518.02</v>
      </c>
      <c r="G2969" s="3" t="s">
        <v>2</v>
      </c>
      <c r="H2969" s="4" t="s">
        <v>2</v>
      </c>
      <c r="I2969" s="5">
        <v>3577</v>
      </c>
      <c r="J2969" s="5">
        <v>4249</v>
      </c>
      <c r="K2969" s="6">
        <f>IFERROR((J2969-I2969)/I2969,"--")</f>
        <v>0.18786692759295498</v>
      </c>
      <c r="L2969" s="6">
        <v>2.6351049575703438E-2</v>
      </c>
      <c r="M2969" s="7">
        <v>42647</v>
      </c>
      <c r="N2969" s="10" t="str">
        <f>IF(K2969&lt;Criteria!$D$4,"Yes","No")</f>
        <v>No</v>
      </c>
      <c r="O2969" s="10" t="str">
        <f>IF(L2969&gt;Criteria!$D$5,"Yes","No")</f>
        <v>No</v>
      </c>
      <c r="P2969" s="10" t="str">
        <f>IF(M2969&lt;Criteria!$D$6,"Yes","No")</f>
        <v>No</v>
      </c>
      <c r="Q2969" s="11">
        <f>COUNTIF(N2969:P2969,"Yes")</f>
        <v>0</v>
      </c>
      <c r="R2969" s="12" t="str">
        <f>IF(Q2969&gt;0,"Yes","No")</f>
        <v>No</v>
      </c>
    </row>
    <row r="2970" spans="1:18" x14ac:dyDescent="0.35">
      <c r="A2970" s="1">
        <v>80459518021</v>
      </c>
      <c r="B2970" s="33" t="s">
        <v>3712</v>
      </c>
      <c r="C2970" s="4" t="s">
        <v>6</v>
      </c>
      <c r="D2970" s="4" t="s">
        <v>490</v>
      </c>
      <c r="E2970" s="4" t="s">
        <v>2</v>
      </c>
      <c r="F2970" s="3">
        <v>9518.02</v>
      </c>
      <c r="G2970" s="3">
        <v>1</v>
      </c>
      <c r="H2970" s="4" t="s">
        <v>2</v>
      </c>
      <c r="I2970" s="5">
        <v>2333</v>
      </c>
      <c r="J2970" s="5">
        <v>2746</v>
      </c>
      <c r="K2970" s="6">
        <f>IFERROR((J2970-I2970)/I2970,"--")</f>
        <v>0.17702528932704673</v>
      </c>
      <c r="L2970" s="6">
        <v>2.9098651525904896E-2</v>
      </c>
      <c r="M2970" s="7">
        <v>50094</v>
      </c>
      <c r="N2970" s="10" t="str">
        <f>IF(K2970&lt;Criteria!$D$4,"Yes","No")</f>
        <v>No</v>
      </c>
      <c r="O2970" s="10" t="str">
        <f>IF(L2970&gt;Criteria!$D$5,"Yes","No")</f>
        <v>No</v>
      </c>
      <c r="P2970" s="10" t="str">
        <f>IF(M2970&lt;Criteria!$D$6,"Yes","No")</f>
        <v>No</v>
      </c>
      <c r="Q2970" s="11">
        <f>COUNTIF(N2970:P2970,"Yes")</f>
        <v>0</v>
      </c>
      <c r="R2970" s="12" t="str">
        <f>IF(Q2970&gt;0,"Yes","No")</f>
        <v>No</v>
      </c>
    </row>
    <row r="2971" spans="1:18" x14ac:dyDescent="0.35">
      <c r="A2971" s="1">
        <v>80459518022</v>
      </c>
      <c r="B2971" s="33" t="s">
        <v>3713</v>
      </c>
      <c r="C2971" s="4" t="s">
        <v>6</v>
      </c>
      <c r="D2971" s="4" t="s">
        <v>490</v>
      </c>
      <c r="E2971" s="4" t="s">
        <v>2</v>
      </c>
      <c r="F2971" s="3">
        <v>9518.02</v>
      </c>
      <c r="G2971" s="3">
        <v>2</v>
      </c>
      <c r="H2971" s="4" t="s">
        <v>2</v>
      </c>
      <c r="I2971" s="5">
        <v>1244</v>
      </c>
      <c r="J2971" s="5">
        <v>1503</v>
      </c>
      <c r="K2971" s="6">
        <f>IFERROR((J2971-I2971)/I2971,"--")</f>
        <v>0.20819935691318328</v>
      </c>
      <c r="L2971" s="6">
        <v>2.1686746987951807E-2</v>
      </c>
      <c r="M2971" s="7">
        <v>29041</v>
      </c>
      <c r="N2971" s="10" t="str">
        <f>IF(K2971&lt;Criteria!$D$4,"Yes","No")</f>
        <v>No</v>
      </c>
      <c r="O2971" s="10" t="str">
        <f>IF(L2971&gt;Criteria!$D$5,"Yes","No")</f>
        <v>No</v>
      </c>
      <c r="P2971" s="10" t="str">
        <f>IF(M2971&lt;Criteria!$D$6,"Yes","No")</f>
        <v>No</v>
      </c>
      <c r="Q2971" s="11">
        <f>COUNTIF(N2971:P2971,"Yes")</f>
        <v>0</v>
      </c>
      <c r="R2971" s="12" t="str">
        <f>IF(Q2971&gt;0,"Yes","No")</f>
        <v>No</v>
      </c>
    </row>
    <row r="2972" spans="1:18" x14ac:dyDescent="0.35">
      <c r="A2972" s="1">
        <v>80459518030</v>
      </c>
      <c r="B2972" s="33" t="s">
        <v>3714</v>
      </c>
      <c r="C2972" s="4" t="s">
        <v>7</v>
      </c>
      <c r="D2972" s="4" t="s">
        <v>490</v>
      </c>
      <c r="E2972" s="4" t="s">
        <v>2</v>
      </c>
      <c r="F2972" s="3">
        <v>9518.0300000000007</v>
      </c>
      <c r="G2972" s="3" t="s">
        <v>2</v>
      </c>
      <c r="H2972" s="4" t="s">
        <v>2</v>
      </c>
      <c r="I2972" s="5">
        <v>6244</v>
      </c>
      <c r="J2972" s="5">
        <v>6245</v>
      </c>
      <c r="K2972" s="6">
        <f>IFERROR((J2972-I2972)/I2972,"--")</f>
        <v>1.6015374759769378E-4</v>
      </c>
      <c r="L2972" s="6">
        <v>4.4157981349424023E-2</v>
      </c>
      <c r="M2972" s="7">
        <v>29628</v>
      </c>
      <c r="N2972" s="10" t="str">
        <f>IF(K2972&lt;Criteria!$D$4,"Yes","No")</f>
        <v>Yes</v>
      </c>
      <c r="O2972" s="10" t="str">
        <f>IF(L2972&gt;Criteria!$D$5,"Yes","No")</f>
        <v>No</v>
      </c>
      <c r="P2972" s="10" t="str">
        <f>IF(M2972&lt;Criteria!$D$6,"Yes","No")</f>
        <v>No</v>
      </c>
      <c r="Q2972" s="11">
        <f>COUNTIF(N2972:P2972,"Yes")</f>
        <v>1</v>
      </c>
      <c r="R2972" s="12" t="str">
        <f>IF(Q2972&gt;0,"Yes","No")</f>
        <v>Yes</v>
      </c>
    </row>
    <row r="2973" spans="1:18" x14ac:dyDescent="0.35">
      <c r="A2973" s="1">
        <v>80459518031</v>
      </c>
      <c r="B2973" s="33" t="s">
        <v>3715</v>
      </c>
      <c r="C2973" s="4" t="s">
        <v>6</v>
      </c>
      <c r="D2973" s="4" t="s">
        <v>490</v>
      </c>
      <c r="E2973" s="4" t="s">
        <v>2</v>
      </c>
      <c r="F2973" s="3">
        <v>9518.0300000000007</v>
      </c>
      <c r="G2973" s="3">
        <v>1</v>
      </c>
      <c r="H2973" s="4" t="s">
        <v>2</v>
      </c>
      <c r="I2973" s="5">
        <v>1083</v>
      </c>
      <c r="J2973" s="5">
        <v>938</v>
      </c>
      <c r="K2973" s="6">
        <f>IFERROR((J2973-I2973)/I2973,"--")</f>
        <v>-0.13388734995383195</v>
      </c>
      <c r="L2973" s="6">
        <v>4.3314500941619587E-2</v>
      </c>
      <c r="M2973" s="7">
        <v>26234</v>
      </c>
      <c r="N2973" s="10" t="str">
        <f>IF(K2973&lt;Criteria!$D$4,"Yes","No")</f>
        <v>Yes</v>
      </c>
      <c r="O2973" s="10" t="str">
        <f>IF(L2973&gt;Criteria!$D$5,"Yes","No")</f>
        <v>No</v>
      </c>
      <c r="P2973" s="10" t="str">
        <f>IF(M2973&lt;Criteria!$D$6,"Yes","No")</f>
        <v>No</v>
      </c>
      <c r="Q2973" s="11">
        <f>COUNTIF(N2973:P2973,"Yes")</f>
        <v>1</v>
      </c>
      <c r="R2973" s="12" t="str">
        <f>IF(Q2973&gt;0,"Yes","No")</f>
        <v>Yes</v>
      </c>
    </row>
    <row r="2974" spans="1:18" x14ac:dyDescent="0.35">
      <c r="A2974" s="1">
        <v>80459518032</v>
      </c>
      <c r="B2974" s="33" t="s">
        <v>3716</v>
      </c>
      <c r="C2974" s="4" t="s">
        <v>6</v>
      </c>
      <c r="D2974" s="4" t="s">
        <v>490</v>
      </c>
      <c r="E2974" s="4" t="s">
        <v>2</v>
      </c>
      <c r="F2974" s="3">
        <v>9518.0300000000007</v>
      </c>
      <c r="G2974" s="3">
        <v>2</v>
      </c>
      <c r="H2974" s="4" t="s">
        <v>2</v>
      </c>
      <c r="I2974" s="5">
        <v>3739</v>
      </c>
      <c r="J2974" s="5">
        <v>4059</v>
      </c>
      <c r="K2974" s="6">
        <f>IFERROR((J2974-I2974)/I2974,"--")</f>
        <v>8.5584380850494787E-2</v>
      </c>
      <c r="L2974" s="6">
        <v>2.7488546438983758E-2</v>
      </c>
      <c r="M2974" s="7">
        <v>31115</v>
      </c>
      <c r="N2974" s="10" t="str">
        <f>IF(K2974&lt;Criteria!$D$4,"Yes","No")</f>
        <v>No</v>
      </c>
      <c r="O2974" s="10" t="str">
        <f>IF(L2974&gt;Criteria!$D$5,"Yes","No")</f>
        <v>No</v>
      </c>
      <c r="P2974" s="10" t="str">
        <f>IF(M2974&lt;Criteria!$D$6,"Yes","No")</f>
        <v>No</v>
      </c>
      <c r="Q2974" s="11">
        <f>COUNTIF(N2974:P2974,"Yes")</f>
        <v>0</v>
      </c>
      <c r="R2974" s="12" t="str">
        <f>IF(Q2974&gt;0,"Yes","No")</f>
        <v>No</v>
      </c>
    </row>
    <row r="2975" spans="1:18" x14ac:dyDescent="0.35">
      <c r="A2975" s="1">
        <v>80459518033</v>
      </c>
      <c r="B2975" s="33" t="s">
        <v>3717</v>
      </c>
      <c r="C2975" s="4" t="s">
        <v>6</v>
      </c>
      <c r="D2975" s="4" t="s">
        <v>490</v>
      </c>
      <c r="E2975" s="4" t="s">
        <v>2</v>
      </c>
      <c r="F2975" s="3">
        <v>9518.0300000000007</v>
      </c>
      <c r="G2975" s="3">
        <v>3</v>
      </c>
      <c r="H2975" s="4" t="s">
        <v>2</v>
      </c>
      <c r="I2975" s="5">
        <v>1422</v>
      </c>
      <c r="J2975" s="5">
        <v>1248</v>
      </c>
      <c r="K2975" s="6">
        <f>IFERROR((J2975-I2975)/I2975,"--")</f>
        <v>-0.12236286919831224</v>
      </c>
      <c r="L2975" s="6">
        <v>0.10084033613445378</v>
      </c>
      <c r="M2975" s="7">
        <v>27342</v>
      </c>
      <c r="N2975" s="10" t="str">
        <f>IF(K2975&lt;Criteria!$D$4,"Yes","No")</f>
        <v>Yes</v>
      </c>
      <c r="O2975" s="10" t="str">
        <f>IF(L2975&gt;Criteria!$D$5,"Yes","No")</f>
        <v>Yes</v>
      </c>
      <c r="P2975" s="10" t="str">
        <f>IF(M2975&lt;Criteria!$D$6,"Yes","No")</f>
        <v>No</v>
      </c>
      <c r="Q2975" s="11">
        <f>COUNTIF(N2975:P2975,"Yes")</f>
        <v>2</v>
      </c>
      <c r="R2975" s="12" t="str">
        <f>IF(Q2975&gt;0,"Yes","No")</f>
        <v>Yes</v>
      </c>
    </row>
    <row r="2976" spans="1:18" x14ac:dyDescent="0.35">
      <c r="A2976" s="1">
        <v>80459518040</v>
      </c>
      <c r="B2976" s="33" t="s">
        <v>3718</v>
      </c>
      <c r="C2976" s="4" t="s">
        <v>7</v>
      </c>
      <c r="D2976" s="4" t="s">
        <v>490</v>
      </c>
      <c r="E2976" s="4" t="s">
        <v>2</v>
      </c>
      <c r="F2976" s="3">
        <v>9518.0400000000009</v>
      </c>
      <c r="G2976" s="3" t="s">
        <v>2</v>
      </c>
      <c r="H2976" s="4" t="s">
        <v>2</v>
      </c>
      <c r="I2976" s="5">
        <v>4256</v>
      </c>
      <c r="J2976" s="5">
        <v>3958</v>
      </c>
      <c r="K2976" s="6">
        <f>IFERROR((J2976-I2976)/I2976,"--")</f>
        <v>-7.0018796992481203E-2</v>
      </c>
      <c r="L2976" s="6">
        <v>5.4553860379103099E-2</v>
      </c>
      <c r="M2976" s="7">
        <v>41595</v>
      </c>
      <c r="N2976" s="10" t="str">
        <f>IF(K2976&lt;Criteria!$D$4,"Yes","No")</f>
        <v>Yes</v>
      </c>
      <c r="O2976" s="10" t="str">
        <f>IF(L2976&gt;Criteria!$D$5,"Yes","No")</f>
        <v>No</v>
      </c>
      <c r="P2976" s="10" t="str">
        <f>IF(M2976&lt;Criteria!$D$6,"Yes","No")</f>
        <v>No</v>
      </c>
      <c r="Q2976" s="11">
        <f>COUNTIF(N2976:P2976,"Yes")</f>
        <v>1</v>
      </c>
      <c r="R2976" s="12" t="str">
        <f>IF(Q2976&gt;0,"Yes","No")</f>
        <v>Yes</v>
      </c>
    </row>
    <row r="2977" spans="1:18" x14ac:dyDescent="0.35">
      <c r="A2977" s="1">
        <v>80459518041</v>
      </c>
      <c r="B2977" s="33" t="s">
        <v>3719</v>
      </c>
      <c r="C2977" s="4" t="s">
        <v>6</v>
      </c>
      <c r="D2977" s="4" t="s">
        <v>490</v>
      </c>
      <c r="E2977" s="4" t="s">
        <v>2</v>
      </c>
      <c r="F2977" s="3">
        <v>9518.0400000000009</v>
      </c>
      <c r="G2977" s="3">
        <v>1</v>
      </c>
      <c r="H2977" s="4" t="s">
        <v>2</v>
      </c>
      <c r="I2977" s="5">
        <v>1343</v>
      </c>
      <c r="J2977" s="5">
        <v>1257</v>
      </c>
      <c r="K2977" s="6">
        <f>IFERROR((J2977-I2977)/I2977,"--")</f>
        <v>-6.4035740878629926E-2</v>
      </c>
      <c r="L2977" s="6">
        <v>3.9906103286384977E-2</v>
      </c>
      <c r="M2977" s="7">
        <v>34698</v>
      </c>
      <c r="N2977" s="10" t="str">
        <f>IF(K2977&lt;Criteria!$D$4,"Yes","No")</f>
        <v>Yes</v>
      </c>
      <c r="O2977" s="10" t="str">
        <f>IF(L2977&gt;Criteria!$D$5,"Yes","No")</f>
        <v>No</v>
      </c>
      <c r="P2977" s="10" t="str">
        <f>IF(M2977&lt;Criteria!$D$6,"Yes","No")</f>
        <v>No</v>
      </c>
      <c r="Q2977" s="11">
        <f>COUNTIF(N2977:P2977,"Yes")</f>
        <v>1</v>
      </c>
      <c r="R2977" s="12" t="str">
        <f>IF(Q2977&gt;0,"Yes","No")</f>
        <v>Yes</v>
      </c>
    </row>
    <row r="2978" spans="1:18" x14ac:dyDescent="0.35">
      <c r="A2978" s="1">
        <v>80459518042</v>
      </c>
      <c r="B2978" s="33" t="s">
        <v>3720</v>
      </c>
      <c r="C2978" s="4" t="s">
        <v>6</v>
      </c>
      <c r="D2978" s="4" t="s">
        <v>490</v>
      </c>
      <c r="E2978" s="4" t="s">
        <v>2</v>
      </c>
      <c r="F2978" s="3">
        <v>9518.0400000000009</v>
      </c>
      <c r="G2978" s="3">
        <v>2</v>
      </c>
      <c r="H2978" s="4" t="s">
        <v>2</v>
      </c>
      <c r="I2978" s="5">
        <v>1731</v>
      </c>
      <c r="J2978" s="5">
        <v>1413</v>
      </c>
      <c r="K2978" s="6">
        <f>IFERROR((J2978-I2978)/I2978,"--")</f>
        <v>-0.18370883882149047</v>
      </c>
      <c r="L2978" s="6">
        <v>5.8744993324432573E-2</v>
      </c>
      <c r="M2978" s="7">
        <v>48643</v>
      </c>
      <c r="N2978" s="10" t="str">
        <f>IF(K2978&lt;Criteria!$D$4,"Yes","No")</f>
        <v>Yes</v>
      </c>
      <c r="O2978" s="10" t="str">
        <f>IF(L2978&gt;Criteria!$D$5,"Yes","No")</f>
        <v>No</v>
      </c>
      <c r="P2978" s="10" t="str">
        <f>IF(M2978&lt;Criteria!$D$6,"Yes","No")</f>
        <v>No</v>
      </c>
      <c r="Q2978" s="11">
        <f>COUNTIF(N2978:P2978,"Yes")</f>
        <v>1</v>
      </c>
      <c r="R2978" s="12" t="str">
        <f>IF(Q2978&gt;0,"Yes","No")</f>
        <v>Yes</v>
      </c>
    </row>
    <row r="2979" spans="1:18" x14ac:dyDescent="0.35">
      <c r="A2979" s="1">
        <v>80459518043</v>
      </c>
      <c r="B2979" s="33" t="s">
        <v>3721</v>
      </c>
      <c r="C2979" s="4" t="s">
        <v>6</v>
      </c>
      <c r="D2979" s="4" t="s">
        <v>490</v>
      </c>
      <c r="E2979" s="4" t="s">
        <v>2</v>
      </c>
      <c r="F2979" s="3">
        <v>9518.0400000000009</v>
      </c>
      <c r="G2979" s="3">
        <v>3</v>
      </c>
      <c r="H2979" s="4" t="s">
        <v>2</v>
      </c>
      <c r="I2979" s="5">
        <v>1182</v>
      </c>
      <c r="J2979" s="5">
        <v>1288</v>
      </c>
      <c r="K2979" s="6">
        <f>IFERROR((J2979-I2979)/I2979,"--")</f>
        <v>8.9678510998307953E-2</v>
      </c>
      <c r="L2979" s="6">
        <v>7.1174377224199295E-2</v>
      </c>
      <c r="M2979" s="7">
        <v>40594</v>
      </c>
      <c r="N2979" s="10" t="str">
        <f>IF(K2979&lt;Criteria!$D$4,"Yes","No")</f>
        <v>No</v>
      </c>
      <c r="O2979" s="10" t="str">
        <f>IF(L2979&gt;Criteria!$D$5,"Yes","No")</f>
        <v>Yes</v>
      </c>
      <c r="P2979" s="10" t="str">
        <f>IF(M2979&lt;Criteria!$D$6,"Yes","No")</f>
        <v>No</v>
      </c>
      <c r="Q2979" s="11">
        <f>COUNTIF(N2979:P2979,"Yes")</f>
        <v>1</v>
      </c>
      <c r="R2979" s="12" t="str">
        <f>IF(Q2979&gt;0,"Yes","No")</f>
        <v>Yes</v>
      </c>
    </row>
    <row r="2980" spans="1:18" x14ac:dyDescent="0.35">
      <c r="A2980" s="1">
        <v>80459519010</v>
      </c>
      <c r="B2980" s="33" t="s">
        <v>3722</v>
      </c>
      <c r="C2980" s="4" t="s">
        <v>7</v>
      </c>
      <c r="D2980" s="4" t="s">
        <v>490</v>
      </c>
      <c r="E2980" s="4" t="s">
        <v>2</v>
      </c>
      <c r="F2980" s="3">
        <v>9519.01</v>
      </c>
      <c r="G2980" s="3" t="s">
        <v>2</v>
      </c>
      <c r="H2980" s="4" t="s">
        <v>2</v>
      </c>
      <c r="I2980" s="5">
        <v>4377</v>
      </c>
      <c r="J2980" s="5">
        <v>4901</v>
      </c>
      <c r="K2980" s="6">
        <f>IFERROR((J2980-I2980)/I2980,"--")</f>
        <v>0.11971670093671465</v>
      </c>
      <c r="L2980" s="6">
        <v>6.5043604651162795E-2</v>
      </c>
      <c r="M2980" s="7">
        <v>27957</v>
      </c>
      <c r="N2980" s="10" t="str">
        <f>IF(K2980&lt;Criteria!$D$4,"Yes","No")</f>
        <v>No</v>
      </c>
      <c r="O2980" s="10" t="str">
        <f>IF(L2980&gt;Criteria!$D$5,"Yes","No")</f>
        <v>Yes</v>
      </c>
      <c r="P2980" s="10" t="str">
        <f>IF(M2980&lt;Criteria!$D$6,"Yes","No")</f>
        <v>No</v>
      </c>
      <c r="Q2980" s="11">
        <f>COUNTIF(N2980:P2980,"Yes")</f>
        <v>1</v>
      </c>
      <c r="R2980" s="12" t="str">
        <f>IF(Q2980&gt;0,"Yes","No")</f>
        <v>Yes</v>
      </c>
    </row>
    <row r="2981" spans="1:18" x14ac:dyDescent="0.35">
      <c r="A2981" s="1">
        <v>80459519011</v>
      </c>
      <c r="B2981" s="33" t="s">
        <v>3723</v>
      </c>
      <c r="C2981" s="4" t="s">
        <v>6</v>
      </c>
      <c r="D2981" s="4" t="s">
        <v>490</v>
      </c>
      <c r="E2981" s="4" t="s">
        <v>2</v>
      </c>
      <c r="F2981" s="3">
        <v>9519.01</v>
      </c>
      <c r="G2981" s="3">
        <v>1</v>
      </c>
      <c r="H2981" s="4" t="s">
        <v>2</v>
      </c>
      <c r="I2981" s="5">
        <v>842</v>
      </c>
      <c r="J2981" s="5">
        <v>1268</v>
      </c>
      <c r="K2981" s="6">
        <f>IFERROR((J2981-I2981)/I2981,"--")</f>
        <v>0.50593824228028506</v>
      </c>
      <c r="L2981" s="6">
        <v>9.7938144329896906E-2</v>
      </c>
      <c r="M2981" s="7">
        <v>29571</v>
      </c>
      <c r="N2981" s="10" t="str">
        <f>IF(K2981&lt;Criteria!$D$4,"Yes","No")</f>
        <v>No</v>
      </c>
      <c r="O2981" s="10" t="str">
        <f>IF(L2981&gt;Criteria!$D$5,"Yes","No")</f>
        <v>Yes</v>
      </c>
      <c r="P2981" s="10" t="str">
        <f>IF(M2981&lt;Criteria!$D$6,"Yes","No")</f>
        <v>No</v>
      </c>
      <c r="Q2981" s="11">
        <f>COUNTIF(N2981:P2981,"Yes")</f>
        <v>1</v>
      </c>
      <c r="R2981" s="12" t="str">
        <f>IF(Q2981&gt;0,"Yes","No")</f>
        <v>Yes</v>
      </c>
    </row>
    <row r="2982" spans="1:18" x14ac:dyDescent="0.35">
      <c r="A2982" s="1">
        <v>80459519012</v>
      </c>
      <c r="B2982" s="33" t="s">
        <v>3724</v>
      </c>
      <c r="C2982" s="4" t="s">
        <v>6</v>
      </c>
      <c r="D2982" s="4" t="s">
        <v>490</v>
      </c>
      <c r="E2982" s="4" t="s">
        <v>2</v>
      </c>
      <c r="F2982" s="3">
        <v>9519.01</v>
      </c>
      <c r="G2982" s="3">
        <v>2</v>
      </c>
      <c r="H2982" s="4" t="s">
        <v>2</v>
      </c>
      <c r="I2982" s="5">
        <v>3535</v>
      </c>
      <c r="J2982" s="5">
        <v>3633</v>
      </c>
      <c r="K2982" s="6">
        <f>IFERROR((J2982-I2982)/I2982,"--")</f>
        <v>2.7722772277227723E-2</v>
      </c>
      <c r="L2982" s="6">
        <v>5.6221198156682028E-2</v>
      </c>
      <c r="M2982" s="7">
        <v>27393</v>
      </c>
      <c r="N2982" s="10" t="str">
        <f>IF(K2982&lt;Criteria!$D$4,"Yes","No")</f>
        <v>No</v>
      </c>
      <c r="O2982" s="10" t="str">
        <f>IF(L2982&gt;Criteria!$D$5,"Yes","No")</f>
        <v>No</v>
      </c>
      <c r="P2982" s="10" t="str">
        <f>IF(M2982&lt;Criteria!$D$6,"Yes","No")</f>
        <v>No</v>
      </c>
      <c r="Q2982" s="11">
        <f>COUNTIF(N2982:P2982,"Yes")</f>
        <v>0</v>
      </c>
      <c r="R2982" s="12" t="str">
        <f>IF(Q2982&gt;0,"Yes","No")</f>
        <v>No</v>
      </c>
    </row>
    <row r="2983" spans="1:18" x14ac:dyDescent="0.35">
      <c r="A2983" s="1">
        <v>80459519020</v>
      </c>
      <c r="B2983" s="33" t="s">
        <v>3725</v>
      </c>
      <c r="C2983" s="4" t="s">
        <v>7</v>
      </c>
      <c r="D2983" s="4" t="s">
        <v>490</v>
      </c>
      <c r="E2983" s="4" t="s">
        <v>2</v>
      </c>
      <c r="F2983" s="3">
        <v>9519.02</v>
      </c>
      <c r="G2983" s="3" t="s">
        <v>2</v>
      </c>
      <c r="H2983" s="4" t="s">
        <v>2</v>
      </c>
      <c r="I2983" s="5">
        <v>6821</v>
      </c>
      <c r="J2983" s="5">
        <v>7111</v>
      </c>
      <c r="K2983" s="6">
        <f>IFERROR((J2983-I2983)/I2983,"--")</f>
        <v>4.2515760152470314E-2</v>
      </c>
      <c r="L2983" s="6">
        <v>3.4474560152163575E-2</v>
      </c>
      <c r="M2983" s="7">
        <v>32120</v>
      </c>
      <c r="N2983" s="10" t="str">
        <f>IF(K2983&lt;Criteria!$D$4,"Yes","No")</f>
        <v>No</v>
      </c>
      <c r="O2983" s="10" t="str">
        <f>IF(L2983&gt;Criteria!$D$5,"Yes","No")</f>
        <v>No</v>
      </c>
      <c r="P2983" s="10" t="str">
        <f>IF(M2983&lt;Criteria!$D$6,"Yes","No")</f>
        <v>No</v>
      </c>
      <c r="Q2983" s="11">
        <f>COUNTIF(N2983:P2983,"Yes")</f>
        <v>0</v>
      </c>
      <c r="R2983" s="12" t="str">
        <f>IF(Q2983&gt;0,"Yes","No")</f>
        <v>No</v>
      </c>
    </row>
    <row r="2984" spans="1:18" x14ac:dyDescent="0.35">
      <c r="A2984" s="1">
        <v>80459519021</v>
      </c>
      <c r="B2984" s="33" t="s">
        <v>3726</v>
      </c>
      <c r="C2984" s="4" t="s">
        <v>6</v>
      </c>
      <c r="D2984" s="4" t="s">
        <v>490</v>
      </c>
      <c r="E2984" s="4" t="s">
        <v>2</v>
      </c>
      <c r="F2984" s="3">
        <v>9519.02</v>
      </c>
      <c r="G2984" s="3">
        <v>1</v>
      </c>
      <c r="H2984" s="4" t="s">
        <v>2</v>
      </c>
      <c r="I2984" s="5">
        <v>2071</v>
      </c>
      <c r="J2984" s="5">
        <v>2666</v>
      </c>
      <c r="K2984" s="6">
        <f>IFERROR((J2984-I2984)/I2984,"--")</f>
        <v>0.28730082085948816</v>
      </c>
      <c r="L2984" s="6">
        <v>0</v>
      </c>
      <c r="M2984" s="7">
        <v>29199</v>
      </c>
      <c r="N2984" s="10" t="str">
        <f>IF(K2984&lt;Criteria!$D$4,"Yes","No")</f>
        <v>No</v>
      </c>
      <c r="O2984" s="10" t="str">
        <f>IF(L2984&gt;Criteria!$D$5,"Yes","No")</f>
        <v>No</v>
      </c>
      <c r="P2984" s="10" t="str">
        <f>IF(M2984&lt;Criteria!$D$6,"Yes","No")</f>
        <v>No</v>
      </c>
      <c r="Q2984" s="11">
        <f>COUNTIF(N2984:P2984,"Yes")</f>
        <v>0</v>
      </c>
      <c r="R2984" s="12" t="str">
        <f>IF(Q2984&gt;0,"Yes","No")</f>
        <v>No</v>
      </c>
    </row>
    <row r="2985" spans="1:18" x14ac:dyDescent="0.35">
      <c r="A2985" s="1">
        <v>80459519022</v>
      </c>
      <c r="B2985" s="33" t="s">
        <v>3727</v>
      </c>
      <c r="C2985" s="4" t="s">
        <v>6</v>
      </c>
      <c r="D2985" s="4" t="s">
        <v>490</v>
      </c>
      <c r="E2985" s="4" t="s">
        <v>2</v>
      </c>
      <c r="F2985" s="3">
        <v>9519.02</v>
      </c>
      <c r="G2985" s="3">
        <v>2</v>
      </c>
      <c r="H2985" s="4" t="s">
        <v>2</v>
      </c>
      <c r="I2985" s="5">
        <v>1832</v>
      </c>
      <c r="J2985" s="5">
        <v>1369</v>
      </c>
      <c r="K2985" s="6">
        <f>IFERROR((J2985-I2985)/I2985,"--")</f>
        <v>-0.25272925764192139</v>
      </c>
      <c r="L2985" s="6">
        <v>4.3624161073825503E-2</v>
      </c>
      <c r="M2985" s="7">
        <v>30646</v>
      </c>
      <c r="N2985" s="10" t="str">
        <f>IF(K2985&lt;Criteria!$D$4,"Yes","No")</f>
        <v>Yes</v>
      </c>
      <c r="O2985" s="10" t="str">
        <f>IF(L2985&gt;Criteria!$D$5,"Yes","No")</f>
        <v>No</v>
      </c>
      <c r="P2985" s="10" t="str">
        <f>IF(M2985&lt;Criteria!$D$6,"Yes","No")</f>
        <v>No</v>
      </c>
      <c r="Q2985" s="11">
        <f>COUNTIF(N2985:P2985,"Yes")</f>
        <v>1</v>
      </c>
      <c r="R2985" s="12" t="str">
        <f>IF(Q2985&gt;0,"Yes","No")</f>
        <v>Yes</v>
      </c>
    </row>
    <row r="2986" spans="1:18" x14ac:dyDescent="0.35">
      <c r="A2986" s="1">
        <v>80459519023</v>
      </c>
      <c r="B2986" s="33" t="s">
        <v>3728</v>
      </c>
      <c r="C2986" s="4" t="s">
        <v>6</v>
      </c>
      <c r="D2986" s="4" t="s">
        <v>490</v>
      </c>
      <c r="E2986" s="4" t="s">
        <v>2</v>
      </c>
      <c r="F2986" s="3">
        <v>9519.02</v>
      </c>
      <c r="G2986" s="3">
        <v>3</v>
      </c>
      <c r="H2986" s="4" t="s">
        <v>2</v>
      </c>
      <c r="I2986" s="5">
        <v>2918</v>
      </c>
      <c r="J2986" s="5">
        <v>3076</v>
      </c>
      <c r="K2986" s="6">
        <f>IFERROR((J2986-I2986)/I2986,"--")</f>
        <v>5.4146675805346128E-2</v>
      </c>
      <c r="L2986" s="6">
        <v>5.8209774848984076E-2</v>
      </c>
      <c r="M2986" s="7">
        <v>35309</v>
      </c>
      <c r="N2986" s="10" t="str">
        <f>IF(K2986&lt;Criteria!$D$4,"Yes","No")</f>
        <v>No</v>
      </c>
      <c r="O2986" s="10" t="str">
        <f>IF(L2986&gt;Criteria!$D$5,"Yes","No")</f>
        <v>No</v>
      </c>
      <c r="P2986" s="10" t="str">
        <f>IF(M2986&lt;Criteria!$D$6,"Yes","No")</f>
        <v>No</v>
      </c>
      <c r="Q2986" s="11">
        <f>COUNTIF(N2986:P2986,"Yes")</f>
        <v>0</v>
      </c>
      <c r="R2986" s="12" t="str">
        <f>IF(Q2986&gt;0,"Yes","No")</f>
        <v>No</v>
      </c>
    </row>
    <row r="2987" spans="1:18" x14ac:dyDescent="0.35">
      <c r="A2987" s="1">
        <v>80459520010</v>
      </c>
      <c r="B2987" s="33" t="s">
        <v>3729</v>
      </c>
      <c r="C2987" s="4" t="s">
        <v>7</v>
      </c>
      <c r="D2987" s="4" t="s">
        <v>490</v>
      </c>
      <c r="E2987" s="4" t="s">
        <v>2</v>
      </c>
      <c r="F2987" s="3">
        <v>9520.01</v>
      </c>
      <c r="G2987" s="3" t="s">
        <v>2</v>
      </c>
      <c r="H2987" s="4" t="s">
        <v>2</v>
      </c>
      <c r="I2987" s="5">
        <v>4982</v>
      </c>
      <c r="J2987" s="5">
        <v>5051</v>
      </c>
      <c r="K2987" s="6">
        <f>IFERROR((J2987-I2987)/I2987,"--")</f>
        <v>1.3849859494179044E-2</v>
      </c>
      <c r="L2987" s="6">
        <v>0.11336032388663968</v>
      </c>
      <c r="M2987" s="7">
        <v>23653</v>
      </c>
      <c r="N2987" s="10" t="str">
        <f>IF(K2987&lt;Criteria!$D$4,"Yes","No")</f>
        <v>Yes</v>
      </c>
      <c r="O2987" s="10" t="str">
        <f>IF(L2987&gt;Criteria!$D$5,"Yes","No")</f>
        <v>Yes</v>
      </c>
      <c r="P2987" s="10" t="str">
        <f>IF(M2987&lt;Criteria!$D$6,"Yes","No")</f>
        <v>Yes</v>
      </c>
      <c r="Q2987" s="11">
        <f>COUNTIF(N2987:P2987,"Yes")</f>
        <v>3</v>
      </c>
      <c r="R2987" s="12" t="str">
        <f>IF(Q2987&gt;0,"Yes","No")</f>
        <v>Yes</v>
      </c>
    </row>
    <row r="2988" spans="1:18" x14ac:dyDescent="0.35">
      <c r="A2988" s="1">
        <v>80459520011</v>
      </c>
      <c r="B2988" s="33" t="s">
        <v>3730</v>
      </c>
      <c r="C2988" s="4" t="s">
        <v>6</v>
      </c>
      <c r="D2988" s="4" t="s">
        <v>490</v>
      </c>
      <c r="E2988" s="4" t="s">
        <v>2</v>
      </c>
      <c r="F2988" s="3">
        <v>9520.01</v>
      </c>
      <c r="G2988" s="3">
        <v>1</v>
      </c>
      <c r="H2988" s="4" t="s">
        <v>2</v>
      </c>
      <c r="I2988" s="5">
        <v>2240</v>
      </c>
      <c r="J2988" s="5">
        <v>2010</v>
      </c>
      <c r="K2988" s="6">
        <f>IFERROR((J2988-I2988)/I2988,"--")</f>
        <v>-0.10267857142857142</v>
      </c>
      <c r="L2988" s="6">
        <v>8.8910133843212238E-2</v>
      </c>
      <c r="M2988" s="7">
        <v>23321</v>
      </c>
      <c r="N2988" s="10" t="str">
        <f>IF(K2988&lt;Criteria!$D$4,"Yes","No")</f>
        <v>Yes</v>
      </c>
      <c r="O2988" s="10" t="str">
        <f>IF(L2988&gt;Criteria!$D$5,"Yes","No")</f>
        <v>Yes</v>
      </c>
      <c r="P2988" s="10" t="str">
        <f>IF(M2988&lt;Criteria!$D$6,"Yes","No")</f>
        <v>Yes</v>
      </c>
      <c r="Q2988" s="11">
        <f>COUNTIF(N2988:P2988,"Yes")</f>
        <v>3</v>
      </c>
      <c r="R2988" s="12" t="str">
        <f>IF(Q2988&gt;0,"Yes","No")</f>
        <v>Yes</v>
      </c>
    </row>
    <row r="2989" spans="1:18" x14ac:dyDescent="0.35">
      <c r="A2989" s="1">
        <v>80459520012</v>
      </c>
      <c r="B2989" s="33" t="s">
        <v>3731</v>
      </c>
      <c r="C2989" s="4" t="s">
        <v>6</v>
      </c>
      <c r="D2989" s="4" t="s">
        <v>490</v>
      </c>
      <c r="E2989" s="4" t="s">
        <v>2</v>
      </c>
      <c r="F2989" s="3">
        <v>9520.01</v>
      </c>
      <c r="G2989" s="3">
        <v>2</v>
      </c>
      <c r="H2989" s="4" t="s">
        <v>2</v>
      </c>
      <c r="I2989" s="5">
        <v>2742</v>
      </c>
      <c r="J2989" s="5">
        <v>3041</v>
      </c>
      <c r="K2989" s="6">
        <f>IFERROR((J2989-I2989)/I2989,"--")</f>
        <v>0.10904449307075127</v>
      </c>
      <c r="L2989" s="6">
        <v>0.12866546977857571</v>
      </c>
      <c r="M2989" s="7">
        <v>23873</v>
      </c>
      <c r="N2989" s="10" t="str">
        <f>IF(K2989&lt;Criteria!$D$4,"Yes","No")</f>
        <v>No</v>
      </c>
      <c r="O2989" s="10" t="str">
        <f>IF(L2989&gt;Criteria!$D$5,"Yes","No")</f>
        <v>Yes</v>
      </c>
      <c r="P2989" s="10" t="str">
        <f>IF(M2989&lt;Criteria!$D$6,"Yes","No")</f>
        <v>Yes</v>
      </c>
      <c r="Q2989" s="11">
        <f>COUNTIF(N2989:P2989,"Yes")</f>
        <v>2</v>
      </c>
      <c r="R2989" s="12" t="str">
        <f>IF(Q2989&gt;0,"Yes","No")</f>
        <v>Yes</v>
      </c>
    </row>
    <row r="2990" spans="1:18" x14ac:dyDescent="0.35">
      <c r="A2990" s="1">
        <v>80459520020</v>
      </c>
      <c r="B2990" s="33" t="s">
        <v>3732</v>
      </c>
      <c r="C2990" s="4" t="s">
        <v>7</v>
      </c>
      <c r="D2990" s="4" t="s">
        <v>490</v>
      </c>
      <c r="E2990" s="4" t="s">
        <v>2</v>
      </c>
      <c r="F2990" s="3">
        <v>9520.02</v>
      </c>
      <c r="G2990" s="3" t="s">
        <v>2</v>
      </c>
      <c r="H2990" s="4" t="s">
        <v>2</v>
      </c>
      <c r="I2990" s="5">
        <v>8064</v>
      </c>
      <c r="J2990" s="5">
        <v>8266</v>
      </c>
      <c r="K2990" s="6">
        <f>IFERROR((J2990-I2990)/I2990,"--")</f>
        <v>2.5049603174603176E-2</v>
      </c>
      <c r="L2990" s="6">
        <v>6.0069848661233993E-2</v>
      </c>
      <c r="M2990" s="7">
        <v>25963</v>
      </c>
      <c r="N2990" s="10" t="str">
        <f>IF(K2990&lt;Criteria!$D$4,"Yes","No")</f>
        <v>No</v>
      </c>
      <c r="O2990" s="10" t="str">
        <f>IF(L2990&gt;Criteria!$D$5,"Yes","No")</f>
        <v>No</v>
      </c>
      <c r="P2990" s="10" t="str">
        <f>IF(M2990&lt;Criteria!$D$6,"Yes","No")</f>
        <v>Yes</v>
      </c>
      <c r="Q2990" s="11">
        <f>COUNTIF(N2990:P2990,"Yes")</f>
        <v>1</v>
      </c>
      <c r="R2990" s="12" t="str">
        <f>IF(Q2990&gt;0,"Yes","No")</f>
        <v>Yes</v>
      </c>
    </row>
    <row r="2991" spans="1:18" x14ac:dyDescent="0.35">
      <c r="A2991" s="1">
        <v>80459520021</v>
      </c>
      <c r="B2991" s="33" t="s">
        <v>3733</v>
      </c>
      <c r="C2991" s="4" t="s">
        <v>6</v>
      </c>
      <c r="D2991" s="4" t="s">
        <v>490</v>
      </c>
      <c r="E2991" s="4" t="s">
        <v>2</v>
      </c>
      <c r="F2991" s="3">
        <v>9520.02</v>
      </c>
      <c r="G2991" s="3">
        <v>1</v>
      </c>
      <c r="H2991" s="4" t="s">
        <v>2</v>
      </c>
      <c r="I2991" s="5">
        <v>2737</v>
      </c>
      <c r="J2991" s="5">
        <v>2618</v>
      </c>
      <c r="K2991" s="6">
        <f>IFERROR((J2991-I2991)/I2991,"--")</f>
        <v>-4.3478260869565216E-2</v>
      </c>
      <c r="L2991" s="6">
        <v>3.6179450072358899E-2</v>
      </c>
      <c r="M2991" s="7">
        <v>28024</v>
      </c>
      <c r="N2991" s="10" t="str">
        <f>IF(K2991&lt;Criteria!$D$4,"Yes","No")</f>
        <v>Yes</v>
      </c>
      <c r="O2991" s="10" t="str">
        <f>IF(L2991&gt;Criteria!$D$5,"Yes","No")</f>
        <v>No</v>
      </c>
      <c r="P2991" s="10" t="str">
        <f>IF(M2991&lt;Criteria!$D$6,"Yes","No")</f>
        <v>No</v>
      </c>
      <c r="Q2991" s="11">
        <f>COUNTIF(N2991:P2991,"Yes")</f>
        <v>1</v>
      </c>
      <c r="R2991" s="12" t="str">
        <f>IF(Q2991&gt;0,"Yes","No")</f>
        <v>Yes</v>
      </c>
    </row>
    <row r="2992" spans="1:18" x14ac:dyDescent="0.35">
      <c r="A2992" s="1">
        <v>80459520022</v>
      </c>
      <c r="B2992" s="33" t="s">
        <v>3734</v>
      </c>
      <c r="C2992" s="4" t="s">
        <v>6</v>
      </c>
      <c r="D2992" s="4" t="s">
        <v>490</v>
      </c>
      <c r="E2992" s="4" t="s">
        <v>2</v>
      </c>
      <c r="F2992" s="3">
        <v>9520.02</v>
      </c>
      <c r="G2992" s="3">
        <v>2</v>
      </c>
      <c r="H2992" s="4" t="s">
        <v>2</v>
      </c>
      <c r="I2992" s="5">
        <v>404</v>
      </c>
      <c r="J2992" s="5">
        <v>409</v>
      </c>
      <c r="K2992" s="6">
        <f>IFERROR((J2992-I2992)/I2992,"--")</f>
        <v>1.2376237623762377E-2</v>
      </c>
      <c r="L2992" s="6">
        <v>0.15510204081632653</v>
      </c>
      <c r="M2992" s="7">
        <v>35484</v>
      </c>
      <c r="N2992" s="10" t="str">
        <f>IF(K2992&lt;Criteria!$D$4,"Yes","No")</f>
        <v>Yes</v>
      </c>
      <c r="O2992" s="10" t="str">
        <f>IF(L2992&gt;Criteria!$D$5,"Yes","No")</f>
        <v>Yes</v>
      </c>
      <c r="P2992" s="10" t="str">
        <f>IF(M2992&lt;Criteria!$D$6,"Yes","No")</f>
        <v>No</v>
      </c>
      <c r="Q2992" s="11">
        <f>COUNTIF(N2992:P2992,"Yes")</f>
        <v>2</v>
      </c>
      <c r="R2992" s="12" t="str">
        <f>IF(Q2992&gt;0,"Yes","No")</f>
        <v>Yes</v>
      </c>
    </row>
    <row r="2993" spans="1:18" x14ac:dyDescent="0.35">
      <c r="A2993" s="1">
        <v>80459520023</v>
      </c>
      <c r="B2993" s="33" t="s">
        <v>3735</v>
      </c>
      <c r="C2993" s="4" t="s">
        <v>6</v>
      </c>
      <c r="D2993" s="4" t="s">
        <v>490</v>
      </c>
      <c r="E2993" s="4" t="s">
        <v>2</v>
      </c>
      <c r="F2993" s="3">
        <v>9520.02</v>
      </c>
      <c r="G2993" s="3">
        <v>3</v>
      </c>
      <c r="H2993" s="4" t="s">
        <v>2</v>
      </c>
      <c r="I2993" s="5">
        <v>1396</v>
      </c>
      <c r="J2993" s="5">
        <v>1536</v>
      </c>
      <c r="K2993" s="6">
        <f>IFERROR((J2993-I2993)/I2993,"--")</f>
        <v>0.10028653295128939</v>
      </c>
      <c r="L2993" s="6">
        <v>1.8666666666666668E-2</v>
      </c>
      <c r="M2993" s="7">
        <v>26479</v>
      </c>
      <c r="N2993" s="10" t="str">
        <f>IF(K2993&lt;Criteria!$D$4,"Yes","No")</f>
        <v>No</v>
      </c>
      <c r="O2993" s="10" t="str">
        <f>IF(L2993&gt;Criteria!$D$5,"Yes","No")</f>
        <v>No</v>
      </c>
      <c r="P2993" s="10" t="str">
        <f>IF(M2993&lt;Criteria!$D$6,"Yes","No")</f>
        <v>No</v>
      </c>
      <c r="Q2993" s="11">
        <f>COUNTIF(N2993:P2993,"Yes")</f>
        <v>0</v>
      </c>
      <c r="R2993" s="12" t="str">
        <f>IF(Q2993&gt;0,"Yes","No")</f>
        <v>No</v>
      </c>
    </row>
    <row r="2994" spans="1:18" x14ac:dyDescent="0.35">
      <c r="A2994" s="1">
        <v>80459520024</v>
      </c>
      <c r="B2994" s="33" t="s">
        <v>3736</v>
      </c>
      <c r="C2994" s="4" t="s">
        <v>6</v>
      </c>
      <c r="D2994" s="4" t="s">
        <v>490</v>
      </c>
      <c r="E2994" s="4" t="s">
        <v>2</v>
      </c>
      <c r="F2994" s="3">
        <v>9520.02</v>
      </c>
      <c r="G2994" s="3">
        <v>4</v>
      </c>
      <c r="H2994" s="4" t="s">
        <v>2</v>
      </c>
      <c r="I2994" s="5">
        <v>893</v>
      </c>
      <c r="J2994" s="5">
        <v>1372</v>
      </c>
      <c r="K2994" s="6">
        <f>IFERROR((J2994-I2994)/I2994,"--")</f>
        <v>0.53639417693169089</v>
      </c>
      <c r="L2994" s="6">
        <v>1.0948905109489052E-2</v>
      </c>
      <c r="M2994" s="7">
        <v>29477</v>
      </c>
      <c r="N2994" s="10" t="str">
        <f>IF(K2994&lt;Criteria!$D$4,"Yes","No")</f>
        <v>No</v>
      </c>
      <c r="O2994" s="10" t="str">
        <f>IF(L2994&gt;Criteria!$D$5,"Yes","No")</f>
        <v>No</v>
      </c>
      <c r="P2994" s="10" t="str">
        <f>IF(M2994&lt;Criteria!$D$6,"Yes","No")</f>
        <v>No</v>
      </c>
      <c r="Q2994" s="11">
        <f>COUNTIF(N2994:P2994,"Yes")</f>
        <v>0</v>
      </c>
      <c r="R2994" s="12" t="str">
        <f>IF(Q2994&gt;0,"Yes","No")</f>
        <v>No</v>
      </c>
    </row>
    <row r="2995" spans="1:18" x14ac:dyDescent="0.35">
      <c r="A2995" s="1">
        <v>80459520025</v>
      </c>
      <c r="B2995" s="33" t="s">
        <v>3737</v>
      </c>
      <c r="C2995" s="4" t="s">
        <v>6</v>
      </c>
      <c r="D2995" s="4" t="s">
        <v>490</v>
      </c>
      <c r="E2995" s="4" t="s">
        <v>2</v>
      </c>
      <c r="F2995" s="3">
        <v>9520.02</v>
      </c>
      <c r="G2995" s="3">
        <v>5</v>
      </c>
      <c r="H2995" s="4" t="s">
        <v>2</v>
      </c>
      <c r="I2995" s="5">
        <v>1656</v>
      </c>
      <c r="J2995" s="5">
        <v>1295</v>
      </c>
      <c r="K2995" s="6">
        <f>IFERROR((J2995-I2995)/I2995,"--")</f>
        <v>-0.2179951690821256</v>
      </c>
      <c r="L2995" s="6">
        <v>0.15062287655719139</v>
      </c>
      <c r="M2995" s="7">
        <v>24066</v>
      </c>
      <c r="N2995" s="10" t="str">
        <f>IF(K2995&lt;Criteria!$D$4,"Yes","No")</f>
        <v>Yes</v>
      </c>
      <c r="O2995" s="10" t="str">
        <f>IF(L2995&gt;Criteria!$D$5,"Yes","No")</f>
        <v>Yes</v>
      </c>
      <c r="P2995" s="10" t="str">
        <f>IF(M2995&lt;Criteria!$D$6,"Yes","No")</f>
        <v>Yes</v>
      </c>
      <c r="Q2995" s="11">
        <f>COUNTIF(N2995:P2995,"Yes")</f>
        <v>3</v>
      </c>
      <c r="R2995" s="12" t="str">
        <f>IF(Q2995&gt;0,"Yes","No")</f>
        <v>Yes</v>
      </c>
    </row>
    <row r="2996" spans="1:18" x14ac:dyDescent="0.35">
      <c r="A2996" s="1">
        <v>80459520026</v>
      </c>
      <c r="B2996" s="33" t="s">
        <v>3738</v>
      </c>
      <c r="C2996" s="4" t="s">
        <v>6</v>
      </c>
      <c r="D2996" s="4" t="s">
        <v>490</v>
      </c>
      <c r="E2996" s="4" t="s">
        <v>2</v>
      </c>
      <c r="F2996" s="3">
        <v>9520.02</v>
      </c>
      <c r="G2996" s="3">
        <v>6</v>
      </c>
      <c r="H2996" s="4" t="s">
        <v>2</v>
      </c>
      <c r="I2996" s="5">
        <v>978</v>
      </c>
      <c r="J2996" s="5">
        <v>1036</v>
      </c>
      <c r="K2996" s="6">
        <f>IFERROR((J2996-I2996)/I2996,"--")</f>
        <v>5.9304703476482618E-2</v>
      </c>
      <c r="L2996" s="6">
        <v>3.4907597535934289E-2</v>
      </c>
      <c r="M2996" s="7">
        <v>13946</v>
      </c>
      <c r="N2996" s="10" t="str">
        <f>IF(K2996&lt;Criteria!$D$4,"Yes","No")</f>
        <v>No</v>
      </c>
      <c r="O2996" s="10" t="str">
        <f>IF(L2996&gt;Criteria!$D$5,"Yes","No")</f>
        <v>No</v>
      </c>
      <c r="P2996" s="10" t="str">
        <f>IF(M2996&lt;Criteria!$D$6,"Yes","No")</f>
        <v>Yes</v>
      </c>
      <c r="Q2996" s="11">
        <f>COUNTIF(N2996:P2996,"Yes")</f>
        <v>1</v>
      </c>
      <c r="R2996" s="12" t="str">
        <f>IF(Q2996&gt;0,"Yes","No")</f>
        <v>Yes</v>
      </c>
    </row>
    <row r="2997" spans="1:18" x14ac:dyDescent="0.35">
      <c r="A2997" s="1">
        <v>80459521000</v>
      </c>
      <c r="B2997" s="33" t="s">
        <v>3739</v>
      </c>
      <c r="C2997" s="4" t="s">
        <v>7</v>
      </c>
      <c r="D2997" s="4" t="s">
        <v>490</v>
      </c>
      <c r="E2997" s="4" t="s">
        <v>2</v>
      </c>
      <c r="F2997" s="3">
        <v>9521</v>
      </c>
      <c r="G2997" s="3" t="s">
        <v>2</v>
      </c>
      <c r="H2997" s="4" t="s">
        <v>2</v>
      </c>
      <c r="I2997" s="5">
        <v>6648</v>
      </c>
      <c r="J2997" s="5">
        <v>6987</v>
      </c>
      <c r="K2997" s="6">
        <f>IFERROR((J2997-I2997)/I2997,"--")</f>
        <v>5.0992779783393505E-2</v>
      </c>
      <c r="L2997" s="6">
        <v>4.8560628089560916E-2</v>
      </c>
      <c r="M2997" s="7">
        <v>31979</v>
      </c>
      <c r="N2997" s="10" t="str">
        <f>IF(K2997&lt;Criteria!$D$4,"Yes","No")</f>
        <v>No</v>
      </c>
      <c r="O2997" s="10" t="str">
        <f>IF(L2997&gt;Criteria!$D$5,"Yes","No")</f>
        <v>No</v>
      </c>
      <c r="P2997" s="10" t="str">
        <f>IF(M2997&lt;Criteria!$D$6,"Yes","No")</f>
        <v>No</v>
      </c>
      <c r="Q2997" s="11">
        <f>COUNTIF(N2997:P2997,"Yes")</f>
        <v>0</v>
      </c>
      <c r="R2997" s="12" t="str">
        <f>IF(Q2997&gt;0,"Yes","No")</f>
        <v>No</v>
      </c>
    </row>
    <row r="2998" spans="1:18" x14ac:dyDescent="0.35">
      <c r="A2998" s="1">
        <v>80459521001</v>
      </c>
      <c r="B2998" s="33" t="s">
        <v>3740</v>
      </c>
      <c r="C2998" s="4" t="s">
        <v>6</v>
      </c>
      <c r="D2998" s="4" t="s">
        <v>490</v>
      </c>
      <c r="E2998" s="4" t="s">
        <v>2</v>
      </c>
      <c r="F2998" s="3">
        <v>9521</v>
      </c>
      <c r="G2998" s="3">
        <v>1</v>
      </c>
      <c r="H2998" s="4" t="s">
        <v>2</v>
      </c>
      <c r="I2998" s="5">
        <v>1133</v>
      </c>
      <c r="J2998" s="5">
        <v>1339</v>
      </c>
      <c r="K2998" s="6">
        <f>IFERROR((J2998-I2998)/I2998,"--")</f>
        <v>0.18181818181818182</v>
      </c>
      <c r="L2998" s="6">
        <v>7.9937304075235111E-2</v>
      </c>
      <c r="M2998" s="7">
        <v>18417</v>
      </c>
      <c r="N2998" s="10" t="str">
        <f>IF(K2998&lt;Criteria!$D$4,"Yes","No")</f>
        <v>No</v>
      </c>
      <c r="O2998" s="10" t="str">
        <f>IF(L2998&gt;Criteria!$D$5,"Yes","No")</f>
        <v>Yes</v>
      </c>
      <c r="P2998" s="10" t="str">
        <f>IF(M2998&lt;Criteria!$D$6,"Yes","No")</f>
        <v>Yes</v>
      </c>
      <c r="Q2998" s="11">
        <f>COUNTIF(N2998:P2998,"Yes")</f>
        <v>2</v>
      </c>
      <c r="R2998" s="12" t="str">
        <f>IF(Q2998&gt;0,"Yes","No")</f>
        <v>Yes</v>
      </c>
    </row>
    <row r="2999" spans="1:18" x14ac:dyDescent="0.35">
      <c r="A2999" s="1">
        <v>80459521002</v>
      </c>
      <c r="B2999" s="33" t="s">
        <v>3741</v>
      </c>
      <c r="C2999" s="4" t="s">
        <v>6</v>
      </c>
      <c r="D2999" s="4" t="s">
        <v>490</v>
      </c>
      <c r="E2999" s="4" t="s">
        <v>2</v>
      </c>
      <c r="F2999" s="3">
        <v>9521</v>
      </c>
      <c r="G2999" s="3">
        <v>2</v>
      </c>
      <c r="H2999" s="4" t="s">
        <v>2</v>
      </c>
      <c r="I2999" s="5">
        <v>2062</v>
      </c>
      <c r="J2999" s="5">
        <v>2187</v>
      </c>
      <c r="K2999" s="6">
        <f>IFERROR((J2999-I2999)/I2999,"--")</f>
        <v>6.0620756547041708E-2</v>
      </c>
      <c r="L2999" s="6">
        <v>3.9232781168265042E-2</v>
      </c>
      <c r="M2999" s="7">
        <v>33759</v>
      </c>
      <c r="N2999" s="10" t="str">
        <f>IF(K2999&lt;Criteria!$D$4,"Yes","No")</f>
        <v>No</v>
      </c>
      <c r="O2999" s="10" t="str">
        <f>IF(L2999&gt;Criteria!$D$5,"Yes","No")</f>
        <v>No</v>
      </c>
      <c r="P2999" s="10" t="str">
        <f>IF(M2999&lt;Criteria!$D$6,"Yes","No")</f>
        <v>No</v>
      </c>
      <c r="Q2999" s="11">
        <f>COUNTIF(N2999:P2999,"Yes")</f>
        <v>0</v>
      </c>
      <c r="R2999" s="12" t="str">
        <f>IF(Q2999&gt;0,"Yes","No")</f>
        <v>No</v>
      </c>
    </row>
    <row r="3000" spans="1:18" x14ac:dyDescent="0.35">
      <c r="A3000" s="1">
        <v>80459521003</v>
      </c>
      <c r="B3000" s="33" t="s">
        <v>3742</v>
      </c>
      <c r="C3000" s="4" t="s">
        <v>6</v>
      </c>
      <c r="D3000" s="4" t="s">
        <v>490</v>
      </c>
      <c r="E3000" s="4" t="s">
        <v>2</v>
      </c>
      <c r="F3000" s="3">
        <v>9521</v>
      </c>
      <c r="G3000" s="3">
        <v>3</v>
      </c>
      <c r="H3000" s="4" t="s">
        <v>2</v>
      </c>
      <c r="I3000" s="5">
        <v>1872</v>
      </c>
      <c r="J3000" s="5">
        <v>1927</v>
      </c>
      <c r="K3000" s="6">
        <f>IFERROR((J3000-I3000)/I3000,"--")</f>
        <v>2.938034188034188E-2</v>
      </c>
      <c r="L3000" s="6">
        <v>6.5077910174152154E-2</v>
      </c>
      <c r="M3000" s="7">
        <v>39900</v>
      </c>
      <c r="N3000" s="10" t="str">
        <f>IF(K3000&lt;Criteria!$D$4,"Yes","No")</f>
        <v>No</v>
      </c>
      <c r="O3000" s="10" t="str">
        <f>IF(L3000&gt;Criteria!$D$5,"Yes","No")</f>
        <v>Yes</v>
      </c>
      <c r="P3000" s="10" t="str">
        <f>IF(M3000&lt;Criteria!$D$6,"Yes","No")</f>
        <v>No</v>
      </c>
      <c r="Q3000" s="11">
        <f>COUNTIF(N3000:P3000,"Yes")</f>
        <v>1</v>
      </c>
      <c r="R3000" s="12" t="str">
        <f>IF(Q3000&gt;0,"Yes","No")</f>
        <v>Yes</v>
      </c>
    </row>
    <row r="3001" spans="1:18" x14ac:dyDescent="0.35">
      <c r="A3001" s="1">
        <v>80459521004</v>
      </c>
      <c r="B3001" s="33" t="s">
        <v>3743</v>
      </c>
      <c r="C3001" s="4" t="s">
        <v>6</v>
      </c>
      <c r="D3001" s="4" t="s">
        <v>490</v>
      </c>
      <c r="E3001" s="4" t="s">
        <v>2</v>
      </c>
      <c r="F3001" s="3">
        <v>9521</v>
      </c>
      <c r="G3001" s="3">
        <v>4</v>
      </c>
      <c r="H3001" s="4" t="s">
        <v>2</v>
      </c>
      <c r="I3001" s="5">
        <v>1581</v>
      </c>
      <c r="J3001" s="5">
        <v>1534</v>
      </c>
      <c r="K3001" s="6">
        <f>IFERROR((J3001-I3001)/I3001,"--")</f>
        <v>-2.9728020240354206E-2</v>
      </c>
      <c r="L3001" s="6">
        <v>0</v>
      </c>
      <c r="M3001" s="7">
        <v>31331</v>
      </c>
      <c r="N3001" s="10" t="str">
        <f>IF(K3001&lt;Criteria!$D$4,"Yes","No")</f>
        <v>Yes</v>
      </c>
      <c r="O3001" s="10" t="str">
        <f>IF(L3001&gt;Criteria!$D$5,"Yes","No")</f>
        <v>No</v>
      </c>
      <c r="P3001" s="10" t="str">
        <f>IF(M3001&lt;Criteria!$D$6,"Yes","No")</f>
        <v>No</v>
      </c>
      <c r="Q3001" s="11">
        <f>COUNTIF(N3001:P3001,"Yes")</f>
        <v>1</v>
      </c>
      <c r="R3001" s="12" t="str">
        <f>IF(Q3001&gt;0,"Yes","No")</f>
        <v>Yes</v>
      </c>
    </row>
    <row r="3002" spans="1:18" x14ac:dyDescent="0.35">
      <c r="A3002" s="1">
        <v>80462000000</v>
      </c>
      <c r="B3002" s="33" t="s">
        <v>3744</v>
      </c>
      <c r="C3002" s="4" t="s">
        <v>5</v>
      </c>
      <c r="D3002" s="4" t="s">
        <v>2</v>
      </c>
      <c r="E3002" s="4" t="s">
        <v>2</v>
      </c>
      <c r="F3002" s="3" t="s">
        <v>2</v>
      </c>
      <c r="G3002" s="3" t="s">
        <v>2</v>
      </c>
      <c r="H3002" s="4" t="s">
        <v>34</v>
      </c>
      <c r="I3002" s="5">
        <v>285</v>
      </c>
      <c r="J3002" s="5">
        <v>187</v>
      </c>
      <c r="K3002" s="6">
        <f>IFERROR((J3002-I3002)/I3002,"--")</f>
        <v>-0.34385964912280703</v>
      </c>
      <c r="L3002" s="6">
        <v>0</v>
      </c>
      <c r="M3002" s="7">
        <v>49636</v>
      </c>
      <c r="N3002" s="10" t="str">
        <f>IF(K3002&lt;Criteria!$D$4,"Yes","No")</f>
        <v>Yes</v>
      </c>
      <c r="O3002" s="10" t="str">
        <f>IF(L3002&gt;Criteria!$D$5,"Yes","No")</f>
        <v>No</v>
      </c>
      <c r="P3002" s="10" t="str">
        <f>IF(M3002&lt;Criteria!$D$6,"Yes","No")</f>
        <v>No</v>
      </c>
      <c r="Q3002" s="11">
        <f>COUNTIF(N3002:P3002,"Yes")</f>
        <v>1</v>
      </c>
      <c r="R3002" s="12" t="str">
        <f>IF(Q3002&gt;0,"Yes","No")</f>
        <v>Yes</v>
      </c>
    </row>
    <row r="3003" spans="1:18" x14ac:dyDescent="0.35">
      <c r="A3003" s="1">
        <v>80470000000</v>
      </c>
      <c r="B3003" s="33" t="s">
        <v>3745</v>
      </c>
      <c r="C3003" s="4" t="s">
        <v>4</v>
      </c>
      <c r="D3003" s="4" t="s">
        <v>491</v>
      </c>
      <c r="E3003" s="4" t="s">
        <v>2</v>
      </c>
      <c r="F3003" s="3" t="s">
        <v>2</v>
      </c>
      <c r="G3003" s="3" t="s">
        <v>2</v>
      </c>
      <c r="H3003" s="4" t="s">
        <v>2</v>
      </c>
      <c r="I3003" s="5">
        <v>5521</v>
      </c>
      <c r="J3003" s="5">
        <v>6000</v>
      </c>
      <c r="K3003" s="6">
        <f>IFERROR((J3003-I3003)/I3003,"--")</f>
        <v>8.6759644991849308E-2</v>
      </c>
      <c r="L3003" s="6">
        <v>3.2726237905520775E-2</v>
      </c>
      <c r="M3003" s="7">
        <v>45110</v>
      </c>
      <c r="N3003" s="10" t="str">
        <f>IF(K3003&lt;Criteria!$D$4,"Yes","No")</f>
        <v>No</v>
      </c>
      <c r="O3003" s="10" t="str">
        <f>IF(L3003&gt;Criteria!$D$5,"Yes","No")</f>
        <v>No</v>
      </c>
      <c r="P3003" s="10" t="str">
        <f>IF(M3003&lt;Criteria!$D$6,"Yes","No")</f>
        <v>No</v>
      </c>
      <c r="Q3003" s="11">
        <f>COUNTIF(N3003:P3003,"Yes")</f>
        <v>0</v>
      </c>
      <c r="R3003" s="12" t="str">
        <f>IF(Q3003&gt;0,"Yes","No")</f>
        <v>No</v>
      </c>
    </row>
    <row r="3004" spans="1:18" x14ac:dyDescent="0.35">
      <c r="A3004" s="1">
        <v>80470138000</v>
      </c>
      <c r="B3004" s="33" t="s">
        <v>3746</v>
      </c>
      <c r="C3004" s="4" t="s">
        <v>7</v>
      </c>
      <c r="D3004" s="4" t="s">
        <v>491</v>
      </c>
      <c r="E3004" s="4" t="s">
        <v>2</v>
      </c>
      <c r="F3004" s="3">
        <v>138</v>
      </c>
      <c r="G3004" s="3" t="s">
        <v>2</v>
      </c>
      <c r="H3004" s="4" t="s">
        <v>2</v>
      </c>
      <c r="I3004" s="5">
        <v>5477</v>
      </c>
      <c r="J3004" s="5">
        <v>5793</v>
      </c>
      <c r="K3004" s="6">
        <f>IFERROR((J3004-I3004)/I3004,"--")</f>
        <v>5.7695818878948327E-2</v>
      </c>
      <c r="L3004" s="6">
        <v>3.2726237905520775E-2</v>
      </c>
      <c r="M3004" s="7">
        <v>45110</v>
      </c>
      <c r="N3004" s="10" t="str">
        <f>IF(K3004&lt;Criteria!$D$4,"Yes","No")</f>
        <v>No</v>
      </c>
      <c r="O3004" s="10" t="str">
        <f>IF(L3004&gt;Criteria!$D$5,"Yes","No")</f>
        <v>No</v>
      </c>
      <c r="P3004" s="10" t="str">
        <f>IF(M3004&lt;Criteria!$D$6,"Yes","No")</f>
        <v>No</v>
      </c>
      <c r="Q3004" s="11">
        <f>COUNTIF(N3004:P3004,"Yes")</f>
        <v>0</v>
      </c>
      <c r="R3004" s="12" t="str">
        <f>IF(Q3004&gt;0,"Yes","No")</f>
        <v>No</v>
      </c>
    </row>
    <row r="3005" spans="1:18" x14ac:dyDescent="0.35">
      <c r="A3005" s="1">
        <v>80470138001</v>
      </c>
      <c r="B3005" s="33" t="s">
        <v>3747</v>
      </c>
      <c r="C3005" s="4" t="s">
        <v>6</v>
      </c>
      <c r="D3005" s="4" t="s">
        <v>491</v>
      </c>
      <c r="E3005" s="4" t="s">
        <v>2</v>
      </c>
      <c r="F3005" s="3">
        <v>138</v>
      </c>
      <c r="G3005" s="3">
        <v>1</v>
      </c>
      <c r="H3005" s="4" t="s">
        <v>2</v>
      </c>
      <c r="I3005" s="5">
        <v>1401</v>
      </c>
      <c r="J3005" s="5">
        <v>1427</v>
      </c>
      <c r="K3005" s="6">
        <f>IFERROR((J3005-I3005)/I3005,"--")</f>
        <v>1.8558172733761598E-2</v>
      </c>
      <c r="L3005" s="6">
        <v>1.5439429928741092E-2</v>
      </c>
      <c r="M3005" s="7">
        <v>68249</v>
      </c>
      <c r="N3005" s="10" t="str">
        <f>IF(K3005&lt;Criteria!$D$4,"Yes","No")</f>
        <v>No</v>
      </c>
      <c r="O3005" s="10" t="str">
        <f>IF(L3005&gt;Criteria!$D$5,"Yes","No")</f>
        <v>No</v>
      </c>
      <c r="P3005" s="10" t="str">
        <f>IF(M3005&lt;Criteria!$D$6,"Yes","No")</f>
        <v>No</v>
      </c>
      <c r="Q3005" s="11">
        <f>COUNTIF(N3005:P3005,"Yes")</f>
        <v>0</v>
      </c>
      <c r="R3005" s="12" t="str">
        <f>IF(Q3005&gt;0,"Yes","No")</f>
        <v>No</v>
      </c>
    </row>
    <row r="3006" spans="1:18" x14ac:dyDescent="0.35">
      <c r="A3006" s="1">
        <v>80470138002</v>
      </c>
      <c r="B3006" s="33" t="s">
        <v>3748</v>
      </c>
      <c r="C3006" s="4" t="s">
        <v>6</v>
      </c>
      <c r="D3006" s="4" t="s">
        <v>491</v>
      </c>
      <c r="E3006" s="4" t="s">
        <v>2</v>
      </c>
      <c r="F3006" s="3">
        <v>138</v>
      </c>
      <c r="G3006" s="3">
        <v>2</v>
      </c>
      <c r="H3006" s="4" t="s">
        <v>2</v>
      </c>
      <c r="I3006" s="5">
        <v>1835</v>
      </c>
      <c r="J3006" s="5">
        <v>2123</v>
      </c>
      <c r="K3006" s="6">
        <f>IFERROR((J3006-I3006)/I3006,"--")</f>
        <v>0.1569482288828338</v>
      </c>
      <c r="L3006" s="6">
        <v>4.9382716049382713E-2</v>
      </c>
      <c r="M3006" s="7">
        <v>32666</v>
      </c>
      <c r="N3006" s="10" t="str">
        <f>IF(K3006&lt;Criteria!$D$4,"Yes","No")</f>
        <v>No</v>
      </c>
      <c r="O3006" s="10" t="str">
        <f>IF(L3006&gt;Criteria!$D$5,"Yes","No")</f>
        <v>No</v>
      </c>
      <c r="P3006" s="10" t="str">
        <f>IF(M3006&lt;Criteria!$D$6,"Yes","No")</f>
        <v>No</v>
      </c>
      <c r="Q3006" s="11">
        <f>COUNTIF(N3006:P3006,"Yes")</f>
        <v>0</v>
      </c>
      <c r="R3006" s="12" t="str">
        <f>IF(Q3006&gt;0,"Yes","No")</f>
        <v>No</v>
      </c>
    </row>
    <row r="3007" spans="1:18" x14ac:dyDescent="0.35">
      <c r="A3007" s="1">
        <v>80470138003</v>
      </c>
      <c r="B3007" s="33" t="s">
        <v>3749</v>
      </c>
      <c r="C3007" s="4" t="s">
        <v>6</v>
      </c>
      <c r="D3007" s="4" t="s">
        <v>491</v>
      </c>
      <c r="E3007" s="4" t="s">
        <v>2</v>
      </c>
      <c r="F3007" s="3">
        <v>138</v>
      </c>
      <c r="G3007" s="3">
        <v>3</v>
      </c>
      <c r="H3007" s="4" t="s">
        <v>2</v>
      </c>
      <c r="I3007" s="5">
        <v>887</v>
      </c>
      <c r="J3007" s="5">
        <v>868</v>
      </c>
      <c r="K3007" s="6">
        <f>IFERROR((J3007-I3007)/I3007,"--")</f>
        <v>-2.1420518602029311E-2</v>
      </c>
      <c r="L3007" s="6">
        <v>6.0390763765541741E-2</v>
      </c>
      <c r="M3007" s="7">
        <v>37844</v>
      </c>
      <c r="N3007" s="10" t="str">
        <f>IF(K3007&lt;Criteria!$D$4,"Yes","No")</f>
        <v>Yes</v>
      </c>
      <c r="O3007" s="10" t="str">
        <f>IF(L3007&gt;Criteria!$D$5,"Yes","No")</f>
        <v>No</v>
      </c>
      <c r="P3007" s="10" t="str">
        <f>IF(M3007&lt;Criteria!$D$6,"Yes","No")</f>
        <v>No</v>
      </c>
      <c r="Q3007" s="11">
        <f>COUNTIF(N3007:P3007,"Yes")</f>
        <v>1</v>
      </c>
      <c r="R3007" s="12" t="str">
        <f>IF(Q3007&gt;0,"Yes","No")</f>
        <v>Yes</v>
      </c>
    </row>
    <row r="3008" spans="1:18" x14ac:dyDescent="0.35">
      <c r="A3008" s="1">
        <v>80470138004</v>
      </c>
      <c r="B3008" s="33" t="s">
        <v>3750</v>
      </c>
      <c r="C3008" s="4" t="s">
        <v>6</v>
      </c>
      <c r="D3008" s="4" t="s">
        <v>491</v>
      </c>
      <c r="E3008" s="4" t="s">
        <v>2</v>
      </c>
      <c r="F3008" s="3">
        <v>138</v>
      </c>
      <c r="G3008" s="3">
        <v>4</v>
      </c>
      <c r="H3008" s="4" t="s">
        <v>2</v>
      </c>
      <c r="I3008" s="5">
        <v>1354</v>
      </c>
      <c r="J3008" s="5">
        <v>1375</v>
      </c>
      <c r="K3008" s="6">
        <f>IFERROR((J3008-I3008)/I3008,"--")</f>
        <v>1.55096011816839E-2</v>
      </c>
      <c r="L3008" s="6">
        <v>0</v>
      </c>
      <c r="M3008" s="7">
        <v>44897</v>
      </c>
      <c r="N3008" s="10" t="str">
        <f>IF(K3008&lt;Criteria!$D$4,"Yes","No")</f>
        <v>Yes</v>
      </c>
      <c r="O3008" s="10" t="str">
        <f>IF(L3008&gt;Criteria!$D$5,"Yes","No")</f>
        <v>No</v>
      </c>
      <c r="P3008" s="10" t="str">
        <f>IF(M3008&lt;Criteria!$D$6,"Yes","No")</f>
        <v>No</v>
      </c>
      <c r="Q3008" s="11">
        <f>COUNTIF(N3008:P3008,"Yes")</f>
        <v>1</v>
      </c>
      <c r="R3008" s="12" t="str">
        <f>IF(Q3008&gt;0,"Yes","No")</f>
        <v>Yes</v>
      </c>
    </row>
    <row r="3009" spans="1:18" x14ac:dyDescent="0.35">
      <c r="A3009" s="1">
        <v>80479057000</v>
      </c>
      <c r="B3009" s="33" t="s">
        <v>3751</v>
      </c>
      <c r="C3009" s="4" t="s">
        <v>8</v>
      </c>
      <c r="D3009" s="4" t="s">
        <v>491</v>
      </c>
      <c r="E3009" s="4" t="s">
        <v>596</v>
      </c>
      <c r="F3009" s="3" t="s">
        <v>2</v>
      </c>
      <c r="G3009" s="3" t="s">
        <v>2</v>
      </c>
      <c r="H3009" s="4" t="s">
        <v>2</v>
      </c>
      <c r="I3009" s="5">
        <v>5477</v>
      </c>
      <c r="J3009" s="5">
        <v>5793</v>
      </c>
      <c r="K3009" s="6">
        <f>IFERROR((J3009-I3009)/I3009,"--")</f>
        <v>5.7695818878948327E-2</v>
      </c>
      <c r="L3009" s="6">
        <v>3.2726237905520775E-2</v>
      </c>
      <c r="M3009" s="7">
        <v>45110</v>
      </c>
      <c r="N3009" s="10" t="str">
        <f>IF(K3009&lt;Criteria!$D$4,"Yes","No")</f>
        <v>No</v>
      </c>
      <c r="O3009" s="10" t="str">
        <f>IF(L3009&gt;Criteria!$D$5,"Yes","No")</f>
        <v>No</v>
      </c>
      <c r="P3009" s="10" t="str">
        <f>IF(M3009&lt;Criteria!$D$6,"Yes","No")</f>
        <v>No</v>
      </c>
      <c r="Q3009" s="11">
        <f>COUNTIF(N3009:P3009,"Yes")</f>
        <v>0</v>
      </c>
      <c r="R3009" s="12" t="str">
        <f>IF(Q3009&gt;0,"Yes","No")</f>
        <v>No</v>
      </c>
    </row>
    <row r="3010" spans="1:18" x14ac:dyDescent="0.35">
      <c r="A3010" s="1">
        <v>80490000000</v>
      </c>
      <c r="B3010" s="33" t="s">
        <v>3752</v>
      </c>
      <c r="C3010" s="4" t="s">
        <v>4</v>
      </c>
      <c r="D3010" s="4" t="s">
        <v>492</v>
      </c>
      <c r="E3010" s="4" t="s">
        <v>2</v>
      </c>
      <c r="F3010" s="3" t="s">
        <v>2</v>
      </c>
      <c r="G3010" s="3" t="s">
        <v>2</v>
      </c>
      <c r="H3010" s="4" t="s">
        <v>2</v>
      </c>
      <c r="I3010" s="5">
        <v>14295</v>
      </c>
      <c r="J3010" s="5">
        <v>15297</v>
      </c>
      <c r="K3010" s="6">
        <f>IFERROR((J3010-I3010)/I3010,"--")</f>
        <v>7.009443861490032E-2</v>
      </c>
      <c r="L3010" s="6">
        <v>4.5926086016857576E-2</v>
      </c>
      <c r="M3010" s="7">
        <v>32919</v>
      </c>
      <c r="N3010" s="10" t="str">
        <f>IF(K3010&lt;Criteria!$D$4,"Yes","No")</f>
        <v>No</v>
      </c>
      <c r="O3010" s="10" t="str">
        <f>IF(L3010&gt;Criteria!$D$5,"Yes","No")</f>
        <v>No</v>
      </c>
      <c r="P3010" s="10" t="str">
        <f>IF(M3010&lt;Criteria!$D$6,"Yes","No")</f>
        <v>No</v>
      </c>
      <c r="Q3010" s="11">
        <f>COUNTIF(N3010:P3010,"Yes")</f>
        <v>0</v>
      </c>
      <c r="R3010" s="12" t="str">
        <f>IF(Q3010&gt;0,"Yes","No")</f>
        <v>No</v>
      </c>
    </row>
    <row r="3011" spans="1:18" x14ac:dyDescent="0.35">
      <c r="A3011" s="1">
        <v>80490001000</v>
      </c>
      <c r="B3011" s="33" t="s">
        <v>3753</v>
      </c>
      <c r="C3011" s="4" t="s">
        <v>7</v>
      </c>
      <c r="D3011" s="4" t="s">
        <v>492</v>
      </c>
      <c r="E3011" s="4" t="s">
        <v>2</v>
      </c>
      <c r="F3011" s="3">
        <v>1</v>
      </c>
      <c r="G3011" s="3" t="s">
        <v>2</v>
      </c>
      <c r="H3011" s="4" t="s">
        <v>2</v>
      </c>
      <c r="I3011" s="5">
        <v>3067</v>
      </c>
      <c r="J3011" s="5">
        <v>2978</v>
      </c>
      <c r="K3011" s="6">
        <f>IFERROR((J3011-I3011)/I3011,"--")</f>
        <v>-2.9018584936419956E-2</v>
      </c>
      <c r="L3011" s="6">
        <v>3.9087947882736153E-2</v>
      </c>
      <c r="M3011" s="7">
        <v>25892</v>
      </c>
      <c r="N3011" s="10" t="str">
        <f>IF(K3011&lt;Criteria!$D$4,"Yes","No")</f>
        <v>Yes</v>
      </c>
      <c r="O3011" s="10" t="str">
        <f>IF(L3011&gt;Criteria!$D$5,"Yes","No")</f>
        <v>No</v>
      </c>
      <c r="P3011" s="10" t="str">
        <f>IF(M3011&lt;Criteria!$D$6,"Yes","No")</f>
        <v>Yes</v>
      </c>
      <c r="Q3011" s="11">
        <f>COUNTIF(N3011:P3011,"Yes")</f>
        <v>2</v>
      </c>
      <c r="R3011" s="12" t="str">
        <f>IF(Q3011&gt;0,"Yes","No")</f>
        <v>Yes</v>
      </c>
    </row>
    <row r="3012" spans="1:18" x14ac:dyDescent="0.35">
      <c r="A3012" s="1">
        <v>80490001001</v>
      </c>
      <c r="B3012" s="33" t="s">
        <v>3754</v>
      </c>
      <c r="C3012" s="4" t="s">
        <v>6</v>
      </c>
      <c r="D3012" s="4" t="s">
        <v>492</v>
      </c>
      <c r="E3012" s="4" t="s">
        <v>2</v>
      </c>
      <c r="F3012" s="3">
        <v>1</v>
      </c>
      <c r="G3012" s="3">
        <v>1</v>
      </c>
      <c r="H3012" s="4" t="s">
        <v>2</v>
      </c>
      <c r="I3012" s="5">
        <v>1059</v>
      </c>
      <c r="J3012" s="5">
        <v>1026</v>
      </c>
      <c r="K3012" s="6">
        <f>IFERROR((J3012-I3012)/I3012,"--")</f>
        <v>-3.1161473087818695E-2</v>
      </c>
      <c r="L3012" s="6">
        <v>2.1103896103896104E-2</v>
      </c>
      <c r="M3012" s="7">
        <v>37961</v>
      </c>
      <c r="N3012" s="10" t="str">
        <f>IF(K3012&lt;Criteria!$D$4,"Yes","No")</f>
        <v>Yes</v>
      </c>
      <c r="O3012" s="10" t="str">
        <f>IF(L3012&gt;Criteria!$D$5,"Yes","No")</f>
        <v>No</v>
      </c>
      <c r="P3012" s="10" t="str">
        <f>IF(M3012&lt;Criteria!$D$6,"Yes","No")</f>
        <v>No</v>
      </c>
      <c r="Q3012" s="11">
        <f>COUNTIF(N3012:P3012,"Yes")</f>
        <v>1</v>
      </c>
      <c r="R3012" s="12" t="str">
        <f>IF(Q3012&gt;0,"Yes","No")</f>
        <v>Yes</v>
      </c>
    </row>
    <row r="3013" spans="1:18" x14ac:dyDescent="0.35">
      <c r="A3013" s="1">
        <v>80490001002</v>
      </c>
      <c r="B3013" s="33" t="s">
        <v>3755</v>
      </c>
      <c r="C3013" s="4" t="s">
        <v>6</v>
      </c>
      <c r="D3013" s="4" t="s">
        <v>492</v>
      </c>
      <c r="E3013" s="4" t="s">
        <v>2</v>
      </c>
      <c r="F3013" s="3">
        <v>1</v>
      </c>
      <c r="G3013" s="3">
        <v>2</v>
      </c>
      <c r="H3013" s="4" t="s">
        <v>2</v>
      </c>
      <c r="I3013" s="5">
        <v>2008</v>
      </c>
      <c r="J3013" s="5">
        <v>1952</v>
      </c>
      <c r="K3013" s="6">
        <f>IFERROR((J3013-I3013)/I3013,"--")</f>
        <v>-2.7888446215139442E-2</v>
      </c>
      <c r="L3013" s="6">
        <v>5.1142546245919476E-2</v>
      </c>
      <c r="M3013" s="7">
        <v>19549</v>
      </c>
      <c r="N3013" s="10" t="str">
        <f>IF(K3013&lt;Criteria!$D$4,"Yes","No")</f>
        <v>Yes</v>
      </c>
      <c r="O3013" s="10" t="str">
        <f>IF(L3013&gt;Criteria!$D$5,"Yes","No")</f>
        <v>No</v>
      </c>
      <c r="P3013" s="10" t="str">
        <f>IF(M3013&lt;Criteria!$D$6,"Yes","No")</f>
        <v>Yes</v>
      </c>
      <c r="Q3013" s="11">
        <f>COUNTIF(N3013:P3013,"Yes")</f>
        <v>2</v>
      </c>
      <c r="R3013" s="12" t="str">
        <f>IF(Q3013&gt;0,"Yes","No")</f>
        <v>Yes</v>
      </c>
    </row>
    <row r="3014" spans="1:18" x14ac:dyDescent="0.35">
      <c r="A3014" s="1">
        <v>80490002010</v>
      </c>
      <c r="B3014" s="33" t="s">
        <v>3756</v>
      </c>
      <c r="C3014" s="4" t="s">
        <v>7</v>
      </c>
      <c r="D3014" s="4" t="s">
        <v>492</v>
      </c>
      <c r="E3014" s="4" t="s">
        <v>2</v>
      </c>
      <c r="F3014" s="3">
        <v>2.0099999999999998</v>
      </c>
      <c r="G3014" s="3" t="s">
        <v>2</v>
      </c>
      <c r="H3014" s="4" t="s">
        <v>2</v>
      </c>
      <c r="I3014" s="5">
        <v>5262</v>
      </c>
      <c r="J3014" s="5">
        <v>4908</v>
      </c>
      <c r="K3014" s="6">
        <f>IFERROR((J3014-I3014)/I3014,"--")</f>
        <v>-6.7274800456100348E-2</v>
      </c>
      <c r="L3014" s="6">
        <v>3.9651837524177946E-2</v>
      </c>
      <c r="M3014" s="7">
        <v>38702</v>
      </c>
      <c r="N3014" s="10" t="str">
        <f>IF(K3014&lt;Criteria!$D$4,"Yes","No")</f>
        <v>Yes</v>
      </c>
      <c r="O3014" s="10" t="str">
        <f>IF(L3014&gt;Criteria!$D$5,"Yes","No")</f>
        <v>No</v>
      </c>
      <c r="P3014" s="10" t="str">
        <f>IF(M3014&lt;Criteria!$D$6,"Yes","No")</f>
        <v>No</v>
      </c>
      <c r="Q3014" s="11">
        <f>COUNTIF(N3014:P3014,"Yes")</f>
        <v>1</v>
      </c>
      <c r="R3014" s="12" t="str">
        <f>IF(Q3014&gt;0,"Yes","No")</f>
        <v>Yes</v>
      </c>
    </row>
    <row r="3015" spans="1:18" x14ac:dyDescent="0.35">
      <c r="A3015" s="1">
        <v>80490002011</v>
      </c>
      <c r="B3015" s="33" t="s">
        <v>3757</v>
      </c>
      <c r="C3015" s="4" t="s">
        <v>6</v>
      </c>
      <c r="D3015" s="4" t="s">
        <v>492</v>
      </c>
      <c r="E3015" s="4" t="s">
        <v>2</v>
      </c>
      <c r="F3015" s="3">
        <v>2.0099999999999998</v>
      </c>
      <c r="G3015" s="3">
        <v>1</v>
      </c>
      <c r="H3015" s="4" t="s">
        <v>2</v>
      </c>
      <c r="I3015" s="5">
        <v>1830</v>
      </c>
      <c r="J3015" s="5">
        <v>1575</v>
      </c>
      <c r="K3015" s="6">
        <f>IFERROR((J3015-I3015)/I3015,"--")</f>
        <v>-0.13934426229508196</v>
      </c>
      <c r="L3015" s="6">
        <v>2.8959276018099549E-2</v>
      </c>
      <c r="M3015" s="7">
        <v>38643</v>
      </c>
      <c r="N3015" s="10" t="str">
        <f>IF(K3015&lt;Criteria!$D$4,"Yes","No")</f>
        <v>Yes</v>
      </c>
      <c r="O3015" s="10" t="str">
        <f>IF(L3015&gt;Criteria!$D$5,"Yes","No")</f>
        <v>No</v>
      </c>
      <c r="P3015" s="10" t="str">
        <f>IF(M3015&lt;Criteria!$D$6,"Yes","No")</f>
        <v>No</v>
      </c>
      <c r="Q3015" s="11">
        <f>COUNTIF(N3015:P3015,"Yes")</f>
        <v>1</v>
      </c>
      <c r="R3015" s="12" t="str">
        <f>IF(Q3015&gt;0,"Yes","No")</f>
        <v>Yes</v>
      </c>
    </row>
    <row r="3016" spans="1:18" x14ac:dyDescent="0.35">
      <c r="A3016" s="1">
        <v>80490002012</v>
      </c>
      <c r="B3016" s="33" t="s">
        <v>3758</v>
      </c>
      <c r="C3016" s="4" t="s">
        <v>6</v>
      </c>
      <c r="D3016" s="4" t="s">
        <v>492</v>
      </c>
      <c r="E3016" s="4" t="s">
        <v>2</v>
      </c>
      <c r="F3016" s="3">
        <v>2.0099999999999998</v>
      </c>
      <c r="G3016" s="3">
        <v>2</v>
      </c>
      <c r="H3016" s="4" t="s">
        <v>2</v>
      </c>
      <c r="I3016" s="5">
        <v>1076</v>
      </c>
      <c r="J3016" s="5">
        <v>1238</v>
      </c>
      <c r="K3016" s="6">
        <f>IFERROR((J3016-I3016)/I3016,"--")</f>
        <v>0.15055762081784388</v>
      </c>
      <c r="L3016" s="6">
        <v>0</v>
      </c>
      <c r="M3016" s="7">
        <v>57440</v>
      </c>
      <c r="N3016" s="10" t="str">
        <f>IF(K3016&lt;Criteria!$D$4,"Yes","No")</f>
        <v>No</v>
      </c>
      <c r="O3016" s="10" t="str">
        <f>IF(L3016&gt;Criteria!$D$5,"Yes","No")</f>
        <v>No</v>
      </c>
      <c r="P3016" s="10" t="str">
        <f>IF(M3016&lt;Criteria!$D$6,"Yes","No")</f>
        <v>No</v>
      </c>
      <c r="Q3016" s="11">
        <f>COUNTIF(N3016:P3016,"Yes")</f>
        <v>0</v>
      </c>
      <c r="R3016" s="12" t="str">
        <f>IF(Q3016&gt;0,"Yes","No")</f>
        <v>No</v>
      </c>
    </row>
    <row r="3017" spans="1:18" x14ac:dyDescent="0.35">
      <c r="A3017" s="1">
        <v>80490002013</v>
      </c>
      <c r="B3017" s="33" t="s">
        <v>3759</v>
      </c>
      <c r="C3017" s="4" t="s">
        <v>6</v>
      </c>
      <c r="D3017" s="4" t="s">
        <v>492</v>
      </c>
      <c r="E3017" s="4" t="s">
        <v>2</v>
      </c>
      <c r="F3017" s="3">
        <v>2.0099999999999998</v>
      </c>
      <c r="G3017" s="3">
        <v>3</v>
      </c>
      <c r="H3017" s="4" t="s">
        <v>2</v>
      </c>
      <c r="I3017" s="5">
        <v>2356</v>
      </c>
      <c r="J3017" s="5">
        <v>2095</v>
      </c>
      <c r="K3017" s="6">
        <f>IFERROR((J3017-I3017)/I3017,"--")</f>
        <v>-0.11078098471986418</v>
      </c>
      <c r="L3017" s="6">
        <v>7.0053887605850657E-2</v>
      </c>
      <c r="M3017" s="7">
        <v>27674</v>
      </c>
      <c r="N3017" s="10" t="str">
        <f>IF(K3017&lt;Criteria!$D$4,"Yes","No")</f>
        <v>Yes</v>
      </c>
      <c r="O3017" s="10" t="str">
        <f>IF(L3017&gt;Criteria!$D$5,"Yes","No")</f>
        <v>Yes</v>
      </c>
      <c r="P3017" s="10" t="str">
        <f>IF(M3017&lt;Criteria!$D$6,"Yes","No")</f>
        <v>No</v>
      </c>
      <c r="Q3017" s="11">
        <f>COUNTIF(N3017:P3017,"Yes")</f>
        <v>2</v>
      </c>
      <c r="R3017" s="12" t="str">
        <f>IF(Q3017&gt;0,"Yes","No")</f>
        <v>Yes</v>
      </c>
    </row>
    <row r="3018" spans="1:18" x14ac:dyDescent="0.35">
      <c r="A3018" s="1">
        <v>80490002020</v>
      </c>
      <c r="B3018" s="33" t="s">
        <v>3760</v>
      </c>
      <c r="C3018" s="4" t="s">
        <v>7</v>
      </c>
      <c r="D3018" s="4" t="s">
        <v>492</v>
      </c>
      <c r="E3018" s="4" t="s">
        <v>2</v>
      </c>
      <c r="F3018" s="3">
        <v>2.02</v>
      </c>
      <c r="G3018" s="3" t="s">
        <v>2</v>
      </c>
      <c r="H3018" s="4" t="s">
        <v>2</v>
      </c>
      <c r="I3018" s="5">
        <v>6206</v>
      </c>
      <c r="J3018" s="5">
        <v>6907</v>
      </c>
      <c r="K3018" s="6">
        <f>IFERROR((J3018-I3018)/I3018,"--")</f>
        <v>0.11295520464067033</v>
      </c>
      <c r="L3018" s="6">
        <v>5.2414988087502709E-2</v>
      </c>
      <c r="M3018" s="7">
        <v>31839</v>
      </c>
      <c r="N3018" s="10" t="str">
        <f>IF(K3018&lt;Criteria!$D$4,"Yes","No")</f>
        <v>No</v>
      </c>
      <c r="O3018" s="10" t="str">
        <f>IF(L3018&gt;Criteria!$D$5,"Yes","No")</f>
        <v>No</v>
      </c>
      <c r="P3018" s="10" t="str">
        <f>IF(M3018&lt;Criteria!$D$6,"Yes","No")</f>
        <v>No</v>
      </c>
      <c r="Q3018" s="11">
        <f>COUNTIF(N3018:P3018,"Yes")</f>
        <v>0</v>
      </c>
      <c r="R3018" s="12" t="str">
        <f>IF(Q3018&gt;0,"Yes","No")</f>
        <v>No</v>
      </c>
    </row>
    <row r="3019" spans="1:18" x14ac:dyDescent="0.35">
      <c r="A3019" s="1">
        <v>80490002021</v>
      </c>
      <c r="B3019" s="33" t="s">
        <v>3761</v>
      </c>
      <c r="C3019" s="4" t="s">
        <v>6</v>
      </c>
      <c r="D3019" s="4" t="s">
        <v>492</v>
      </c>
      <c r="E3019" s="4" t="s">
        <v>2</v>
      </c>
      <c r="F3019" s="3">
        <v>2.02</v>
      </c>
      <c r="G3019" s="3">
        <v>1</v>
      </c>
      <c r="H3019" s="4" t="s">
        <v>2</v>
      </c>
      <c r="I3019" s="5">
        <v>1565</v>
      </c>
      <c r="J3019" s="5">
        <v>1996</v>
      </c>
      <c r="K3019" s="6">
        <f>IFERROR((J3019-I3019)/I3019,"--")</f>
        <v>0.27539936102236423</v>
      </c>
      <c r="L3019" s="6">
        <v>2.7249683143219267E-2</v>
      </c>
      <c r="M3019" s="7">
        <v>29863</v>
      </c>
      <c r="N3019" s="10" t="str">
        <f>IF(K3019&lt;Criteria!$D$4,"Yes","No")</f>
        <v>No</v>
      </c>
      <c r="O3019" s="10" t="str">
        <f>IF(L3019&gt;Criteria!$D$5,"Yes","No")</f>
        <v>No</v>
      </c>
      <c r="P3019" s="10" t="str">
        <f>IF(M3019&lt;Criteria!$D$6,"Yes","No")</f>
        <v>No</v>
      </c>
      <c r="Q3019" s="11">
        <f>COUNTIF(N3019:P3019,"Yes")</f>
        <v>0</v>
      </c>
      <c r="R3019" s="12" t="str">
        <f>IF(Q3019&gt;0,"Yes","No")</f>
        <v>No</v>
      </c>
    </row>
    <row r="3020" spans="1:18" x14ac:dyDescent="0.35">
      <c r="A3020" s="1">
        <v>80490002022</v>
      </c>
      <c r="B3020" s="33" t="s">
        <v>3762</v>
      </c>
      <c r="C3020" s="4" t="s">
        <v>6</v>
      </c>
      <c r="D3020" s="4" t="s">
        <v>492</v>
      </c>
      <c r="E3020" s="4" t="s">
        <v>2</v>
      </c>
      <c r="F3020" s="3">
        <v>2.02</v>
      </c>
      <c r="G3020" s="3">
        <v>2</v>
      </c>
      <c r="H3020" s="4" t="s">
        <v>2</v>
      </c>
      <c r="I3020" s="5">
        <v>2188</v>
      </c>
      <c r="J3020" s="5">
        <v>1996</v>
      </c>
      <c r="K3020" s="6">
        <f>IFERROR((J3020-I3020)/I3020,"--")</f>
        <v>-8.7751371115173671E-2</v>
      </c>
      <c r="L3020" s="6">
        <v>5.4133858267716536E-2</v>
      </c>
      <c r="M3020" s="7">
        <v>31858</v>
      </c>
      <c r="N3020" s="10" t="str">
        <f>IF(K3020&lt;Criteria!$D$4,"Yes","No")</f>
        <v>Yes</v>
      </c>
      <c r="O3020" s="10" t="str">
        <f>IF(L3020&gt;Criteria!$D$5,"Yes","No")</f>
        <v>No</v>
      </c>
      <c r="P3020" s="10" t="str">
        <f>IF(M3020&lt;Criteria!$D$6,"Yes","No")</f>
        <v>No</v>
      </c>
      <c r="Q3020" s="11">
        <f>COUNTIF(N3020:P3020,"Yes")</f>
        <v>1</v>
      </c>
      <c r="R3020" s="12" t="str">
        <f>IF(Q3020&gt;0,"Yes","No")</f>
        <v>Yes</v>
      </c>
    </row>
    <row r="3021" spans="1:18" x14ac:dyDescent="0.35">
      <c r="A3021" s="1">
        <v>80490002023</v>
      </c>
      <c r="B3021" s="33" t="s">
        <v>3763</v>
      </c>
      <c r="C3021" s="4" t="s">
        <v>6</v>
      </c>
      <c r="D3021" s="4" t="s">
        <v>492</v>
      </c>
      <c r="E3021" s="4" t="s">
        <v>2</v>
      </c>
      <c r="F3021" s="3">
        <v>2.02</v>
      </c>
      <c r="G3021" s="3">
        <v>3</v>
      </c>
      <c r="H3021" s="4" t="s">
        <v>2</v>
      </c>
      <c r="I3021" s="5">
        <v>1160</v>
      </c>
      <c r="J3021" s="5">
        <v>1585</v>
      </c>
      <c r="K3021" s="6">
        <f>IFERROR((J3021-I3021)/I3021,"--")</f>
        <v>0.36637931034482757</v>
      </c>
      <c r="L3021" s="6">
        <v>9.6832579185520365E-2</v>
      </c>
      <c r="M3021" s="7">
        <v>32580</v>
      </c>
      <c r="N3021" s="10" t="str">
        <f>IF(K3021&lt;Criteria!$D$4,"Yes","No")</f>
        <v>No</v>
      </c>
      <c r="O3021" s="10" t="str">
        <f>IF(L3021&gt;Criteria!$D$5,"Yes","No")</f>
        <v>Yes</v>
      </c>
      <c r="P3021" s="10" t="str">
        <f>IF(M3021&lt;Criteria!$D$6,"Yes","No")</f>
        <v>No</v>
      </c>
      <c r="Q3021" s="11">
        <f>COUNTIF(N3021:P3021,"Yes")</f>
        <v>1</v>
      </c>
      <c r="R3021" s="12" t="str">
        <f>IF(Q3021&gt;0,"Yes","No")</f>
        <v>Yes</v>
      </c>
    </row>
    <row r="3022" spans="1:18" x14ac:dyDescent="0.35">
      <c r="A3022" s="1">
        <v>80490002024</v>
      </c>
      <c r="B3022" s="33" t="s">
        <v>3764</v>
      </c>
      <c r="C3022" s="4" t="s">
        <v>6</v>
      </c>
      <c r="D3022" s="4" t="s">
        <v>492</v>
      </c>
      <c r="E3022" s="4" t="s">
        <v>2</v>
      </c>
      <c r="F3022" s="3">
        <v>2.02</v>
      </c>
      <c r="G3022" s="3">
        <v>4</v>
      </c>
      <c r="H3022" s="4" t="s">
        <v>2</v>
      </c>
      <c r="I3022" s="5">
        <v>1293</v>
      </c>
      <c r="J3022" s="5">
        <v>1330</v>
      </c>
      <c r="K3022" s="6">
        <f>IFERROR((J3022-I3022)/I3022,"--")</f>
        <v>2.8615622583139984E-2</v>
      </c>
      <c r="L3022" s="6">
        <v>4.0305010893246188E-2</v>
      </c>
      <c r="M3022" s="7">
        <v>33891</v>
      </c>
      <c r="N3022" s="10" t="str">
        <f>IF(K3022&lt;Criteria!$D$4,"Yes","No")</f>
        <v>No</v>
      </c>
      <c r="O3022" s="10" t="str">
        <f>IF(L3022&gt;Criteria!$D$5,"Yes","No")</f>
        <v>No</v>
      </c>
      <c r="P3022" s="10" t="str">
        <f>IF(M3022&lt;Criteria!$D$6,"Yes","No")</f>
        <v>No</v>
      </c>
      <c r="Q3022" s="11">
        <f>COUNTIF(N3022:P3022,"Yes")</f>
        <v>0</v>
      </c>
      <c r="R3022" s="12" t="str">
        <f>IF(Q3022&gt;0,"Yes","No")</f>
        <v>No</v>
      </c>
    </row>
    <row r="3023" spans="1:18" x14ac:dyDescent="0.35">
      <c r="A3023" s="1">
        <v>80493500000</v>
      </c>
      <c r="B3023" s="33" t="s">
        <v>3765</v>
      </c>
      <c r="C3023" s="4" t="s">
        <v>5</v>
      </c>
      <c r="D3023" s="4" t="s">
        <v>2</v>
      </c>
      <c r="E3023" s="4" t="s">
        <v>2</v>
      </c>
      <c r="F3023" s="3" t="s">
        <v>2</v>
      </c>
      <c r="G3023" s="3" t="s">
        <v>2</v>
      </c>
      <c r="H3023" s="4" t="s">
        <v>35</v>
      </c>
      <c r="I3023" s="5">
        <v>3742</v>
      </c>
      <c r="J3023" s="5">
        <v>3849</v>
      </c>
      <c r="K3023" s="6">
        <f>IFERROR((J3023-I3023)/I3023,"--")</f>
        <v>2.8594334580438269E-2</v>
      </c>
      <c r="L3023" s="6">
        <v>5.9135708870356331E-2</v>
      </c>
      <c r="M3023" s="7">
        <v>47644</v>
      </c>
      <c r="N3023" s="10" t="str">
        <f>IF(K3023&lt;Criteria!$D$4,"Yes","No")</f>
        <v>No</v>
      </c>
      <c r="O3023" s="10" t="str">
        <f>IF(L3023&gt;Criteria!$D$5,"Yes","No")</f>
        <v>No</v>
      </c>
      <c r="P3023" s="10" t="str">
        <f>IF(M3023&lt;Criteria!$D$6,"Yes","No")</f>
        <v>No</v>
      </c>
      <c r="Q3023" s="11">
        <f>COUNTIF(N3023:P3023,"Yes")</f>
        <v>0</v>
      </c>
      <c r="R3023" s="12" t="str">
        <f>IF(Q3023&gt;0,"Yes","No")</f>
        <v>No</v>
      </c>
    </row>
    <row r="3024" spans="1:18" x14ac:dyDescent="0.35">
      <c r="A3024" s="1">
        <v>80499157700</v>
      </c>
      <c r="B3024" s="33" t="s">
        <v>3766</v>
      </c>
      <c r="C3024" s="4" t="s">
        <v>8</v>
      </c>
      <c r="D3024" s="4" t="s">
        <v>492</v>
      </c>
      <c r="E3024" s="4" t="s">
        <v>597</v>
      </c>
      <c r="F3024" s="3" t="s">
        <v>2</v>
      </c>
      <c r="G3024" s="3" t="s">
        <v>2</v>
      </c>
      <c r="H3024" s="4" t="s">
        <v>2</v>
      </c>
      <c r="I3024" s="5">
        <v>11468</v>
      </c>
      <c r="J3024" s="5">
        <v>11815</v>
      </c>
      <c r="K3024" s="6">
        <f>IFERROR((J3024-I3024)/I3024,"--")</f>
        <v>3.0258109522148587E-2</v>
      </c>
      <c r="L3024" s="6">
        <v>4.7285917865008423E-2</v>
      </c>
      <c r="M3024" s="7">
        <v>34690</v>
      </c>
      <c r="N3024" s="10" t="str">
        <f>IF(K3024&lt;Criteria!$D$4,"Yes","No")</f>
        <v>No</v>
      </c>
      <c r="O3024" s="10" t="str">
        <f>IF(L3024&gt;Criteria!$D$5,"Yes","No")</f>
        <v>No</v>
      </c>
      <c r="P3024" s="10" t="str">
        <f>IF(M3024&lt;Criteria!$D$6,"Yes","No")</f>
        <v>No</v>
      </c>
      <c r="Q3024" s="11">
        <f>COUNTIF(N3024:P3024,"Yes")</f>
        <v>0</v>
      </c>
      <c r="R3024" s="12" t="str">
        <f>IF(Q3024&gt;0,"Yes","No")</f>
        <v>No</v>
      </c>
    </row>
    <row r="3025" spans="1:18" x14ac:dyDescent="0.35">
      <c r="A3025" s="1">
        <v>80499203300</v>
      </c>
      <c r="B3025" s="33" t="s">
        <v>3767</v>
      </c>
      <c r="C3025" s="4" t="s">
        <v>8</v>
      </c>
      <c r="D3025" s="4" t="s">
        <v>492</v>
      </c>
      <c r="E3025" s="4" t="s">
        <v>598</v>
      </c>
      <c r="F3025" s="3" t="s">
        <v>2</v>
      </c>
      <c r="G3025" s="3" t="s">
        <v>2</v>
      </c>
      <c r="H3025" s="4" t="s">
        <v>2</v>
      </c>
      <c r="I3025" s="5">
        <v>3067</v>
      </c>
      <c r="J3025" s="5">
        <v>2978</v>
      </c>
      <c r="K3025" s="6">
        <f>IFERROR((J3025-I3025)/I3025,"--")</f>
        <v>-2.9018584936419956E-2</v>
      </c>
      <c r="L3025" s="6">
        <v>3.9087947882736153E-2</v>
      </c>
      <c r="M3025" s="7">
        <v>25892</v>
      </c>
      <c r="N3025" s="10" t="str">
        <f>IF(K3025&lt;Criteria!$D$4,"Yes","No")</f>
        <v>Yes</v>
      </c>
      <c r="O3025" s="10" t="str">
        <f>IF(L3025&gt;Criteria!$D$5,"Yes","No")</f>
        <v>No</v>
      </c>
      <c r="P3025" s="10" t="str">
        <f>IF(M3025&lt;Criteria!$D$6,"Yes","No")</f>
        <v>Yes</v>
      </c>
      <c r="Q3025" s="11">
        <f>COUNTIF(N3025:P3025,"Yes")</f>
        <v>2</v>
      </c>
      <c r="R3025" s="12" t="str">
        <f>IF(Q3025&gt;0,"Yes","No")</f>
        <v>Yes</v>
      </c>
    </row>
    <row r="3026" spans="1:18" x14ac:dyDescent="0.35">
      <c r="A3026" s="1">
        <v>80510000000</v>
      </c>
      <c r="B3026" s="33" t="s">
        <v>3768</v>
      </c>
      <c r="C3026" s="4" t="s">
        <v>4</v>
      </c>
      <c r="D3026" s="4" t="s">
        <v>493</v>
      </c>
      <c r="E3026" s="4" t="s">
        <v>2</v>
      </c>
      <c r="F3026" s="3" t="s">
        <v>2</v>
      </c>
      <c r="G3026" s="3" t="s">
        <v>2</v>
      </c>
      <c r="H3026" s="4" t="s">
        <v>2</v>
      </c>
      <c r="I3026" s="5">
        <v>15601</v>
      </c>
      <c r="J3026" s="5">
        <v>16871</v>
      </c>
      <c r="K3026" s="6">
        <f>IFERROR((J3026-I3026)/I3026,"--")</f>
        <v>8.1405038138580854E-2</v>
      </c>
      <c r="L3026" s="6">
        <v>7.3225869864360138E-2</v>
      </c>
      <c r="M3026" s="7">
        <v>27669</v>
      </c>
      <c r="N3026" s="10" t="str">
        <f>IF(K3026&lt;Criteria!$D$4,"Yes","No")</f>
        <v>No</v>
      </c>
      <c r="O3026" s="10" t="str">
        <f>IF(L3026&gt;Criteria!$D$5,"Yes","No")</f>
        <v>Yes</v>
      </c>
      <c r="P3026" s="10" t="str">
        <f>IF(M3026&lt;Criteria!$D$6,"Yes","No")</f>
        <v>No</v>
      </c>
      <c r="Q3026" s="11">
        <f>COUNTIF(N3026:P3026,"Yes")</f>
        <v>1</v>
      </c>
      <c r="R3026" s="12" t="str">
        <f>IF(Q3026&gt;0,"Yes","No")</f>
        <v>Yes</v>
      </c>
    </row>
    <row r="3027" spans="1:18" x14ac:dyDescent="0.35">
      <c r="A3027" s="1">
        <v>80512000000</v>
      </c>
      <c r="B3027" s="33" t="s">
        <v>3769</v>
      </c>
      <c r="C3027" s="4" t="s">
        <v>5</v>
      </c>
      <c r="D3027" s="4" t="s">
        <v>2</v>
      </c>
      <c r="E3027" s="4" t="s">
        <v>2</v>
      </c>
      <c r="F3027" s="3" t="s">
        <v>2</v>
      </c>
      <c r="G3027" s="3" t="s">
        <v>2</v>
      </c>
      <c r="H3027" s="4" t="s">
        <v>36</v>
      </c>
      <c r="I3027" s="5">
        <v>5002</v>
      </c>
      <c r="J3027" s="5">
        <v>5072</v>
      </c>
      <c r="K3027" s="6">
        <f>IFERROR((J3027-I3027)/I3027,"--")</f>
        <v>1.3994402239104359E-2</v>
      </c>
      <c r="L3027" s="6">
        <v>4.6605062274005626E-2</v>
      </c>
      <c r="M3027" s="7">
        <v>33656</v>
      </c>
      <c r="N3027" s="10" t="str">
        <f>IF(K3027&lt;Criteria!$D$4,"Yes","No")</f>
        <v>Yes</v>
      </c>
      <c r="O3027" s="10" t="str">
        <f>IF(L3027&gt;Criteria!$D$5,"Yes","No")</f>
        <v>No</v>
      </c>
      <c r="P3027" s="10" t="str">
        <f>IF(M3027&lt;Criteria!$D$6,"Yes","No")</f>
        <v>No</v>
      </c>
      <c r="Q3027" s="11">
        <f>COUNTIF(N3027:P3027,"Yes")</f>
        <v>1</v>
      </c>
      <c r="R3027" s="12" t="str">
        <f>IF(Q3027&gt;0,"Yes","No")</f>
        <v>Yes</v>
      </c>
    </row>
    <row r="3028" spans="1:18" x14ac:dyDescent="0.35">
      <c r="A3028" s="1">
        <v>80519089300</v>
      </c>
      <c r="B3028" s="33" t="s">
        <v>3770</v>
      </c>
      <c r="C3028" s="4" t="s">
        <v>8</v>
      </c>
      <c r="D3028" s="4" t="s">
        <v>493</v>
      </c>
      <c r="E3028" s="4" t="s">
        <v>599</v>
      </c>
      <c r="F3028" s="3" t="s">
        <v>2</v>
      </c>
      <c r="G3028" s="3" t="s">
        <v>2</v>
      </c>
      <c r="H3028" s="4" t="s">
        <v>2</v>
      </c>
      <c r="I3028" s="5">
        <v>4578</v>
      </c>
      <c r="J3028" s="5">
        <v>4845</v>
      </c>
      <c r="K3028" s="6">
        <f>IFERROR((J3028-I3028)/I3028,"--")</f>
        <v>5.8322411533420708E-2</v>
      </c>
      <c r="L3028" s="6">
        <v>2.7466937945066123E-2</v>
      </c>
      <c r="M3028" s="7">
        <v>34613</v>
      </c>
      <c r="N3028" s="10" t="str">
        <f>IF(K3028&lt;Criteria!$D$4,"Yes","No")</f>
        <v>No</v>
      </c>
      <c r="O3028" s="10" t="str">
        <f>IF(L3028&gt;Criteria!$D$5,"Yes","No")</f>
        <v>No</v>
      </c>
      <c r="P3028" s="10" t="str">
        <f>IF(M3028&lt;Criteria!$D$6,"Yes","No")</f>
        <v>No</v>
      </c>
      <c r="Q3028" s="11">
        <f>COUNTIF(N3028:P3028,"Yes")</f>
        <v>0</v>
      </c>
      <c r="R3028" s="12" t="str">
        <f>IF(Q3028&gt;0,"Yes","No")</f>
        <v>No</v>
      </c>
    </row>
    <row r="3029" spans="1:18" x14ac:dyDescent="0.35">
      <c r="A3029" s="1">
        <v>80519167200</v>
      </c>
      <c r="B3029" s="33" t="s">
        <v>3771</v>
      </c>
      <c r="C3029" s="4" t="s">
        <v>8</v>
      </c>
      <c r="D3029" s="4" t="s">
        <v>493</v>
      </c>
      <c r="E3029" s="4" t="s">
        <v>493</v>
      </c>
      <c r="F3029" s="3" t="s">
        <v>2</v>
      </c>
      <c r="G3029" s="3" t="s">
        <v>2</v>
      </c>
      <c r="H3029" s="4" t="s">
        <v>2</v>
      </c>
      <c r="I3029" s="5">
        <v>9861</v>
      </c>
      <c r="J3029" s="5">
        <v>10501</v>
      </c>
      <c r="K3029" s="6">
        <f>IFERROR((J3029-I3029)/I3029,"--")</f>
        <v>6.4902139742419637E-2</v>
      </c>
      <c r="L3029" s="6">
        <v>9.563684442485676E-2</v>
      </c>
      <c r="M3029" s="7">
        <v>23971</v>
      </c>
      <c r="N3029" s="10" t="str">
        <f>IF(K3029&lt;Criteria!$D$4,"Yes","No")</f>
        <v>No</v>
      </c>
      <c r="O3029" s="10" t="str">
        <f>IF(L3029&gt;Criteria!$D$5,"Yes","No")</f>
        <v>Yes</v>
      </c>
      <c r="P3029" s="10" t="str">
        <f>IF(M3029&lt;Criteria!$D$6,"Yes","No")</f>
        <v>Yes</v>
      </c>
      <c r="Q3029" s="11">
        <f>COUNTIF(N3029:P3029,"Yes")</f>
        <v>2</v>
      </c>
      <c r="R3029" s="12" t="str">
        <f>IF(Q3029&gt;0,"Yes","No")</f>
        <v>Yes</v>
      </c>
    </row>
    <row r="3030" spans="1:18" x14ac:dyDescent="0.35">
      <c r="A3030" s="1">
        <v>80519321100</v>
      </c>
      <c r="B3030" s="33" t="s">
        <v>3772</v>
      </c>
      <c r="C3030" s="4" t="s">
        <v>8</v>
      </c>
      <c r="D3030" s="4" t="s">
        <v>493</v>
      </c>
      <c r="E3030" s="4" t="s">
        <v>600</v>
      </c>
      <c r="F3030" s="3" t="s">
        <v>2</v>
      </c>
      <c r="G3030" s="3" t="s">
        <v>2</v>
      </c>
      <c r="H3030" s="4" t="s">
        <v>2</v>
      </c>
      <c r="I3030" s="5">
        <v>430</v>
      </c>
      <c r="J3030" s="5">
        <v>292</v>
      </c>
      <c r="K3030" s="6">
        <f>IFERROR((J3030-I3030)/I3030,"--")</f>
        <v>-0.32093023255813952</v>
      </c>
      <c r="L3030" s="6">
        <v>0</v>
      </c>
      <c r="M3030" s="7">
        <v>28455</v>
      </c>
      <c r="N3030" s="10" t="str">
        <f>IF(K3030&lt;Criteria!$D$4,"Yes","No")</f>
        <v>Yes</v>
      </c>
      <c r="O3030" s="10" t="str">
        <f>IF(L3030&gt;Criteria!$D$5,"Yes","No")</f>
        <v>No</v>
      </c>
      <c r="P3030" s="10" t="str">
        <f>IF(M3030&lt;Criteria!$D$6,"Yes","No")</f>
        <v>No</v>
      </c>
      <c r="Q3030" s="11">
        <f>COUNTIF(N3030:P3030,"Yes")</f>
        <v>1</v>
      </c>
      <c r="R3030" s="12" t="str">
        <f>IF(Q3030&gt;0,"Yes","No")</f>
        <v>Yes</v>
      </c>
    </row>
    <row r="3031" spans="1:18" x14ac:dyDescent="0.35">
      <c r="A3031" s="1">
        <v>80519336300</v>
      </c>
      <c r="B3031" s="33" t="s">
        <v>3773</v>
      </c>
      <c r="C3031" s="4" t="s">
        <v>8</v>
      </c>
      <c r="D3031" s="4" t="s">
        <v>493</v>
      </c>
      <c r="E3031" s="4" t="s">
        <v>601</v>
      </c>
      <c r="F3031" s="3" t="s">
        <v>2</v>
      </c>
      <c r="G3031" s="3" t="s">
        <v>2</v>
      </c>
      <c r="H3031" s="4" t="s">
        <v>2</v>
      </c>
      <c r="I3031" s="5">
        <v>552</v>
      </c>
      <c r="J3031" s="5">
        <v>577</v>
      </c>
      <c r="K3031" s="6">
        <f>IFERROR((J3031-I3031)/I3031,"--")</f>
        <v>4.5289855072463768E-2</v>
      </c>
      <c r="L3031" s="6">
        <v>4.6263345195729534E-2</v>
      </c>
      <c r="M3031" s="7">
        <v>36279</v>
      </c>
      <c r="N3031" s="10" t="str">
        <f>IF(K3031&lt;Criteria!$D$4,"Yes","No")</f>
        <v>No</v>
      </c>
      <c r="O3031" s="10" t="str">
        <f>IF(L3031&gt;Criteria!$D$5,"Yes","No")</f>
        <v>No</v>
      </c>
      <c r="P3031" s="10" t="str">
        <f>IF(M3031&lt;Criteria!$D$6,"Yes","No")</f>
        <v>No</v>
      </c>
      <c r="Q3031" s="11">
        <f>COUNTIF(N3031:P3031,"Yes")</f>
        <v>0</v>
      </c>
      <c r="R3031" s="12" t="str">
        <f>IF(Q3031&gt;0,"Yes","No")</f>
        <v>No</v>
      </c>
    </row>
    <row r="3032" spans="1:18" x14ac:dyDescent="0.35">
      <c r="A3032" s="1">
        <v>80519636000</v>
      </c>
      <c r="B3032" s="33" t="s">
        <v>3774</v>
      </c>
      <c r="C3032" s="4" t="s">
        <v>7</v>
      </c>
      <c r="D3032" s="4" t="s">
        <v>493</v>
      </c>
      <c r="E3032" s="4" t="s">
        <v>2</v>
      </c>
      <c r="F3032" s="3">
        <v>9636</v>
      </c>
      <c r="G3032" s="3" t="s">
        <v>2</v>
      </c>
      <c r="H3032" s="4" t="s">
        <v>2</v>
      </c>
      <c r="I3032" s="5">
        <v>3742</v>
      </c>
      <c r="J3032" s="5">
        <v>4040</v>
      </c>
      <c r="K3032" s="6">
        <f>IFERROR((J3032-I3032)/I3032,"--")</f>
        <v>7.963655799037947E-2</v>
      </c>
      <c r="L3032" s="6">
        <v>7.0484581497797363E-2</v>
      </c>
      <c r="M3032" s="7">
        <v>31050</v>
      </c>
      <c r="N3032" s="10" t="str">
        <f>IF(K3032&lt;Criteria!$D$4,"Yes","No")</f>
        <v>No</v>
      </c>
      <c r="O3032" s="10" t="str">
        <f>IF(L3032&gt;Criteria!$D$5,"Yes","No")</f>
        <v>Yes</v>
      </c>
      <c r="P3032" s="10" t="str">
        <f>IF(M3032&lt;Criteria!$D$6,"Yes","No")</f>
        <v>No</v>
      </c>
      <c r="Q3032" s="11">
        <f>COUNTIF(N3032:P3032,"Yes")</f>
        <v>1</v>
      </c>
      <c r="R3032" s="12" t="str">
        <f>IF(Q3032&gt;0,"Yes","No")</f>
        <v>Yes</v>
      </c>
    </row>
    <row r="3033" spans="1:18" x14ac:dyDescent="0.35">
      <c r="A3033" s="1">
        <v>80519636001</v>
      </c>
      <c r="B3033" s="33" t="s">
        <v>3775</v>
      </c>
      <c r="C3033" s="4" t="s">
        <v>6</v>
      </c>
      <c r="D3033" s="4" t="s">
        <v>493</v>
      </c>
      <c r="E3033" s="4" t="s">
        <v>2</v>
      </c>
      <c r="F3033" s="3">
        <v>9636</v>
      </c>
      <c r="G3033" s="3">
        <v>1</v>
      </c>
      <c r="H3033" s="4" t="s">
        <v>2</v>
      </c>
      <c r="I3033" s="5">
        <v>231</v>
      </c>
      <c r="J3033" s="5">
        <v>159</v>
      </c>
      <c r="K3033" s="6">
        <f>IFERROR((J3033-I3033)/I3033,"--")</f>
        <v>-0.31168831168831168</v>
      </c>
      <c r="L3033" s="6">
        <v>0</v>
      </c>
      <c r="M3033" s="7">
        <v>33952</v>
      </c>
      <c r="N3033" s="10" t="str">
        <f>IF(K3033&lt;Criteria!$D$4,"Yes","No")</f>
        <v>Yes</v>
      </c>
      <c r="O3033" s="10" t="str">
        <f>IF(L3033&gt;Criteria!$D$5,"Yes","No")</f>
        <v>No</v>
      </c>
      <c r="P3033" s="10" t="str">
        <f>IF(M3033&lt;Criteria!$D$6,"Yes","No")</f>
        <v>No</v>
      </c>
      <c r="Q3033" s="11">
        <f>COUNTIF(N3033:P3033,"Yes")</f>
        <v>1</v>
      </c>
      <c r="R3033" s="12" t="str">
        <f>IF(Q3033&gt;0,"Yes","No")</f>
        <v>Yes</v>
      </c>
    </row>
    <row r="3034" spans="1:18" x14ac:dyDescent="0.35">
      <c r="A3034" s="1">
        <v>80519636002</v>
      </c>
      <c r="B3034" s="33" t="s">
        <v>3776</v>
      </c>
      <c r="C3034" s="4" t="s">
        <v>6</v>
      </c>
      <c r="D3034" s="4" t="s">
        <v>493</v>
      </c>
      <c r="E3034" s="4" t="s">
        <v>2</v>
      </c>
      <c r="F3034" s="3">
        <v>9636</v>
      </c>
      <c r="G3034" s="3">
        <v>2</v>
      </c>
      <c r="H3034" s="4" t="s">
        <v>2</v>
      </c>
      <c r="I3034" s="5">
        <v>172</v>
      </c>
      <c r="J3034" s="5">
        <v>165</v>
      </c>
      <c r="K3034" s="6">
        <f>IFERROR((J3034-I3034)/I3034,"--")</f>
        <v>-4.0697674418604654E-2</v>
      </c>
      <c r="L3034" s="6">
        <v>0</v>
      </c>
      <c r="M3034" s="7">
        <v>53338</v>
      </c>
      <c r="N3034" s="10" t="str">
        <f>IF(K3034&lt;Criteria!$D$4,"Yes","No")</f>
        <v>Yes</v>
      </c>
      <c r="O3034" s="10" t="str">
        <f>IF(L3034&gt;Criteria!$D$5,"Yes","No")</f>
        <v>No</v>
      </c>
      <c r="P3034" s="10" t="str">
        <f>IF(M3034&lt;Criteria!$D$6,"Yes","No")</f>
        <v>No</v>
      </c>
      <c r="Q3034" s="11">
        <f>COUNTIF(N3034:P3034,"Yes")</f>
        <v>1</v>
      </c>
      <c r="R3034" s="12" t="str">
        <f>IF(Q3034&gt;0,"Yes","No")</f>
        <v>Yes</v>
      </c>
    </row>
    <row r="3035" spans="1:18" x14ac:dyDescent="0.35">
      <c r="A3035" s="1">
        <v>80519636003</v>
      </c>
      <c r="B3035" s="33" t="s">
        <v>3777</v>
      </c>
      <c r="C3035" s="4" t="s">
        <v>6</v>
      </c>
      <c r="D3035" s="4" t="s">
        <v>493</v>
      </c>
      <c r="E3035" s="4" t="s">
        <v>2</v>
      </c>
      <c r="F3035" s="3">
        <v>9636</v>
      </c>
      <c r="G3035" s="3">
        <v>3</v>
      </c>
      <c r="H3035" s="4" t="s">
        <v>2</v>
      </c>
      <c r="I3035" s="5">
        <v>601</v>
      </c>
      <c r="J3035" s="5">
        <v>697</v>
      </c>
      <c r="K3035" s="6">
        <f>IFERROR((J3035-I3035)/I3035,"--")</f>
        <v>0.15973377703826955</v>
      </c>
      <c r="L3035" s="6">
        <v>0.11078717201166181</v>
      </c>
      <c r="M3035" s="7">
        <v>25126</v>
      </c>
      <c r="N3035" s="10" t="str">
        <f>IF(K3035&lt;Criteria!$D$4,"Yes","No")</f>
        <v>No</v>
      </c>
      <c r="O3035" s="10" t="str">
        <f>IF(L3035&gt;Criteria!$D$5,"Yes","No")</f>
        <v>Yes</v>
      </c>
      <c r="P3035" s="10" t="str">
        <f>IF(M3035&lt;Criteria!$D$6,"Yes","No")</f>
        <v>Yes</v>
      </c>
      <c r="Q3035" s="11">
        <f>COUNTIF(N3035:P3035,"Yes")</f>
        <v>2</v>
      </c>
      <c r="R3035" s="12" t="str">
        <f>IF(Q3035&gt;0,"Yes","No")</f>
        <v>Yes</v>
      </c>
    </row>
    <row r="3036" spans="1:18" x14ac:dyDescent="0.35">
      <c r="A3036" s="1">
        <v>80519636004</v>
      </c>
      <c r="B3036" s="33" t="s">
        <v>3778</v>
      </c>
      <c r="C3036" s="4" t="s">
        <v>6</v>
      </c>
      <c r="D3036" s="4" t="s">
        <v>493</v>
      </c>
      <c r="E3036" s="4" t="s">
        <v>2</v>
      </c>
      <c r="F3036" s="3">
        <v>9636</v>
      </c>
      <c r="G3036" s="3">
        <v>4</v>
      </c>
      <c r="H3036" s="4" t="s">
        <v>2</v>
      </c>
      <c r="I3036" s="5">
        <v>651</v>
      </c>
      <c r="J3036" s="5">
        <v>585</v>
      </c>
      <c r="K3036" s="6">
        <f>IFERROR((J3036-I3036)/I3036,"--")</f>
        <v>-0.10138248847926268</v>
      </c>
      <c r="L3036" s="6">
        <v>6.6455696202531639E-2</v>
      </c>
      <c r="M3036" s="7">
        <v>46710</v>
      </c>
      <c r="N3036" s="10" t="str">
        <f>IF(K3036&lt;Criteria!$D$4,"Yes","No")</f>
        <v>Yes</v>
      </c>
      <c r="O3036" s="10" t="str">
        <f>IF(L3036&gt;Criteria!$D$5,"Yes","No")</f>
        <v>Yes</v>
      </c>
      <c r="P3036" s="10" t="str">
        <f>IF(M3036&lt;Criteria!$D$6,"Yes","No")</f>
        <v>No</v>
      </c>
      <c r="Q3036" s="11">
        <f>COUNTIF(N3036:P3036,"Yes")</f>
        <v>2</v>
      </c>
      <c r="R3036" s="12" t="str">
        <f>IF(Q3036&gt;0,"Yes","No")</f>
        <v>Yes</v>
      </c>
    </row>
    <row r="3037" spans="1:18" x14ac:dyDescent="0.35">
      <c r="A3037" s="1">
        <v>80519636005</v>
      </c>
      <c r="B3037" s="33" t="s">
        <v>3779</v>
      </c>
      <c r="C3037" s="4" t="s">
        <v>6</v>
      </c>
      <c r="D3037" s="4" t="s">
        <v>493</v>
      </c>
      <c r="E3037" s="4" t="s">
        <v>2</v>
      </c>
      <c r="F3037" s="3">
        <v>9636</v>
      </c>
      <c r="G3037" s="3">
        <v>5</v>
      </c>
      <c r="H3037" s="4" t="s">
        <v>2</v>
      </c>
      <c r="I3037" s="5">
        <v>594</v>
      </c>
      <c r="J3037" s="5">
        <v>607</v>
      </c>
      <c r="K3037" s="6">
        <f>IFERROR((J3037-I3037)/I3037,"--")</f>
        <v>2.1885521885521887E-2</v>
      </c>
      <c r="L3037" s="6">
        <v>5.7142857142857141E-2</v>
      </c>
      <c r="M3037" s="7">
        <v>27546</v>
      </c>
      <c r="N3037" s="10" t="str">
        <f>IF(K3037&lt;Criteria!$D$4,"Yes","No")</f>
        <v>No</v>
      </c>
      <c r="O3037" s="10" t="str">
        <f>IF(L3037&gt;Criteria!$D$5,"Yes","No")</f>
        <v>No</v>
      </c>
      <c r="P3037" s="10" t="str">
        <f>IF(M3037&lt;Criteria!$D$6,"Yes","No")</f>
        <v>No</v>
      </c>
      <c r="Q3037" s="11">
        <f>COUNTIF(N3037:P3037,"Yes")</f>
        <v>0</v>
      </c>
      <c r="R3037" s="12" t="str">
        <f>IF(Q3037&gt;0,"Yes","No")</f>
        <v>No</v>
      </c>
    </row>
    <row r="3038" spans="1:18" x14ac:dyDescent="0.35">
      <c r="A3038" s="1">
        <v>80519636006</v>
      </c>
      <c r="B3038" s="33" t="s">
        <v>3780</v>
      </c>
      <c r="C3038" s="4" t="s">
        <v>6</v>
      </c>
      <c r="D3038" s="4" t="s">
        <v>493</v>
      </c>
      <c r="E3038" s="4" t="s">
        <v>2</v>
      </c>
      <c r="F3038" s="3">
        <v>9636</v>
      </c>
      <c r="G3038" s="3">
        <v>6</v>
      </c>
      <c r="H3038" s="4" t="s">
        <v>2</v>
      </c>
      <c r="I3038" s="5">
        <v>583</v>
      </c>
      <c r="J3038" s="5">
        <v>727</v>
      </c>
      <c r="K3038" s="6">
        <f>IFERROR((J3038-I3038)/I3038,"--")</f>
        <v>0.24699828473413379</v>
      </c>
      <c r="L3038" s="6">
        <v>5.7339449541284407E-2</v>
      </c>
      <c r="M3038" s="7">
        <v>30114</v>
      </c>
      <c r="N3038" s="10" t="str">
        <f>IF(K3038&lt;Criteria!$D$4,"Yes","No")</f>
        <v>No</v>
      </c>
      <c r="O3038" s="10" t="str">
        <f>IF(L3038&gt;Criteria!$D$5,"Yes","No")</f>
        <v>No</v>
      </c>
      <c r="P3038" s="10" t="str">
        <f>IF(M3038&lt;Criteria!$D$6,"Yes","No")</f>
        <v>No</v>
      </c>
      <c r="Q3038" s="11">
        <f>COUNTIF(N3038:P3038,"Yes")</f>
        <v>0</v>
      </c>
      <c r="R3038" s="12" t="str">
        <f>IF(Q3038&gt;0,"Yes","No")</f>
        <v>No</v>
      </c>
    </row>
    <row r="3039" spans="1:18" x14ac:dyDescent="0.35">
      <c r="A3039" s="1">
        <v>80519636007</v>
      </c>
      <c r="B3039" s="33" t="s">
        <v>3781</v>
      </c>
      <c r="C3039" s="4" t="s">
        <v>6</v>
      </c>
      <c r="D3039" s="4" t="s">
        <v>493</v>
      </c>
      <c r="E3039" s="4" t="s">
        <v>2</v>
      </c>
      <c r="F3039" s="3">
        <v>9636</v>
      </c>
      <c r="G3039" s="3">
        <v>7</v>
      </c>
      <c r="H3039" s="4" t="s">
        <v>2</v>
      </c>
      <c r="I3039" s="5">
        <v>356</v>
      </c>
      <c r="J3039" s="5">
        <v>462</v>
      </c>
      <c r="K3039" s="6">
        <f>IFERROR((J3039-I3039)/I3039,"--")</f>
        <v>0.29775280898876405</v>
      </c>
      <c r="L3039" s="6">
        <v>0.17834394904458598</v>
      </c>
      <c r="M3039" s="7">
        <v>28553</v>
      </c>
      <c r="N3039" s="10" t="str">
        <f>IF(K3039&lt;Criteria!$D$4,"Yes","No")</f>
        <v>No</v>
      </c>
      <c r="O3039" s="10" t="str">
        <f>IF(L3039&gt;Criteria!$D$5,"Yes","No")</f>
        <v>Yes</v>
      </c>
      <c r="P3039" s="10" t="str">
        <f>IF(M3039&lt;Criteria!$D$6,"Yes","No")</f>
        <v>No</v>
      </c>
      <c r="Q3039" s="11">
        <f>COUNTIF(N3039:P3039,"Yes")</f>
        <v>1</v>
      </c>
      <c r="R3039" s="12" t="str">
        <f>IF(Q3039&gt;0,"Yes","No")</f>
        <v>Yes</v>
      </c>
    </row>
    <row r="3040" spans="1:18" x14ac:dyDescent="0.35">
      <c r="A3040" s="1">
        <v>80519636008</v>
      </c>
      <c r="B3040" s="33" t="s">
        <v>3782</v>
      </c>
      <c r="C3040" s="4" t="s">
        <v>6</v>
      </c>
      <c r="D3040" s="4" t="s">
        <v>493</v>
      </c>
      <c r="E3040" s="4" t="s">
        <v>2</v>
      </c>
      <c r="F3040" s="3">
        <v>9636</v>
      </c>
      <c r="G3040" s="3">
        <v>8</v>
      </c>
      <c r="H3040" s="4" t="s">
        <v>2</v>
      </c>
      <c r="I3040" s="5">
        <v>554</v>
      </c>
      <c r="J3040" s="5">
        <v>638</v>
      </c>
      <c r="K3040" s="6">
        <f>IFERROR((J3040-I3040)/I3040,"--")</f>
        <v>0.15162454873646208</v>
      </c>
      <c r="L3040" s="6">
        <v>0</v>
      </c>
      <c r="M3040" s="7">
        <v>22882</v>
      </c>
      <c r="N3040" s="10" t="str">
        <f>IF(K3040&lt;Criteria!$D$4,"Yes","No")</f>
        <v>No</v>
      </c>
      <c r="O3040" s="10" t="str">
        <f>IF(L3040&gt;Criteria!$D$5,"Yes","No")</f>
        <v>No</v>
      </c>
      <c r="P3040" s="10" t="str">
        <f>IF(M3040&lt;Criteria!$D$6,"Yes","No")</f>
        <v>Yes</v>
      </c>
      <c r="Q3040" s="11">
        <f>COUNTIF(N3040:P3040,"Yes")</f>
        <v>1</v>
      </c>
      <c r="R3040" s="12" t="str">
        <f>IF(Q3040&gt;0,"Yes","No")</f>
        <v>Yes</v>
      </c>
    </row>
    <row r="3041" spans="1:18" x14ac:dyDescent="0.35">
      <c r="A3041" s="1">
        <v>80519637000</v>
      </c>
      <c r="B3041" s="33" t="s">
        <v>3783</v>
      </c>
      <c r="C3041" s="4" t="s">
        <v>7</v>
      </c>
      <c r="D3041" s="4" t="s">
        <v>493</v>
      </c>
      <c r="E3041" s="4" t="s">
        <v>2</v>
      </c>
      <c r="F3041" s="3">
        <v>9637</v>
      </c>
      <c r="G3041" s="3" t="s">
        <v>2</v>
      </c>
      <c r="H3041" s="4" t="s">
        <v>2</v>
      </c>
      <c r="I3041" s="5">
        <v>6119</v>
      </c>
      <c r="J3041" s="5">
        <v>6461</v>
      </c>
      <c r="K3041" s="6">
        <f>IFERROR((J3041-I3041)/I3041,"--")</f>
        <v>5.5891485536852428E-2</v>
      </c>
      <c r="L3041" s="6">
        <v>0.10822129160238043</v>
      </c>
      <c r="M3041" s="7">
        <v>19544</v>
      </c>
      <c r="N3041" s="10" t="str">
        <f>IF(K3041&lt;Criteria!$D$4,"Yes","No")</f>
        <v>No</v>
      </c>
      <c r="O3041" s="10" t="str">
        <f>IF(L3041&gt;Criteria!$D$5,"Yes","No")</f>
        <v>Yes</v>
      </c>
      <c r="P3041" s="10" t="str">
        <f>IF(M3041&lt;Criteria!$D$6,"Yes","No")</f>
        <v>Yes</v>
      </c>
      <c r="Q3041" s="11">
        <f>COUNTIF(N3041:P3041,"Yes")</f>
        <v>2</v>
      </c>
      <c r="R3041" s="12" t="str">
        <f>IF(Q3041&gt;0,"Yes","No")</f>
        <v>Yes</v>
      </c>
    </row>
    <row r="3042" spans="1:18" x14ac:dyDescent="0.35">
      <c r="A3042" s="1">
        <v>80519637001</v>
      </c>
      <c r="B3042" s="33" t="s">
        <v>3784</v>
      </c>
      <c r="C3042" s="4" t="s">
        <v>6</v>
      </c>
      <c r="D3042" s="4" t="s">
        <v>493</v>
      </c>
      <c r="E3042" s="4" t="s">
        <v>2</v>
      </c>
      <c r="F3042" s="3">
        <v>9637</v>
      </c>
      <c r="G3042" s="3">
        <v>1</v>
      </c>
      <c r="H3042" s="4" t="s">
        <v>2</v>
      </c>
      <c r="I3042" s="5">
        <v>1905</v>
      </c>
      <c r="J3042" s="5">
        <v>1592</v>
      </c>
      <c r="K3042" s="6">
        <f>IFERROR((J3042-I3042)/I3042,"--")</f>
        <v>-0.16430446194225723</v>
      </c>
      <c r="L3042" s="6">
        <v>0.23358908780903667</v>
      </c>
      <c r="M3042" s="7">
        <v>11641</v>
      </c>
      <c r="N3042" s="10" t="str">
        <f>IF(K3042&lt;Criteria!$D$4,"Yes","No")</f>
        <v>Yes</v>
      </c>
      <c r="O3042" s="10" t="str">
        <f>IF(L3042&gt;Criteria!$D$5,"Yes","No")</f>
        <v>Yes</v>
      </c>
      <c r="P3042" s="10" t="str">
        <f>IF(M3042&lt;Criteria!$D$6,"Yes","No")</f>
        <v>Yes</v>
      </c>
      <c r="Q3042" s="11">
        <f>COUNTIF(N3042:P3042,"Yes")</f>
        <v>3</v>
      </c>
      <c r="R3042" s="12" t="str">
        <f>IF(Q3042&gt;0,"Yes","No")</f>
        <v>Yes</v>
      </c>
    </row>
    <row r="3043" spans="1:18" x14ac:dyDescent="0.35">
      <c r="A3043" s="1">
        <v>80519637002</v>
      </c>
      <c r="B3043" s="33" t="s">
        <v>3785</v>
      </c>
      <c r="C3043" s="4" t="s">
        <v>6</v>
      </c>
      <c r="D3043" s="4" t="s">
        <v>493</v>
      </c>
      <c r="E3043" s="4" t="s">
        <v>2</v>
      </c>
      <c r="F3043" s="3">
        <v>9637</v>
      </c>
      <c r="G3043" s="3">
        <v>2</v>
      </c>
      <c r="H3043" s="4" t="s">
        <v>2</v>
      </c>
      <c r="I3043" s="5">
        <v>1337</v>
      </c>
      <c r="J3043" s="5">
        <v>1539</v>
      </c>
      <c r="K3043" s="6">
        <f>IFERROR((J3043-I3043)/I3043,"--")</f>
        <v>0.15108451757666416</v>
      </c>
      <c r="L3043" s="6">
        <v>4.4463818657367045E-2</v>
      </c>
      <c r="M3043" s="7">
        <v>25999</v>
      </c>
      <c r="N3043" s="10" t="str">
        <f>IF(K3043&lt;Criteria!$D$4,"Yes","No")</f>
        <v>No</v>
      </c>
      <c r="O3043" s="10" t="str">
        <f>IF(L3043&gt;Criteria!$D$5,"Yes","No")</f>
        <v>No</v>
      </c>
      <c r="P3043" s="10" t="str">
        <f>IF(M3043&lt;Criteria!$D$6,"Yes","No")</f>
        <v>Yes</v>
      </c>
      <c r="Q3043" s="11">
        <f>COUNTIF(N3043:P3043,"Yes")</f>
        <v>1</v>
      </c>
      <c r="R3043" s="12" t="str">
        <f>IF(Q3043&gt;0,"Yes","No")</f>
        <v>Yes</v>
      </c>
    </row>
    <row r="3044" spans="1:18" x14ac:dyDescent="0.35">
      <c r="A3044" s="1">
        <v>80519637003</v>
      </c>
      <c r="B3044" s="33" t="s">
        <v>3786</v>
      </c>
      <c r="C3044" s="4" t="s">
        <v>6</v>
      </c>
      <c r="D3044" s="4" t="s">
        <v>493</v>
      </c>
      <c r="E3044" s="4" t="s">
        <v>2</v>
      </c>
      <c r="F3044" s="3">
        <v>9637</v>
      </c>
      <c r="G3044" s="3">
        <v>3</v>
      </c>
      <c r="H3044" s="4" t="s">
        <v>2</v>
      </c>
      <c r="I3044" s="5">
        <v>1233</v>
      </c>
      <c r="J3044" s="5">
        <v>1345</v>
      </c>
      <c r="K3044" s="6">
        <f>IFERROR((J3044-I3044)/I3044,"--")</f>
        <v>9.0835360908353605E-2</v>
      </c>
      <c r="L3044" s="6">
        <v>5.8139534883720929E-2</v>
      </c>
      <c r="M3044" s="7">
        <v>18847</v>
      </c>
      <c r="N3044" s="10" t="str">
        <f>IF(K3044&lt;Criteria!$D$4,"Yes","No")</f>
        <v>No</v>
      </c>
      <c r="O3044" s="10" t="str">
        <f>IF(L3044&gt;Criteria!$D$5,"Yes","No")</f>
        <v>No</v>
      </c>
      <c r="P3044" s="10" t="str">
        <f>IF(M3044&lt;Criteria!$D$6,"Yes","No")</f>
        <v>Yes</v>
      </c>
      <c r="Q3044" s="11">
        <f>COUNTIF(N3044:P3044,"Yes")</f>
        <v>1</v>
      </c>
      <c r="R3044" s="12" t="str">
        <f>IF(Q3044&gt;0,"Yes","No")</f>
        <v>Yes</v>
      </c>
    </row>
    <row r="3045" spans="1:18" x14ac:dyDescent="0.35">
      <c r="A3045" s="1">
        <v>80519637004</v>
      </c>
      <c r="B3045" s="33" t="s">
        <v>3787</v>
      </c>
      <c r="C3045" s="4" t="s">
        <v>6</v>
      </c>
      <c r="D3045" s="4" t="s">
        <v>493</v>
      </c>
      <c r="E3045" s="4" t="s">
        <v>2</v>
      </c>
      <c r="F3045" s="3">
        <v>9637</v>
      </c>
      <c r="G3045" s="3">
        <v>4</v>
      </c>
      <c r="H3045" s="4" t="s">
        <v>2</v>
      </c>
      <c r="I3045" s="5">
        <v>1176</v>
      </c>
      <c r="J3045" s="5">
        <v>1010</v>
      </c>
      <c r="K3045" s="6">
        <f>IFERROR((J3045-I3045)/I3045,"--")</f>
        <v>-0.141156462585034</v>
      </c>
      <c r="L3045" s="6">
        <v>6.7164179104477612E-2</v>
      </c>
      <c r="M3045" s="7">
        <v>20370</v>
      </c>
      <c r="N3045" s="10" t="str">
        <f>IF(K3045&lt;Criteria!$D$4,"Yes","No")</f>
        <v>Yes</v>
      </c>
      <c r="O3045" s="10" t="str">
        <f>IF(L3045&gt;Criteria!$D$5,"Yes","No")</f>
        <v>Yes</v>
      </c>
      <c r="P3045" s="10" t="str">
        <f>IF(M3045&lt;Criteria!$D$6,"Yes","No")</f>
        <v>Yes</v>
      </c>
      <c r="Q3045" s="11">
        <f>COUNTIF(N3045:P3045,"Yes")</f>
        <v>3</v>
      </c>
      <c r="R3045" s="12" t="str">
        <f>IF(Q3045&gt;0,"Yes","No")</f>
        <v>Yes</v>
      </c>
    </row>
    <row r="3046" spans="1:18" x14ac:dyDescent="0.35">
      <c r="A3046" s="1">
        <v>80519637005</v>
      </c>
      <c r="B3046" s="33" t="s">
        <v>3788</v>
      </c>
      <c r="C3046" s="4" t="s">
        <v>6</v>
      </c>
      <c r="D3046" s="4" t="s">
        <v>493</v>
      </c>
      <c r="E3046" s="4" t="s">
        <v>2</v>
      </c>
      <c r="F3046" s="3">
        <v>9637</v>
      </c>
      <c r="G3046" s="3">
        <v>5</v>
      </c>
      <c r="H3046" s="4" t="s">
        <v>2</v>
      </c>
      <c r="I3046" s="5">
        <v>468</v>
      </c>
      <c r="J3046" s="5">
        <v>975</v>
      </c>
      <c r="K3046" s="6">
        <f>IFERROR((J3046-I3046)/I3046,"--")</f>
        <v>1.0833333333333333</v>
      </c>
      <c r="L3046" s="6">
        <v>0.10334788937409024</v>
      </c>
      <c r="M3046" s="7">
        <v>22366</v>
      </c>
      <c r="N3046" s="10" t="str">
        <f>IF(K3046&lt;Criteria!$D$4,"Yes","No")</f>
        <v>No</v>
      </c>
      <c r="O3046" s="10" t="str">
        <f>IF(L3046&gt;Criteria!$D$5,"Yes","No")</f>
        <v>Yes</v>
      </c>
      <c r="P3046" s="10" t="str">
        <f>IF(M3046&lt;Criteria!$D$6,"Yes","No")</f>
        <v>Yes</v>
      </c>
      <c r="Q3046" s="11">
        <f>COUNTIF(N3046:P3046,"Yes")</f>
        <v>2</v>
      </c>
      <c r="R3046" s="12" t="str">
        <f>IF(Q3046&gt;0,"Yes","No")</f>
        <v>Yes</v>
      </c>
    </row>
    <row r="3047" spans="1:18" x14ac:dyDescent="0.35">
      <c r="A3047" s="1">
        <v>80519638000</v>
      </c>
      <c r="B3047" s="33" t="s">
        <v>3789</v>
      </c>
      <c r="C3047" s="4" t="s">
        <v>7</v>
      </c>
      <c r="D3047" s="4" t="s">
        <v>493</v>
      </c>
      <c r="E3047" s="4" t="s">
        <v>2</v>
      </c>
      <c r="F3047" s="3">
        <v>9638</v>
      </c>
      <c r="G3047" s="3" t="s">
        <v>2</v>
      </c>
      <c r="H3047" s="4" t="s">
        <v>2</v>
      </c>
      <c r="I3047" s="5">
        <v>4578</v>
      </c>
      <c r="J3047" s="5">
        <v>4845</v>
      </c>
      <c r="K3047" s="6">
        <f>IFERROR((J3047-I3047)/I3047,"--")</f>
        <v>5.8322411533420708E-2</v>
      </c>
      <c r="L3047" s="6">
        <v>2.7466937945066123E-2</v>
      </c>
      <c r="M3047" s="7">
        <v>34613</v>
      </c>
      <c r="N3047" s="10" t="str">
        <f>IF(K3047&lt;Criteria!$D$4,"Yes","No")</f>
        <v>No</v>
      </c>
      <c r="O3047" s="10" t="str">
        <f>IF(L3047&gt;Criteria!$D$5,"Yes","No")</f>
        <v>No</v>
      </c>
      <c r="P3047" s="10" t="str">
        <f>IF(M3047&lt;Criteria!$D$6,"Yes","No")</f>
        <v>No</v>
      </c>
      <c r="Q3047" s="11">
        <f>COUNTIF(N3047:P3047,"Yes")</f>
        <v>0</v>
      </c>
      <c r="R3047" s="12" t="str">
        <f>IF(Q3047&gt;0,"Yes","No")</f>
        <v>No</v>
      </c>
    </row>
    <row r="3048" spans="1:18" x14ac:dyDescent="0.35">
      <c r="A3048" s="1">
        <v>80519638001</v>
      </c>
      <c r="B3048" s="33" t="s">
        <v>3790</v>
      </c>
      <c r="C3048" s="4" t="s">
        <v>6</v>
      </c>
      <c r="D3048" s="4" t="s">
        <v>493</v>
      </c>
      <c r="E3048" s="4" t="s">
        <v>2</v>
      </c>
      <c r="F3048" s="3">
        <v>9638</v>
      </c>
      <c r="G3048" s="3">
        <v>1</v>
      </c>
      <c r="H3048" s="4" t="s">
        <v>2</v>
      </c>
      <c r="I3048" s="5">
        <v>829</v>
      </c>
      <c r="J3048" s="5">
        <v>1473</v>
      </c>
      <c r="K3048" s="6">
        <f>IFERROR((J3048-I3048)/I3048,"--")</f>
        <v>0.77683956574185764</v>
      </c>
      <c r="L3048" s="6">
        <v>0</v>
      </c>
      <c r="M3048" s="7">
        <v>29030</v>
      </c>
      <c r="N3048" s="10" t="str">
        <f>IF(K3048&lt;Criteria!$D$4,"Yes","No")</f>
        <v>No</v>
      </c>
      <c r="O3048" s="10" t="str">
        <f>IF(L3048&gt;Criteria!$D$5,"Yes","No")</f>
        <v>No</v>
      </c>
      <c r="P3048" s="10" t="str">
        <f>IF(M3048&lt;Criteria!$D$6,"Yes","No")</f>
        <v>No</v>
      </c>
      <c r="Q3048" s="11">
        <f>COUNTIF(N3048:P3048,"Yes")</f>
        <v>0</v>
      </c>
      <c r="R3048" s="12" t="str">
        <f>IF(Q3048&gt;0,"Yes","No")</f>
        <v>No</v>
      </c>
    </row>
    <row r="3049" spans="1:18" x14ac:dyDescent="0.35">
      <c r="A3049" s="1">
        <v>80519638002</v>
      </c>
      <c r="B3049" s="33" t="s">
        <v>3791</v>
      </c>
      <c r="C3049" s="4" t="s">
        <v>6</v>
      </c>
      <c r="D3049" s="4" t="s">
        <v>493</v>
      </c>
      <c r="E3049" s="4" t="s">
        <v>2</v>
      </c>
      <c r="F3049" s="3">
        <v>9638</v>
      </c>
      <c r="G3049" s="3">
        <v>2</v>
      </c>
      <c r="H3049" s="4" t="s">
        <v>2</v>
      </c>
      <c r="I3049" s="5">
        <v>759</v>
      </c>
      <c r="J3049" s="5">
        <v>1018</v>
      </c>
      <c r="K3049" s="6">
        <f>IFERROR((J3049-I3049)/I3049,"--")</f>
        <v>0.34123847167325427</v>
      </c>
      <c r="L3049" s="6">
        <v>1.3642564802182811E-2</v>
      </c>
      <c r="M3049" s="7">
        <v>36630</v>
      </c>
      <c r="N3049" s="10" t="str">
        <f>IF(K3049&lt;Criteria!$D$4,"Yes","No")</f>
        <v>No</v>
      </c>
      <c r="O3049" s="10" t="str">
        <f>IF(L3049&gt;Criteria!$D$5,"Yes","No")</f>
        <v>No</v>
      </c>
      <c r="P3049" s="10" t="str">
        <f>IF(M3049&lt;Criteria!$D$6,"Yes","No")</f>
        <v>No</v>
      </c>
      <c r="Q3049" s="11">
        <f>COUNTIF(N3049:P3049,"Yes")</f>
        <v>0</v>
      </c>
      <c r="R3049" s="12" t="str">
        <f>IF(Q3049&gt;0,"Yes","No")</f>
        <v>No</v>
      </c>
    </row>
    <row r="3050" spans="1:18" x14ac:dyDescent="0.35">
      <c r="A3050" s="1">
        <v>80519638003</v>
      </c>
      <c r="B3050" s="33" t="s">
        <v>3792</v>
      </c>
      <c r="C3050" s="4" t="s">
        <v>6</v>
      </c>
      <c r="D3050" s="4" t="s">
        <v>493</v>
      </c>
      <c r="E3050" s="4" t="s">
        <v>2</v>
      </c>
      <c r="F3050" s="3">
        <v>9638</v>
      </c>
      <c r="G3050" s="3">
        <v>3</v>
      </c>
      <c r="H3050" s="4" t="s">
        <v>2</v>
      </c>
      <c r="I3050" s="5">
        <v>726</v>
      </c>
      <c r="J3050" s="5">
        <v>493</v>
      </c>
      <c r="K3050" s="6">
        <f>IFERROR((J3050-I3050)/I3050,"--")</f>
        <v>-0.32093663911845732</v>
      </c>
      <c r="L3050" s="6">
        <v>3.3248081841432228E-2</v>
      </c>
      <c r="M3050" s="7">
        <v>35585</v>
      </c>
      <c r="N3050" s="10" t="str">
        <f>IF(K3050&lt;Criteria!$D$4,"Yes","No")</f>
        <v>Yes</v>
      </c>
      <c r="O3050" s="10" t="str">
        <f>IF(L3050&gt;Criteria!$D$5,"Yes","No")</f>
        <v>No</v>
      </c>
      <c r="P3050" s="10" t="str">
        <f>IF(M3050&lt;Criteria!$D$6,"Yes","No")</f>
        <v>No</v>
      </c>
      <c r="Q3050" s="11">
        <f>COUNTIF(N3050:P3050,"Yes")</f>
        <v>1</v>
      </c>
      <c r="R3050" s="12" t="str">
        <f>IF(Q3050&gt;0,"Yes","No")</f>
        <v>Yes</v>
      </c>
    </row>
    <row r="3051" spans="1:18" x14ac:dyDescent="0.35">
      <c r="A3051" s="1">
        <v>80519638004</v>
      </c>
      <c r="B3051" s="33" t="s">
        <v>3793</v>
      </c>
      <c r="C3051" s="4" t="s">
        <v>6</v>
      </c>
      <c r="D3051" s="4" t="s">
        <v>493</v>
      </c>
      <c r="E3051" s="4" t="s">
        <v>2</v>
      </c>
      <c r="F3051" s="3">
        <v>9638</v>
      </c>
      <c r="G3051" s="3">
        <v>4</v>
      </c>
      <c r="H3051" s="4" t="s">
        <v>2</v>
      </c>
      <c r="I3051" s="5">
        <v>855</v>
      </c>
      <c r="J3051" s="5">
        <v>892</v>
      </c>
      <c r="K3051" s="6">
        <f>IFERROR((J3051-I3051)/I3051,"--")</f>
        <v>4.3274853801169591E-2</v>
      </c>
      <c r="L3051" s="6">
        <v>3.8229376257545272E-2</v>
      </c>
      <c r="M3051" s="7">
        <v>34650</v>
      </c>
      <c r="N3051" s="10" t="str">
        <f>IF(K3051&lt;Criteria!$D$4,"Yes","No")</f>
        <v>No</v>
      </c>
      <c r="O3051" s="10" t="str">
        <f>IF(L3051&gt;Criteria!$D$5,"Yes","No")</f>
        <v>No</v>
      </c>
      <c r="P3051" s="10" t="str">
        <f>IF(M3051&lt;Criteria!$D$6,"Yes","No")</f>
        <v>No</v>
      </c>
      <c r="Q3051" s="11">
        <f>COUNTIF(N3051:P3051,"Yes")</f>
        <v>0</v>
      </c>
      <c r="R3051" s="12" t="str">
        <f>IF(Q3051&gt;0,"Yes","No")</f>
        <v>No</v>
      </c>
    </row>
    <row r="3052" spans="1:18" x14ac:dyDescent="0.35">
      <c r="A3052" s="1">
        <v>80519638005</v>
      </c>
      <c r="B3052" s="33" t="s">
        <v>3794</v>
      </c>
      <c r="C3052" s="4" t="s">
        <v>6</v>
      </c>
      <c r="D3052" s="4" t="s">
        <v>493</v>
      </c>
      <c r="E3052" s="4" t="s">
        <v>2</v>
      </c>
      <c r="F3052" s="3">
        <v>9638</v>
      </c>
      <c r="G3052" s="3">
        <v>5</v>
      </c>
      <c r="H3052" s="4" t="s">
        <v>2</v>
      </c>
      <c r="I3052" s="5">
        <v>1409</v>
      </c>
      <c r="J3052" s="5">
        <v>969</v>
      </c>
      <c r="K3052" s="6">
        <f>IFERROR((J3052-I3052)/I3052,"--")</f>
        <v>-0.31227821149751595</v>
      </c>
      <c r="L3052" s="6">
        <v>6.4891846921797003E-2</v>
      </c>
      <c r="M3052" s="7">
        <v>40454</v>
      </c>
      <c r="N3052" s="10" t="str">
        <f>IF(K3052&lt;Criteria!$D$4,"Yes","No")</f>
        <v>Yes</v>
      </c>
      <c r="O3052" s="10" t="str">
        <f>IF(L3052&gt;Criteria!$D$5,"Yes","No")</f>
        <v>Yes</v>
      </c>
      <c r="P3052" s="10" t="str">
        <f>IF(M3052&lt;Criteria!$D$6,"Yes","No")</f>
        <v>No</v>
      </c>
      <c r="Q3052" s="11">
        <f>COUNTIF(N3052:P3052,"Yes")</f>
        <v>2</v>
      </c>
      <c r="R3052" s="12" t="str">
        <f>IF(Q3052&gt;0,"Yes","No")</f>
        <v>Yes</v>
      </c>
    </row>
    <row r="3053" spans="1:18" x14ac:dyDescent="0.35">
      <c r="A3053" s="1">
        <v>80519639000</v>
      </c>
      <c r="B3053" s="33" t="s">
        <v>3795</v>
      </c>
      <c r="C3053" s="4" t="s">
        <v>7</v>
      </c>
      <c r="D3053" s="4" t="s">
        <v>493</v>
      </c>
      <c r="E3053" s="4" t="s">
        <v>2</v>
      </c>
      <c r="F3053" s="3">
        <v>9639</v>
      </c>
      <c r="G3053" s="3" t="s">
        <v>2</v>
      </c>
      <c r="H3053" s="4" t="s">
        <v>2</v>
      </c>
      <c r="I3053" s="5">
        <v>982</v>
      </c>
      <c r="J3053" s="5">
        <v>869</v>
      </c>
      <c r="K3053" s="6">
        <f>IFERROR((J3053-I3053)/I3053,"--")</f>
        <v>-0.11507128309572301</v>
      </c>
      <c r="L3053" s="6">
        <v>3.1100478468899521E-2</v>
      </c>
      <c r="M3053" s="7">
        <v>33650</v>
      </c>
      <c r="N3053" s="10" t="str">
        <f>IF(K3053&lt;Criteria!$D$4,"Yes","No")</f>
        <v>Yes</v>
      </c>
      <c r="O3053" s="10" t="str">
        <f>IF(L3053&gt;Criteria!$D$5,"Yes","No")</f>
        <v>No</v>
      </c>
      <c r="P3053" s="10" t="str">
        <f>IF(M3053&lt;Criteria!$D$6,"Yes","No")</f>
        <v>No</v>
      </c>
      <c r="Q3053" s="11">
        <f>COUNTIF(N3053:P3053,"Yes")</f>
        <v>1</v>
      </c>
      <c r="R3053" s="12" t="str">
        <f>IF(Q3053&gt;0,"Yes","No")</f>
        <v>Yes</v>
      </c>
    </row>
    <row r="3054" spans="1:18" x14ac:dyDescent="0.35">
      <c r="A3054" s="1">
        <v>80519639001</v>
      </c>
      <c r="B3054" s="33" t="s">
        <v>3796</v>
      </c>
      <c r="C3054" s="4" t="s">
        <v>6</v>
      </c>
      <c r="D3054" s="4" t="s">
        <v>493</v>
      </c>
      <c r="E3054" s="4" t="s">
        <v>2</v>
      </c>
      <c r="F3054" s="3">
        <v>9639</v>
      </c>
      <c r="G3054" s="3">
        <v>1</v>
      </c>
      <c r="H3054" s="4" t="s">
        <v>2</v>
      </c>
      <c r="I3054" s="5">
        <v>552</v>
      </c>
      <c r="J3054" s="5">
        <v>577</v>
      </c>
      <c r="K3054" s="6">
        <f>IFERROR((J3054-I3054)/I3054,"--")</f>
        <v>4.5289855072463768E-2</v>
      </c>
      <c r="L3054" s="6">
        <v>4.6263345195729534E-2</v>
      </c>
      <c r="M3054" s="7">
        <v>36279</v>
      </c>
      <c r="N3054" s="10" t="str">
        <f>IF(K3054&lt;Criteria!$D$4,"Yes","No")</f>
        <v>No</v>
      </c>
      <c r="O3054" s="10" t="str">
        <f>IF(L3054&gt;Criteria!$D$5,"Yes","No")</f>
        <v>No</v>
      </c>
      <c r="P3054" s="10" t="str">
        <f>IF(M3054&lt;Criteria!$D$6,"Yes","No")</f>
        <v>No</v>
      </c>
      <c r="Q3054" s="11">
        <f>COUNTIF(N3054:P3054,"Yes")</f>
        <v>0</v>
      </c>
      <c r="R3054" s="12" t="str">
        <f>IF(Q3054&gt;0,"Yes","No")</f>
        <v>No</v>
      </c>
    </row>
    <row r="3055" spans="1:18" x14ac:dyDescent="0.35">
      <c r="A3055" s="1">
        <v>80519639002</v>
      </c>
      <c r="B3055" s="33" t="s">
        <v>3797</v>
      </c>
      <c r="C3055" s="4" t="s">
        <v>6</v>
      </c>
      <c r="D3055" s="4" t="s">
        <v>493</v>
      </c>
      <c r="E3055" s="4" t="s">
        <v>2</v>
      </c>
      <c r="F3055" s="3">
        <v>9639</v>
      </c>
      <c r="G3055" s="3">
        <v>2</v>
      </c>
      <c r="H3055" s="4" t="s">
        <v>2</v>
      </c>
      <c r="I3055" s="5">
        <v>430</v>
      </c>
      <c r="J3055" s="5">
        <v>292</v>
      </c>
      <c r="K3055" s="6">
        <f>IFERROR((J3055-I3055)/I3055,"--")</f>
        <v>-0.32093023255813952</v>
      </c>
      <c r="L3055" s="6">
        <v>0</v>
      </c>
      <c r="M3055" s="7">
        <v>28455</v>
      </c>
      <c r="N3055" s="10" t="str">
        <f>IF(K3055&lt;Criteria!$D$4,"Yes","No")</f>
        <v>Yes</v>
      </c>
      <c r="O3055" s="10" t="str">
        <f>IF(L3055&gt;Criteria!$D$5,"Yes","No")</f>
        <v>No</v>
      </c>
      <c r="P3055" s="10" t="str">
        <f>IF(M3055&lt;Criteria!$D$6,"Yes","No")</f>
        <v>No</v>
      </c>
      <c r="Q3055" s="11">
        <f>COUNTIF(N3055:P3055,"Yes")</f>
        <v>1</v>
      </c>
      <c r="R3055" s="12" t="str">
        <f>IF(Q3055&gt;0,"Yes","No")</f>
        <v>Yes</v>
      </c>
    </row>
    <row r="3056" spans="1:18" x14ac:dyDescent="0.35">
      <c r="A3056" s="1">
        <v>80526500000</v>
      </c>
      <c r="B3056" s="33" t="s">
        <v>3798</v>
      </c>
      <c r="C3056" s="4" t="s">
        <v>5</v>
      </c>
      <c r="D3056" s="4" t="s">
        <v>2</v>
      </c>
      <c r="E3056" s="4" t="s">
        <v>2</v>
      </c>
      <c r="F3056" s="3" t="s">
        <v>2</v>
      </c>
      <c r="G3056" s="3" t="s">
        <v>2</v>
      </c>
      <c r="H3056" s="4" t="s">
        <v>37</v>
      </c>
      <c r="I3056" s="5">
        <v>2024</v>
      </c>
      <c r="J3056" s="5">
        <v>2576</v>
      </c>
      <c r="K3056" s="6">
        <f>IFERROR((J3056-I3056)/I3056,"--")</f>
        <v>0.27272727272727271</v>
      </c>
      <c r="L3056" s="6">
        <v>2.5920873124147339E-2</v>
      </c>
      <c r="M3056" s="7">
        <v>28347</v>
      </c>
      <c r="N3056" s="10" t="str">
        <f>IF(K3056&lt;Criteria!$D$4,"Yes","No")</f>
        <v>No</v>
      </c>
      <c r="O3056" s="10" t="str">
        <f>IF(L3056&gt;Criteria!$D$5,"Yes","No")</f>
        <v>No</v>
      </c>
      <c r="P3056" s="10" t="str">
        <f>IF(M3056&lt;Criteria!$D$6,"Yes","No")</f>
        <v>No</v>
      </c>
      <c r="Q3056" s="11">
        <f>COUNTIF(N3056:P3056,"Yes")</f>
        <v>0</v>
      </c>
      <c r="R3056" s="12" t="str">
        <f>IF(Q3056&gt;0,"Yes","No")</f>
        <v>No</v>
      </c>
    </row>
    <row r="3057" spans="1:18" x14ac:dyDescent="0.35">
      <c r="A3057" s="1">
        <v>80530000000</v>
      </c>
      <c r="B3057" s="33" t="s">
        <v>3799</v>
      </c>
      <c r="C3057" s="4" t="s">
        <v>4</v>
      </c>
      <c r="D3057" s="4" t="s">
        <v>494</v>
      </c>
      <c r="E3057" s="4" t="s">
        <v>2</v>
      </c>
      <c r="F3057" s="3" t="s">
        <v>2</v>
      </c>
      <c r="G3057" s="3" t="s">
        <v>2</v>
      </c>
      <c r="H3057" s="4" t="s">
        <v>2</v>
      </c>
      <c r="I3057" s="5">
        <v>804</v>
      </c>
      <c r="J3057" s="5">
        <v>791</v>
      </c>
      <c r="K3057" s="6">
        <f>IFERROR((J3057-I3057)/I3057,"--")</f>
        <v>-1.6169154228855721E-2</v>
      </c>
      <c r="L3057" s="6">
        <v>4.0865384615384616E-2</v>
      </c>
      <c r="M3057" s="7">
        <v>29574</v>
      </c>
      <c r="N3057" s="10" t="str">
        <f>IF(K3057&lt;Criteria!$D$4,"Yes","No")</f>
        <v>Yes</v>
      </c>
      <c r="O3057" s="10" t="str">
        <f>IF(L3057&gt;Criteria!$D$5,"Yes","No")</f>
        <v>No</v>
      </c>
      <c r="P3057" s="10" t="str">
        <f>IF(M3057&lt;Criteria!$D$6,"Yes","No")</f>
        <v>No</v>
      </c>
      <c r="Q3057" s="11">
        <f>COUNTIF(N3057:P3057,"Yes")</f>
        <v>1</v>
      </c>
      <c r="R3057" s="12" t="str">
        <f>IF(Q3057&gt;0,"Yes","No")</f>
        <v>Yes</v>
      </c>
    </row>
    <row r="3058" spans="1:18" x14ac:dyDescent="0.35">
      <c r="A3058" s="1">
        <v>80539210900</v>
      </c>
      <c r="B3058" s="33" t="s">
        <v>3800</v>
      </c>
      <c r="C3058" s="4" t="s">
        <v>8</v>
      </c>
      <c r="D3058" s="4" t="s">
        <v>494</v>
      </c>
      <c r="E3058" s="4" t="s">
        <v>602</v>
      </c>
      <c r="F3058" s="3" t="s">
        <v>2</v>
      </c>
      <c r="G3058" s="3" t="s">
        <v>2</v>
      </c>
      <c r="H3058" s="4" t="s">
        <v>2</v>
      </c>
      <c r="I3058" s="5">
        <v>809</v>
      </c>
      <c r="J3058" s="5">
        <v>820</v>
      </c>
      <c r="K3058" s="6">
        <f>IFERROR((J3058-I3058)/I3058,"--")</f>
        <v>1.3597033374536464E-2</v>
      </c>
      <c r="L3058" s="6">
        <v>4.0865384615384616E-2</v>
      </c>
      <c r="M3058" s="7">
        <v>29574</v>
      </c>
      <c r="N3058" s="10" t="str">
        <f>IF(K3058&lt;Criteria!$D$4,"Yes","No")</f>
        <v>Yes</v>
      </c>
      <c r="O3058" s="10" t="str">
        <f>IF(L3058&gt;Criteria!$D$5,"Yes","No")</f>
        <v>No</v>
      </c>
      <c r="P3058" s="10" t="str">
        <f>IF(M3058&lt;Criteria!$D$6,"Yes","No")</f>
        <v>No</v>
      </c>
      <c r="Q3058" s="11">
        <f>COUNTIF(N3058:P3058,"Yes")</f>
        <v>1</v>
      </c>
      <c r="R3058" s="12" t="str">
        <f>IF(Q3058&gt;0,"Yes","No")</f>
        <v>Yes</v>
      </c>
    </row>
    <row r="3059" spans="1:18" x14ac:dyDescent="0.35">
      <c r="A3059" s="1">
        <v>80539731000</v>
      </c>
      <c r="B3059" s="33" t="s">
        <v>3801</v>
      </c>
      <c r="C3059" s="4" t="s">
        <v>7</v>
      </c>
      <c r="D3059" s="4" t="s">
        <v>494</v>
      </c>
      <c r="E3059" s="4" t="s">
        <v>2</v>
      </c>
      <c r="F3059" s="3">
        <v>9731</v>
      </c>
      <c r="G3059" s="3" t="s">
        <v>2</v>
      </c>
      <c r="H3059" s="4" t="s">
        <v>2</v>
      </c>
      <c r="I3059" s="5">
        <v>809</v>
      </c>
      <c r="J3059" s="5">
        <v>820</v>
      </c>
      <c r="K3059" s="6">
        <f>IFERROR((J3059-I3059)/I3059,"--")</f>
        <v>1.3597033374536464E-2</v>
      </c>
      <c r="L3059" s="6">
        <v>4.0865384615384616E-2</v>
      </c>
      <c r="M3059" s="7">
        <v>29574</v>
      </c>
      <c r="N3059" s="10" t="str">
        <f>IF(K3059&lt;Criteria!$D$4,"Yes","No")</f>
        <v>Yes</v>
      </c>
      <c r="O3059" s="10" t="str">
        <f>IF(L3059&gt;Criteria!$D$5,"Yes","No")</f>
        <v>No</v>
      </c>
      <c r="P3059" s="10" t="str">
        <f>IF(M3059&lt;Criteria!$D$6,"Yes","No")</f>
        <v>No</v>
      </c>
      <c r="Q3059" s="11">
        <f>COUNTIF(N3059:P3059,"Yes")</f>
        <v>1</v>
      </c>
      <c r="R3059" s="12" t="str">
        <f>IF(Q3059&gt;0,"Yes","No")</f>
        <v>Yes</v>
      </c>
    </row>
    <row r="3060" spans="1:18" x14ac:dyDescent="0.35">
      <c r="A3060" s="1">
        <v>80539731001</v>
      </c>
      <c r="B3060" s="33" t="s">
        <v>3802</v>
      </c>
      <c r="C3060" s="4" t="s">
        <v>6</v>
      </c>
      <c r="D3060" s="4" t="s">
        <v>494</v>
      </c>
      <c r="E3060" s="4" t="s">
        <v>2</v>
      </c>
      <c r="F3060" s="3">
        <v>9731</v>
      </c>
      <c r="G3060" s="3">
        <v>1</v>
      </c>
      <c r="H3060" s="4" t="s">
        <v>2</v>
      </c>
      <c r="I3060" s="5">
        <v>809</v>
      </c>
      <c r="J3060" s="5">
        <v>820</v>
      </c>
      <c r="K3060" s="6">
        <f>IFERROR((J3060-I3060)/I3060,"--")</f>
        <v>1.3597033374536464E-2</v>
      </c>
      <c r="L3060" s="6">
        <v>4.0865384615384616E-2</v>
      </c>
      <c r="M3060" s="7">
        <v>29574</v>
      </c>
      <c r="N3060" s="10" t="str">
        <f>IF(K3060&lt;Criteria!$D$4,"Yes","No")</f>
        <v>Yes</v>
      </c>
      <c r="O3060" s="10" t="str">
        <f>IF(L3060&gt;Criteria!$D$5,"Yes","No")</f>
        <v>No</v>
      </c>
      <c r="P3060" s="10" t="str">
        <f>IF(M3060&lt;Criteria!$D$6,"Yes","No")</f>
        <v>No</v>
      </c>
      <c r="Q3060" s="11">
        <f>COUNTIF(N3060:P3060,"Yes")</f>
        <v>1</v>
      </c>
      <c r="R3060" s="12" t="str">
        <f>IF(Q3060&gt;0,"Yes","No")</f>
        <v>Yes</v>
      </c>
    </row>
    <row r="3061" spans="1:18" x14ac:dyDescent="0.35">
      <c r="A3061" s="1">
        <v>80550000000</v>
      </c>
      <c r="B3061" s="33" t="s">
        <v>3803</v>
      </c>
      <c r="C3061" s="4" t="s">
        <v>4</v>
      </c>
      <c r="D3061" s="4" t="s">
        <v>495</v>
      </c>
      <c r="E3061" s="4" t="s">
        <v>2</v>
      </c>
      <c r="F3061" s="3" t="s">
        <v>2</v>
      </c>
      <c r="G3061" s="3" t="s">
        <v>2</v>
      </c>
      <c r="H3061" s="4" t="s">
        <v>2</v>
      </c>
      <c r="I3061" s="5">
        <v>6440</v>
      </c>
      <c r="J3061" s="5">
        <v>6605</v>
      </c>
      <c r="K3061" s="6">
        <f>IFERROR((J3061-I3061)/I3061,"--")</f>
        <v>2.562111801242236E-2</v>
      </c>
      <c r="L3061" s="6">
        <v>7.9158699808795405E-2</v>
      </c>
      <c r="M3061" s="7">
        <v>25547</v>
      </c>
      <c r="N3061" s="10" t="str">
        <f>IF(K3061&lt;Criteria!$D$4,"Yes","No")</f>
        <v>No</v>
      </c>
      <c r="O3061" s="10" t="str">
        <f>IF(L3061&gt;Criteria!$D$5,"Yes","No")</f>
        <v>Yes</v>
      </c>
      <c r="P3061" s="10" t="str">
        <f>IF(M3061&lt;Criteria!$D$6,"Yes","No")</f>
        <v>Yes</v>
      </c>
      <c r="Q3061" s="11">
        <f>COUNTIF(N3061:P3061,"Yes")</f>
        <v>2</v>
      </c>
      <c r="R3061" s="12" t="str">
        <f>IF(Q3061&gt;0,"Yes","No")</f>
        <v>Yes</v>
      </c>
    </row>
    <row r="3062" spans="1:18" x14ac:dyDescent="0.35">
      <c r="A3062" s="1">
        <v>80559144400</v>
      </c>
      <c r="B3062" s="33" t="s">
        <v>3804</v>
      </c>
      <c r="C3062" s="4" t="s">
        <v>8</v>
      </c>
      <c r="D3062" s="4" t="s">
        <v>495</v>
      </c>
      <c r="E3062" s="4" t="s">
        <v>603</v>
      </c>
      <c r="F3062" s="3" t="s">
        <v>2</v>
      </c>
      <c r="G3062" s="3" t="s">
        <v>2</v>
      </c>
      <c r="H3062" s="4" t="s">
        <v>2</v>
      </c>
      <c r="I3062" s="5">
        <v>602</v>
      </c>
      <c r="J3062" s="5">
        <v>422</v>
      </c>
      <c r="K3062" s="6">
        <f>IFERROR((J3062-I3062)/I3062,"--")</f>
        <v>-0.29900332225913623</v>
      </c>
      <c r="L3062" s="6">
        <v>0</v>
      </c>
      <c r="M3062" s="7">
        <v>33636</v>
      </c>
      <c r="N3062" s="10" t="str">
        <f>IF(K3062&lt;Criteria!$D$4,"Yes","No")</f>
        <v>Yes</v>
      </c>
      <c r="O3062" s="10" t="str">
        <f>IF(L3062&gt;Criteria!$D$5,"Yes","No")</f>
        <v>No</v>
      </c>
      <c r="P3062" s="10" t="str">
        <f>IF(M3062&lt;Criteria!$D$6,"Yes","No")</f>
        <v>No</v>
      </c>
      <c r="Q3062" s="11">
        <f>COUNTIF(N3062:P3062,"Yes")</f>
        <v>1</v>
      </c>
      <c r="R3062" s="12" t="str">
        <f>IF(Q3062&gt;0,"Yes","No")</f>
        <v>Yes</v>
      </c>
    </row>
    <row r="3063" spans="1:18" x14ac:dyDescent="0.35">
      <c r="A3063" s="1">
        <v>80559220400</v>
      </c>
      <c r="B3063" s="33" t="s">
        <v>3805</v>
      </c>
      <c r="C3063" s="4" t="s">
        <v>8</v>
      </c>
      <c r="D3063" s="4" t="s">
        <v>495</v>
      </c>
      <c r="E3063" s="4" t="s">
        <v>604</v>
      </c>
      <c r="F3063" s="3" t="s">
        <v>2</v>
      </c>
      <c r="G3063" s="3" t="s">
        <v>2</v>
      </c>
      <c r="H3063" s="4" t="s">
        <v>2</v>
      </c>
      <c r="I3063" s="5">
        <v>1518</v>
      </c>
      <c r="J3063" s="5">
        <v>1416</v>
      </c>
      <c r="K3063" s="6">
        <f>IFERROR((J3063-I3063)/I3063,"--")</f>
        <v>-6.7193675889328064E-2</v>
      </c>
      <c r="L3063" s="6">
        <v>2.4205748865355523E-2</v>
      </c>
      <c r="M3063" s="7">
        <v>29089</v>
      </c>
      <c r="N3063" s="10" t="str">
        <f>IF(K3063&lt;Criteria!$D$4,"Yes","No")</f>
        <v>Yes</v>
      </c>
      <c r="O3063" s="10" t="str">
        <f>IF(L3063&gt;Criteria!$D$5,"Yes","No")</f>
        <v>No</v>
      </c>
      <c r="P3063" s="10" t="str">
        <f>IF(M3063&lt;Criteria!$D$6,"Yes","No")</f>
        <v>No</v>
      </c>
      <c r="Q3063" s="11">
        <f>COUNTIF(N3063:P3063,"Yes")</f>
        <v>1</v>
      </c>
      <c r="R3063" s="12" t="str">
        <f>IF(Q3063&gt;0,"Yes","No")</f>
        <v>Yes</v>
      </c>
    </row>
    <row r="3064" spans="1:18" x14ac:dyDescent="0.35">
      <c r="A3064" s="1">
        <v>80559374300</v>
      </c>
      <c r="B3064" s="33" t="s">
        <v>3806</v>
      </c>
      <c r="C3064" s="4" t="s">
        <v>8</v>
      </c>
      <c r="D3064" s="4" t="s">
        <v>495</v>
      </c>
      <c r="E3064" s="4" t="s">
        <v>605</v>
      </c>
      <c r="F3064" s="3" t="s">
        <v>2</v>
      </c>
      <c r="G3064" s="3" t="s">
        <v>2</v>
      </c>
      <c r="H3064" s="4" t="s">
        <v>2</v>
      </c>
      <c r="I3064" s="5">
        <v>4505</v>
      </c>
      <c r="J3064" s="5">
        <v>4660</v>
      </c>
      <c r="K3064" s="6">
        <f>IFERROR((J3064-I3064)/I3064,"--")</f>
        <v>3.4406215316315207E-2</v>
      </c>
      <c r="L3064" s="6">
        <v>0.11046847888953153</v>
      </c>
      <c r="M3064" s="7">
        <v>23739</v>
      </c>
      <c r="N3064" s="10" t="str">
        <f>IF(K3064&lt;Criteria!$D$4,"Yes","No")</f>
        <v>No</v>
      </c>
      <c r="O3064" s="10" t="str">
        <f>IF(L3064&gt;Criteria!$D$5,"Yes","No")</f>
        <v>Yes</v>
      </c>
      <c r="P3064" s="10" t="str">
        <f>IF(M3064&lt;Criteria!$D$6,"Yes","No")</f>
        <v>Yes</v>
      </c>
      <c r="Q3064" s="11">
        <f>COUNTIF(N3064:P3064,"Yes")</f>
        <v>2</v>
      </c>
      <c r="R3064" s="12" t="str">
        <f>IF(Q3064&gt;0,"Yes","No")</f>
        <v>Yes</v>
      </c>
    </row>
    <row r="3065" spans="1:18" x14ac:dyDescent="0.35">
      <c r="A3065" s="1">
        <v>80559606000</v>
      </c>
      <c r="B3065" s="33" t="s">
        <v>3807</v>
      </c>
      <c r="C3065" s="4" t="s">
        <v>7</v>
      </c>
      <c r="D3065" s="4" t="s">
        <v>495</v>
      </c>
      <c r="E3065" s="4" t="s">
        <v>2</v>
      </c>
      <c r="F3065" s="3">
        <v>9606</v>
      </c>
      <c r="G3065" s="3" t="s">
        <v>2</v>
      </c>
      <c r="H3065" s="4" t="s">
        <v>2</v>
      </c>
      <c r="I3065" s="5">
        <v>3096</v>
      </c>
      <c r="J3065" s="5">
        <v>3196</v>
      </c>
      <c r="K3065" s="6">
        <f>IFERROR((J3065-I3065)/I3065,"--")</f>
        <v>3.2299741602067181E-2</v>
      </c>
      <c r="L3065" s="6">
        <v>0.13348946135831383</v>
      </c>
      <c r="M3065" s="7">
        <v>19510</v>
      </c>
      <c r="N3065" s="10" t="str">
        <f>IF(K3065&lt;Criteria!$D$4,"Yes","No")</f>
        <v>No</v>
      </c>
      <c r="O3065" s="10" t="str">
        <f>IF(L3065&gt;Criteria!$D$5,"Yes","No")</f>
        <v>Yes</v>
      </c>
      <c r="P3065" s="10" t="str">
        <f>IF(M3065&lt;Criteria!$D$6,"Yes","No")</f>
        <v>Yes</v>
      </c>
      <c r="Q3065" s="11">
        <f>COUNTIF(N3065:P3065,"Yes")</f>
        <v>2</v>
      </c>
      <c r="R3065" s="12" t="str">
        <f>IF(Q3065&gt;0,"Yes","No")</f>
        <v>Yes</v>
      </c>
    </row>
    <row r="3066" spans="1:18" x14ac:dyDescent="0.35">
      <c r="A3066" s="1">
        <v>80559606001</v>
      </c>
      <c r="B3066" s="33" t="s">
        <v>3808</v>
      </c>
      <c r="C3066" s="4" t="s">
        <v>6</v>
      </c>
      <c r="D3066" s="4" t="s">
        <v>495</v>
      </c>
      <c r="E3066" s="4" t="s">
        <v>2</v>
      </c>
      <c r="F3066" s="3">
        <v>9606</v>
      </c>
      <c r="G3066" s="3">
        <v>1</v>
      </c>
      <c r="H3066" s="4" t="s">
        <v>2</v>
      </c>
      <c r="I3066" s="5">
        <v>609</v>
      </c>
      <c r="J3066" s="5">
        <v>480</v>
      </c>
      <c r="K3066" s="6">
        <f>IFERROR((J3066-I3066)/I3066,"--")</f>
        <v>-0.21182266009852216</v>
      </c>
      <c r="L3066" s="6">
        <v>0.15887850467289719</v>
      </c>
      <c r="M3066" s="7">
        <v>16345</v>
      </c>
      <c r="N3066" s="10" t="str">
        <f>IF(K3066&lt;Criteria!$D$4,"Yes","No")</f>
        <v>Yes</v>
      </c>
      <c r="O3066" s="10" t="str">
        <f>IF(L3066&gt;Criteria!$D$5,"Yes","No")</f>
        <v>Yes</v>
      </c>
      <c r="P3066" s="10" t="str">
        <f>IF(M3066&lt;Criteria!$D$6,"Yes","No")</f>
        <v>Yes</v>
      </c>
      <c r="Q3066" s="11">
        <f>COUNTIF(N3066:P3066,"Yes")</f>
        <v>3</v>
      </c>
      <c r="R3066" s="12" t="str">
        <f>IF(Q3066&gt;0,"Yes","No")</f>
        <v>Yes</v>
      </c>
    </row>
    <row r="3067" spans="1:18" x14ac:dyDescent="0.35">
      <c r="A3067" s="1">
        <v>80559606002</v>
      </c>
      <c r="B3067" s="33" t="s">
        <v>3809</v>
      </c>
      <c r="C3067" s="4" t="s">
        <v>6</v>
      </c>
      <c r="D3067" s="4" t="s">
        <v>495</v>
      </c>
      <c r="E3067" s="4" t="s">
        <v>2</v>
      </c>
      <c r="F3067" s="3">
        <v>9606</v>
      </c>
      <c r="G3067" s="3">
        <v>2</v>
      </c>
      <c r="H3067" s="4" t="s">
        <v>2</v>
      </c>
      <c r="I3067" s="5">
        <v>853</v>
      </c>
      <c r="J3067" s="5">
        <v>959</v>
      </c>
      <c r="K3067" s="6">
        <f>IFERROR((J3067-I3067)/I3067,"--")</f>
        <v>0.1242672919109027</v>
      </c>
      <c r="L3067" s="6">
        <v>0.20526315789473684</v>
      </c>
      <c r="M3067" s="7">
        <v>20950</v>
      </c>
      <c r="N3067" s="10" t="str">
        <f>IF(K3067&lt;Criteria!$D$4,"Yes","No")</f>
        <v>No</v>
      </c>
      <c r="O3067" s="10" t="str">
        <f>IF(L3067&gt;Criteria!$D$5,"Yes","No")</f>
        <v>Yes</v>
      </c>
      <c r="P3067" s="10" t="str">
        <f>IF(M3067&lt;Criteria!$D$6,"Yes","No")</f>
        <v>Yes</v>
      </c>
      <c r="Q3067" s="11">
        <f>COUNTIF(N3067:P3067,"Yes")</f>
        <v>2</v>
      </c>
      <c r="R3067" s="12" t="str">
        <f>IF(Q3067&gt;0,"Yes","No")</f>
        <v>Yes</v>
      </c>
    </row>
    <row r="3068" spans="1:18" x14ac:dyDescent="0.35">
      <c r="A3068" s="1">
        <v>80559606003</v>
      </c>
      <c r="B3068" s="33" t="s">
        <v>3810</v>
      </c>
      <c r="C3068" s="4" t="s">
        <v>6</v>
      </c>
      <c r="D3068" s="4" t="s">
        <v>495</v>
      </c>
      <c r="E3068" s="4" t="s">
        <v>2</v>
      </c>
      <c r="F3068" s="3">
        <v>9606</v>
      </c>
      <c r="G3068" s="3">
        <v>3</v>
      </c>
      <c r="H3068" s="4" t="s">
        <v>2</v>
      </c>
      <c r="I3068" s="5">
        <v>471</v>
      </c>
      <c r="J3068" s="5">
        <v>935</v>
      </c>
      <c r="K3068" s="6">
        <f>IFERROR((J3068-I3068)/I3068,"--")</f>
        <v>0.9851380042462845</v>
      </c>
      <c r="L3068" s="6">
        <v>0.14173228346456693</v>
      </c>
      <c r="M3068" s="7">
        <v>20561</v>
      </c>
      <c r="N3068" s="10" t="str">
        <f>IF(K3068&lt;Criteria!$D$4,"Yes","No")</f>
        <v>No</v>
      </c>
      <c r="O3068" s="10" t="str">
        <f>IF(L3068&gt;Criteria!$D$5,"Yes","No")</f>
        <v>Yes</v>
      </c>
      <c r="P3068" s="10" t="str">
        <f>IF(M3068&lt;Criteria!$D$6,"Yes","No")</f>
        <v>Yes</v>
      </c>
      <c r="Q3068" s="11">
        <f>COUNTIF(N3068:P3068,"Yes")</f>
        <v>2</v>
      </c>
      <c r="R3068" s="12" t="str">
        <f>IF(Q3068&gt;0,"Yes","No")</f>
        <v>Yes</v>
      </c>
    </row>
    <row r="3069" spans="1:18" x14ac:dyDescent="0.35">
      <c r="A3069" s="1">
        <v>80559606004</v>
      </c>
      <c r="B3069" s="33" t="s">
        <v>3811</v>
      </c>
      <c r="C3069" s="4" t="s">
        <v>6</v>
      </c>
      <c r="D3069" s="4" t="s">
        <v>495</v>
      </c>
      <c r="E3069" s="4" t="s">
        <v>2</v>
      </c>
      <c r="F3069" s="3">
        <v>9606</v>
      </c>
      <c r="G3069" s="3">
        <v>4</v>
      </c>
      <c r="H3069" s="4" t="s">
        <v>2</v>
      </c>
      <c r="I3069" s="5">
        <v>1163</v>
      </c>
      <c r="J3069" s="5">
        <v>822</v>
      </c>
      <c r="K3069" s="6">
        <f>IFERROR((J3069-I3069)/I3069,"--")</f>
        <v>-0.29320722269991401</v>
      </c>
      <c r="L3069" s="6">
        <v>1.6339869281045753E-2</v>
      </c>
      <c r="M3069" s="7">
        <v>18483</v>
      </c>
      <c r="N3069" s="10" t="str">
        <f>IF(K3069&lt;Criteria!$D$4,"Yes","No")</f>
        <v>Yes</v>
      </c>
      <c r="O3069" s="10" t="str">
        <f>IF(L3069&gt;Criteria!$D$5,"Yes","No")</f>
        <v>No</v>
      </c>
      <c r="P3069" s="10" t="str">
        <f>IF(M3069&lt;Criteria!$D$6,"Yes","No")</f>
        <v>Yes</v>
      </c>
      <c r="Q3069" s="11">
        <f>COUNTIF(N3069:P3069,"Yes")</f>
        <v>2</v>
      </c>
      <c r="R3069" s="12" t="str">
        <f>IF(Q3069&gt;0,"Yes","No")</f>
        <v>Yes</v>
      </c>
    </row>
    <row r="3070" spans="1:18" x14ac:dyDescent="0.35">
      <c r="A3070" s="1">
        <v>80559609000</v>
      </c>
      <c r="B3070" s="33" t="s">
        <v>3812</v>
      </c>
      <c r="C3070" s="4" t="s">
        <v>7</v>
      </c>
      <c r="D3070" s="4" t="s">
        <v>495</v>
      </c>
      <c r="E3070" s="4" t="s">
        <v>2</v>
      </c>
      <c r="F3070" s="3">
        <v>9609</v>
      </c>
      <c r="G3070" s="3" t="s">
        <v>2</v>
      </c>
      <c r="H3070" s="4" t="s">
        <v>2</v>
      </c>
      <c r="I3070" s="5">
        <v>3529</v>
      </c>
      <c r="J3070" s="5">
        <v>3302</v>
      </c>
      <c r="K3070" s="6">
        <f>IFERROR((J3070-I3070)/I3070,"--")</f>
        <v>-6.4324171153301218E-2</v>
      </c>
      <c r="L3070" s="6">
        <v>2.6986506746626688E-2</v>
      </c>
      <c r="M3070" s="7">
        <v>31391</v>
      </c>
      <c r="N3070" s="10" t="str">
        <f>IF(K3070&lt;Criteria!$D$4,"Yes","No")</f>
        <v>Yes</v>
      </c>
      <c r="O3070" s="10" t="str">
        <f>IF(L3070&gt;Criteria!$D$5,"Yes","No")</f>
        <v>No</v>
      </c>
      <c r="P3070" s="10" t="str">
        <f>IF(M3070&lt;Criteria!$D$6,"Yes","No")</f>
        <v>No</v>
      </c>
      <c r="Q3070" s="11">
        <f>COUNTIF(N3070:P3070,"Yes")</f>
        <v>1</v>
      </c>
      <c r="R3070" s="12" t="str">
        <f>IF(Q3070&gt;0,"Yes","No")</f>
        <v>Yes</v>
      </c>
    </row>
    <row r="3071" spans="1:18" x14ac:dyDescent="0.35">
      <c r="A3071" s="1">
        <v>80559609001</v>
      </c>
      <c r="B3071" s="33" t="s">
        <v>3813</v>
      </c>
      <c r="C3071" s="4" t="s">
        <v>6</v>
      </c>
      <c r="D3071" s="4" t="s">
        <v>495</v>
      </c>
      <c r="E3071" s="4" t="s">
        <v>2</v>
      </c>
      <c r="F3071" s="3">
        <v>9609</v>
      </c>
      <c r="G3071" s="3">
        <v>1</v>
      </c>
      <c r="H3071" s="4" t="s">
        <v>2</v>
      </c>
      <c r="I3071" s="5">
        <v>908</v>
      </c>
      <c r="J3071" s="5">
        <v>905</v>
      </c>
      <c r="K3071" s="6">
        <f>IFERROR((J3071-I3071)/I3071,"--")</f>
        <v>-3.3039647577092512E-3</v>
      </c>
      <c r="L3071" s="6">
        <v>2.564102564102564E-2</v>
      </c>
      <c r="M3071" s="7">
        <v>27739</v>
      </c>
      <c r="N3071" s="10" t="str">
        <f>IF(K3071&lt;Criteria!$D$4,"Yes","No")</f>
        <v>Yes</v>
      </c>
      <c r="O3071" s="10" t="str">
        <f>IF(L3071&gt;Criteria!$D$5,"Yes","No")</f>
        <v>No</v>
      </c>
      <c r="P3071" s="10" t="str">
        <f>IF(M3071&lt;Criteria!$D$6,"Yes","No")</f>
        <v>No</v>
      </c>
      <c r="Q3071" s="11">
        <f>COUNTIF(N3071:P3071,"Yes")</f>
        <v>1</v>
      </c>
      <c r="R3071" s="12" t="str">
        <f>IF(Q3071&gt;0,"Yes","No")</f>
        <v>Yes</v>
      </c>
    </row>
    <row r="3072" spans="1:18" x14ac:dyDescent="0.35">
      <c r="A3072" s="1">
        <v>80559609002</v>
      </c>
      <c r="B3072" s="33" t="s">
        <v>3814</v>
      </c>
      <c r="C3072" s="4" t="s">
        <v>6</v>
      </c>
      <c r="D3072" s="4" t="s">
        <v>495</v>
      </c>
      <c r="E3072" s="4" t="s">
        <v>2</v>
      </c>
      <c r="F3072" s="3">
        <v>9609</v>
      </c>
      <c r="G3072" s="3">
        <v>2</v>
      </c>
      <c r="H3072" s="4" t="s">
        <v>2</v>
      </c>
      <c r="I3072" s="5">
        <v>1479</v>
      </c>
      <c r="J3072" s="5">
        <v>1353</v>
      </c>
      <c r="K3072" s="6">
        <f>IFERROR((J3072-I3072)/I3072,"--")</f>
        <v>-8.5192697768762676E-2</v>
      </c>
      <c r="L3072" s="6">
        <v>2.4813895781637719E-2</v>
      </c>
      <c r="M3072" s="7">
        <v>27887</v>
      </c>
      <c r="N3072" s="10" t="str">
        <f>IF(K3072&lt;Criteria!$D$4,"Yes","No")</f>
        <v>Yes</v>
      </c>
      <c r="O3072" s="10" t="str">
        <f>IF(L3072&gt;Criteria!$D$5,"Yes","No")</f>
        <v>No</v>
      </c>
      <c r="P3072" s="10" t="str">
        <f>IF(M3072&lt;Criteria!$D$6,"Yes","No")</f>
        <v>No</v>
      </c>
      <c r="Q3072" s="11">
        <f>COUNTIF(N3072:P3072,"Yes")</f>
        <v>1</v>
      </c>
      <c r="R3072" s="12" t="str">
        <f>IF(Q3072&gt;0,"Yes","No")</f>
        <v>Yes</v>
      </c>
    </row>
    <row r="3073" spans="1:18" x14ac:dyDescent="0.35">
      <c r="A3073" s="1">
        <v>80559609003</v>
      </c>
      <c r="B3073" s="33" t="s">
        <v>3815</v>
      </c>
      <c r="C3073" s="4" t="s">
        <v>6</v>
      </c>
      <c r="D3073" s="4" t="s">
        <v>495</v>
      </c>
      <c r="E3073" s="4" t="s">
        <v>2</v>
      </c>
      <c r="F3073" s="3">
        <v>9609</v>
      </c>
      <c r="G3073" s="3">
        <v>3</v>
      </c>
      <c r="H3073" s="4" t="s">
        <v>2</v>
      </c>
      <c r="I3073" s="5">
        <v>1142</v>
      </c>
      <c r="J3073" s="5">
        <v>1044</v>
      </c>
      <c r="K3073" s="6">
        <f>IFERROR((J3073-I3073)/I3073,"--")</f>
        <v>-8.5814360770577927E-2</v>
      </c>
      <c r="L3073" s="6">
        <v>3.0660377358490566E-2</v>
      </c>
      <c r="M3073" s="7">
        <v>39096</v>
      </c>
      <c r="N3073" s="10" t="str">
        <f>IF(K3073&lt;Criteria!$D$4,"Yes","No")</f>
        <v>Yes</v>
      </c>
      <c r="O3073" s="10" t="str">
        <f>IF(L3073&gt;Criteria!$D$5,"Yes","No")</f>
        <v>No</v>
      </c>
      <c r="P3073" s="10" t="str">
        <f>IF(M3073&lt;Criteria!$D$6,"Yes","No")</f>
        <v>No</v>
      </c>
      <c r="Q3073" s="11">
        <f>COUNTIF(N3073:P3073,"Yes")</f>
        <v>1</v>
      </c>
      <c r="R3073" s="12" t="str">
        <f>IF(Q3073&gt;0,"Yes","No")</f>
        <v>Yes</v>
      </c>
    </row>
    <row r="3074" spans="1:18" x14ac:dyDescent="0.35">
      <c r="A3074" s="1">
        <v>80570000000</v>
      </c>
      <c r="B3074" s="33" t="s">
        <v>3816</v>
      </c>
      <c r="C3074" s="4" t="s">
        <v>4</v>
      </c>
      <c r="D3074" s="4" t="s">
        <v>496</v>
      </c>
      <c r="E3074" s="4" t="s">
        <v>2</v>
      </c>
      <c r="F3074" s="3" t="s">
        <v>2</v>
      </c>
      <c r="G3074" s="3" t="s">
        <v>2</v>
      </c>
      <c r="H3074" s="4" t="s">
        <v>2</v>
      </c>
      <c r="I3074" s="5">
        <v>1336</v>
      </c>
      <c r="J3074" s="5">
        <v>1375</v>
      </c>
      <c r="K3074" s="6">
        <f>IFERROR((J3074-I3074)/I3074,"--")</f>
        <v>2.9191616766467067E-2</v>
      </c>
      <c r="L3074" s="6">
        <v>1.8055555555555554E-2</v>
      </c>
      <c r="M3074" s="7">
        <v>24299</v>
      </c>
      <c r="N3074" s="10" t="str">
        <f>IF(K3074&lt;Criteria!$D$4,"Yes","No")</f>
        <v>No</v>
      </c>
      <c r="O3074" s="10" t="str">
        <f>IF(L3074&gt;Criteria!$D$5,"Yes","No")</f>
        <v>No</v>
      </c>
      <c r="P3074" s="10" t="str">
        <f>IF(M3074&lt;Criteria!$D$6,"Yes","No")</f>
        <v>Yes</v>
      </c>
      <c r="Q3074" s="11">
        <f>COUNTIF(N3074:P3074,"Yes")</f>
        <v>1</v>
      </c>
      <c r="R3074" s="12" t="str">
        <f>IF(Q3074&gt;0,"Yes","No")</f>
        <v>Yes</v>
      </c>
    </row>
    <row r="3075" spans="1:18" x14ac:dyDescent="0.35">
      <c r="A3075" s="1">
        <v>80579372400</v>
      </c>
      <c r="B3075" s="33" t="s">
        <v>3817</v>
      </c>
      <c r="C3075" s="4" t="s">
        <v>8</v>
      </c>
      <c r="D3075" s="4" t="s">
        <v>496</v>
      </c>
      <c r="E3075" s="4" t="s">
        <v>606</v>
      </c>
      <c r="F3075" s="3" t="s">
        <v>2</v>
      </c>
      <c r="G3075" s="3" t="s">
        <v>2</v>
      </c>
      <c r="H3075" s="4" t="s">
        <v>2</v>
      </c>
      <c r="I3075" s="5">
        <v>1371</v>
      </c>
      <c r="J3075" s="5">
        <v>1372</v>
      </c>
      <c r="K3075" s="6">
        <f>IFERROR((J3075-I3075)/I3075,"--")</f>
        <v>7.2939460247994166E-4</v>
      </c>
      <c r="L3075" s="6">
        <v>1.8055555555555554E-2</v>
      </c>
      <c r="M3075" s="7">
        <v>24299</v>
      </c>
      <c r="N3075" s="10" t="str">
        <f>IF(K3075&lt;Criteria!$D$4,"Yes","No")</f>
        <v>Yes</v>
      </c>
      <c r="O3075" s="10" t="str">
        <f>IF(L3075&gt;Criteria!$D$5,"Yes","No")</f>
        <v>No</v>
      </c>
      <c r="P3075" s="10" t="str">
        <f>IF(M3075&lt;Criteria!$D$6,"Yes","No")</f>
        <v>Yes</v>
      </c>
      <c r="Q3075" s="11">
        <f>COUNTIF(N3075:P3075,"Yes")</f>
        <v>2</v>
      </c>
      <c r="R3075" s="12" t="str">
        <f>IF(Q3075&gt;0,"Yes","No")</f>
        <v>Yes</v>
      </c>
    </row>
    <row r="3076" spans="1:18" x14ac:dyDescent="0.35">
      <c r="A3076" s="1">
        <v>80579556000</v>
      </c>
      <c r="B3076" s="33" t="s">
        <v>3818</v>
      </c>
      <c r="C3076" s="4" t="s">
        <v>7</v>
      </c>
      <c r="D3076" s="4" t="s">
        <v>496</v>
      </c>
      <c r="E3076" s="4" t="s">
        <v>2</v>
      </c>
      <c r="F3076" s="3">
        <v>9556</v>
      </c>
      <c r="G3076" s="3" t="s">
        <v>2</v>
      </c>
      <c r="H3076" s="4" t="s">
        <v>2</v>
      </c>
      <c r="I3076" s="5">
        <v>1371</v>
      </c>
      <c r="J3076" s="5">
        <v>1372</v>
      </c>
      <c r="K3076" s="6">
        <f>IFERROR((J3076-I3076)/I3076,"--")</f>
        <v>7.2939460247994166E-4</v>
      </c>
      <c r="L3076" s="6">
        <v>1.8055555555555554E-2</v>
      </c>
      <c r="M3076" s="7">
        <v>24299</v>
      </c>
      <c r="N3076" s="10" t="str">
        <f>IF(K3076&lt;Criteria!$D$4,"Yes","No")</f>
        <v>Yes</v>
      </c>
      <c r="O3076" s="10" t="str">
        <f>IF(L3076&gt;Criteria!$D$5,"Yes","No")</f>
        <v>No</v>
      </c>
      <c r="P3076" s="10" t="str">
        <f>IF(M3076&lt;Criteria!$D$6,"Yes","No")</f>
        <v>Yes</v>
      </c>
      <c r="Q3076" s="11">
        <f>COUNTIF(N3076:P3076,"Yes")</f>
        <v>2</v>
      </c>
      <c r="R3076" s="12" t="str">
        <f>IF(Q3076&gt;0,"Yes","No")</f>
        <v>Yes</v>
      </c>
    </row>
    <row r="3077" spans="1:18" x14ac:dyDescent="0.35">
      <c r="A3077" s="1">
        <v>80579556001</v>
      </c>
      <c r="B3077" s="33" t="s">
        <v>3819</v>
      </c>
      <c r="C3077" s="4" t="s">
        <v>6</v>
      </c>
      <c r="D3077" s="4" t="s">
        <v>496</v>
      </c>
      <c r="E3077" s="4" t="s">
        <v>2</v>
      </c>
      <c r="F3077" s="3">
        <v>9556</v>
      </c>
      <c r="G3077" s="3">
        <v>1</v>
      </c>
      <c r="H3077" s="4" t="s">
        <v>2</v>
      </c>
      <c r="I3077" s="5">
        <v>771</v>
      </c>
      <c r="J3077" s="5">
        <v>702</v>
      </c>
      <c r="K3077" s="6">
        <f>IFERROR((J3077-I3077)/I3077,"--")</f>
        <v>-8.9494163424124515E-2</v>
      </c>
      <c r="L3077" s="6">
        <v>1.3550135501355014E-2</v>
      </c>
      <c r="M3077" s="7">
        <v>27764</v>
      </c>
      <c r="N3077" s="10" t="str">
        <f>IF(K3077&lt;Criteria!$D$4,"Yes","No")</f>
        <v>Yes</v>
      </c>
      <c r="O3077" s="10" t="str">
        <f>IF(L3077&gt;Criteria!$D$5,"Yes","No")</f>
        <v>No</v>
      </c>
      <c r="P3077" s="10" t="str">
        <f>IF(M3077&lt;Criteria!$D$6,"Yes","No")</f>
        <v>No</v>
      </c>
      <c r="Q3077" s="11">
        <f>COUNTIF(N3077:P3077,"Yes")</f>
        <v>1</v>
      </c>
      <c r="R3077" s="12" t="str">
        <f>IF(Q3077&gt;0,"Yes","No")</f>
        <v>Yes</v>
      </c>
    </row>
    <row r="3078" spans="1:18" x14ac:dyDescent="0.35">
      <c r="A3078" s="1">
        <v>80579556002</v>
      </c>
      <c r="B3078" s="33" t="s">
        <v>3820</v>
      </c>
      <c r="C3078" s="4" t="s">
        <v>6</v>
      </c>
      <c r="D3078" s="4" t="s">
        <v>496</v>
      </c>
      <c r="E3078" s="4" t="s">
        <v>2</v>
      </c>
      <c r="F3078" s="3">
        <v>9556</v>
      </c>
      <c r="G3078" s="3">
        <v>2</v>
      </c>
      <c r="H3078" s="4" t="s">
        <v>2</v>
      </c>
      <c r="I3078" s="5">
        <v>600</v>
      </c>
      <c r="J3078" s="5">
        <v>670</v>
      </c>
      <c r="K3078" s="6">
        <f>IFERROR((J3078-I3078)/I3078,"--")</f>
        <v>0.11666666666666667</v>
      </c>
      <c r="L3078" s="6">
        <v>2.2792022792022793E-2</v>
      </c>
      <c r="M3078" s="7">
        <v>20669</v>
      </c>
      <c r="N3078" s="10" t="str">
        <f>IF(K3078&lt;Criteria!$D$4,"Yes","No")</f>
        <v>No</v>
      </c>
      <c r="O3078" s="10" t="str">
        <f>IF(L3078&gt;Criteria!$D$5,"Yes","No")</f>
        <v>No</v>
      </c>
      <c r="P3078" s="10" t="str">
        <f>IF(M3078&lt;Criteria!$D$6,"Yes","No")</f>
        <v>Yes</v>
      </c>
      <c r="Q3078" s="11">
        <f>COUNTIF(N3078:P3078,"Yes")</f>
        <v>1</v>
      </c>
      <c r="R3078" s="12" t="str">
        <f>IF(Q3078&gt;0,"Yes","No")</f>
        <v>Yes</v>
      </c>
    </row>
    <row r="3079" spans="1:18" x14ac:dyDescent="0.35">
      <c r="A3079" s="1">
        <v>80590000000</v>
      </c>
      <c r="B3079" s="33" t="s">
        <v>3821</v>
      </c>
      <c r="C3079" s="4" t="s">
        <v>4</v>
      </c>
      <c r="D3079" s="4" t="s">
        <v>497</v>
      </c>
      <c r="E3079" s="4" t="s">
        <v>2</v>
      </c>
      <c r="F3079" s="3" t="s">
        <v>2</v>
      </c>
      <c r="G3079" s="3" t="s">
        <v>2</v>
      </c>
      <c r="H3079" s="4" t="s">
        <v>2</v>
      </c>
      <c r="I3079" s="5">
        <v>551876</v>
      </c>
      <c r="J3079" s="5">
        <v>575193</v>
      </c>
      <c r="K3079" s="6">
        <f>IFERROR((J3079-I3079)/I3079,"--")</f>
        <v>4.2250433068297948E-2</v>
      </c>
      <c r="L3079" s="6">
        <v>4.327082408409047E-2</v>
      </c>
      <c r="M3079" s="7">
        <v>40187</v>
      </c>
      <c r="N3079" s="10" t="str">
        <f>IF(K3079&lt;Criteria!$D$4,"Yes","No")</f>
        <v>No</v>
      </c>
      <c r="O3079" s="10" t="str">
        <f>IF(L3079&gt;Criteria!$D$5,"Yes","No")</f>
        <v>No</v>
      </c>
      <c r="P3079" s="10" t="str">
        <f>IF(M3079&lt;Criteria!$D$6,"Yes","No")</f>
        <v>No</v>
      </c>
      <c r="Q3079" s="11">
        <f>COUNTIF(N3079:P3079,"Yes")</f>
        <v>0</v>
      </c>
      <c r="R3079" s="12" t="str">
        <f>IF(Q3079&gt;0,"Yes","No")</f>
        <v>No</v>
      </c>
    </row>
    <row r="3080" spans="1:18" x14ac:dyDescent="0.35">
      <c r="A3080" s="1">
        <v>80590098060</v>
      </c>
      <c r="B3080" s="33" t="s">
        <v>3822</v>
      </c>
      <c r="C3080" s="4" t="s">
        <v>7</v>
      </c>
      <c r="D3080" s="4" t="s">
        <v>497</v>
      </c>
      <c r="E3080" s="4" t="s">
        <v>2</v>
      </c>
      <c r="F3080" s="3">
        <v>98.06</v>
      </c>
      <c r="G3080" s="3" t="s">
        <v>2</v>
      </c>
      <c r="H3080" s="4" t="s">
        <v>2</v>
      </c>
      <c r="I3080" s="5">
        <v>3533</v>
      </c>
      <c r="J3080" s="5">
        <v>3828</v>
      </c>
      <c r="K3080" s="6">
        <f>IFERROR((J3080-I3080)/I3080,"--")</f>
        <v>8.3498443249363147E-2</v>
      </c>
      <c r="L3080" s="6">
        <v>4.325437693099897E-2</v>
      </c>
      <c r="M3080" s="7">
        <v>49452</v>
      </c>
      <c r="N3080" s="10" t="str">
        <f>IF(K3080&lt;Criteria!$D$4,"Yes","No")</f>
        <v>No</v>
      </c>
      <c r="O3080" s="10" t="str">
        <f>IF(L3080&gt;Criteria!$D$5,"Yes","No")</f>
        <v>No</v>
      </c>
      <c r="P3080" s="10" t="str">
        <f>IF(M3080&lt;Criteria!$D$6,"Yes","No")</f>
        <v>No</v>
      </c>
      <c r="Q3080" s="11">
        <f>COUNTIF(N3080:P3080,"Yes")</f>
        <v>0</v>
      </c>
      <c r="R3080" s="12" t="str">
        <f>IF(Q3080&gt;0,"Yes","No")</f>
        <v>No</v>
      </c>
    </row>
    <row r="3081" spans="1:18" x14ac:dyDescent="0.35">
      <c r="A3081" s="1">
        <v>80590098061</v>
      </c>
      <c r="B3081" s="33" t="s">
        <v>3823</v>
      </c>
      <c r="C3081" s="4" t="s">
        <v>6</v>
      </c>
      <c r="D3081" s="4" t="s">
        <v>497</v>
      </c>
      <c r="E3081" s="4" t="s">
        <v>2</v>
      </c>
      <c r="F3081" s="3">
        <v>98.06</v>
      </c>
      <c r="G3081" s="3">
        <v>1</v>
      </c>
      <c r="H3081" s="4" t="s">
        <v>2</v>
      </c>
      <c r="I3081" s="5">
        <v>1054</v>
      </c>
      <c r="J3081" s="5">
        <v>1045</v>
      </c>
      <c r="K3081" s="6">
        <f>IFERROR((J3081-I3081)/I3081,"--")</f>
        <v>-8.5388994307400382E-3</v>
      </c>
      <c r="L3081" s="6">
        <v>6.3492063492063489E-2</v>
      </c>
      <c r="M3081" s="7">
        <v>37176</v>
      </c>
      <c r="N3081" s="10" t="str">
        <f>IF(K3081&lt;Criteria!$D$4,"Yes","No")</f>
        <v>Yes</v>
      </c>
      <c r="O3081" s="10" t="str">
        <f>IF(L3081&gt;Criteria!$D$5,"Yes","No")</f>
        <v>No</v>
      </c>
      <c r="P3081" s="10" t="str">
        <f>IF(M3081&lt;Criteria!$D$6,"Yes","No")</f>
        <v>No</v>
      </c>
      <c r="Q3081" s="11">
        <f>COUNTIF(N3081:P3081,"Yes")</f>
        <v>1</v>
      </c>
      <c r="R3081" s="12" t="str">
        <f>IF(Q3081&gt;0,"Yes","No")</f>
        <v>Yes</v>
      </c>
    </row>
    <row r="3082" spans="1:18" x14ac:dyDescent="0.35">
      <c r="A3082" s="1">
        <v>80590098062</v>
      </c>
      <c r="B3082" s="33" t="s">
        <v>3824</v>
      </c>
      <c r="C3082" s="4" t="s">
        <v>6</v>
      </c>
      <c r="D3082" s="4" t="s">
        <v>497</v>
      </c>
      <c r="E3082" s="4" t="s">
        <v>2</v>
      </c>
      <c r="F3082" s="3">
        <v>98.06</v>
      </c>
      <c r="G3082" s="3">
        <v>2</v>
      </c>
      <c r="H3082" s="4" t="s">
        <v>2</v>
      </c>
      <c r="I3082" s="5">
        <v>2479</v>
      </c>
      <c r="J3082" s="5">
        <v>2783</v>
      </c>
      <c r="K3082" s="6">
        <f>IFERROR((J3082-I3082)/I3082,"--")</f>
        <v>0.12263009277934651</v>
      </c>
      <c r="L3082" s="6">
        <v>3.7308461025982675E-2</v>
      </c>
      <c r="M3082" s="7">
        <v>54062</v>
      </c>
      <c r="N3082" s="10" t="str">
        <f>IF(K3082&lt;Criteria!$D$4,"Yes","No")</f>
        <v>No</v>
      </c>
      <c r="O3082" s="10" t="str">
        <f>IF(L3082&gt;Criteria!$D$5,"Yes","No")</f>
        <v>No</v>
      </c>
      <c r="P3082" s="10" t="str">
        <f>IF(M3082&lt;Criteria!$D$6,"Yes","No")</f>
        <v>No</v>
      </c>
      <c r="Q3082" s="11">
        <f>COUNTIF(N3082:P3082,"Yes")</f>
        <v>0</v>
      </c>
      <c r="R3082" s="12" t="str">
        <f>IF(Q3082&gt;0,"Yes","No")</f>
        <v>No</v>
      </c>
    </row>
    <row r="3083" spans="1:18" x14ac:dyDescent="0.35">
      <c r="A3083" s="1">
        <v>80590098070</v>
      </c>
      <c r="B3083" s="33" t="s">
        <v>3825</v>
      </c>
      <c r="C3083" s="4" t="s">
        <v>7</v>
      </c>
      <c r="D3083" s="4" t="s">
        <v>497</v>
      </c>
      <c r="E3083" s="4" t="s">
        <v>2</v>
      </c>
      <c r="F3083" s="3">
        <v>98.07</v>
      </c>
      <c r="G3083" s="3" t="s">
        <v>2</v>
      </c>
      <c r="H3083" s="4" t="s">
        <v>2</v>
      </c>
      <c r="I3083" s="5">
        <v>1544</v>
      </c>
      <c r="J3083" s="5">
        <v>1753</v>
      </c>
      <c r="K3083" s="6">
        <f>IFERROR((J3083-I3083)/I3083,"--")</f>
        <v>0.13536269430051814</v>
      </c>
      <c r="L3083" s="6">
        <v>3.5999999999999997E-2</v>
      </c>
      <c r="M3083" s="7">
        <v>39091</v>
      </c>
      <c r="N3083" s="10" t="str">
        <f>IF(K3083&lt;Criteria!$D$4,"Yes","No")</f>
        <v>No</v>
      </c>
      <c r="O3083" s="10" t="str">
        <f>IF(L3083&gt;Criteria!$D$5,"Yes","No")</f>
        <v>No</v>
      </c>
      <c r="P3083" s="10" t="str">
        <f>IF(M3083&lt;Criteria!$D$6,"Yes","No")</f>
        <v>No</v>
      </c>
      <c r="Q3083" s="11">
        <f>COUNTIF(N3083:P3083,"Yes")</f>
        <v>0</v>
      </c>
      <c r="R3083" s="12" t="str">
        <f>IF(Q3083&gt;0,"Yes","No")</f>
        <v>No</v>
      </c>
    </row>
    <row r="3084" spans="1:18" x14ac:dyDescent="0.35">
      <c r="A3084" s="1">
        <v>80590098071</v>
      </c>
      <c r="B3084" s="33" t="s">
        <v>3826</v>
      </c>
      <c r="C3084" s="4" t="s">
        <v>6</v>
      </c>
      <c r="D3084" s="4" t="s">
        <v>497</v>
      </c>
      <c r="E3084" s="4" t="s">
        <v>2</v>
      </c>
      <c r="F3084" s="3">
        <v>98.07</v>
      </c>
      <c r="G3084" s="3">
        <v>1</v>
      </c>
      <c r="H3084" s="4" t="s">
        <v>2</v>
      </c>
      <c r="I3084" s="5">
        <v>918</v>
      </c>
      <c r="J3084" s="5">
        <v>889</v>
      </c>
      <c r="K3084" s="6">
        <f>IFERROR((J3084-I3084)/I3084,"--")</f>
        <v>-3.1590413943355121E-2</v>
      </c>
      <c r="L3084" s="6">
        <v>4.8672566371681415E-2</v>
      </c>
      <c r="M3084" s="7">
        <v>35598</v>
      </c>
      <c r="N3084" s="10" t="str">
        <f>IF(K3084&lt;Criteria!$D$4,"Yes","No")</f>
        <v>Yes</v>
      </c>
      <c r="O3084" s="10" t="str">
        <f>IF(L3084&gt;Criteria!$D$5,"Yes","No")</f>
        <v>No</v>
      </c>
      <c r="P3084" s="10" t="str">
        <f>IF(M3084&lt;Criteria!$D$6,"Yes","No")</f>
        <v>No</v>
      </c>
      <c r="Q3084" s="11">
        <f>COUNTIF(N3084:P3084,"Yes")</f>
        <v>1</v>
      </c>
      <c r="R3084" s="12" t="str">
        <f>IF(Q3084&gt;0,"Yes","No")</f>
        <v>Yes</v>
      </c>
    </row>
    <row r="3085" spans="1:18" x14ac:dyDescent="0.35">
      <c r="A3085" s="1">
        <v>80590098072</v>
      </c>
      <c r="B3085" s="33" t="s">
        <v>3827</v>
      </c>
      <c r="C3085" s="4" t="s">
        <v>6</v>
      </c>
      <c r="D3085" s="4" t="s">
        <v>497</v>
      </c>
      <c r="E3085" s="4" t="s">
        <v>2</v>
      </c>
      <c r="F3085" s="3">
        <v>98.07</v>
      </c>
      <c r="G3085" s="3">
        <v>2</v>
      </c>
      <c r="H3085" s="4" t="s">
        <v>2</v>
      </c>
      <c r="I3085" s="5">
        <v>626</v>
      </c>
      <c r="J3085" s="5">
        <v>864</v>
      </c>
      <c r="K3085" s="6">
        <f>IFERROR((J3085-I3085)/I3085,"--")</f>
        <v>0.38019169329073482</v>
      </c>
      <c r="L3085" s="6">
        <v>2.5547445255474453E-2</v>
      </c>
      <c r="M3085" s="7">
        <v>42685</v>
      </c>
      <c r="N3085" s="10" t="str">
        <f>IF(K3085&lt;Criteria!$D$4,"Yes","No")</f>
        <v>No</v>
      </c>
      <c r="O3085" s="10" t="str">
        <f>IF(L3085&gt;Criteria!$D$5,"Yes","No")</f>
        <v>No</v>
      </c>
      <c r="P3085" s="10" t="str">
        <f>IF(M3085&lt;Criteria!$D$6,"Yes","No")</f>
        <v>No</v>
      </c>
      <c r="Q3085" s="11">
        <f>COUNTIF(N3085:P3085,"Yes")</f>
        <v>0</v>
      </c>
      <c r="R3085" s="12" t="str">
        <f>IF(Q3085&gt;0,"Yes","No")</f>
        <v>No</v>
      </c>
    </row>
    <row r="3086" spans="1:18" x14ac:dyDescent="0.35">
      <c r="A3086" s="1">
        <v>80590098080</v>
      </c>
      <c r="B3086" s="33" t="s">
        <v>3828</v>
      </c>
      <c r="C3086" s="4" t="s">
        <v>7</v>
      </c>
      <c r="D3086" s="4" t="s">
        <v>497</v>
      </c>
      <c r="E3086" s="4" t="s">
        <v>2</v>
      </c>
      <c r="F3086" s="3">
        <v>98.08</v>
      </c>
      <c r="G3086" s="3" t="s">
        <v>2</v>
      </c>
      <c r="H3086" s="4" t="s">
        <v>2</v>
      </c>
      <c r="I3086" s="5">
        <v>5541</v>
      </c>
      <c r="J3086" s="5">
        <v>5720</v>
      </c>
      <c r="K3086" s="6">
        <f>IFERROR((J3086-I3086)/I3086,"--")</f>
        <v>3.230463815195813E-2</v>
      </c>
      <c r="L3086" s="6">
        <v>2.5214740925464118E-2</v>
      </c>
      <c r="M3086" s="7">
        <v>54097</v>
      </c>
      <c r="N3086" s="10" t="str">
        <f>IF(K3086&lt;Criteria!$D$4,"Yes","No")</f>
        <v>No</v>
      </c>
      <c r="O3086" s="10" t="str">
        <f>IF(L3086&gt;Criteria!$D$5,"Yes","No")</f>
        <v>No</v>
      </c>
      <c r="P3086" s="10" t="str">
        <f>IF(M3086&lt;Criteria!$D$6,"Yes","No")</f>
        <v>No</v>
      </c>
      <c r="Q3086" s="11">
        <f>COUNTIF(N3086:P3086,"Yes")</f>
        <v>0</v>
      </c>
      <c r="R3086" s="12" t="str">
        <f>IF(Q3086&gt;0,"Yes","No")</f>
        <v>No</v>
      </c>
    </row>
    <row r="3087" spans="1:18" x14ac:dyDescent="0.35">
      <c r="A3087" s="1">
        <v>80590098081</v>
      </c>
      <c r="B3087" s="33" t="s">
        <v>3829</v>
      </c>
      <c r="C3087" s="4" t="s">
        <v>6</v>
      </c>
      <c r="D3087" s="4" t="s">
        <v>497</v>
      </c>
      <c r="E3087" s="4" t="s">
        <v>2</v>
      </c>
      <c r="F3087" s="3">
        <v>98.08</v>
      </c>
      <c r="G3087" s="3">
        <v>1</v>
      </c>
      <c r="H3087" s="4" t="s">
        <v>2</v>
      </c>
      <c r="I3087" s="5">
        <v>1741</v>
      </c>
      <c r="J3087" s="5">
        <v>1945</v>
      </c>
      <c r="K3087" s="6">
        <f>IFERROR((J3087-I3087)/I3087,"--")</f>
        <v>0.11717403790924756</v>
      </c>
      <c r="L3087" s="6">
        <v>9.2923516797712644E-3</v>
      </c>
      <c r="M3087" s="7">
        <v>39658</v>
      </c>
      <c r="N3087" s="10" t="str">
        <f>IF(K3087&lt;Criteria!$D$4,"Yes","No")</f>
        <v>No</v>
      </c>
      <c r="O3087" s="10" t="str">
        <f>IF(L3087&gt;Criteria!$D$5,"Yes","No")</f>
        <v>No</v>
      </c>
      <c r="P3087" s="10" t="str">
        <f>IF(M3087&lt;Criteria!$D$6,"Yes","No")</f>
        <v>No</v>
      </c>
      <c r="Q3087" s="11">
        <f>COUNTIF(N3087:P3087,"Yes")</f>
        <v>0</v>
      </c>
      <c r="R3087" s="12" t="str">
        <f>IF(Q3087&gt;0,"Yes","No")</f>
        <v>No</v>
      </c>
    </row>
    <row r="3088" spans="1:18" x14ac:dyDescent="0.35">
      <c r="A3088" s="1">
        <v>80590098082</v>
      </c>
      <c r="B3088" s="33" t="s">
        <v>3830</v>
      </c>
      <c r="C3088" s="4" t="s">
        <v>6</v>
      </c>
      <c r="D3088" s="4" t="s">
        <v>497</v>
      </c>
      <c r="E3088" s="4" t="s">
        <v>2</v>
      </c>
      <c r="F3088" s="3">
        <v>98.08</v>
      </c>
      <c r="G3088" s="3">
        <v>2</v>
      </c>
      <c r="H3088" s="4" t="s">
        <v>2</v>
      </c>
      <c r="I3088" s="5">
        <v>1166</v>
      </c>
      <c r="J3088" s="5">
        <v>1104</v>
      </c>
      <c r="K3088" s="6">
        <f>IFERROR((J3088-I3088)/I3088,"--")</f>
        <v>-5.3173241852487133E-2</v>
      </c>
      <c r="L3088" s="6">
        <v>0.11327433628318584</v>
      </c>
      <c r="M3088" s="7">
        <v>52895</v>
      </c>
      <c r="N3088" s="10" t="str">
        <f>IF(K3088&lt;Criteria!$D$4,"Yes","No")</f>
        <v>Yes</v>
      </c>
      <c r="O3088" s="10" t="str">
        <f>IF(L3088&gt;Criteria!$D$5,"Yes","No")</f>
        <v>Yes</v>
      </c>
      <c r="P3088" s="10" t="str">
        <f>IF(M3088&lt;Criteria!$D$6,"Yes","No")</f>
        <v>No</v>
      </c>
      <c r="Q3088" s="11">
        <f>COUNTIF(N3088:P3088,"Yes")</f>
        <v>2</v>
      </c>
      <c r="R3088" s="12" t="str">
        <f>IF(Q3088&gt;0,"Yes","No")</f>
        <v>Yes</v>
      </c>
    </row>
    <row r="3089" spans="1:18" x14ac:dyDescent="0.35">
      <c r="A3089" s="1">
        <v>80590098083</v>
      </c>
      <c r="B3089" s="33" t="s">
        <v>3831</v>
      </c>
      <c r="C3089" s="4" t="s">
        <v>6</v>
      </c>
      <c r="D3089" s="4" t="s">
        <v>497</v>
      </c>
      <c r="E3089" s="4" t="s">
        <v>2</v>
      </c>
      <c r="F3089" s="3">
        <v>98.08</v>
      </c>
      <c r="G3089" s="3">
        <v>3</v>
      </c>
      <c r="H3089" s="4" t="s">
        <v>2</v>
      </c>
      <c r="I3089" s="5">
        <v>1131</v>
      </c>
      <c r="J3089" s="5">
        <v>1064</v>
      </c>
      <c r="K3089" s="6">
        <f>IFERROR((J3089-I3089)/I3089,"--")</f>
        <v>-5.9239610963748898E-2</v>
      </c>
      <c r="L3089" s="6">
        <v>1.876675603217158E-2</v>
      </c>
      <c r="M3089" s="7">
        <v>82270</v>
      </c>
      <c r="N3089" s="10" t="str">
        <f>IF(K3089&lt;Criteria!$D$4,"Yes","No")</f>
        <v>Yes</v>
      </c>
      <c r="O3089" s="10" t="str">
        <f>IF(L3089&gt;Criteria!$D$5,"Yes","No")</f>
        <v>No</v>
      </c>
      <c r="P3089" s="10" t="str">
        <f>IF(M3089&lt;Criteria!$D$6,"Yes","No")</f>
        <v>No</v>
      </c>
      <c r="Q3089" s="11">
        <f>COUNTIF(N3089:P3089,"Yes")</f>
        <v>1</v>
      </c>
      <c r="R3089" s="12" t="str">
        <f>IF(Q3089&gt;0,"Yes","No")</f>
        <v>Yes</v>
      </c>
    </row>
    <row r="3090" spans="1:18" x14ac:dyDescent="0.35">
      <c r="A3090" s="1">
        <v>80590098084</v>
      </c>
      <c r="B3090" s="33" t="s">
        <v>3832</v>
      </c>
      <c r="C3090" s="4" t="s">
        <v>6</v>
      </c>
      <c r="D3090" s="4" t="s">
        <v>497</v>
      </c>
      <c r="E3090" s="4" t="s">
        <v>2</v>
      </c>
      <c r="F3090" s="3">
        <v>98.08</v>
      </c>
      <c r="G3090" s="3">
        <v>4</v>
      </c>
      <c r="H3090" s="4" t="s">
        <v>2</v>
      </c>
      <c r="I3090" s="5">
        <v>1503</v>
      </c>
      <c r="J3090" s="5">
        <v>1607</v>
      </c>
      <c r="K3090" s="6">
        <f>IFERROR((J3090-I3090)/I3090,"--")</f>
        <v>6.9194943446440449E-2</v>
      </c>
      <c r="L3090" s="6">
        <v>0</v>
      </c>
      <c r="M3090" s="7">
        <v>53746</v>
      </c>
      <c r="N3090" s="10" t="str">
        <f>IF(K3090&lt;Criteria!$D$4,"Yes","No")</f>
        <v>No</v>
      </c>
      <c r="O3090" s="10" t="str">
        <f>IF(L3090&gt;Criteria!$D$5,"Yes","No")</f>
        <v>No</v>
      </c>
      <c r="P3090" s="10" t="str">
        <f>IF(M3090&lt;Criteria!$D$6,"Yes","No")</f>
        <v>No</v>
      </c>
      <c r="Q3090" s="11">
        <f>COUNTIF(N3090:P3090,"Yes")</f>
        <v>0</v>
      </c>
      <c r="R3090" s="12" t="str">
        <f>IF(Q3090&gt;0,"Yes","No")</f>
        <v>No</v>
      </c>
    </row>
    <row r="3091" spans="1:18" x14ac:dyDescent="0.35">
      <c r="A3091" s="1">
        <v>80590098150</v>
      </c>
      <c r="B3091" s="33" t="s">
        <v>3833</v>
      </c>
      <c r="C3091" s="4" t="s">
        <v>7</v>
      </c>
      <c r="D3091" s="4" t="s">
        <v>497</v>
      </c>
      <c r="E3091" s="4" t="s">
        <v>2</v>
      </c>
      <c r="F3091" s="3">
        <v>98.15</v>
      </c>
      <c r="G3091" s="3" t="s">
        <v>2</v>
      </c>
      <c r="H3091" s="4" t="s">
        <v>2</v>
      </c>
      <c r="I3091" s="5">
        <v>4945</v>
      </c>
      <c r="J3091" s="5">
        <v>5249</v>
      </c>
      <c r="K3091" s="6">
        <f>IFERROR((J3091-I3091)/I3091,"--")</f>
        <v>6.1476238624873607E-2</v>
      </c>
      <c r="L3091" s="6">
        <v>3.4277719482336481E-2</v>
      </c>
      <c r="M3091" s="7">
        <v>44164</v>
      </c>
      <c r="N3091" s="10" t="str">
        <f>IF(K3091&lt;Criteria!$D$4,"Yes","No")</f>
        <v>No</v>
      </c>
      <c r="O3091" s="10" t="str">
        <f>IF(L3091&gt;Criteria!$D$5,"Yes","No")</f>
        <v>No</v>
      </c>
      <c r="P3091" s="10" t="str">
        <f>IF(M3091&lt;Criteria!$D$6,"Yes","No")</f>
        <v>No</v>
      </c>
      <c r="Q3091" s="11">
        <f>COUNTIF(N3091:P3091,"Yes")</f>
        <v>0</v>
      </c>
      <c r="R3091" s="12" t="str">
        <f>IF(Q3091&gt;0,"Yes","No")</f>
        <v>No</v>
      </c>
    </row>
    <row r="3092" spans="1:18" x14ac:dyDescent="0.35">
      <c r="A3092" s="1">
        <v>80590098151</v>
      </c>
      <c r="B3092" s="33" t="s">
        <v>3834</v>
      </c>
      <c r="C3092" s="4" t="s">
        <v>6</v>
      </c>
      <c r="D3092" s="4" t="s">
        <v>497</v>
      </c>
      <c r="E3092" s="4" t="s">
        <v>2</v>
      </c>
      <c r="F3092" s="3">
        <v>98.15</v>
      </c>
      <c r="G3092" s="3">
        <v>1</v>
      </c>
      <c r="H3092" s="4" t="s">
        <v>2</v>
      </c>
      <c r="I3092" s="5">
        <v>2401</v>
      </c>
      <c r="J3092" s="5">
        <v>2447</v>
      </c>
      <c r="K3092" s="6">
        <f>IFERROR((J3092-I3092)/I3092,"--")</f>
        <v>1.9158683881715953E-2</v>
      </c>
      <c r="L3092" s="6">
        <v>4.2673107890499197E-2</v>
      </c>
      <c r="M3092" s="7">
        <v>42253</v>
      </c>
      <c r="N3092" s="10" t="str">
        <f>IF(K3092&lt;Criteria!$D$4,"Yes","No")</f>
        <v>No</v>
      </c>
      <c r="O3092" s="10" t="str">
        <f>IF(L3092&gt;Criteria!$D$5,"Yes","No")</f>
        <v>No</v>
      </c>
      <c r="P3092" s="10" t="str">
        <f>IF(M3092&lt;Criteria!$D$6,"Yes","No")</f>
        <v>No</v>
      </c>
      <c r="Q3092" s="11">
        <f>COUNTIF(N3092:P3092,"Yes")</f>
        <v>0</v>
      </c>
      <c r="R3092" s="12" t="str">
        <f>IF(Q3092&gt;0,"Yes","No")</f>
        <v>No</v>
      </c>
    </row>
    <row r="3093" spans="1:18" x14ac:dyDescent="0.35">
      <c r="A3093" s="1">
        <v>80590098152</v>
      </c>
      <c r="B3093" s="33" t="s">
        <v>3835</v>
      </c>
      <c r="C3093" s="4" t="s">
        <v>6</v>
      </c>
      <c r="D3093" s="4" t="s">
        <v>497</v>
      </c>
      <c r="E3093" s="4" t="s">
        <v>2</v>
      </c>
      <c r="F3093" s="3">
        <v>98.15</v>
      </c>
      <c r="G3093" s="3">
        <v>2</v>
      </c>
      <c r="H3093" s="4" t="s">
        <v>2</v>
      </c>
      <c r="I3093" s="5">
        <v>2544</v>
      </c>
      <c r="J3093" s="5">
        <v>2802</v>
      </c>
      <c r="K3093" s="6">
        <f>IFERROR((J3093-I3093)/I3093,"--")</f>
        <v>0.10141509433962265</v>
      </c>
      <c r="L3093" s="6">
        <v>2.7829313543599257E-2</v>
      </c>
      <c r="M3093" s="7">
        <v>45832</v>
      </c>
      <c r="N3093" s="10" t="str">
        <f>IF(K3093&lt;Criteria!$D$4,"Yes","No")</f>
        <v>No</v>
      </c>
      <c r="O3093" s="10" t="str">
        <f>IF(L3093&gt;Criteria!$D$5,"Yes","No")</f>
        <v>No</v>
      </c>
      <c r="P3093" s="10" t="str">
        <f>IF(M3093&lt;Criteria!$D$6,"Yes","No")</f>
        <v>No</v>
      </c>
      <c r="Q3093" s="11">
        <f>COUNTIF(N3093:P3093,"Yes")</f>
        <v>0</v>
      </c>
      <c r="R3093" s="12" t="str">
        <f>IF(Q3093&gt;0,"Yes","No")</f>
        <v>No</v>
      </c>
    </row>
    <row r="3094" spans="1:18" x14ac:dyDescent="0.35">
      <c r="A3094" s="1">
        <v>80590098230</v>
      </c>
      <c r="B3094" s="33" t="s">
        <v>3836</v>
      </c>
      <c r="C3094" s="4" t="s">
        <v>7</v>
      </c>
      <c r="D3094" s="4" t="s">
        <v>497</v>
      </c>
      <c r="E3094" s="4" t="s">
        <v>2</v>
      </c>
      <c r="F3094" s="3">
        <v>98.23</v>
      </c>
      <c r="G3094" s="3" t="s">
        <v>2</v>
      </c>
      <c r="H3094" s="4" t="s">
        <v>2</v>
      </c>
      <c r="I3094" s="5">
        <v>4461</v>
      </c>
      <c r="J3094" s="5">
        <v>4864</v>
      </c>
      <c r="K3094" s="6">
        <f>IFERROR((J3094-I3094)/I3094,"--")</f>
        <v>9.0338489127998203E-2</v>
      </c>
      <c r="L3094" s="6">
        <v>2.8169014084507043E-2</v>
      </c>
      <c r="M3094" s="7">
        <v>35970</v>
      </c>
      <c r="N3094" s="10" t="str">
        <f>IF(K3094&lt;Criteria!$D$4,"Yes","No")</f>
        <v>No</v>
      </c>
      <c r="O3094" s="10" t="str">
        <f>IF(L3094&gt;Criteria!$D$5,"Yes","No")</f>
        <v>No</v>
      </c>
      <c r="P3094" s="10" t="str">
        <f>IF(M3094&lt;Criteria!$D$6,"Yes","No")</f>
        <v>No</v>
      </c>
      <c r="Q3094" s="11">
        <f>COUNTIF(N3094:P3094,"Yes")</f>
        <v>0</v>
      </c>
      <c r="R3094" s="12" t="str">
        <f>IF(Q3094&gt;0,"Yes","No")</f>
        <v>No</v>
      </c>
    </row>
    <row r="3095" spans="1:18" x14ac:dyDescent="0.35">
      <c r="A3095" s="1">
        <v>80590098231</v>
      </c>
      <c r="B3095" s="33" t="s">
        <v>3837</v>
      </c>
      <c r="C3095" s="4" t="s">
        <v>6</v>
      </c>
      <c r="D3095" s="4" t="s">
        <v>497</v>
      </c>
      <c r="E3095" s="4" t="s">
        <v>2</v>
      </c>
      <c r="F3095" s="3">
        <v>98.23</v>
      </c>
      <c r="G3095" s="3">
        <v>1</v>
      </c>
      <c r="H3095" s="4" t="s">
        <v>2</v>
      </c>
      <c r="I3095" s="5">
        <v>1548</v>
      </c>
      <c r="J3095" s="5">
        <v>1771</v>
      </c>
      <c r="K3095" s="6">
        <f>IFERROR((J3095-I3095)/I3095,"--")</f>
        <v>0.14405684754521964</v>
      </c>
      <c r="L3095" s="6">
        <v>1.1869436201780416E-2</v>
      </c>
      <c r="M3095" s="7">
        <v>34333</v>
      </c>
      <c r="N3095" s="10" t="str">
        <f>IF(K3095&lt;Criteria!$D$4,"Yes","No")</f>
        <v>No</v>
      </c>
      <c r="O3095" s="10" t="str">
        <f>IF(L3095&gt;Criteria!$D$5,"Yes","No")</f>
        <v>No</v>
      </c>
      <c r="P3095" s="10" t="str">
        <f>IF(M3095&lt;Criteria!$D$6,"Yes","No")</f>
        <v>No</v>
      </c>
      <c r="Q3095" s="11">
        <f>COUNTIF(N3095:P3095,"Yes")</f>
        <v>0</v>
      </c>
      <c r="R3095" s="12" t="str">
        <f>IF(Q3095&gt;0,"Yes","No")</f>
        <v>No</v>
      </c>
    </row>
    <row r="3096" spans="1:18" x14ac:dyDescent="0.35">
      <c r="A3096" s="1">
        <v>80590098232</v>
      </c>
      <c r="B3096" s="33" t="s">
        <v>3838</v>
      </c>
      <c r="C3096" s="4" t="s">
        <v>6</v>
      </c>
      <c r="D3096" s="4" t="s">
        <v>497</v>
      </c>
      <c r="E3096" s="4" t="s">
        <v>2</v>
      </c>
      <c r="F3096" s="3">
        <v>98.23</v>
      </c>
      <c r="G3096" s="3">
        <v>2</v>
      </c>
      <c r="H3096" s="4" t="s">
        <v>2</v>
      </c>
      <c r="I3096" s="5">
        <v>1970</v>
      </c>
      <c r="J3096" s="5">
        <v>1937</v>
      </c>
      <c r="K3096" s="6">
        <f>IFERROR((J3096-I3096)/I3096,"--")</f>
        <v>-1.6751269035532996E-2</v>
      </c>
      <c r="L3096" s="6">
        <v>1.7706576728499158E-2</v>
      </c>
      <c r="M3096" s="7">
        <v>37920</v>
      </c>
      <c r="N3096" s="10" t="str">
        <f>IF(K3096&lt;Criteria!$D$4,"Yes","No")</f>
        <v>Yes</v>
      </c>
      <c r="O3096" s="10" t="str">
        <f>IF(L3096&gt;Criteria!$D$5,"Yes","No")</f>
        <v>No</v>
      </c>
      <c r="P3096" s="10" t="str">
        <f>IF(M3096&lt;Criteria!$D$6,"Yes","No")</f>
        <v>No</v>
      </c>
      <c r="Q3096" s="11">
        <f>COUNTIF(N3096:P3096,"Yes")</f>
        <v>1</v>
      </c>
      <c r="R3096" s="12" t="str">
        <f>IF(Q3096&gt;0,"Yes","No")</f>
        <v>Yes</v>
      </c>
    </row>
    <row r="3097" spans="1:18" x14ac:dyDescent="0.35">
      <c r="A3097" s="1">
        <v>80590098233</v>
      </c>
      <c r="B3097" s="33" t="s">
        <v>3839</v>
      </c>
      <c r="C3097" s="4" t="s">
        <v>6</v>
      </c>
      <c r="D3097" s="4" t="s">
        <v>497</v>
      </c>
      <c r="E3097" s="4" t="s">
        <v>2</v>
      </c>
      <c r="F3097" s="3">
        <v>98.23</v>
      </c>
      <c r="G3097" s="3">
        <v>3</v>
      </c>
      <c r="H3097" s="4" t="s">
        <v>2</v>
      </c>
      <c r="I3097" s="5">
        <v>943</v>
      </c>
      <c r="J3097" s="5">
        <v>1156</v>
      </c>
      <c r="K3097" s="6">
        <f>IFERROR((J3097-I3097)/I3097,"--")</f>
        <v>0.22587486744432661</v>
      </c>
      <c r="L3097" s="6">
        <v>7.3094867807153963E-2</v>
      </c>
      <c r="M3097" s="7">
        <v>35209</v>
      </c>
      <c r="N3097" s="10" t="str">
        <f>IF(K3097&lt;Criteria!$D$4,"Yes","No")</f>
        <v>No</v>
      </c>
      <c r="O3097" s="10" t="str">
        <f>IF(L3097&gt;Criteria!$D$5,"Yes","No")</f>
        <v>Yes</v>
      </c>
      <c r="P3097" s="10" t="str">
        <f>IF(M3097&lt;Criteria!$D$6,"Yes","No")</f>
        <v>No</v>
      </c>
      <c r="Q3097" s="11">
        <f>COUNTIF(N3097:P3097,"Yes")</f>
        <v>1</v>
      </c>
      <c r="R3097" s="12" t="str">
        <f>IF(Q3097&gt;0,"Yes","No")</f>
        <v>Yes</v>
      </c>
    </row>
    <row r="3098" spans="1:18" x14ac:dyDescent="0.35">
      <c r="A3098" s="1">
        <v>80590098240</v>
      </c>
      <c r="B3098" s="33" t="s">
        <v>3840</v>
      </c>
      <c r="C3098" s="4" t="s">
        <v>7</v>
      </c>
      <c r="D3098" s="4" t="s">
        <v>497</v>
      </c>
      <c r="E3098" s="4" t="s">
        <v>2</v>
      </c>
      <c r="F3098" s="3">
        <v>98.24</v>
      </c>
      <c r="G3098" s="3" t="s">
        <v>2</v>
      </c>
      <c r="H3098" s="4" t="s">
        <v>2</v>
      </c>
      <c r="I3098" s="5">
        <v>5311</v>
      </c>
      <c r="J3098" s="5">
        <v>4918</v>
      </c>
      <c r="K3098" s="6">
        <f>IFERROR((J3098-I3098)/I3098,"--")</f>
        <v>-7.3997363961589152E-2</v>
      </c>
      <c r="L3098" s="6">
        <v>6.9548872180451124E-2</v>
      </c>
      <c r="M3098" s="7">
        <v>35224</v>
      </c>
      <c r="N3098" s="10" t="str">
        <f>IF(K3098&lt;Criteria!$D$4,"Yes","No")</f>
        <v>Yes</v>
      </c>
      <c r="O3098" s="10" t="str">
        <f>IF(L3098&gt;Criteria!$D$5,"Yes","No")</f>
        <v>Yes</v>
      </c>
      <c r="P3098" s="10" t="str">
        <f>IF(M3098&lt;Criteria!$D$6,"Yes","No")</f>
        <v>No</v>
      </c>
      <c r="Q3098" s="11">
        <f>COUNTIF(N3098:P3098,"Yes")</f>
        <v>2</v>
      </c>
      <c r="R3098" s="12" t="str">
        <f>IF(Q3098&gt;0,"Yes","No")</f>
        <v>Yes</v>
      </c>
    </row>
    <row r="3099" spans="1:18" x14ac:dyDescent="0.35">
      <c r="A3099" s="1">
        <v>80590098241</v>
      </c>
      <c r="B3099" s="33" t="s">
        <v>3841</v>
      </c>
      <c r="C3099" s="4" t="s">
        <v>6</v>
      </c>
      <c r="D3099" s="4" t="s">
        <v>497</v>
      </c>
      <c r="E3099" s="4" t="s">
        <v>2</v>
      </c>
      <c r="F3099" s="3">
        <v>98.24</v>
      </c>
      <c r="G3099" s="3">
        <v>1</v>
      </c>
      <c r="H3099" s="4" t="s">
        <v>2</v>
      </c>
      <c r="I3099" s="5">
        <v>2530</v>
      </c>
      <c r="J3099" s="5">
        <v>2963</v>
      </c>
      <c r="K3099" s="6">
        <f>IFERROR((J3099-I3099)/I3099,"--")</f>
        <v>0.17114624505928855</v>
      </c>
      <c r="L3099" s="6">
        <v>7.8512396694214878E-2</v>
      </c>
      <c r="M3099" s="7">
        <v>35407</v>
      </c>
      <c r="N3099" s="10" t="str">
        <f>IF(K3099&lt;Criteria!$D$4,"Yes","No")</f>
        <v>No</v>
      </c>
      <c r="O3099" s="10" t="str">
        <f>IF(L3099&gt;Criteria!$D$5,"Yes","No")</f>
        <v>Yes</v>
      </c>
      <c r="P3099" s="10" t="str">
        <f>IF(M3099&lt;Criteria!$D$6,"Yes","No")</f>
        <v>No</v>
      </c>
      <c r="Q3099" s="11">
        <f>COUNTIF(N3099:P3099,"Yes")</f>
        <v>1</v>
      </c>
      <c r="R3099" s="12" t="str">
        <f>IF(Q3099&gt;0,"Yes","No")</f>
        <v>Yes</v>
      </c>
    </row>
    <row r="3100" spans="1:18" x14ac:dyDescent="0.35">
      <c r="A3100" s="1">
        <v>80590098242</v>
      </c>
      <c r="B3100" s="33" t="s">
        <v>3842</v>
      </c>
      <c r="C3100" s="4" t="s">
        <v>6</v>
      </c>
      <c r="D3100" s="4" t="s">
        <v>497</v>
      </c>
      <c r="E3100" s="4" t="s">
        <v>2</v>
      </c>
      <c r="F3100" s="3">
        <v>98.24</v>
      </c>
      <c r="G3100" s="3">
        <v>2</v>
      </c>
      <c r="H3100" s="4" t="s">
        <v>2</v>
      </c>
      <c r="I3100" s="5">
        <v>2781</v>
      </c>
      <c r="J3100" s="5">
        <v>1955</v>
      </c>
      <c r="K3100" s="6">
        <f>IFERROR((J3100-I3100)/I3100,"--")</f>
        <v>-0.29701546206400575</v>
      </c>
      <c r="L3100" s="6">
        <v>5.5732484076433123E-2</v>
      </c>
      <c r="M3100" s="7">
        <v>34947</v>
      </c>
      <c r="N3100" s="10" t="str">
        <f>IF(K3100&lt;Criteria!$D$4,"Yes","No")</f>
        <v>Yes</v>
      </c>
      <c r="O3100" s="10" t="str">
        <f>IF(L3100&gt;Criteria!$D$5,"Yes","No")</f>
        <v>No</v>
      </c>
      <c r="P3100" s="10" t="str">
        <f>IF(M3100&lt;Criteria!$D$6,"Yes","No")</f>
        <v>No</v>
      </c>
      <c r="Q3100" s="11">
        <f>COUNTIF(N3100:P3100,"Yes")</f>
        <v>1</v>
      </c>
      <c r="R3100" s="12" t="str">
        <f>IF(Q3100&gt;0,"Yes","No")</f>
        <v>Yes</v>
      </c>
    </row>
    <row r="3101" spans="1:18" x14ac:dyDescent="0.35">
      <c r="A3101" s="1">
        <v>80590098270</v>
      </c>
      <c r="B3101" s="33" t="s">
        <v>3843</v>
      </c>
      <c r="C3101" s="4" t="s">
        <v>7</v>
      </c>
      <c r="D3101" s="4" t="s">
        <v>497</v>
      </c>
      <c r="E3101" s="4" t="s">
        <v>2</v>
      </c>
      <c r="F3101" s="3">
        <v>98.27</v>
      </c>
      <c r="G3101" s="3" t="s">
        <v>2</v>
      </c>
      <c r="H3101" s="4" t="s">
        <v>2</v>
      </c>
      <c r="I3101" s="5">
        <v>6299</v>
      </c>
      <c r="J3101" s="5">
        <v>6215</v>
      </c>
      <c r="K3101" s="6">
        <f>IFERROR((J3101-I3101)/I3101,"--")</f>
        <v>-1.3335450071439912E-2</v>
      </c>
      <c r="L3101" s="6">
        <v>2.6013986013986013E-2</v>
      </c>
      <c r="M3101" s="7">
        <v>40592</v>
      </c>
      <c r="N3101" s="10" t="str">
        <f>IF(K3101&lt;Criteria!$D$4,"Yes","No")</f>
        <v>Yes</v>
      </c>
      <c r="O3101" s="10" t="str">
        <f>IF(L3101&gt;Criteria!$D$5,"Yes","No")</f>
        <v>No</v>
      </c>
      <c r="P3101" s="10" t="str">
        <f>IF(M3101&lt;Criteria!$D$6,"Yes","No")</f>
        <v>No</v>
      </c>
      <c r="Q3101" s="11">
        <f>COUNTIF(N3101:P3101,"Yes")</f>
        <v>1</v>
      </c>
      <c r="R3101" s="12" t="str">
        <f>IF(Q3101&gt;0,"Yes","No")</f>
        <v>Yes</v>
      </c>
    </row>
    <row r="3102" spans="1:18" x14ac:dyDescent="0.35">
      <c r="A3102" s="1">
        <v>80590098271</v>
      </c>
      <c r="B3102" s="33" t="s">
        <v>3844</v>
      </c>
      <c r="C3102" s="4" t="s">
        <v>6</v>
      </c>
      <c r="D3102" s="4" t="s">
        <v>497</v>
      </c>
      <c r="E3102" s="4" t="s">
        <v>2</v>
      </c>
      <c r="F3102" s="3">
        <v>98.27</v>
      </c>
      <c r="G3102" s="3">
        <v>1</v>
      </c>
      <c r="H3102" s="4" t="s">
        <v>2</v>
      </c>
      <c r="I3102" s="5">
        <v>3106</v>
      </c>
      <c r="J3102" s="5">
        <v>3067</v>
      </c>
      <c r="K3102" s="6">
        <f>IFERROR((J3102-I3102)/I3102,"--")</f>
        <v>-1.2556342562781713E-2</v>
      </c>
      <c r="L3102" s="6">
        <v>1.9285309132161088E-2</v>
      </c>
      <c r="M3102" s="7">
        <v>35452</v>
      </c>
      <c r="N3102" s="10" t="str">
        <f>IF(K3102&lt;Criteria!$D$4,"Yes","No")</f>
        <v>Yes</v>
      </c>
      <c r="O3102" s="10" t="str">
        <f>IF(L3102&gt;Criteria!$D$5,"Yes","No")</f>
        <v>No</v>
      </c>
      <c r="P3102" s="10" t="str">
        <f>IF(M3102&lt;Criteria!$D$6,"Yes","No")</f>
        <v>No</v>
      </c>
      <c r="Q3102" s="11">
        <f>COUNTIF(N3102:P3102,"Yes")</f>
        <v>1</v>
      </c>
      <c r="R3102" s="12" t="str">
        <f>IF(Q3102&gt;0,"Yes","No")</f>
        <v>Yes</v>
      </c>
    </row>
    <row r="3103" spans="1:18" x14ac:dyDescent="0.35">
      <c r="A3103" s="1">
        <v>80590098272</v>
      </c>
      <c r="B3103" s="33" t="s">
        <v>3845</v>
      </c>
      <c r="C3103" s="4" t="s">
        <v>6</v>
      </c>
      <c r="D3103" s="4" t="s">
        <v>497</v>
      </c>
      <c r="E3103" s="4" t="s">
        <v>2</v>
      </c>
      <c r="F3103" s="3">
        <v>98.27</v>
      </c>
      <c r="G3103" s="3">
        <v>2</v>
      </c>
      <c r="H3103" s="4" t="s">
        <v>2</v>
      </c>
      <c r="I3103" s="5">
        <v>1489</v>
      </c>
      <c r="J3103" s="5">
        <v>1297</v>
      </c>
      <c r="K3103" s="6">
        <f>IFERROR((J3103-I3103)/I3103,"--")</f>
        <v>-0.12894560107454667</v>
      </c>
      <c r="L3103" s="6">
        <v>0</v>
      </c>
      <c r="M3103" s="7">
        <v>54156</v>
      </c>
      <c r="N3103" s="10" t="str">
        <f>IF(K3103&lt;Criteria!$D$4,"Yes","No")</f>
        <v>Yes</v>
      </c>
      <c r="O3103" s="10" t="str">
        <f>IF(L3103&gt;Criteria!$D$5,"Yes","No")</f>
        <v>No</v>
      </c>
      <c r="P3103" s="10" t="str">
        <f>IF(M3103&lt;Criteria!$D$6,"Yes","No")</f>
        <v>No</v>
      </c>
      <c r="Q3103" s="11">
        <f>COUNTIF(N3103:P3103,"Yes")</f>
        <v>1</v>
      </c>
      <c r="R3103" s="12" t="str">
        <f>IF(Q3103&gt;0,"Yes","No")</f>
        <v>Yes</v>
      </c>
    </row>
    <row r="3104" spans="1:18" x14ac:dyDescent="0.35">
      <c r="A3104" s="1">
        <v>80590098273</v>
      </c>
      <c r="B3104" s="33" t="s">
        <v>3846</v>
      </c>
      <c r="C3104" s="4" t="s">
        <v>6</v>
      </c>
      <c r="D3104" s="4" t="s">
        <v>497</v>
      </c>
      <c r="E3104" s="4" t="s">
        <v>2</v>
      </c>
      <c r="F3104" s="3">
        <v>98.27</v>
      </c>
      <c r="G3104" s="3">
        <v>3</v>
      </c>
      <c r="H3104" s="4" t="s">
        <v>2</v>
      </c>
      <c r="I3104" s="5">
        <v>1704</v>
      </c>
      <c r="J3104" s="5">
        <v>1851</v>
      </c>
      <c r="K3104" s="6">
        <f>IFERROR((J3104-I3104)/I3104,"--")</f>
        <v>8.6267605633802813E-2</v>
      </c>
      <c r="L3104" s="6">
        <v>5.2867383512544802E-2</v>
      </c>
      <c r="M3104" s="7">
        <v>39603</v>
      </c>
      <c r="N3104" s="10" t="str">
        <f>IF(K3104&lt;Criteria!$D$4,"Yes","No")</f>
        <v>No</v>
      </c>
      <c r="O3104" s="10" t="str">
        <f>IF(L3104&gt;Criteria!$D$5,"Yes","No")</f>
        <v>No</v>
      </c>
      <c r="P3104" s="10" t="str">
        <f>IF(M3104&lt;Criteria!$D$6,"Yes","No")</f>
        <v>No</v>
      </c>
      <c r="Q3104" s="11">
        <f>COUNTIF(N3104:P3104,"Yes")</f>
        <v>0</v>
      </c>
      <c r="R3104" s="12" t="str">
        <f>IF(Q3104&gt;0,"Yes","No")</f>
        <v>No</v>
      </c>
    </row>
    <row r="3105" spans="1:18" x14ac:dyDescent="0.35">
      <c r="A3105" s="1">
        <v>80590098280</v>
      </c>
      <c r="B3105" s="33" t="s">
        <v>3847</v>
      </c>
      <c r="C3105" s="4" t="s">
        <v>7</v>
      </c>
      <c r="D3105" s="4" t="s">
        <v>497</v>
      </c>
      <c r="E3105" s="4" t="s">
        <v>2</v>
      </c>
      <c r="F3105" s="3">
        <v>98.28</v>
      </c>
      <c r="G3105" s="3" t="s">
        <v>2</v>
      </c>
      <c r="H3105" s="4" t="s">
        <v>2</v>
      </c>
      <c r="I3105" s="5">
        <v>5466</v>
      </c>
      <c r="J3105" s="5">
        <v>5563</v>
      </c>
      <c r="K3105" s="6">
        <f>IFERROR((J3105-I3105)/I3105,"--")</f>
        <v>1.7746066593487011E-2</v>
      </c>
      <c r="L3105" s="6">
        <v>3.3777200389736931E-2</v>
      </c>
      <c r="M3105" s="7">
        <v>39210</v>
      </c>
      <c r="N3105" s="10" t="str">
        <f>IF(K3105&lt;Criteria!$D$4,"Yes","No")</f>
        <v>No</v>
      </c>
      <c r="O3105" s="10" t="str">
        <f>IF(L3105&gt;Criteria!$D$5,"Yes","No")</f>
        <v>No</v>
      </c>
      <c r="P3105" s="10" t="str">
        <f>IF(M3105&lt;Criteria!$D$6,"Yes","No")</f>
        <v>No</v>
      </c>
      <c r="Q3105" s="11">
        <f>COUNTIF(N3105:P3105,"Yes")</f>
        <v>0</v>
      </c>
      <c r="R3105" s="12" t="str">
        <f>IF(Q3105&gt;0,"Yes","No")</f>
        <v>No</v>
      </c>
    </row>
    <row r="3106" spans="1:18" x14ac:dyDescent="0.35">
      <c r="A3106" s="1">
        <v>80590098281</v>
      </c>
      <c r="B3106" s="33" t="s">
        <v>3848</v>
      </c>
      <c r="C3106" s="4" t="s">
        <v>6</v>
      </c>
      <c r="D3106" s="4" t="s">
        <v>497</v>
      </c>
      <c r="E3106" s="4" t="s">
        <v>2</v>
      </c>
      <c r="F3106" s="3">
        <v>98.28</v>
      </c>
      <c r="G3106" s="3">
        <v>1</v>
      </c>
      <c r="H3106" s="4" t="s">
        <v>2</v>
      </c>
      <c r="I3106" s="5">
        <v>1073</v>
      </c>
      <c r="J3106" s="5">
        <v>1719</v>
      </c>
      <c r="K3106" s="6">
        <f>IFERROR((J3106-I3106)/I3106,"--")</f>
        <v>0.60205032618825727</v>
      </c>
      <c r="L3106" s="6">
        <v>5.9284116331096197E-2</v>
      </c>
      <c r="M3106" s="7">
        <v>34369</v>
      </c>
      <c r="N3106" s="10" t="str">
        <f>IF(K3106&lt;Criteria!$D$4,"Yes","No")</f>
        <v>No</v>
      </c>
      <c r="O3106" s="10" t="str">
        <f>IF(L3106&gt;Criteria!$D$5,"Yes","No")</f>
        <v>No</v>
      </c>
      <c r="P3106" s="10" t="str">
        <f>IF(M3106&lt;Criteria!$D$6,"Yes","No")</f>
        <v>No</v>
      </c>
      <c r="Q3106" s="11">
        <f>COUNTIF(N3106:P3106,"Yes")</f>
        <v>0</v>
      </c>
      <c r="R3106" s="12" t="str">
        <f>IF(Q3106&gt;0,"Yes","No")</f>
        <v>No</v>
      </c>
    </row>
    <row r="3107" spans="1:18" x14ac:dyDescent="0.35">
      <c r="A3107" s="1">
        <v>80590098282</v>
      </c>
      <c r="B3107" s="33" t="s">
        <v>3849</v>
      </c>
      <c r="C3107" s="4" t="s">
        <v>6</v>
      </c>
      <c r="D3107" s="4" t="s">
        <v>497</v>
      </c>
      <c r="E3107" s="4" t="s">
        <v>2</v>
      </c>
      <c r="F3107" s="3">
        <v>98.28</v>
      </c>
      <c r="G3107" s="3">
        <v>2</v>
      </c>
      <c r="H3107" s="4" t="s">
        <v>2</v>
      </c>
      <c r="I3107" s="5">
        <v>1491</v>
      </c>
      <c r="J3107" s="5">
        <v>1181</v>
      </c>
      <c r="K3107" s="6">
        <f>IFERROR((J3107-I3107)/I3107,"--")</f>
        <v>-0.20791415157612342</v>
      </c>
      <c r="L3107" s="6">
        <v>7.0441988950276244E-2</v>
      </c>
      <c r="M3107" s="7">
        <v>60923</v>
      </c>
      <c r="N3107" s="10" t="str">
        <f>IF(K3107&lt;Criteria!$D$4,"Yes","No")</f>
        <v>Yes</v>
      </c>
      <c r="O3107" s="10" t="str">
        <f>IF(L3107&gt;Criteria!$D$5,"Yes","No")</f>
        <v>Yes</v>
      </c>
      <c r="P3107" s="10" t="str">
        <f>IF(M3107&lt;Criteria!$D$6,"Yes","No")</f>
        <v>No</v>
      </c>
      <c r="Q3107" s="11">
        <f>COUNTIF(N3107:P3107,"Yes")</f>
        <v>2</v>
      </c>
      <c r="R3107" s="12" t="str">
        <f>IF(Q3107&gt;0,"Yes","No")</f>
        <v>Yes</v>
      </c>
    </row>
    <row r="3108" spans="1:18" x14ac:dyDescent="0.35">
      <c r="A3108" s="1">
        <v>80590098283</v>
      </c>
      <c r="B3108" s="33" t="s">
        <v>3850</v>
      </c>
      <c r="C3108" s="4" t="s">
        <v>6</v>
      </c>
      <c r="D3108" s="4" t="s">
        <v>497</v>
      </c>
      <c r="E3108" s="4" t="s">
        <v>2</v>
      </c>
      <c r="F3108" s="3">
        <v>98.28</v>
      </c>
      <c r="G3108" s="3">
        <v>3</v>
      </c>
      <c r="H3108" s="4" t="s">
        <v>2</v>
      </c>
      <c r="I3108" s="5">
        <v>1254</v>
      </c>
      <c r="J3108" s="5">
        <v>1443</v>
      </c>
      <c r="K3108" s="6">
        <f>IFERROR((J3108-I3108)/I3108,"--")</f>
        <v>0.15071770334928231</v>
      </c>
      <c r="L3108" s="6">
        <v>0</v>
      </c>
      <c r="M3108" s="7">
        <v>31098</v>
      </c>
      <c r="N3108" s="10" t="str">
        <f>IF(K3108&lt;Criteria!$D$4,"Yes","No")</f>
        <v>No</v>
      </c>
      <c r="O3108" s="10" t="str">
        <f>IF(L3108&gt;Criteria!$D$5,"Yes","No")</f>
        <v>No</v>
      </c>
      <c r="P3108" s="10" t="str">
        <f>IF(M3108&lt;Criteria!$D$6,"Yes","No")</f>
        <v>No</v>
      </c>
      <c r="Q3108" s="11">
        <f>COUNTIF(N3108:P3108,"Yes")</f>
        <v>0</v>
      </c>
      <c r="R3108" s="12" t="str">
        <f>IF(Q3108&gt;0,"Yes","No")</f>
        <v>No</v>
      </c>
    </row>
    <row r="3109" spans="1:18" x14ac:dyDescent="0.35">
      <c r="A3109" s="1">
        <v>80590098284</v>
      </c>
      <c r="B3109" s="33" t="s">
        <v>3851</v>
      </c>
      <c r="C3109" s="4" t="s">
        <v>6</v>
      </c>
      <c r="D3109" s="4" t="s">
        <v>497</v>
      </c>
      <c r="E3109" s="4" t="s">
        <v>2</v>
      </c>
      <c r="F3109" s="3">
        <v>98.28</v>
      </c>
      <c r="G3109" s="3">
        <v>4</v>
      </c>
      <c r="H3109" s="4" t="s">
        <v>2</v>
      </c>
      <c r="I3109" s="5">
        <v>1648</v>
      </c>
      <c r="J3109" s="5">
        <v>1220</v>
      </c>
      <c r="K3109" s="6">
        <f>IFERROR((J3109-I3109)/I3109,"--")</f>
        <v>-0.25970873786407767</v>
      </c>
      <c r="L3109" s="6">
        <v>0</v>
      </c>
      <c r="M3109" s="7">
        <v>34608</v>
      </c>
      <c r="N3109" s="10" t="str">
        <f>IF(K3109&lt;Criteria!$D$4,"Yes","No")</f>
        <v>Yes</v>
      </c>
      <c r="O3109" s="10" t="str">
        <f>IF(L3109&gt;Criteria!$D$5,"Yes","No")</f>
        <v>No</v>
      </c>
      <c r="P3109" s="10" t="str">
        <f>IF(M3109&lt;Criteria!$D$6,"Yes","No")</f>
        <v>No</v>
      </c>
      <c r="Q3109" s="11">
        <f>COUNTIF(N3109:P3109,"Yes")</f>
        <v>1</v>
      </c>
      <c r="R3109" s="12" t="str">
        <f>IF(Q3109&gt;0,"Yes","No")</f>
        <v>Yes</v>
      </c>
    </row>
    <row r="3110" spans="1:18" x14ac:dyDescent="0.35">
      <c r="A3110" s="1">
        <v>80590098290</v>
      </c>
      <c r="B3110" s="33" t="s">
        <v>3852</v>
      </c>
      <c r="C3110" s="4" t="s">
        <v>7</v>
      </c>
      <c r="D3110" s="4" t="s">
        <v>497</v>
      </c>
      <c r="E3110" s="4" t="s">
        <v>2</v>
      </c>
      <c r="F3110" s="3">
        <v>98.29</v>
      </c>
      <c r="G3110" s="3" t="s">
        <v>2</v>
      </c>
      <c r="H3110" s="4" t="s">
        <v>2</v>
      </c>
      <c r="I3110" s="5">
        <v>1998</v>
      </c>
      <c r="J3110" s="5">
        <v>1925</v>
      </c>
      <c r="K3110" s="6">
        <f>IFERROR((J3110-I3110)/I3110,"--")</f>
        <v>-3.6536536536536539E-2</v>
      </c>
      <c r="L3110" s="6">
        <v>2.8720626631853787E-2</v>
      </c>
      <c r="M3110" s="7">
        <v>41106</v>
      </c>
      <c r="N3110" s="10" t="str">
        <f>IF(K3110&lt;Criteria!$D$4,"Yes","No")</f>
        <v>Yes</v>
      </c>
      <c r="O3110" s="10" t="str">
        <f>IF(L3110&gt;Criteria!$D$5,"Yes","No")</f>
        <v>No</v>
      </c>
      <c r="P3110" s="10" t="str">
        <f>IF(M3110&lt;Criteria!$D$6,"Yes","No")</f>
        <v>No</v>
      </c>
      <c r="Q3110" s="11">
        <f>COUNTIF(N3110:P3110,"Yes")</f>
        <v>1</v>
      </c>
      <c r="R3110" s="12" t="str">
        <f>IF(Q3110&gt;0,"Yes","No")</f>
        <v>Yes</v>
      </c>
    </row>
    <row r="3111" spans="1:18" x14ac:dyDescent="0.35">
      <c r="A3111" s="1">
        <v>80590098291</v>
      </c>
      <c r="B3111" s="33" t="s">
        <v>3853</v>
      </c>
      <c r="C3111" s="4" t="s">
        <v>6</v>
      </c>
      <c r="D3111" s="4" t="s">
        <v>497</v>
      </c>
      <c r="E3111" s="4" t="s">
        <v>2</v>
      </c>
      <c r="F3111" s="3">
        <v>98.29</v>
      </c>
      <c r="G3111" s="3">
        <v>1</v>
      </c>
      <c r="H3111" s="4" t="s">
        <v>2</v>
      </c>
      <c r="I3111" s="5">
        <v>1998</v>
      </c>
      <c r="J3111" s="5">
        <v>1925</v>
      </c>
      <c r="K3111" s="6">
        <f>IFERROR((J3111-I3111)/I3111,"--")</f>
        <v>-3.6536536536536539E-2</v>
      </c>
      <c r="L3111" s="6">
        <v>2.8720626631853787E-2</v>
      </c>
      <c r="M3111" s="7">
        <v>41106</v>
      </c>
      <c r="N3111" s="10" t="str">
        <f>IF(K3111&lt;Criteria!$D$4,"Yes","No")</f>
        <v>Yes</v>
      </c>
      <c r="O3111" s="10" t="str">
        <f>IF(L3111&gt;Criteria!$D$5,"Yes","No")</f>
        <v>No</v>
      </c>
      <c r="P3111" s="10" t="str">
        <f>IF(M3111&lt;Criteria!$D$6,"Yes","No")</f>
        <v>No</v>
      </c>
      <c r="Q3111" s="11">
        <f>COUNTIF(N3111:P3111,"Yes")</f>
        <v>1</v>
      </c>
      <c r="R3111" s="12" t="str">
        <f>IF(Q3111&gt;0,"Yes","No")</f>
        <v>Yes</v>
      </c>
    </row>
    <row r="3112" spans="1:18" x14ac:dyDescent="0.35">
      <c r="A3112" s="1">
        <v>80590098300</v>
      </c>
      <c r="B3112" s="33" t="s">
        <v>3854</v>
      </c>
      <c r="C3112" s="4" t="s">
        <v>7</v>
      </c>
      <c r="D3112" s="4" t="s">
        <v>497</v>
      </c>
      <c r="E3112" s="4" t="s">
        <v>2</v>
      </c>
      <c r="F3112" s="3">
        <v>98.3</v>
      </c>
      <c r="G3112" s="3" t="s">
        <v>2</v>
      </c>
      <c r="H3112" s="4" t="s">
        <v>2</v>
      </c>
      <c r="I3112" s="5">
        <v>2210</v>
      </c>
      <c r="J3112" s="5">
        <v>2285</v>
      </c>
      <c r="K3112" s="6">
        <f>IFERROR((J3112-I3112)/I3112,"--")</f>
        <v>3.3936651583710405E-2</v>
      </c>
      <c r="L3112" s="6">
        <v>3.9855072463768113E-2</v>
      </c>
      <c r="M3112" s="7">
        <v>34938</v>
      </c>
      <c r="N3112" s="10" t="str">
        <f>IF(K3112&lt;Criteria!$D$4,"Yes","No")</f>
        <v>No</v>
      </c>
      <c r="O3112" s="10" t="str">
        <f>IF(L3112&gt;Criteria!$D$5,"Yes","No")</f>
        <v>No</v>
      </c>
      <c r="P3112" s="10" t="str">
        <f>IF(M3112&lt;Criteria!$D$6,"Yes","No")</f>
        <v>No</v>
      </c>
      <c r="Q3112" s="11">
        <f>COUNTIF(N3112:P3112,"Yes")</f>
        <v>0</v>
      </c>
      <c r="R3112" s="12" t="str">
        <f>IF(Q3112&gt;0,"Yes","No")</f>
        <v>No</v>
      </c>
    </row>
    <row r="3113" spans="1:18" x14ac:dyDescent="0.35">
      <c r="A3113" s="1">
        <v>80590098301</v>
      </c>
      <c r="B3113" s="33" t="s">
        <v>3855</v>
      </c>
      <c r="C3113" s="4" t="s">
        <v>6</v>
      </c>
      <c r="D3113" s="4" t="s">
        <v>497</v>
      </c>
      <c r="E3113" s="4" t="s">
        <v>2</v>
      </c>
      <c r="F3113" s="3">
        <v>98.3</v>
      </c>
      <c r="G3113" s="3">
        <v>1</v>
      </c>
      <c r="H3113" s="4" t="s">
        <v>2</v>
      </c>
      <c r="I3113" s="5">
        <v>2210</v>
      </c>
      <c r="J3113" s="5">
        <v>2285</v>
      </c>
      <c r="K3113" s="6">
        <f>IFERROR((J3113-I3113)/I3113,"--")</f>
        <v>3.3936651583710405E-2</v>
      </c>
      <c r="L3113" s="6">
        <v>3.9855072463768113E-2</v>
      </c>
      <c r="M3113" s="7">
        <v>34938</v>
      </c>
      <c r="N3113" s="10" t="str">
        <f>IF(K3113&lt;Criteria!$D$4,"Yes","No")</f>
        <v>No</v>
      </c>
      <c r="O3113" s="10" t="str">
        <f>IF(L3113&gt;Criteria!$D$5,"Yes","No")</f>
        <v>No</v>
      </c>
      <c r="P3113" s="10" t="str">
        <f>IF(M3113&lt;Criteria!$D$6,"Yes","No")</f>
        <v>No</v>
      </c>
      <c r="Q3113" s="11">
        <f>COUNTIF(N3113:P3113,"Yes")</f>
        <v>0</v>
      </c>
      <c r="R3113" s="12" t="str">
        <f>IF(Q3113&gt;0,"Yes","No")</f>
        <v>No</v>
      </c>
    </row>
    <row r="3114" spans="1:18" x14ac:dyDescent="0.35">
      <c r="A3114" s="1">
        <v>80590098310</v>
      </c>
      <c r="B3114" s="33" t="s">
        <v>3856</v>
      </c>
      <c r="C3114" s="4" t="s">
        <v>7</v>
      </c>
      <c r="D3114" s="4" t="s">
        <v>497</v>
      </c>
      <c r="E3114" s="4" t="s">
        <v>2</v>
      </c>
      <c r="F3114" s="3">
        <v>98.31</v>
      </c>
      <c r="G3114" s="3" t="s">
        <v>2</v>
      </c>
      <c r="H3114" s="4" t="s">
        <v>2</v>
      </c>
      <c r="I3114" s="5">
        <v>2025</v>
      </c>
      <c r="J3114" s="5">
        <v>2548</v>
      </c>
      <c r="K3114" s="6">
        <f>IFERROR((J3114-I3114)/I3114,"--")</f>
        <v>0.25827160493827162</v>
      </c>
      <c r="L3114" s="6">
        <v>9.8425196850393699E-3</v>
      </c>
      <c r="M3114" s="7">
        <v>32913</v>
      </c>
      <c r="N3114" s="10" t="str">
        <f>IF(K3114&lt;Criteria!$D$4,"Yes","No")</f>
        <v>No</v>
      </c>
      <c r="O3114" s="10" t="str">
        <f>IF(L3114&gt;Criteria!$D$5,"Yes","No")</f>
        <v>No</v>
      </c>
      <c r="P3114" s="10" t="str">
        <f>IF(M3114&lt;Criteria!$D$6,"Yes","No")</f>
        <v>No</v>
      </c>
      <c r="Q3114" s="11">
        <f>COUNTIF(N3114:P3114,"Yes")</f>
        <v>0</v>
      </c>
      <c r="R3114" s="12" t="str">
        <f>IF(Q3114&gt;0,"Yes","No")</f>
        <v>No</v>
      </c>
    </row>
    <row r="3115" spans="1:18" x14ac:dyDescent="0.35">
      <c r="A3115" s="1">
        <v>80590098311</v>
      </c>
      <c r="B3115" s="33" t="s">
        <v>3857</v>
      </c>
      <c r="C3115" s="4" t="s">
        <v>6</v>
      </c>
      <c r="D3115" s="4" t="s">
        <v>497</v>
      </c>
      <c r="E3115" s="4" t="s">
        <v>2</v>
      </c>
      <c r="F3115" s="3">
        <v>98.31</v>
      </c>
      <c r="G3115" s="3">
        <v>1</v>
      </c>
      <c r="H3115" s="4" t="s">
        <v>2</v>
      </c>
      <c r="I3115" s="5">
        <v>755</v>
      </c>
      <c r="J3115" s="5">
        <v>1239</v>
      </c>
      <c r="K3115" s="6">
        <f>IFERROR((J3115-I3115)/I3115,"--")</f>
        <v>0.64105960264900663</v>
      </c>
      <c r="L3115" s="6">
        <v>0</v>
      </c>
      <c r="M3115" s="7">
        <v>33801</v>
      </c>
      <c r="N3115" s="10" t="str">
        <f>IF(K3115&lt;Criteria!$D$4,"Yes","No")</f>
        <v>No</v>
      </c>
      <c r="O3115" s="10" t="str">
        <f>IF(L3115&gt;Criteria!$D$5,"Yes","No")</f>
        <v>No</v>
      </c>
      <c r="P3115" s="10" t="str">
        <f>IF(M3115&lt;Criteria!$D$6,"Yes","No")</f>
        <v>No</v>
      </c>
      <c r="Q3115" s="11">
        <f>COUNTIF(N3115:P3115,"Yes")</f>
        <v>0</v>
      </c>
      <c r="R3115" s="12" t="str">
        <f>IF(Q3115&gt;0,"Yes","No")</f>
        <v>No</v>
      </c>
    </row>
    <row r="3116" spans="1:18" x14ac:dyDescent="0.35">
      <c r="A3116" s="1">
        <v>80590098312</v>
      </c>
      <c r="B3116" s="33" t="s">
        <v>3858</v>
      </c>
      <c r="C3116" s="4" t="s">
        <v>6</v>
      </c>
      <c r="D3116" s="4" t="s">
        <v>497</v>
      </c>
      <c r="E3116" s="4" t="s">
        <v>2</v>
      </c>
      <c r="F3116" s="3">
        <v>98.31</v>
      </c>
      <c r="G3116" s="3">
        <v>2</v>
      </c>
      <c r="H3116" s="4" t="s">
        <v>2</v>
      </c>
      <c r="I3116" s="5">
        <v>1270</v>
      </c>
      <c r="J3116" s="5">
        <v>1309</v>
      </c>
      <c r="K3116" s="6">
        <f>IFERROR((J3116-I3116)/I3116,"--")</f>
        <v>3.0708661417322834E-2</v>
      </c>
      <c r="L3116" s="6">
        <v>2.0080321285140562E-2</v>
      </c>
      <c r="M3116" s="7">
        <v>32072</v>
      </c>
      <c r="N3116" s="10" t="str">
        <f>IF(K3116&lt;Criteria!$D$4,"Yes","No")</f>
        <v>No</v>
      </c>
      <c r="O3116" s="10" t="str">
        <f>IF(L3116&gt;Criteria!$D$5,"Yes","No")</f>
        <v>No</v>
      </c>
      <c r="P3116" s="10" t="str">
        <f>IF(M3116&lt;Criteria!$D$6,"Yes","No")</f>
        <v>No</v>
      </c>
      <c r="Q3116" s="11">
        <f>COUNTIF(N3116:P3116,"Yes")</f>
        <v>0</v>
      </c>
      <c r="R3116" s="12" t="str">
        <f>IF(Q3116&gt;0,"Yes","No")</f>
        <v>No</v>
      </c>
    </row>
    <row r="3117" spans="1:18" x14ac:dyDescent="0.35">
      <c r="A3117" s="1">
        <v>80590098320</v>
      </c>
      <c r="B3117" s="33" t="s">
        <v>3859</v>
      </c>
      <c r="C3117" s="4" t="s">
        <v>7</v>
      </c>
      <c r="D3117" s="4" t="s">
        <v>497</v>
      </c>
      <c r="E3117" s="4" t="s">
        <v>2</v>
      </c>
      <c r="F3117" s="3">
        <v>98.32</v>
      </c>
      <c r="G3117" s="3" t="s">
        <v>2</v>
      </c>
      <c r="H3117" s="4" t="s">
        <v>2</v>
      </c>
      <c r="I3117" s="5">
        <v>2670</v>
      </c>
      <c r="J3117" s="5">
        <v>2821</v>
      </c>
      <c r="K3117" s="6">
        <f>IFERROR((J3117-I3117)/I3117,"--")</f>
        <v>5.6554307116104867E-2</v>
      </c>
      <c r="L3117" s="6">
        <v>3.8216560509554139E-2</v>
      </c>
      <c r="M3117" s="7">
        <v>28854</v>
      </c>
      <c r="N3117" s="10" t="str">
        <f>IF(K3117&lt;Criteria!$D$4,"Yes","No")</f>
        <v>No</v>
      </c>
      <c r="O3117" s="10" t="str">
        <f>IF(L3117&gt;Criteria!$D$5,"Yes","No")</f>
        <v>No</v>
      </c>
      <c r="P3117" s="10" t="str">
        <f>IF(M3117&lt;Criteria!$D$6,"Yes","No")</f>
        <v>No</v>
      </c>
      <c r="Q3117" s="11">
        <f>COUNTIF(N3117:P3117,"Yes")</f>
        <v>0</v>
      </c>
      <c r="R3117" s="12" t="str">
        <f>IF(Q3117&gt;0,"Yes","No")</f>
        <v>No</v>
      </c>
    </row>
    <row r="3118" spans="1:18" x14ac:dyDescent="0.35">
      <c r="A3118" s="1">
        <v>80590098321</v>
      </c>
      <c r="B3118" s="33" t="s">
        <v>3860</v>
      </c>
      <c r="C3118" s="4" t="s">
        <v>6</v>
      </c>
      <c r="D3118" s="4" t="s">
        <v>497</v>
      </c>
      <c r="E3118" s="4" t="s">
        <v>2</v>
      </c>
      <c r="F3118" s="3">
        <v>98.32</v>
      </c>
      <c r="G3118" s="3">
        <v>1</v>
      </c>
      <c r="H3118" s="4" t="s">
        <v>2</v>
      </c>
      <c r="I3118" s="5">
        <v>1936</v>
      </c>
      <c r="J3118" s="5">
        <v>1730</v>
      </c>
      <c r="K3118" s="6">
        <f>IFERROR((J3118-I3118)/I3118,"--")</f>
        <v>-0.10640495867768596</v>
      </c>
      <c r="L3118" s="6">
        <v>5.1162790697674418E-2</v>
      </c>
      <c r="M3118" s="7">
        <v>28553</v>
      </c>
      <c r="N3118" s="10" t="str">
        <f>IF(K3118&lt;Criteria!$D$4,"Yes","No")</f>
        <v>Yes</v>
      </c>
      <c r="O3118" s="10" t="str">
        <f>IF(L3118&gt;Criteria!$D$5,"Yes","No")</f>
        <v>No</v>
      </c>
      <c r="P3118" s="10" t="str">
        <f>IF(M3118&lt;Criteria!$D$6,"Yes","No")</f>
        <v>No</v>
      </c>
      <c r="Q3118" s="11">
        <f>COUNTIF(N3118:P3118,"Yes")</f>
        <v>1</v>
      </c>
      <c r="R3118" s="12" t="str">
        <f>IF(Q3118&gt;0,"Yes","No")</f>
        <v>Yes</v>
      </c>
    </row>
    <row r="3119" spans="1:18" x14ac:dyDescent="0.35">
      <c r="A3119" s="1">
        <v>80590098322</v>
      </c>
      <c r="B3119" s="33" t="s">
        <v>3861</v>
      </c>
      <c r="C3119" s="4" t="s">
        <v>6</v>
      </c>
      <c r="D3119" s="4" t="s">
        <v>497</v>
      </c>
      <c r="E3119" s="4" t="s">
        <v>2</v>
      </c>
      <c r="F3119" s="3">
        <v>98.32</v>
      </c>
      <c r="G3119" s="3">
        <v>2</v>
      </c>
      <c r="H3119" s="4" t="s">
        <v>2</v>
      </c>
      <c r="I3119" s="5">
        <v>734</v>
      </c>
      <c r="J3119" s="5">
        <v>1091</v>
      </c>
      <c r="K3119" s="6">
        <f>IFERROR((J3119-I3119)/I3119,"--")</f>
        <v>0.48637602179836514</v>
      </c>
      <c r="L3119" s="6">
        <v>1.6871165644171779E-2</v>
      </c>
      <c r="M3119" s="7">
        <v>29331</v>
      </c>
      <c r="N3119" s="10" t="str">
        <f>IF(K3119&lt;Criteria!$D$4,"Yes","No")</f>
        <v>No</v>
      </c>
      <c r="O3119" s="10" t="str">
        <f>IF(L3119&gt;Criteria!$D$5,"Yes","No")</f>
        <v>No</v>
      </c>
      <c r="P3119" s="10" t="str">
        <f>IF(M3119&lt;Criteria!$D$6,"Yes","No")</f>
        <v>No</v>
      </c>
      <c r="Q3119" s="11">
        <f>COUNTIF(N3119:P3119,"Yes")</f>
        <v>0</v>
      </c>
      <c r="R3119" s="12" t="str">
        <f>IF(Q3119&gt;0,"Yes","No")</f>
        <v>No</v>
      </c>
    </row>
    <row r="3120" spans="1:18" x14ac:dyDescent="0.35">
      <c r="A3120" s="1">
        <v>80590098330</v>
      </c>
      <c r="B3120" s="33" t="s">
        <v>3862</v>
      </c>
      <c r="C3120" s="4" t="s">
        <v>7</v>
      </c>
      <c r="D3120" s="4" t="s">
        <v>497</v>
      </c>
      <c r="E3120" s="4" t="s">
        <v>2</v>
      </c>
      <c r="F3120" s="3">
        <v>98.33</v>
      </c>
      <c r="G3120" s="3" t="s">
        <v>2</v>
      </c>
      <c r="H3120" s="4" t="s">
        <v>2</v>
      </c>
      <c r="I3120" s="5">
        <v>5775</v>
      </c>
      <c r="J3120" s="5">
        <v>6003</v>
      </c>
      <c r="K3120" s="6">
        <f>IFERROR((J3120-I3120)/I3120,"--")</f>
        <v>3.9480519480519484E-2</v>
      </c>
      <c r="L3120" s="6">
        <v>7.08018154311649E-2</v>
      </c>
      <c r="M3120" s="7">
        <v>36012</v>
      </c>
      <c r="N3120" s="10" t="str">
        <f>IF(K3120&lt;Criteria!$D$4,"Yes","No")</f>
        <v>No</v>
      </c>
      <c r="O3120" s="10" t="str">
        <f>IF(L3120&gt;Criteria!$D$5,"Yes","No")</f>
        <v>Yes</v>
      </c>
      <c r="P3120" s="10" t="str">
        <f>IF(M3120&lt;Criteria!$D$6,"Yes","No")</f>
        <v>No</v>
      </c>
      <c r="Q3120" s="11">
        <f>COUNTIF(N3120:P3120,"Yes")</f>
        <v>1</v>
      </c>
      <c r="R3120" s="12" t="str">
        <f>IF(Q3120&gt;0,"Yes","No")</f>
        <v>Yes</v>
      </c>
    </row>
    <row r="3121" spans="1:18" x14ac:dyDescent="0.35">
      <c r="A3121" s="1">
        <v>80590098331</v>
      </c>
      <c r="B3121" s="33" t="s">
        <v>3863</v>
      </c>
      <c r="C3121" s="4" t="s">
        <v>6</v>
      </c>
      <c r="D3121" s="4" t="s">
        <v>497</v>
      </c>
      <c r="E3121" s="4" t="s">
        <v>2</v>
      </c>
      <c r="F3121" s="3">
        <v>98.33</v>
      </c>
      <c r="G3121" s="3">
        <v>1</v>
      </c>
      <c r="H3121" s="4" t="s">
        <v>2</v>
      </c>
      <c r="I3121" s="5">
        <v>1082</v>
      </c>
      <c r="J3121" s="5">
        <v>1377</v>
      </c>
      <c r="K3121" s="6">
        <f>IFERROR((J3121-I3121)/I3121,"--")</f>
        <v>0.27264325323475047</v>
      </c>
      <c r="L3121" s="6">
        <v>0</v>
      </c>
      <c r="M3121" s="7">
        <v>36241</v>
      </c>
      <c r="N3121" s="10" t="str">
        <f>IF(K3121&lt;Criteria!$D$4,"Yes","No")</f>
        <v>No</v>
      </c>
      <c r="O3121" s="10" t="str">
        <f>IF(L3121&gt;Criteria!$D$5,"Yes","No")</f>
        <v>No</v>
      </c>
      <c r="P3121" s="10" t="str">
        <f>IF(M3121&lt;Criteria!$D$6,"Yes","No")</f>
        <v>No</v>
      </c>
      <c r="Q3121" s="11">
        <f>COUNTIF(N3121:P3121,"Yes")</f>
        <v>0</v>
      </c>
      <c r="R3121" s="12" t="str">
        <f>IF(Q3121&gt;0,"Yes","No")</f>
        <v>No</v>
      </c>
    </row>
    <row r="3122" spans="1:18" x14ac:dyDescent="0.35">
      <c r="A3122" s="1">
        <v>80590098332</v>
      </c>
      <c r="B3122" s="33" t="s">
        <v>3864</v>
      </c>
      <c r="C3122" s="4" t="s">
        <v>6</v>
      </c>
      <c r="D3122" s="4" t="s">
        <v>497</v>
      </c>
      <c r="E3122" s="4" t="s">
        <v>2</v>
      </c>
      <c r="F3122" s="3">
        <v>98.33</v>
      </c>
      <c r="G3122" s="3">
        <v>2</v>
      </c>
      <c r="H3122" s="4" t="s">
        <v>2</v>
      </c>
      <c r="I3122" s="5">
        <v>1209</v>
      </c>
      <c r="J3122" s="5">
        <v>1643</v>
      </c>
      <c r="K3122" s="6">
        <f>IFERROR((J3122-I3122)/I3122,"--")</f>
        <v>0.35897435897435898</v>
      </c>
      <c r="L3122" s="6">
        <v>7.0063694267515922E-2</v>
      </c>
      <c r="M3122" s="7">
        <v>41438</v>
      </c>
      <c r="N3122" s="10" t="str">
        <f>IF(K3122&lt;Criteria!$D$4,"Yes","No")</f>
        <v>No</v>
      </c>
      <c r="O3122" s="10" t="str">
        <f>IF(L3122&gt;Criteria!$D$5,"Yes","No")</f>
        <v>Yes</v>
      </c>
      <c r="P3122" s="10" t="str">
        <f>IF(M3122&lt;Criteria!$D$6,"Yes","No")</f>
        <v>No</v>
      </c>
      <c r="Q3122" s="11">
        <f>COUNTIF(N3122:P3122,"Yes")</f>
        <v>1</v>
      </c>
      <c r="R3122" s="12" t="str">
        <f>IF(Q3122&gt;0,"Yes","No")</f>
        <v>Yes</v>
      </c>
    </row>
    <row r="3123" spans="1:18" x14ac:dyDescent="0.35">
      <c r="A3123" s="1">
        <v>80590098333</v>
      </c>
      <c r="B3123" s="33" t="s">
        <v>3865</v>
      </c>
      <c r="C3123" s="4" t="s">
        <v>6</v>
      </c>
      <c r="D3123" s="4" t="s">
        <v>497</v>
      </c>
      <c r="E3123" s="4" t="s">
        <v>2</v>
      </c>
      <c r="F3123" s="3">
        <v>98.33</v>
      </c>
      <c r="G3123" s="3">
        <v>3</v>
      </c>
      <c r="H3123" s="4" t="s">
        <v>2</v>
      </c>
      <c r="I3123" s="5">
        <v>858</v>
      </c>
      <c r="J3123" s="5">
        <v>569</v>
      </c>
      <c r="K3123" s="6">
        <f>IFERROR((J3123-I3123)/I3123,"--")</f>
        <v>-0.3368298368298368</v>
      </c>
      <c r="L3123" s="6">
        <v>7.3490813648293962E-2</v>
      </c>
      <c r="M3123" s="7">
        <v>53288</v>
      </c>
      <c r="N3123" s="10" t="str">
        <f>IF(K3123&lt;Criteria!$D$4,"Yes","No")</f>
        <v>Yes</v>
      </c>
      <c r="O3123" s="10" t="str">
        <f>IF(L3123&gt;Criteria!$D$5,"Yes","No")</f>
        <v>Yes</v>
      </c>
      <c r="P3123" s="10" t="str">
        <f>IF(M3123&lt;Criteria!$D$6,"Yes","No")</f>
        <v>No</v>
      </c>
      <c r="Q3123" s="11">
        <f>COUNTIF(N3123:P3123,"Yes")</f>
        <v>2</v>
      </c>
      <c r="R3123" s="12" t="str">
        <f>IF(Q3123&gt;0,"Yes","No")</f>
        <v>Yes</v>
      </c>
    </row>
    <row r="3124" spans="1:18" x14ac:dyDescent="0.35">
      <c r="A3124" s="1">
        <v>80590098334</v>
      </c>
      <c r="B3124" s="33" t="s">
        <v>3866</v>
      </c>
      <c r="C3124" s="4" t="s">
        <v>6</v>
      </c>
      <c r="D3124" s="4" t="s">
        <v>497</v>
      </c>
      <c r="E3124" s="4" t="s">
        <v>2</v>
      </c>
      <c r="F3124" s="3">
        <v>98.33</v>
      </c>
      <c r="G3124" s="3">
        <v>4</v>
      </c>
      <c r="H3124" s="4" t="s">
        <v>2</v>
      </c>
      <c r="I3124" s="5">
        <v>650</v>
      </c>
      <c r="J3124" s="5">
        <v>650</v>
      </c>
      <c r="K3124" s="6">
        <f>IFERROR((J3124-I3124)/I3124,"--")</f>
        <v>0</v>
      </c>
      <c r="L3124" s="6">
        <v>3.9426523297491037E-2</v>
      </c>
      <c r="M3124" s="7">
        <v>31097</v>
      </c>
      <c r="N3124" s="10" t="str">
        <f>IF(K3124&lt;Criteria!$D$4,"Yes","No")</f>
        <v>Yes</v>
      </c>
      <c r="O3124" s="10" t="str">
        <f>IF(L3124&gt;Criteria!$D$5,"Yes","No")</f>
        <v>No</v>
      </c>
      <c r="P3124" s="10" t="str">
        <f>IF(M3124&lt;Criteria!$D$6,"Yes","No")</f>
        <v>No</v>
      </c>
      <c r="Q3124" s="11">
        <f>COUNTIF(N3124:P3124,"Yes")</f>
        <v>1</v>
      </c>
      <c r="R3124" s="12" t="str">
        <f>IF(Q3124&gt;0,"Yes","No")</f>
        <v>Yes</v>
      </c>
    </row>
    <row r="3125" spans="1:18" x14ac:dyDescent="0.35">
      <c r="A3125" s="1">
        <v>80590098335</v>
      </c>
      <c r="B3125" s="33" t="s">
        <v>3867</v>
      </c>
      <c r="C3125" s="4" t="s">
        <v>6</v>
      </c>
      <c r="D3125" s="4" t="s">
        <v>497</v>
      </c>
      <c r="E3125" s="4" t="s">
        <v>2</v>
      </c>
      <c r="F3125" s="3">
        <v>98.33</v>
      </c>
      <c r="G3125" s="3">
        <v>5</v>
      </c>
      <c r="H3125" s="4" t="s">
        <v>2</v>
      </c>
      <c r="I3125" s="5">
        <v>1976</v>
      </c>
      <c r="J3125" s="5">
        <v>1764</v>
      </c>
      <c r="K3125" s="6">
        <f>IFERROR((J3125-I3125)/I3125,"--")</f>
        <v>-0.10728744939271255</v>
      </c>
      <c r="L3125" s="6">
        <v>0.12797619047619047</v>
      </c>
      <c r="M3125" s="7">
        <v>27018</v>
      </c>
      <c r="N3125" s="10" t="str">
        <f>IF(K3125&lt;Criteria!$D$4,"Yes","No")</f>
        <v>Yes</v>
      </c>
      <c r="O3125" s="10" t="str">
        <f>IF(L3125&gt;Criteria!$D$5,"Yes","No")</f>
        <v>Yes</v>
      </c>
      <c r="P3125" s="10" t="str">
        <f>IF(M3125&lt;Criteria!$D$6,"Yes","No")</f>
        <v>No</v>
      </c>
      <c r="Q3125" s="11">
        <f>COUNTIF(N3125:P3125,"Yes")</f>
        <v>2</v>
      </c>
      <c r="R3125" s="12" t="str">
        <f>IF(Q3125&gt;0,"Yes","No")</f>
        <v>Yes</v>
      </c>
    </row>
    <row r="3126" spans="1:18" x14ac:dyDescent="0.35">
      <c r="A3126" s="1">
        <v>80590098340</v>
      </c>
      <c r="B3126" s="33" t="s">
        <v>3868</v>
      </c>
      <c r="C3126" s="4" t="s">
        <v>7</v>
      </c>
      <c r="D3126" s="4" t="s">
        <v>497</v>
      </c>
      <c r="E3126" s="4" t="s">
        <v>2</v>
      </c>
      <c r="F3126" s="3">
        <v>98.34</v>
      </c>
      <c r="G3126" s="3" t="s">
        <v>2</v>
      </c>
      <c r="H3126" s="4" t="s">
        <v>2</v>
      </c>
      <c r="I3126" s="5">
        <v>4703</v>
      </c>
      <c r="J3126" s="5">
        <v>4518</v>
      </c>
      <c r="K3126" s="6">
        <f>IFERROR((J3126-I3126)/I3126,"--")</f>
        <v>-3.9336593663618968E-2</v>
      </c>
      <c r="L3126" s="6">
        <v>6.7153284671532851E-2</v>
      </c>
      <c r="M3126" s="7">
        <v>33330</v>
      </c>
      <c r="N3126" s="10" t="str">
        <f>IF(K3126&lt;Criteria!$D$4,"Yes","No")</f>
        <v>Yes</v>
      </c>
      <c r="O3126" s="10" t="str">
        <f>IF(L3126&gt;Criteria!$D$5,"Yes","No")</f>
        <v>Yes</v>
      </c>
      <c r="P3126" s="10" t="str">
        <f>IF(M3126&lt;Criteria!$D$6,"Yes","No")</f>
        <v>No</v>
      </c>
      <c r="Q3126" s="11">
        <f>COUNTIF(N3126:P3126,"Yes")</f>
        <v>2</v>
      </c>
      <c r="R3126" s="12" t="str">
        <f>IF(Q3126&gt;0,"Yes","No")</f>
        <v>Yes</v>
      </c>
    </row>
    <row r="3127" spans="1:18" x14ac:dyDescent="0.35">
      <c r="A3127" s="1">
        <v>80590098341</v>
      </c>
      <c r="B3127" s="33" t="s">
        <v>3869</v>
      </c>
      <c r="C3127" s="4" t="s">
        <v>6</v>
      </c>
      <c r="D3127" s="4" t="s">
        <v>497</v>
      </c>
      <c r="E3127" s="4" t="s">
        <v>2</v>
      </c>
      <c r="F3127" s="3">
        <v>98.34</v>
      </c>
      <c r="G3127" s="3">
        <v>1</v>
      </c>
      <c r="H3127" s="4" t="s">
        <v>2</v>
      </c>
      <c r="I3127" s="5">
        <v>2617</v>
      </c>
      <c r="J3127" s="5">
        <v>2355</v>
      </c>
      <c r="K3127" s="6">
        <f>IFERROR((J3127-I3127)/I3127,"--")</f>
        <v>-0.10011463507833397</v>
      </c>
      <c r="L3127" s="6">
        <v>5.8507061197041021E-2</v>
      </c>
      <c r="M3127" s="7">
        <v>32848</v>
      </c>
      <c r="N3127" s="10" t="str">
        <f>IF(K3127&lt;Criteria!$D$4,"Yes","No")</f>
        <v>Yes</v>
      </c>
      <c r="O3127" s="10" t="str">
        <f>IF(L3127&gt;Criteria!$D$5,"Yes","No")</f>
        <v>No</v>
      </c>
      <c r="P3127" s="10" t="str">
        <f>IF(M3127&lt;Criteria!$D$6,"Yes","No")</f>
        <v>No</v>
      </c>
      <c r="Q3127" s="11">
        <f>COUNTIF(N3127:P3127,"Yes")</f>
        <v>1</v>
      </c>
      <c r="R3127" s="12" t="str">
        <f>IF(Q3127&gt;0,"Yes","No")</f>
        <v>Yes</v>
      </c>
    </row>
    <row r="3128" spans="1:18" x14ac:dyDescent="0.35">
      <c r="A3128" s="1">
        <v>80590098342</v>
      </c>
      <c r="B3128" s="33" t="s">
        <v>3870</v>
      </c>
      <c r="C3128" s="4" t="s">
        <v>6</v>
      </c>
      <c r="D3128" s="4" t="s">
        <v>497</v>
      </c>
      <c r="E3128" s="4" t="s">
        <v>2</v>
      </c>
      <c r="F3128" s="3">
        <v>98.34</v>
      </c>
      <c r="G3128" s="3">
        <v>2</v>
      </c>
      <c r="H3128" s="4" t="s">
        <v>2</v>
      </c>
      <c r="I3128" s="5">
        <v>1128</v>
      </c>
      <c r="J3128" s="5">
        <v>1510</v>
      </c>
      <c r="K3128" s="6">
        <f>IFERROR((J3128-I3128)/I3128,"--")</f>
        <v>0.33865248226950356</v>
      </c>
      <c r="L3128" s="6">
        <v>0.1057810578105781</v>
      </c>
      <c r="M3128" s="7">
        <v>31814</v>
      </c>
      <c r="N3128" s="10" t="str">
        <f>IF(K3128&lt;Criteria!$D$4,"Yes","No")</f>
        <v>No</v>
      </c>
      <c r="O3128" s="10" t="str">
        <f>IF(L3128&gt;Criteria!$D$5,"Yes","No")</f>
        <v>Yes</v>
      </c>
      <c r="P3128" s="10" t="str">
        <f>IF(M3128&lt;Criteria!$D$6,"Yes","No")</f>
        <v>No</v>
      </c>
      <c r="Q3128" s="11">
        <f>COUNTIF(N3128:P3128,"Yes")</f>
        <v>1</v>
      </c>
      <c r="R3128" s="12" t="str">
        <f>IF(Q3128&gt;0,"Yes","No")</f>
        <v>Yes</v>
      </c>
    </row>
    <row r="3129" spans="1:18" x14ac:dyDescent="0.35">
      <c r="A3129" s="1">
        <v>80590098343</v>
      </c>
      <c r="B3129" s="33" t="s">
        <v>3871</v>
      </c>
      <c r="C3129" s="4" t="s">
        <v>6</v>
      </c>
      <c r="D3129" s="4" t="s">
        <v>497</v>
      </c>
      <c r="E3129" s="4" t="s">
        <v>2</v>
      </c>
      <c r="F3129" s="3">
        <v>98.34</v>
      </c>
      <c r="G3129" s="3">
        <v>3</v>
      </c>
      <c r="H3129" s="4" t="s">
        <v>2</v>
      </c>
      <c r="I3129" s="5">
        <v>958</v>
      </c>
      <c r="J3129" s="5">
        <v>653</v>
      </c>
      <c r="K3129" s="6">
        <f>IFERROR((J3129-I3129)/I3129,"--")</f>
        <v>-0.31837160751565763</v>
      </c>
      <c r="L3129" s="6">
        <v>2.5000000000000001E-2</v>
      </c>
      <c r="M3129" s="7">
        <v>38569</v>
      </c>
      <c r="N3129" s="10" t="str">
        <f>IF(K3129&lt;Criteria!$D$4,"Yes","No")</f>
        <v>Yes</v>
      </c>
      <c r="O3129" s="10" t="str">
        <f>IF(L3129&gt;Criteria!$D$5,"Yes","No")</f>
        <v>No</v>
      </c>
      <c r="P3129" s="10" t="str">
        <f>IF(M3129&lt;Criteria!$D$6,"Yes","No")</f>
        <v>No</v>
      </c>
      <c r="Q3129" s="11">
        <f>COUNTIF(N3129:P3129,"Yes")</f>
        <v>1</v>
      </c>
      <c r="R3129" s="12" t="str">
        <f>IF(Q3129&gt;0,"Yes","No")</f>
        <v>Yes</v>
      </c>
    </row>
    <row r="3130" spans="1:18" x14ac:dyDescent="0.35">
      <c r="A3130" s="1">
        <v>80590098350</v>
      </c>
      <c r="B3130" s="33" t="s">
        <v>3872</v>
      </c>
      <c r="C3130" s="4" t="s">
        <v>7</v>
      </c>
      <c r="D3130" s="4" t="s">
        <v>497</v>
      </c>
      <c r="E3130" s="4" t="s">
        <v>2</v>
      </c>
      <c r="F3130" s="3">
        <v>98.35</v>
      </c>
      <c r="G3130" s="3" t="s">
        <v>2</v>
      </c>
      <c r="H3130" s="4" t="s">
        <v>2</v>
      </c>
      <c r="I3130" s="5">
        <v>3628</v>
      </c>
      <c r="J3130" s="5">
        <v>3850</v>
      </c>
      <c r="K3130" s="6">
        <f>IFERROR((J3130-I3130)/I3130,"--")</f>
        <v>6.1190738699007714E-2</v>
      </c>
      <c r="L3130" s="6">
        <v>6.7586206896551718E-2</v>
      </c>
      <c r="M3130" s="7">
        <v>44365</v>
      </c>
      <c r="N3130" s="10" t="str">
        <f>IF(K3130&lt;Criteria!$D$4,"Yes","No")</f>
        <v>No</v>
      </c>
      <c r="O3130" s="10" t="str">
        <f>IF(L3130&gt;Criteria!$D$5,"Yes","No")</f>
        <v>Yes</v>
      </c>
      <c r="P3130" s="10" t="str">
        <f>IF(M3130&lt;Criteria!$D$6,"Yes","No")</f>
        <v>No</v>
      </c>
      <c r="Q3130" s="11">
        <f>COUNTIF(N3130:P3130,"Yes")</f>
        <v>1</v>
      </c>
      <c r="R3130" s="12" t="str">
        <f>IF(Q3130&gt;0,"Yes","No")</f>
        <v>Yes</v>
      </c>
    </row>
    <row r="3131" spans="1:18" x14ac:dyDescent="0.35">
      <c r="A3131" s="1">
        <v>80590098351</v>
      </c>
      <c r="B3131" s="33" t="s">
        <v>3873</v>
      </c>
      <c r="C3131" s="4" t="s">
        <v>6</v>
      </c>
      <c r="D3131" s="4" t="s">
        <v>497</v>
      </c>
      <c r="E3131" s="4" t="s">
        <v>2</v>
      </c>
      <c r="F3131" s="3">
        <v>98.35</v>
      </c>
      <c r="G3131" s="3">
        <v>1</v>
      </c>
      <c r="H3131" s="4" t="s">
        <v>2</v>
      </c>
      <c r="I3131" s="5">
        <v>1876</v>
      </c>
      <c r="J3131" s="5">
        <v>2116</v>
      </c>
      <c r="K3131" s="6">
        <f>IFERROR((J3131-I3131)/I3131,"--")</f>
        <v>0.1279317697228145</v>
      </c>
      <c r="L3131" s="6">
        <v>8.0416976917349212E-2</v>
      </c>
      <c r="M3131" s="7">
        <v>42149</v>
      </c>
      <c r="N3131" s="10" t="str">
        <f>IF(K3131&lt;Criteria!$D$4,"Yes","No")</f>
        <v>No</v>
      </c>
      <c r="O3131" s="10" t="str">
        <f>IF(L3131&gt;Criteria!$D$5,"Yes","No")</f>
        <v>Yes</v>
      </c>
      <c r="P3131" s="10" t="str">
        <f>IF(M3131&lt;Criteria!$D$6,"Yes","No")</f>
        <v>No</v>
      </c>
      <c r="Q3131" s="11">
        <f>COUNTIF(N3131:P3131,"Yes")</f>
        <v>1</v>
      </c>
      <c r="R3131" s="12" t="str">
        <f>IF(Q3131&gt;0,"Yes","No")</f>
        <v>Yes</v>
      </c>
    </row>
    <row r="3132" spans="1:18" x14ac:dyDescent="0.35">
      <c r="A3132" s="1">
        <v>80590098352</v>
      </c>
      <c r="B3132" s="33" t="s">
        <v>3874</v>
      </c>
      <c r="C3132" s="4" t="s">
        <v>6</v>
      </c>
      <c r="D3132" s="4" t="s">
        <v>497</v>
      </c>
      <c r="E3132" s="4" t="s">
        <v>2</v>
      </c>
      <c r="F3132" s="3">
        <v>98.35</v>
      </c>
      <c r="G3132" s="3">
        <v>2</v>
      </c>
      <c r="H3132" s="4" t="s">
        <v>2</v>
      </c>
      <c r="I3132" s="5">
        <v>1752</v>
      </c>
      <c r="J3132" s="5">
        <v>1734</v>
      </c>
      <c r="K3132" s="6">
        <f>IFERROR((J3132-I3132)/I3132,"--")</f>
        <v>-1.0273972602739725E-2</v>
      </c>
      <c r="L3132" s="6">
        <v>4.6875E-2</v>
      </c>
      <c r="M3132" s="7">
        <v>47071</v>
      </c>
      <c r="N3132" s="10" t="str">
        <f>IF(K3132&lt;Criteria!$D$4,"Yes","No")</f>
        <v>Yes</v>
      </c>
      <c r="O3132" s="10" t="str">
        <f>IF(L3132&gt;Criteria!$D$5,"Yes","No")</f>
        <v>No</v>
      </c>
      <c r="P3132" s="10" t="str">
        <f>IF(M3132&lt;Criteria!$D$6,"Yes","No")</f>
        <v>No</v>
      </c>
      <c r="Q3132" s="11">
        <f>COUNTIF(N3132:P3132,"Yes")</f>
        <v>1</v>
      </c>
      <c r="R3132" s="12" t="str">
        <f>IF(Q3132&gt;0,"Yes","No")</f>
        <v>Yes</v>
      </c>
    </row>
    <row r="3133" spans="1:18" x14ac:dyDescent="0.35">
      <c r="A3133" s="1">
        <v>80590098360</v>
      </c>
      <c r="B3133" s="33" t="s">
        <v>3875</v>
      </c>
      <c r="C3133" s="4" t="s">
        <v>7</v>
      </c>
      <c r="D3133" s="4" t="s">
        <v>497</v>
      </c>
      <c r="E3133" s="4" t="s">
        <v>2</v>
      </c>
      <c r="F3133" s="3">
        <v>98.36</v>
      </c>
      <c r="G3133" s="3" t="s">
        <v>2</v>
      </c>
      <c r="H3133" s="4" t="s">
        <v>2</v>
      </c>
      <c r="I3133" s="5">
        <v>3979</v>
      </c>
      <c r="J3133" s="5">
        <v>4057</v>
      </c>
      <c r="K3133" s="6">
        <f>IFERROR((J3133-I3133)/I3133,"--")</f>
        <v>1.9602915305353102E-2</v>
      </c>
      <c r="L3133" s="6">
        <v>1.2797074954296161E-2</v>
      </c>
      <c r="M3133" s="7">
        <v>49105</v>
      </c>
      <c r="N3133" s="10" t="str">
        <f>IF(K3133&lt;Criteria!$D$4,"Yes","No")</f>
        <v>No</v>
      </c>
      <c r="O3133" s="10" t="str">
        <f>IF(L3133&gt;Criteria!$D$5,"Yes","No")</f>
        <v>No</v>
      </c>
      <c r="P3133" s="10" t="str">
        <f>IF(M3133&lt;Criteria!$D$6,"Yes","No")</f>
        <v>No</v>
      </c>
      <c r="Q3133" s="11">
        <f>COUNTIF(N3133:P3133,"Yes")</f>
        <v>0</v>
      </c>
      <c r="R3133" s="12" t="str">
        <f>IF(Q3133&gt;0,"Yes","No")</f>
        <v>No</v>
      </c>
    </row>
    <row r="3134" spans="1:18" x14ac:dyDescent="0.35">
      <c r="A3134" s="1">
        <v>80590098361</v>
      </c>
      <c r="B3134" s="33" t="s">
        <v>3876</v>
      </c>
      <c r="C3134" s="4" t="s">
        <v>6</v>
      </c>
      <c r="D3134" s="4" t="s">
        <v>497</v>
      </c>
      <c r="E3134" s="4" t="s">
        <v>2</v>
      </c>
      <c r="F3134" s="3">
        <v>98.36</v>
      </c>
      <c r="G3134" s="3">
        <v>1</v>
      </c>
      <c r="H3134" s="4" t="s">
        <v>2</v>
      </c>
      <c r="I3134" s="5">
        <v>1756</v>
      </c>
      <c r="J3134" s="5">
        <v>2328</v>
      </c>
      <c r="K3134" s="6">
        <f>IFERROR((J3134-I3134)/I3134,"--")</f>
        <v>0.32574031890660593</v>
      </c>
      <c r="L3134" s="6">
        <v>8.6477987421383646E-3</v>
      </c>
      <c r="M3134" s="7">
        <v>58837</v>
      </c>
      <c r="N3134" s="10" t="str">
        <f>IF(K3134&lt;Criteria!$D$4,"Yes","No")</f>
        <v>No</v>
      </c>
      <c r="O3134" s="10" t="str">
        <f>IF(L3134&gt;Criteria!$D$5,"Yes","No")</f>
        <v>No</v>
      </c>
      <c r="P3134" s="10" t="str">
        <f>IF(M3134&lt;Criteria!$D$6,"Yes","No")</f>
        <v>No</v>
      </c>
      <c r="Q3134" s="11">
        <f>COUNTIF(N3134:P3134,"Yes")</f>
        <v>0</v>
      </c>
      <c r="R3134" s="12" t="str">
        <f>IF(Q3134&gt;0,"Yes","No")</f>
        <v>No</v>
      </c>
    </row>
    <row r="3135" spans="1:18" x14ac:dyDescent="0.35">
      <c r="A3135" s="1">
        <v>80590098362</v>
      </c>
      <c r="B3135" s="33" t="s">
        <v>3877</v>
      </c>
      <c r="C3135" s="4" t="s">
        <v>6</v>
      </c>
      <c r="D3135" s="4" t="s">
        <v>497</v>
      </c>
      <c r="E3135" s="4" t="s">
        <v>2</v>
      </c>
      <c r="F3135" s="3">
        <v>98.36</v>
      </c>
      <c r="G3135" s="3">
        <v>2</v>
      </c>
      <c r="H3135" s="4" t="s">
        <v>2</v>
      </c>
      <c r="I3135" s="5">
        <v>2223</v>
      </c>
      <c r="J3135" s="5">
        <v>1729</v>
      </c>
      <c r="K3135" s="6">
        <f>IFERROR((J3135-I3135)/I3135,"--")</f>
        <v>-0.22222222222222221</v>
      </c>
      <c r="L3135" s="6">
        <v>1.8558951965065504E-2</v>
      </c>
      <c r="M3135" s="7">
        <v>36002</v>
      </c>
      <c r="N3135" s="10" t="str">
        <f>IF(K3135&lt;Criteria!$D$4,"Yes","No")</f>
        <v>Yes</v>
      </c>
      <c r="O3135" s="10" t="str">
        <f>IF(L3135&gt;Criteria!$D$5,"Yes","No")</f>
        <v>No</v>
      </c>
      <c r="P3135" s="10" t="str">
        <f>IF(M3135&lt;Criteria!$D$6,"Yes","No")</f>
        <v>No</v>
      </c>
      <c r="Q3135" s="11">
        <f>COUNTIF(N3135:P3135,"Yes")</f>
        <v>1</v>
      </c>
      <c r="R3135" s="12" t="str">
        <f>IF(Q3135&gt;0,"Yes","No")</f>
        <v>Yes</v>
      </c>
    </row>
    <row r="3136" spans="1:18" x14ac:dyDescent="0.35">
      <c r="A3136" s="1">
        <v>80590098370</v>
      </c>
      <c r="B3136" s="33" t="s">
        <v>3878</v>
      </c>
      <c r="C3136" s="4" t="s">
        <v>7</v>
      </c>
      <c r="D3136" s="4" t="s">
        <v>497</v>
      </c>
      <c r="E3136" s="4" t="s">
        <v>2</v>
      </c>
      <c r="F3136" s="3">
        <v>98.37</v>
      </c>
      <c r="G3136" s="3" t="s">
        <v>2</v>
      </c>
      <c r="H3136" s="4" t="s">
        <v>2</v>
      </c>
      <c r="I3136" s="5">
        <v>2520</v>
      </c>
      <c r="J3136" s="5">
        <v>3937</v>
      </c>
      <c r="K3136" s="6">
        <f>IFERROR((J3136-I3136)/I3136,"--")</f>
        <v>0.5623015873015873</v>
      </c>
      <c r="L3136" s="6">
        <v>2.3544520547945206E-2</v>
      </c>
      <c r="M3136" s="7">
        <v>64143</v>
      </c>
      <c r="N3136" s="10" t="str">
        <f>IF(K3136&lt;Criteria!$D$4,"Yes","No")</f>
        <v>No</v>
      </c>
      <c r="O3136" s="10" t="str">
        <f>IF(L3136&gt;Criteria!$D$5,"Yes","No")</f>
        <v>No</v>
      </c>
      <c r="P3136" s="10" t="str">
        <f>IF(M3136&lt;Criteria!$D$6,"Yes","No")</f>
        <v>No</v>
      </c>
      <c r="Q3136" s="11">
        <f>COUNTIF(N3136:P3136,"Yes")</f>
        <v>0</v>
      </c>
      <c r="R3136" s="12" t="str">
        <f>IF(Q3136&gt;0,"Yes","No")</f>
        <v>No</v>
      </c>
    </row>
    <row r="3137" spans="1:18" x14ac:dyDescent="0.35">
      <c r="A3137" s="1">
        <v>80590098371</v>
      </c>
      <c r="B3137" s="33" t="s">
        <v>3879</v>
      </c>
      <c r="C3137" s="4" t="s">
        <v>6</v>
      </c>
      <c r="D3137" s="4" t="s">
        <v>497</v>
      </c>
      <c r="E3137" s="4" t="s">
        <v>2</v>
      </c>
      <c r="F3137" s="3">
        <v>98.37</v>
      </c>
      <c r="G3137" s="3">
        <v>1</v>
      </c>
      <c r="H3137" s="4" t="s">
        <v>2</v>
      </c>
      <c r="I3137" s="5">
        <v>1356</v>
      </c>
      <c r="J3137" s="5">
        <v>2221</v>
      </c>
      <c r="K3137" s="6">
        <f>IFERROR((J3137-I3137)/I3137,"--")</f>
        <v>0.63790560471976399</v>
      </c>
      <c r="L3137" s="6">
        <v>2.3633677991137372E-2</v>
      </c>
      <c r="M3137" s="7">
        <v>71016</v>
      </c>
      <c r="N3137" s="10" t="str">
        <f>IF(K3137&lt;Criteria!$D$4,"Yes","No")</f>
        <v>No</v>
      </c>
      <c r="O3137" s="10" t="str">
        <f>IF(L3137&gt;Criteria!$D$5,"Yes","No")</f>
        <v>No</v>
      </c>
      <c r="P3137" s="10" t="str">
        <f>IF(M3137&lt;Criteria!$D$6,"Yes","No")</f>
        <v>No</v>
      </c>
      <c r="Q3137" s="11">
        <f>COUNTIF(N3137:P3137,"Yes")</f>
        <v>0</v>
      </c>
      <c r="R3137" s="12" t="str">
        <f>IF(Q3137&gt;0,"Yes","No")</f>
        <v>No</v>
      </c>
    </row>
    <row r="3138" spans="1:18" x14ac:dyDescent="0.35">
      <c r="A3138" s="1">
        <v>80590098372</v>
      </c>
      <c r="B3138" s="33" t="s">
        <v>3880</v>
      </c>
      <c r="C3138" s="4" t="s">
        <v>6</v>
      </c>
      <c r="D3138" s="4" t="s">
        <v>497</v>
      </c>
      <c r="E3138" s="4" t="s">
        <v>2</v>
      </c>
      <c r="F3138" s="3">
        <v>98.37</v>
      </c>
      <c r="G3138" s="3">
        <v>2</v>
      </c>
      <c r="H3138" s="4" t="s">
        <v>2</v>
      </c>
      <c r="I3138" s="5">
        <v>1164</v>
      </c>
      <c r="J3138" s="5">
        <v>1716</v>
      </c>
      <c r="K3138" s="6">
        <f>IFERROR((J3138-I3138)/I3138,"--")</f>
        <v>0.47422680412371132</v>
      </c>
      <c r="L3138" s="6">
        <v>2.3421588594704685E-2</v>
      </c>
      <c r="M3138" s="7">
        <v>55246</v>
      </c>
      <c r="N3138" s="10" t="str">
        <f>IF(K3138&lt;Criteria!$D$4,"Yes","No")</f>
        <v>No</v>
      </c>
      <c r="O3138" s="10" t="str">
        <f>IF(L3138&gt;Criteria!$D$5,"Yes","No")</f>
        <v>No</v>
      </c>
      <c r="P3138" s="10" t="str">
        <f>IF(M3138&lt;Criteria!$D$6,"Yes","No")</f>
        <v>No</v>
      </c>
      <c r="Q3138" s="11">
        <f>COUNTIF(N3138:P3138,"Yes")</f>
        <v>0</v>
      </c>
      <c r="R3138" s="12" t="str">
        <f>IF(Q3138&gt;0,"Yes","No")</f>
        <v>No</v>
      </c>
    </row>
    <row r="3139" spans="1:18" x14ac:dyDescent="0.35">
      <c r="A3139" s="1">
        <v>80590098380</v>
      </c>
      <c r="B3139" s="33" t="s">
        <v>3881</v>
      </c>
      <c r="C3139" s="4" t="s">
        <v>7</v>
      </c>
      <c r="D3139" s="4" t="s">
        <v>497</v>
      </c>
      <c r="E3139" s="4" t="s">
        <v>2</v>
      </c>
      <c r="F3139" s="3">
        <v>98.38</v>
      </c>
      <c r="G3139" s="3" t="s">
        <v>2</v>
      </c>
      <c r="H3139" s="4" t="s">
        <v>2</v>
      </c>
      <c r="I3139" s="5">
        <v>4261</v>
      </c>
      <c r="J3139" s="5">
        <v>5999</v>
      </c>
      <c r="K3139" s="6">
        <f>IFERROR((J3139-I3139)/I3139,"--")</f>
        <v>0.40788547289368693</v>
      </c>
      <c r="L3139" s="6">
        <v>2.564102564102564E-2</v>
      </c>
      <c r="M3139" s="7">
        <v>56221</v>
      </c>
      <c r="N3139" s="10" t="str">
        <f>IF(K3139&lt;Criteria!$D$4,"Yes","No")</f>
        <v>No</v>
      </c>
      <c r="O3139" s="10" t="str">
        <f>IF(L3139&gt;Criteria!$D$5,"Yes","No")</f>
        <v>No</v>
      </c>
      <c r="P3139" s="10" t="str">
        <f>IF(M3139&lt;Criteria!$D$6,"Yes","No")</f>
        <v>No</v>
      </c>
      <c r="Q3139" s="11">
        <f>COUNTIF(N3139:P3139,"Yes")</f>
        <v>0</v>
      </c>
      <c r="R3139" s="12" t="str">
        <f>IF(Q3139&gt;0,"Yes","No")</f>
        <v>No</v>
      </c>
    </row>
    <row r="3140" spans="1:18" x14ac:dyDescent="0.35">
      <c r="A3140" s="1">
        <v>80590098381</v>
      </c>
      <c r="B3140" s="33" t="s">
        <v>3882</v>
      </c>
      <c r="C3140" s="4" t="s">
        <v>6</v>
      </c>
      <c r="D3140" s="4" t="s">
        <v>497</v>
      </c>
      <c r="E3140" s="4" t="s">
        <v>2</v>
      </c>
      <c r="F3140" s="3">
        <v>98.38</v>
      </c>
      <c r="G3140" s="3">
        <v>1</v>
      </c>
      <c r="H3140" s="4" t="s">
        <v>2</v>
      </c>
      <c r="I3140" s="5">
        <v>2476</v>
      </c>
      <c r="J3140" s="5">
        <v>3420</v>
      </c>
      <c r="K3140" s="6">
        <f>IFERROR((J3140-I3140)/I3140,"--")</f>
        <v>0.38126009693053314</v>
      </c>
      <c r="L3140" s="6">
        <v>3.0051813471502591E-2</v>
      </c>
      <c r="M3140" s="7">
        <v>53062</v>
      </c>
      <c r="N3140" s="10" t="str">
        <f>IF(K3140&lt;Criteria!$D$4,"Yes","No")</f>
        <v>No</v>
      </c>
      <c r="O3140" s="10" t="str">
        <f>IF(L3140&gt;Criteria!$D$5,"Yes","No")</f>
        <v>No</v>
      </c>
      <c r="P3140" s="10" t="str">
        <f>IF(M3140&lt;Criteria!$D$6,"Yes","No")</f>
        <v>No</v>
      </c>
      <c r="Q3140" s="11">
        <f>COUNTIF(N3140:P3140,"Yes")</f>
        <v>0</v>
      </c>
      <c r="R3140" s="12" t="str">
        <f>IF(Q3140&gt;0,"Yes","No")</f>
        <v>No</v>
      </c>
    </row>
    <row r="3141" spans="1:18" x14ac:dyDescent="0.35">
      <c r="A3141" s="1">
        <v>80590098382</v>
      </c>
      <c r="B3141" s="33" t="s">
        <v>3883</v>
      </c>
      <c r="C3141" s="4" t="s">
        <v>6</v>
      </c>
      <c r="D3141" s="4" t="s">
        <v>497</v>
      </c>
      <c r="E3141" s="4" t="s">
        <v>2</v>
      </c>
      <c r="F3141" s="3">
        <v>98.38</v>
      </c>
      <c r="G3141" s="3">
        <v>2</v>
      </c>
      <c r="H3141" s="4" t="s">
        <v>2</v>
      </c>
      <c r="I3141" s="5">
        <v>1785</v>
      </c>
      <c r="J3141" s="5">
        <v>2579</v>
      </c>
      <c r="K3141" s="6">
        <f>IFERROR((J3141-I3141)/I3141,"--")</f>
        <v>0.44481792717086832</v>
      </c>
      <c r="L3141" s="6">
        <v>1.8927444794952682E-2</v>
      </c>
      <c r="M3141" s="7">
        <v>60411</v>
      </c>
      <c r="N3141" s="10" t="str">
        <f>IF(K3141&lt;Criteria!$D$4,"Yes","No")</f>
        <v>No</v>
      </c>
      <c r="O3141" s="10" t="str">
        <f>IF(L3141&gt;Criteria!$D$5,"Yes","No")</f>
        <v>No</v>
      </c>
      <c r="P3141" s="10" t="str">
        <f>IF(M3141&lt;Criteria!$D$6,"Yes","No")</f>
        <v>No</v>
      </c>
      <c r="Q3141" s="11">
        <f>COUNTIF(N3141:P3141,"Yes")</f>
        <v>0</v>
      </c>
      <c r="R3141" s="12" t="str">
        <f>IF(Q3141&gt;0,"Yes","No")</f>
        <v>No</v>
      </c>
    </row>
    <row r="3142" spans="1:18" x14ac:dyDescent="0.35">
      <c r="A3142" s="1">
        <v>80590098390</v>
      </c>
      <c r="B3142" s="33" t="s">
        <v>3884</v>
      </c>
      <c r="C3142" s="4" t="s">
        <v>7</v>
      </c>
      <c r="D3142" s="4" t="s">
        <v>497</v>
      </c>
      <c r="E3142" s="4" t="s">
        <v>2</v>
      </c>
      <c r="F3142" s="3">
        <v>98.39</v>
      </c>
      <c r="G3142" s="3" t="s">
        <v>2</v>
      </c>
      <c r="H3142" s="4" t="s">
        <v>2</v>
      </c>
      <c r="I3142" s="5">
        <v>2388</v>
      </c>
      <c r="J3142" s="5">
        <v>2356</v>
      </c>
      <c r="K3142" s="6">
        <f>IFERROR((J3142-I3142)/I3142,"--")</f>
        <v>-1.340033500837521E-2</v>
      </c>
      <c r="L3142" s="6">
        <v>3.7116345467523196E-2</v>
      </c>
      <c r="M3142" s="7">
        <v>40811</v>
      </c>
      <c r="N3142" s="10" t="str">
        <f>IF(K3142&lt;Criteria!$D$4,"Yes","No")</f>
        <v>Yes</v>
      </c>
      <c r="O3142" s="10" t="str">
        <f>IF(L3142&gt;Criteria!$D$5,"Yes","No")</f>
        <v>No</v>
      </c>
      <c r="P3142" s="10" t="str">
        <f>IF(M3142&lt;Criteria!$D$6,"Yes","No")</f>
        <v>No</v>
      </c>
      <c r="Q3142" s="11">
        <f>COUNTIF(N3142:P3142,"Yes")</f>
        <v>1</v>
      </c>
      <c r="R3142" s="12" t="str">
        <f>IF(Q3142&gt;0,"Yes","No")</f>
        <v>Yes</v>
      </c>
    </row>
    <row r="3143" spans="1:18" x14ac:dyDescent="0.35">
      <c r="A3143" s="1">
        <v>80590098391</v>
      </c>
      <c r="B3143" s="33" t="s">
        <v>3885</v>
      </c>
      <c r="C3143" s="4" t="s">
        <v>6</v>
      </c>
      <c r="D3143" s="4" t="s">
        <v>497</v>
      </c>
      <c r="E3143" s="4" t="s">
        <v>2</v>
      </c>
      <c r="F3143" s="3">
        <v>98.39</v>
      </c>
      <c r="G3143" s="3">
        <v>1</v>
      </c>
      <c r="H3143" s="4" t="s">
        <v>2</v>
      </c>
      <c r="I3143" s="5">
        <v>950</v>
      </c>
      <c r="J3143" s="5">
        <v>804</v>
      </c>
      <c r="K3143" s="6">
        <f>IFERROR((J3143-I3143)/I3143,"--")</f>
        <v>-0.15368421052631578</v>
      </c>
      <c r="L3143" s="6">
        <v>2.8571428571428571E-2</v>
      </c>
      <c r="M3143" s="7">
        <v>42910</v>
      </c>
      <c r="N3143" s="10" t="str">
        <f>IF(K3143&lt;Criteria!$D$4,"Yes","No")</f>
        <v>Yes</v>
      </c>
      <c r="O3143" s="10" t="str">
        <f>IF(L3143&gt;Criteria!$D$5,"Yes","No")</f>
        <v>No</v>
      </c>
      <c r="P3143" s="10" t="str">
        <f>IF(M3143&lt;Criteria!$D$6,"Yes","No")</f>
        <v>No</v>
      </c>
      <c r="Q3143" s="11">
        <f>COUNTIF(N3143:P3143,"Yes")</f>
        <v>1</v>
      </c>
      <c r="R3143" s="12" t="str">
        <f>IF(Q3143&gt;0,"Yes","No")</f>
        <v>Yes</v>
      </c>
    </row>
    <row r="3144" spans="1:18" x14ac:dyDescent="0.35">
      <c r="A3144" s="1">
        <v>80590098392</v>
      </c>
      <c r="B3144" s="33" t="s">
        <v>3886</v>
      </c>
      <c r="C3144" s="4" t="s">
        <v>6</v>
      </c>
      <c r="D3144" s="4" t="s">
        <v>497</v>
      </c>
      <c r="E3144" s="4" t="s">
        <v>2</v>
      </c>
      <c r="F3144" s="3">
        <v>98.39</v>
      </c>
      <c r="G3144" s="3">
        <v>2</v>
      </c>
      <c r="H3144" s="4" t="s">
        <v>2</v>
      </c>
      <c r="I3144" s="5">
        <v>1438</v>
      </c>
      <c r="J3144" s="5">
        <v>1552</v>
      </c>
      <c r="K3144" s="6">
        <f>IFERROR((J3144-I3144)/I3144,"--")</f>
        <v>7.9276773296244787E-2</v>
      </c>
      <c r="L3144" s="6">
        <v>4.0774719673802244E-2</v>
      </c>
      <c r="M3144" s="7">
        <v>39724</v>
      </c>
      <c r="N3144" s="10" t="str">
        <f>IF(K3144&lt;Criteria!$D$4,"Yes","No")</f>
        <v>No</v>
      </c>
      <c r="O3144" s="10" t="str">
        <f>IF(L3144&gt;Criteria!$D$5,"Yes","No")</f>
        <v>No</v>
      </c>
      <c r="P3144" s="10" t="str">
        <f>IF(M3144&lt;Criteria!$D$6,"Yes","No")</f>
        <v>No</v>
      </c>
      <c r="Q3144" s="11">
        <f>COUNTIF(N3144:P3144,"Yes")</f>
        <v>0</v>
      </c>
      <c r="R3144" s="12" t="str">
        <f>IF(Q3144&gt;0,"Yes","No")</f>
        <v>No</v>
      </c>
    </row>
    <row r="3145" spans="1:18" x14ac:dyDescent="0.35">
      <c r="A3145" s="1">
        <v>80590098400</v>
      </c>
      <c r="B3145" s="33" t="s">
        <v>3887</v>
      </c>
      <c r="C3145" s="4" t="s">
        <v>7</v>
      </c>
      <c r="D3145" s="4" t="s">
        <v>497</v>
      </c>
      <c r="E3145" s="4" t="s">
        <v>2</v>
      </c>
      <c r="F3145" s="3">
        <v>98.4</v>
      </c>
      <c r="G3145" s="3" t="s">
        <v>2</v>
      </c>
      <c r="H3145" s="4" t="s">
        <v>2</v>
      </c>
      <c r="I3145" s="5">
        <v>3698</v>
      </c>
      <c r="J3145" s="5">
        <v>4047</v>
      </c>
      <c r="K3145" s="6">
        <f>IFERROR((J3145-I3145)/I3145,"--")</f>
        <v>9.4375338020551647E-2</v>
      </c>
      <c r="L3145" s="6">
        <v>3.3629145259224662E-2</v>
      </c>
      <c r="M3145" s="7">
        <v>36927</v>
      </c>
      <c r="N3145" s="10" t="str">
        <f>IF(K3145&lt;Criteria!$D$4,"Yes","No")</f>
        <v>No</v>
      </c>
      <c r="O3145" s="10" t="str">
        <f>IF(L3145&gt;Criteria!$D$5,"Yes","No")</f>
        <v>No</v>
      </c>
      <c r="P3145" s="10" t="str">
        <f>IF(M3145&lt;Criteria!$D$6,"Yes","No")</f>
        <v>No</v>
      </c>
      <c r="Q3145" s="11">
        <f>COUNTIF(N3145:P3145,"Yes")</f>
        <v>0</v>
      </c>
      <c r="R3145" s="12" t="str">
        <f>IF(Q3145&gt;0,"Yes","No")</f>
        <v>No</v>
      </c>
    </row>
    <row r="3146" spans="1:18" x14ac:dyDescent="0.35">
      <c r="A3146" s="1">
        <v>80590098401</v>
      </c>
      <c r="B3146" s="33" t="s">
        <v>3888</v>
      </c>
      <c r="C3146" s="4" t="s">
        <v>6</v>
      </c>
      <c r="D3146" s="4" t="s">
        <v>497</v>
      </c>
      <c r="E3146" s="4" t="s">
        <v>2</v>
      </c>
      <c r="F3146" s="3">
        <v>98.4</v>
      </c>
      <c r="G3146" s="3">
        <v>1</v>
      </c>
      <c r="H3146" s="4" t="s">
        <v>2</v>
      </c>
      <c r="I3146" s="5">
        <v>1996</v>
      </c>
      <c r="J3146" s="5">
        <v>2110</v>
      </c>
      <c r="K3146" s="6">
        <f>IFERROR((J3146-I3146)/I3146,"--")</f>
        <v>5.7114228456913829E-2</v>
      </c>
      <c r="L3146" s="6">
        <v>1.6260162601626018E-2</v>
      </c>
      <c r="M3146" s="7">
        <v>32848</v>
      </c>
      <c r="N3146" s="10" t="str">
        <f>IF(K3146&lt;Criteria!$D$4,"Yes","No")</f>
        <v>No</v>
      </c>
      <c r="O3146" s="10" t="str">
        <f>IF(L3146&gt;Criteria!$D$5,"Yes","No")</f>
        <v>No</v>
      </c>
      <c r="P3146" s="10" t="str">
        <f>IF(M3146&lt;Criteria!$D$6,"Yes","No")</f>
        <v>No</v>
      </c>
      <c r="Q3146" s="11">
        <f>COUNTIF(N3146:P3146,"Yes")</f>
        <v>0</v>
      </c>
      <c r="R3146" s="12" t="str">
        <f>IF(Q3146&gt;0,"Yes","No")</f>
        <v>No</v>
      </c>
    </row>
    <row r="3147" spans="1:18" x14ac:dyDescent="0.35">
      <c r="A3147" s="1">
        <v>80590098402</v>
      </c>
      <c r="B3147" s="33" t="s">
        <v>3889</v>
      </c>
      <c r="C3147" s="4" t="s">
        <v>6</v>
      </c>
      <c r="D3147" s="4" t="s">
        <v>497</v>
      </c>
      <c r="E3147" s="4" t="s">
        <v>2</v>
      </c>
      <c r="F3147" s="3">
        <v>98.4</v>
      </c>
      <c r="G3147" s="3">
        <v>2</v>
      </c>
      <c r="H3147" s="4" t="s">
        <v>2</v>
      </c>
      <c r="I3147" s="5">
        <v>1702</v>
      </c>
      <c r="J3147" s="5">
        <v>1937</v>
      </c>
      <c r="K3147" s="6">
        <f>IFERROR((J3147-I3147)/I3147,"--")</f>
        <v>0.13807285546415982</v>
      </c>
      <c r="L3147" s="6">
        <v>5.2224371373307543E-2</v>
      </c>
      <c r="M3147" s="7">
        <v>41370</v>
      </c>
      <c r="N3147" s="10" t="str">
        <f>IF(K3147&lt;Criteria!$D$4,"Yes","No")</f>
        <v>No</v>
      </c>
      <c r="O3147" s="10" t="str">
        <f>IF(L3147&gt;Criteria!$D$5,"Yes","No")</f>
        <v>No</v>
      </c>
      <c r="P3147" s="10" t="str">
        <f>IF(M3147&lt;Criteria!$D$6,"Yes","No")</f>
        <v>No</v>
      </c>
      <c r="Q3147" s="11">
        <f>COUNTIF(N3147:P3147,"Yes")</f>
        <v>0</v>
      </c>
      <c r="R3147" s="12" t="str">
        <f>IF(Q3147&gt;0,"Yes","No")</f>
        <v>No</v>
      </c>
    </row>
    <row r="3148" spans="1:18" x14ac:dyDescent="0.35">
      <c r="A3148" s="1">
        <v>80590098410</v>
      </c>
      <c r="B3148" s="33" t="s">
        <v>3890</v>
      </c>
      <c r="C3148" s="4" t="s">
        <v>7</v>
      </c>
      <c r="D3148" s="4" t="s">
        <v>497</v>
      </c>
      <c r="E3148" s="4" t="s">
        <v>2</v>
      </c>
      <c r="F3148" s="3">
        <v>98.41</v>
      </c>
      <c r="G3148" s="3" t="s">
        <v>2</v>
      </c>
      <c r="H3148" s="4" t="s">
        <v>2</v>
      </c>
      <c r="I3148" s="5">
        <v>2398</v>
      </c>
      <c r="J3148" s="5">
        <v>2356</v>
      </c>
      <c r="K3148" s="6">
        <f>IFERROR((J3148-I3148)/I3148,"--")</f>
        <v>-1.7514595496246871E-2</v>
      </c>
      <c r="L3148" s="6">
        <v>2.1520803443328552E-2</v>
      </c>
      <c r="M3148" s="7">
        <v>38540</v>
      </c>
      <c r="N3148" s="10" t="str">
        <f>IF(K3148&lt;Criteria!$D$4,"Yes","No")</f>
        <v>Yes</v>
      </c>
      <c r="O3148" s="10" t="str">
        <f>IF(L3148&gt;Criteria!$D$5,"Yes","No")</f>
        <v>No</v>
      </c>
      <c r="P3148" s="10" t="str">
        <f>IF(M3148&lt;Criteria!$D$6,"Yes","No")</f>
        <v>No</v>
      </c>
      <c r="Q3148" s="11">
        <f>COUNTIF(N3148:P3148,"Yes")</f>
        <v>1</v>
      </c>
      <c r="R3148" s="12" t="str">
        <f>IF(Q3148&gt;0,"Yes","No")</f>
        <v>Yes</v>
      </c>
    </row>
    <row r="3149" spans="1:18" x14ac:dyDescent="0.35">
      <c r="A3149" s="1">
        <v>80590098411</v>
      </c>
      <c r="B3149" s="33" t="s">
        <v>3891</v>
      </c>
      <c r="C3149" s="4" t="s">
        <v>6</v>
      </c>
      <c r="D3149" s="4" t="s">
        <v>497</v>
      </c>
      <c r="E3149" s="4" t="s">
        <v>2</v>
      </c>
      <c r="F3149" s="3">
        <v>98.41</v>
      </c>
      <c r="G3149" s="3">
        <v>1</v>
      </c>
      <c r="H3149" s="4" t="s">
        <v>2</v>
      </c>
      <c r="I3149" s="5">
        <v>1695</v>
      </c>
      <c r="J3149" s="5">
        <v>1599</v>
      </c>
      <c r="K3149" s="6">
        <f>IFERROR((J3149-I3149)/I3149,"--")</f>
        <v>-5.663716814159292E-2</v>
      </c>
      <c r="L3149" s="6">
        <v>8.6956521739130436E-3</v>
      </c>
      <c r="M3149" s="7">
        <v>41026</v>
      </c>
      <c r="N3149" s="10" t="str">
        <f>IF(K3149&lt;Criteria!$D$4,"Yes","No")</f>
        <v>Yes</v>
      </c>
      <c r="O3149" s="10" t="str">
        <f>IF(L3149&gt;Criteria!$D$5,"Yes","No")</f>
        <v>No</v>
      </c>
      <c r="P3149" s="10" t="str">
        <f>IF(M3149&lt;Criteria!$D$6,"Yes","No")</f>
        <v>No</v>
      </c>
      <c r="Q3149" s="11">
        <f>COUNTIF(N3149:P3149,"Yes")</f>
        <v>1</v>
      </c>
      <c r="R3149" s="12" t="str">
        <f>IF(Q3149&gt;0,"Yes","No")</f>
        <v>Yes</v>
      </c>
    </row>
    <row r="3150" spans="1:18" x14ac:dyDescent="0.35">
      <c r="A3150" s="1">
        <v>80590098412</v>
      </c>
      <c r="B3150" s="33" t="s">
        <v>3892</v>
      </c>
      <c r="C3150" s="4" t="s">
        <v>6</v>
      </c>
      <c r="D3150" s="4" t="s">
        <v>497</v>
      </c>
      <c r="E3150" s="4" t="s">
        <v>2</v>
      </c>
      <c r="F3150" s="3">
        <v>98.41</v>
      </c>
      <c r="G3150" s="3">
        <v>2</v>
      </c>
      <c r="H3150" s="4" t="s">
        <v>2</v>
      </c>
      <c r="I3150" s="5">
        <v>703</v>
      </c>
      <c r="J3150" s="5">
        <v>757</v>
      </c>
      <c r="K3150" s="6">
        <f>IFERROR((J3150-I3150)/I3150,"--")</f>
        <v>7.6813655761024183E-2</v>
      </c>
      <c r="L3150" s="6">
        <v>4.6413502109704644E-2</v>
      </c>
      <c r="M3150" s="7">
        <v>33288</v>
      </c>
      <c r="N3150" s="10" t="str">
        <f>IF(K3150&lt;Criteria!$D$4,"Yes","No")</f>
        <v>No</v>
      </c>
      <c r="O3150" s="10" t="str">
        <f>IF(L3150&gt;Criteria!$D$5,"Yes","No")</f>
        <v>No</v>
      </c>
      <c r="P3150" s="10" t="str">
        <f>IF(M3150&lt;Criteria!$D$6,"Yes","No")</f>
        <v>No</v>
      </c>
      <c r="Q3150" s="11">
        <f>COUNTIF(N3150:P3150,"Yes")</f>
        <v>0</v>
      </c>
      <c r="R3150" s="12" t="str">
        <f>IF(Q3150&gt;0,"Yes","No")</f>
        <v>No</v>
      </c>
    </row>
    <row r="3151" spans="1:18" x14ac:dyDescent="0.35">
      <c r="A3151" s="1">
        <v>80590098420</v>
      </c>
      <c r="B3151" s="33" t="s">
        <v>3893</v>
      </c>
      <c r="C3151" s="4" t="s">
        <v>7</v>
      </c>
      <c r="D3151" s="4" t="s">
        <v>497</v>
      </c>
      <c r="E3151" s="4" t="s">
        <v>2</v>
      </c>
      <c r="F3151" s="3">
        <v>98.42</v>
      </c>
      <c r="G3151" s="3" t="s">
        <v>2</v>
      </c>
      <c r="H3151" s="4" t="s">
        <v>2</v>
      </c>
      <c r="I3151" s="5">
        <v>2819</v>
      </c>
      <c r="J3151" s="5">
        <v>3613</v>
      </c>
      <c r="K3151" s="6">
        <f>IFERROR((J3151-I3151)/I3151,"--")</f>
        <v>0.28166016317843207</v>
      </c>
      <c r="L3151" s="6">
        <v>1.9002375296912115E-2</v>
      </c>
      <c r="M3151" s="7">
        <v>48874</v>
      </c>
      <c r="N3151" s="10" t="str">
        <f>IF(K3151&lt;Criteria!$D$4,"Yes","No")</f>
        <v>No</v>
      </c>
      <c r="O3151" s="10" t="str">
        <f>IF(L3151&gt;Criteria!$D$5,"Yes","No")</f>
        <v>No</v>
      </c>
      <c r="P3151" s="10" t="str">
        <f>IF(M3151&lt;Criteria!$D$6,"Yes","No")</f>
        <v>No</v>
      </c>
      <c r="Q3151" s="11">
        <f>COUNTIF(N3151:P3151,"Yes")</f>
        <v>0</v>
      </c>
      <c r="R3151" s="12" t="str">
        <f>IF(Q3151&gt;0,"Yes","No")</f>
        <v>No</v>
      </c>
    </row>
    <row r="3152" spans="1:18" x14ac:dyDescent="0.35">
      <c r="A3152" s="1">
        <v>80590098421</v>
      </c>
      <c r="B3152" s="33" t="s">
        <v>3894</v>
      </c>
      <c r="C3152" s="4" t="s">
        <v>6</v>
      </c>
      <c r="D3152" s="4" t="s">
        <v>497</v>
      </c>
      <c r="E3152" s="4" t="s">
        <v>2</v>
      </c>
      <c r="F3152" s="3">
        <v>98.42</v>
      </c>
      <c r="G3152" s="3">
        <v>1</v>
      </c>
      <c r="H3152" s="4" t="s">
        <v>2</v>
      </c>
      <c r="I3152" s="5">
        <v>866</v>
      </c>
      <c r="J3152" s="5">
        <v>1539</v>
      </c>
      <c r="K3152" s="6">
        <f>IFERROR((J3152-I3152)/I3152,"--")</f>
        <v>0.77713625866050806</v>
      </c>
      <c r="L3152" s="6">
        <v>0</v>
      </c>
      <c r="M3152" s="7">
        <v>43893</v>
      </c>
      <c r="N3152" s="10" t="str">
        <f>IF(K3152&lt;Criteria!$D$4,"Yes","No")</f>
        <v>No</v>
      </c>
      <c r="O3152" s="10" t="str">
        <f>IF(L3152&gt;Criteria!$D$5,"Yes","No")</f>
        <v>No</v>
      </c>
      <c r="P3152" s="10" t="str">
        <f>IF(M3152&lt;Criteria!$D$6,"Yes","No")</f>
        <v>No</v>
      </c>
      <c r="Q3152" s="11">
        <f>COUNTIF(N3152:P3152,"Yes")</f>
        <v>0</v>
      </c>
      <c r="R3152" s="12" t="str">
        <f>IF(Q3152&gt;0,"Yes","No")</f>
        <v>No</v>
      </c>
    </row>
    <row r="3153" spans="1:18" x14ac:dyDescent="0.35">
      <c r="A3153" s="1">
        <v>80590098422</v>
      </c>
      <c r="B3153" s="33" t="s">
        <v>3895</v>
      </c>
      <c r="C3153" s="4" t="s">
        <v>6</v>
      </c>
      <c r="D3153" s="4" t="s">
        <v>497</v>
      </c>
      <c r="E3153" s="4" t="s">
        <v>2</v>
      </c>
      <c r="F3153" s="3">
        <v>98.42</v>
      </c>
      <c r="G3153" s="3">
        <v>2</v>
      </c>
      <c r="H3153" s="4" t="s">
        <v>2</v>
      </c>
      <c r="I3153" s="5">
        <v>1953</v>
      </c>
      <c r="J3153" s="5">
        <v>2074</v>
      </c>
      <c r="K3153" s="6">
        <f>IFERROR((J3153-I3153)/I3153,"--")</f>
        <v>6.1955965181771634E-2</v>
      </c>
      <c r="L3153" s="6">
        <v>3.1714568880079286E-2</v>
      </c>
      <c r="M3153" s="7">
        <v>52571</v>
      </c>
      <c r="N3153" s="10" t="str">
        <f>IF(K3153&lt;Criteria!$D$4,"Yes","No")</f>
        <v>No</v>
      </c>
      <c r="O3153" s="10" t="str">
        <f>IF(L3153&gt;Criteria!$D$5,"Yes","No")</f>
        <v>No</v>
      </c>
      <c r="P3153" s="10" t="str">
        <f>IF(M3153&lt;Criteria!$D$6,"Yes","No")</f>
        <v>No</v>
      </c>
      <c r="Q3153" s="11">
        <f>COUNTIF(N3153:P3153,"Yes")</f>
        <v>0</v>
      </c>
      <c r="R3153" s="12" t="str">
        <f>IF(Q3153&gt;0,"Yes","No")</f>
        <v>No</v>
      </c>
    </row>
    <row r="3154" spans="1:18" x14ac:dyDescent="0.35">
      <c r="A3154" s="1">
        <v>80590098430</v>
      </c>
      <c r="B3154" s="33" t="s">
        <v>3896</v>
      </c>
      <c r="C3154" s="4" t="s">
        <v>7</v>
      </c>
      <c r="D3154" s="4" t="s">
        <v>497</v>
      </c>
      <c r="E3154" s="4" t="s">
        <v>2</v>
      </c>
      <c r="F3154" s="3">
        <v>98.43</v>
      </c>
      <c r="G3154" s="3" t="s">
        <v>2</v>
      </c>
      <c r="H3154" s="4" t="s">
        <v>2</v>
      </c>
      <c r="I3154" s="5">
        <v>7570</v>
      </c>
      <c r="J3154" s="5">
        <v>7747</v>
      </c>
      <c r="K3154" s="6">
        <f>IFERROR((J3154-I3154)/I3154,"--")</f>
        <v>2.3381770145310437E-2</v>
      </c>
      <c r="L3154" s="6">
        <v>2.4307900067521943E-2</v>
      </c>
      <c r="M3154" s="7">
        <v>55264</v>
      </c>
      <c r="N3154" s="10" t="str">
        <f>IF(K3154&lt;Criteria!$D$4,"Yes","No")</f>
        <v>No</v>
      </c>
      <c r="O3154" s="10" t="str">
        <f>IF(L3154&gt;Criteria!$D$5,"Yes","No")</f>
        <v>No</v>
      </c>
      <c r="P3154" s="10" t="str">
        <f>IF(M3154&lt;Criteria!$D$6,"Yes","No")</f>
        <v>No</v>
      </c>
      <c r="Q3154" s="11">
        <f>COUNTIF(N3154:P3154,"Yes")</f>
        <v>0</v>
      </c>
      <c r="R3154" s="12" t="str">
        <f>IF(Q3154&gt;0,"Yes","No")</f>
        <v>No</v>
      </c>
    </row>
    <row r="3155" spans="1:18" x14ac:dyDescent="0.35">
      <c r="A3155" s="1">
        <v>80590098431</v>
      </c>
      <c r="B3155" s="33" t="s">
        <v>3897</v>
      </c>
      <c r="C3155" s="4" t="s">
        <v>6</v>
      </c>
      <c r="D3155" s="4" t="s">
        <v>497</v>
      </c>
      <c r="E3155" s="4" t="s">
        <v>2</v>
      </c>
      <c r="F3155" s="3">
        <v>98.43</v>
      </c>
      <c r="G3155" s="3">
        <v>1</v>
      </c>
      <c r="H3155" s="4" t="s">
        <v>2</v>
      </c>
      <c r="I3155" s="5">
        <v>783</v>
      </c>
      <c r="J3155" s="5">
        <v>907</v>
      </c>
      <c r="K3155" s="6">
        <f>IFERROR((J3155-I3155)/I3155,"--")</f>
        <v>0.15836526181353769</v>
      </c>
      <c r="L3155" s="6">
        <v>3.255813953488372E-2</v>
      </c>
      <c r="M3155" s="7">
        <v>38604</v>
      </c>
      <c r="N3155" s="10" t="str">
        <f>IF(K3155&lt;Criteria!$D$4,"Yes","No")</f>
        <v>No</v>
      </c>
      <c r="O3155" s="10" t="str">
        <f>IF(L3155&gt;Criteria!$D$5,"Yes","No")</f>
        <v>No</v>
      </c>
      <c r="P3155" s="10" t="str">
        <f>IF(M3155&lt;Criteria!$D$6,"Yes","No")</f>
        <v>No</v>
      </c>
      <c r="Q3155" s="11">
        <f>COUNTIF(N3155:P3155,"Yes")</f>
        <v>0</v>
      </c>
      <c r="R3155" s="12" t="str">
        <f>IF(Q3155&gt;0,"Yes","No")</f>
        <v>No</v>
      </c>
    </row>
    <row r="3156" spans="1:18" x14ac:dyDescent="0.35">
      <c r="A3156" s="1">
        <v>80590098432</v>
      </c>
      <c r="B3156" s="33" t="s">
        <v>3898</v>
      </c>
      <c r="C3156" s="4" t="s">
        <v>6</v>
      </c>
      <c r="D3156" s="4" t="s">
        <v>497</v>
      </c>
      <c r="E3156" s="4" t="s">
        <v>2</v>
      </c>
      <c r="F3156" s="3">
        <v>98.43</v>
      </c>
      <c r="G3156" s="3">
        <v>2</v>
      </c>
      <c r="H3156" s="4" t="s">
        <v>2</v>
      </c>
      <c r="I3156" s="5">
        <v>754</v>
      </c>
      <c r="J3156" s="5">
        <v>559</v>
      </c>
      <c r="K3156" s="6">
        <f>IFERROR((J3156-I3156)/I3156,"--")</f>
        <v>-0.25862068965517243</v>
      </c>
      <c r="L3156" s="6">
        <v>2.8260869565217391E-2</v>
      </c>
      <c r="M3156" s="7">
        <v>35642</v>
      </c>
      <c r="N3156" s="10" t="str">
        <f>IF(K3156&lt;Criteria!$D$4,"Yes","No")</f>
        <v>Yes</v>
      </c>
      <c r="O3156" s="10" t="str">
        <f>IF(L3156&gt;Criteria!$D$5,"Yes","No")</f>
        <v>No</v>
      </c>
      <c r="P3156" s="10" t="str">
        <f>IF(M3156&lt;Criteria!$D$6,"Yes","No")</f>
        <v>No</v>
      </c>
      <c r="Q3156" s="11">
        <f>COUNTIF(N3156:P3156,"Yes")</f>
        <v>1</v>
      </c>
      <c r="R3156" s="12" t="str">
        <f>IF(Q3156&gt;0,"Yes","No")</f>
        <v>Yes</v>
      </c>
    </row>
    <row r="3157" spans="1:18" x14ac:dyDescent="0.35">
      <c r="A3157" s="1">
        <v>80590098433</v>
      </c>
      <c r="B3157" s="33" t="s">
        <v>3899</v>
      </c>
      <c r="C3157" s="4" t="s">
        <v>6</v>
      </c>
      <c r="D3157" s="4" t="s">
        <v>497</v>
      </c>
      <c r="E3157" s="4" t="s">
        <v>2</v>
      </c>
      <c r="F3157" s="3">
        <v>98.43</v>
      </c>
      <c r="G3157" s="3">
        <v>3</v>
      </c>
      <c r="H3157" s="4" t="s">
        <v>2</v>
      </c>
      <c r="I3157" s="5">
        <v>3867</v>
      </c>
      <c r="J3157" s="5">
        <v>3902</v>
      </c>
      <c r="K3157" s="6">
        <f>IFERROR((J3157-I3157)/I3157,"--")</f>
        <v>9.0509438841479186E-3</v>
      </c>
      <c r="L3157" s="6">
        <v>2.2091310751104567E-2</v>
      </c>
      <c r="M3157" s="7">
        <v>60946</v>
      </c>
      <c r="N3157" s="10" t="str">
        <f>IF(K3157&lt;Criteria!$D$4,"Yes","No")</f>
        <v>Yes</v>
      </c>
      <c r="O3157" s="10" t="str">
        <f>IF(L3157&gt;Criteria!$D$5,"Yes","No")</f>
        <v>No</v>
      </c>
      <c r="P3157" s="10" t="str">
        <f>IF(M3157&lt;Criteria!$D$6,"Yes","No")</f>
        <v>No</v>
      </c>
      <c r="Q3157" s="11">
        <f>COUNTIF(N3157:P3157,"Yes")</f>
        <v>1</v>
      </c>
      <c r="R3157" s="12" t="str">
        <f>IF(Q3157&gt;0,"Yes","No")</f>
        <v>Yes</v>
      </c>
    </row>
    <row r="3158" spans="1:18" x14ac:dyDescent="0.35">
      <c r="A3158" s="1">
        <v>80590098434</v>
      </c>
      <c r="B3158" s="33" t="s">
        <v>3900</v>
      </c>
      <c r="C3158" s="4" t="s">
        <v>6</v>
      </c>
      <c r="D3158" s="4" t="s">
        <v>497</v>
      </c>
      <c r="E3158" s="4" t="s">
        <v>2</v>
      </c>
      <c r="F3158" s="3">
        <v>98.43</v>
      </c>
      <c r="G3158" s="3">
        <v>4</v>
      </c>
      <c r="H3158" s="4" t="s">
        <v>2</v>
      </c>
      <c r="I3158" s="5">
        <v>2166</v>
      </c>
      <c r="J3158" s="5">
        <v>2379</v>
      </c>
      <c r="K3158" s="6">
        <f>IFERROR((J3158-I3158)/I3158,"--")</f>
        <v>9.833795013850416E-2</v>
      </c>
      <c r="L3158" s="6">
        <v>2.3746701846965697E-2</v>
      </c>
      <c r="M3158" s="7">
        <v>56907</v>
      </c>
      <c r="N3158" s="10" t="str">
        <f>IF(K3158&lt;Criteria!$D$4,"Yes","No")</f>
        <v>No</v>
      </c>
      <c r="O3158" s="10" t="str">
        <f>IF(L3158&gt;Criteria!$D$5,"Yes","No")</f>
        <v>No</v>
      </c>
      <c r="P3158" s="10" t="str">
        <f>IF(M3158&lt;Criteria!$D$6,"Yes","No")</f>
        <v>No</v>
      </c>
      <c r="Q3158" s="11">
        <f>COUNTIF(N3158:P3158,"Yes")</f>
        <v>0</v>
      </c>
      <c r="R3158" s="12" t="str">
        <f>IF(Q3158&gt;0,"Yes","No")</f>
        <v>No</v>
      </c>
    </row>
    <row r="3159" spans="1:18" x14ac:dyDescent="0.35">
      <c r="A3159" s="1">
        <v>80590098450</v>
      </c>
      <c r="B3159" s="33" t="s">
        <v>3901</v>
      </c>
      <c r="C3159" s="4" t="s">
        <v>7</v>
      </c>
      <c r="D3159" s="4" t="s">
        <v>497</v>
      </c>
      <c r="E3159" s="4" t="s">
        <v>2</v>
      </c>
      <c r="F3159" s="3">
        <v>98.45</v>
      </c>
      <c r="G3159" s="3" t="s">
        <v>2</v>
      </c>
      <c r="H3159" s="4" t="s">
        <v>2</v>
      </c>
      <c r="I3159" s="5">
        <v>4087</v>
      </c>
      <c r="J3159" s="5">
        <v>4067</v>
      </c>
      <c r="K3159" s="6">
        <f>IFERROR((J3159-I3159)/I3159,"--")</f>
        <v>-4.8935649620748716E-3</v>
      </c>
      <c r="L3159" s="6">
        <v>3.5315985130111527E-2</v>
      </c>
      <c r="M3159" s="7">
        <v>87227</v>
      </c>
      <c r="N3159" s="10" t="str">
        <f>IF(K3159&lt;Criteria!$D$4,"Yes","No")</f>
        <v>Yes</v>
      </c>
      <c r="O3159" s="10" t="str">
        <f>IF(L3159&gt;Criteria!$D$5,"Yes","No")</f>
        <v>No</v>
      </c>
      <c r="P3159" s="10" t="str">
        <f>IF(M3159&lt;Criteria!$D$6,"Yes","No")</f>
        <v>No</v>
      </c>
      <c r="Q3159" s="11">
        <f>COUNTIF(N3159:P3159,"Yes")</f>
        <v>1</v>
      </c>
      <c r="R3159" s="12" t="str">
        <f>IF(Q3159&gt;0,"Yes","No")</f>
        <v>Yes</v>
      </c>
    </row>
    <row r="3160" spans="1:18" x14ac:dyDescent="0.35">
      <c r="A3160" s="1">
        <v>80590098451</v>
      </c>
      <c r="B3160" s="33" t="s">
        <v>3902</v>
      </c>
      <c r="C3160" s="4" t="s">
        <v>6</v>
      </c>
      <c r="D3160" s="4" t="s">
        <v>497</v>
      </c>
      <c r="E3160" s="4" t="s">
        <v>2</v>
      </c>
      <c r="F3160" s="3">
        <v>98.45</v>
      </c>
      <c r="G3160" s="3">
        <v>1</v>
      </c>
      <c r="H3160" s="4" t="s">
        <v>2</v>
      </c>
      <c r="I3160" s="5">
        <v>1238</v>
      </c>
      <c r="J3160" s="5">
        <v>1498</v>
      </c>
      <c r="K3160" s="6">
        <f>IFERROR((J3160-I3160)/I3160,"--")</f>
        <v>0.21001615508885299</v>
      </c>
      <c r="L3160" s="6">
        <v>5.7861635220125787E-2</v>
      </c>
      <c r="M3160" s="7">
        <v>81137</v>
      </c>
      <c r="N3160" s="10" t="str">
        <f>IF(K3160&lt;Criteria!$D$4,"Yes","No")</f>
        <v>No</v>
      </c>
      <c r="O3160" s="10" t="str">
        <f>IF(L3160&gt;Criteria!$D$5,"Yes","No")</f>
        <v>No</v>
      </c>
      <c r="P3160" s="10" t="str">
        <f>IF(M3160&lt;Criteria!$D$6,"Yes","No")</f>
        <v>No</v>
      </c>
      <c r="Q3160" s="11">
        <f>COUNTIF(N3160:P3160,"Yes")</f>
        <v>0</v>
      </c>
      <c r="R3160" s="12" t="str">
        <f>IF(Q3160&gt;0,"Yes","No")</f>
        <v>No</v>
      </c>
    </row>
    <row r="3161" spans="1:18" x14ac:dyDescent="0.35">
      <c r="A3161" s="1">
        <v>80590098452</v>
      </c>
      <c r="B3161" s="33" t="s">
        <v>3903</v>
      </c>
      <c r="C3161" s="4" t="s">
        <v>6</v>
      </c>
      <c r="D3161" s="4" t="s">
        <v>497</v>
      </c>
      <c r="E3161" s="4" t="s">
        <v>2</v>
      </c>
      <c r="F3161" s="3">
        <v>98.45</v>
      </c>
      <c r="G3161" s="3">
        <v>2</v>
      </c>
      <c r="H3161" s="4" t="s">
        <v>2</v>
      </c>
      <c r="I3161" s="5">
        <v>1407</v>
      </c>
      <c r="J3161" s="5">
        <v>1222</v>
      </c>
      <c r="K3161" s="6">
        <f>IFERROR((J3161-I3161)/I3161,"--")</f>
        <v>-0.13148542999289267</v>
      </c>
      <c r="L3161" s="6">
        <v>2.4024024024024024E-2</v>
      </c>
      <c r="M3161" s="7">
        <v>92028</v>
      </c>
      <c r="N3161" s="10" t="str">
        <f>IF(K3161&lt;Criteria!$D$4,"Yes","No")</f>
        <v>Yes</v>
      </c>
      <c r="O3161" s="10" t="str">
        <f>IF(L3161&gt;Criteria!$D$5,"Yes","No")</f>
        <v>No</v>
      </c>
      <c r="P3161" s="10" t="str">
        <f>IF(M3161&lt;Criteria!$D$6,"Yes","No")</f>
        <v>No</v>
      </c>
      <c r="Q3161" s="11">
        <f>COUNTIF(N3161:P3161,"Yes")</f>
        <v>1</v>
      </c>
      <c r="R3161" s="12" t="str">
        <f>IF(Q3161&gt;0,"Yes","No")</f>
        <v>Yes</v>
      </c>
    </row>
    <row r="3162" spans="1:18" x14ac:dyDescent="0.35">
      <c r="A3162" s="1">
        <v>80590098453</v>
      </c>
      <c r="B3162" s="33" t="s">
        <v>3904</v>
      </c>
      <c r="C3162" s="4" t="s">
        <v>6</v>
      </c>
      <c r="D3162" s="4" t="s">
        <v>497</v>
      </c>
      <c r="E3162" s="4" t="s">
        <v>2</v>
      </c>
      <c r="F3162" s="3">
        <v>98.45</v>
      </c>
      <c r="G3162" s="3">
        <v>3</v>
      </c>
      <c r="H3162" s="4" t="s">
        <v>2</v>
      </c>
      <c r="I3162" s="5">
        <v>1442</v>
      </c>
      <c r="J3162" s="5">
        <v>1347</v>
      </c>
      <c r="K3162" s="6">
        <f>IFERROR((J3162-I3162)/I3162,"--")</f>
        <v>-6.5880721220527044E-2</v>
      </c>
      <c r="L3162" s="6">
        <v>2.0260492040520984E-2</v>
      </c>
      <c r="M3162" s="7">
        <v>89646</v>
      </c>
      <c r="N3162" s="10" t="str">
        <f>IF(K3162&lt;Criteria!$D$4,"Yes","No")</f>
        <v>Yes</v>
      </c>
      <c r="O3162" s="10" t="str">
        <f>IF(L3162&gt;Criteria!$D$5,"Yes","No")</f>
        <v>No</v>
      </c>
      <c r="P3162" s="10" t="str">
        <f>IF(M3162&lt;Criteria!$D$6,"Yes","No")</f>
        <v>No</v>
      </c>
      <c r="Q3162" s="11">
        <f>COUNTIF(N3162:P3162,"Yes")</f>
        <v>1</v>
      </c>
      <c r="R3162" s="12" t="str">
        <f>IF(Q3162&gt;0,"Yes","No")</f>
        <v>Yes</v>
      </c>
    </row>
    <row r="3163" spans="1:18" x14ac:dyDescent="0.35">
      <c r="A3163" s="1">
        <v>80590098460</v>
      </c>
      <c r="B3163" s="33" t="s">
        <v>3905</v>
      </c>
      <c r="C3163" s="4" t="s">
        <v>7</v>
      </c>
      <c r="D3163" s="4" t="s">
        <v>497</v>
      </c>
      <c r="E3163" s="4" t="s">
        <v>2</v>
      </c>
      <c r="F3163" s="3">
        <v>98.46</v>
      </c>
      <c r="G3163" s="3" t="s">
        <v>2</v>
      </c>
      <c r="H3163" s="4" t="s">
        <v>2</v>
      </c>
      <c r="I3163" s="5">
        <v>4704</v>
      </c>
      <c r="J3163" s="5">
        <v>4471</v>
      </c>
      <c r="K3163" s="6">
        <f>IFERROR((J3163-I3163)/I3163,"--")</f>
        <v>-4.9532312925170068E-2</v>
      </c>
      <c r="L3163" s="6">
        <v>3.3269961977186312E-2</v>
      </c>
      <c r="M3163" s="7">
        <v>68656</v>
      </c>
      <c r="N3163" s="10" t="str">
        <f>IF(K3163&lt;Criteria!$D$4,"Yes","No")</f>
        <v>Yes</v>
      </c>
      <c r="O3163" s="10" t="str">
        <f>IF(L3163&gt;Criteria!$D$5,"Yes","No")</f>
        <v>No</v>
      </c>
      <c r="P3163" s="10" t="str">
        <f>IF(M3163&lt;Criteria!$D$6,"Yes","No")</f>
        <v>No</v>
      </c>
      <c r="Q3163" s="11">
        <f>COUNTIF(N3163:P3163,"Yes")</f>
        <v>1</v>
      </c>
      <c r="R3163" s="12" t="str">
        <f>IF(Q3163&gt;0,"Yes","No")</f>
        <v>Yes</v>
      </c>
    </row>
    <row r="3164" spans="1:18" x14ac:dyDescent="0.35">
      <c r="A3164" s="1">
        <v>80590098461</v>
      </c>
      <c r="B3164" s="33" t="s">
        <v>3906</v>
      </c>
      <c r="C3164" s="4" t="s">
        <v>6</v>
      </c>
      <c r="D3164" s="4" t="s">
        <v>497</v>
      </c>
      <c r="E3164" s="4" t="s">
        <v>2</v>
      </c>
      <c r="F3164" s="3">
        <v>98.46</v>
      </c>
      <c r="G3164" s="3">
        <v>1</v>
      </c>
      <c r="H3164" s="4" t="s">
        <v>2</v>
      </c>
      <c r="I3164" s="5">
        <v>2186</v>
      </c>
      <c r="J3164" s="5">
        <v>2306</v>
      </c>
      <c r="K3164" s="6">
        <f>IFERROR((J3164-I3164)/I3164,"--")</f>
        <v>5.4894784995425432E-2</v>
      </c>
      <c r="L3164" s="6">
        <v>4.2810098792535674E-2</v>
      </c>
      <c r="M3164" s="7">
        <v>72982</v>
      </c>
      <c r="N3164" s="10" t="str">
        <f>IF(K3164&lt;Criteria!$D$4,"Yes","No")</f>
        <v>No</v>
      </c>
      <c r="O3164" s="10" t="str">
        <f>IF(L3164&gt;Criteria!$D$5,"Yes","No")</f>
        <v>No</v>
      </c>
      <c r="P3164" s="10" t="str">
        <f>IF(M3164&lt;Criteria!$D$6,"Yes","No")</f>
        <v>No</v>
      </c>
      <c r="Q3164" s="11">
        <f>COUNTIF(N3164:P3164,"Yes")</f>
        <v>0</v>
      </c>
      <c r="R3164" s="12" t="str">
        <f>IF(Q3164&gt;0,"Yes","No")</f>
        <v>No</v>
      </c>
    </row>
    <row r="3165" spans="1:18" x14ac:dyDescent="0.35">
      <c r="A3165" s="1">
        <v>80590098462</v>
      </c>
      <c r="B3165" s="33" t="s">
        <v>3907</v>
      </c>
      <c r="C3165" s="4" t="s">
        <v>6</v>
      </c>
      <c r="D3165" s="4" t="s">
        <v>497</v>
      </c>
      <c r="E3165" s="4" t="s">
        <v>2</v>
      </c>
      <c r="F3165" s="3">
        <v>98.46</v>
      </c>
      <c r="G3165" s="3">
        <v>2</v>
      </c>
      <c r="H3165" s="4" t="s">
        <v>2</v>
      </c>
      <c r="I3165" s="5">
        <v>673</v>
      </c>
      <c r="J3165" s="5">
        <v>559</v>
      </c>
      <c r="K3165" s="6">
        <f>IFERROR((J3165-I3165)/I3165,"--")</f>
        <v>-0.16939078751857356</v>
      </c>
      <c r="L3165" s="6">
        <v>0</v>
      </c>
      <c r="M3165" s="7">
        <v>66872</v>
      </c>
      <c r="N3165" s="10" t="str">
        <f>IF(K3165&lt;Criteria!$D$4,"Yes","No")</f>
        <v>Yes</v>
      </c>
      <c r="O3165" s="10" t="str">
        <f>IF(L3165&gt;Criteria!$D$5,"Yes","No")</f>
        <v>No</v>
      </c>
      <c r="P3165" s="10" t="str">
        <f>IF(M3165&lt;Criteria!$D$6,"Yes","No")</f>
        <v>No</v>
      </c>
      <c r="Q3165" s="11">
        <f>COUNTIF(N3165:P3165,"Yes")</f>
        <v>1</v>
      </c>
      <c r="R3165" s="12" t="str">
        <f>IF(Q3165&gt;0,"Yes","No")</f>
        <v>Yes</v>
      </c>
    </row>
    <row r="3166" spans="1:18" x14ac:dyDescent="0.35">
      <c r="A3166" s="1">
        <v>80590098463</v>
      </c>
      <c r="B3166" s="33" t="s">
        <v>3908</v>
      </c>
      <c r="C3166" s="4" t="s">
        <v>6</v>
      </c>
      <c r="D3166" s="4" t="s">
        <v>497</v>
      </c>
      <c r="E3166" s="4" t="s">
        <v>2</v>
      </c>
      <c r="F3166" s="3">
        <v>98.46</v>
      </c>
      <c r="G3166" s="3">
        <v>3</v>
      </c>
      <c r="H3166" s="4" t="s">
        <v>2</v>
      </c>
      <c r="I3166" s="5">
        <v>1026</v>
      </c>
      <c r="J3166" s="5">
        <v>917</v>
      </c>
      <c r="K3166" s="6">
        <f>IFERROR((J3166-I3166)/I3166,"--")</f>
        <v>-0.10623781676413255</v>
      </c>
      <c r="L3166" s="6">
        <v>4.0219378427787937E-2</v>
      </c>
      <c r="M3166" s="7">
        <v>69570</v>
      </c>
      <c r="N3166" s="10" t="str">
        <f>IF(K3166&lt;Criteria!$D$4,"Yes","No")</f>
        <v>Yes</v>
      </c>
      <c r="O3166" s="10" t="str">
        <f>IF(L3166&gt;Criteria!$D$5,"Yes","No")</f>
        <v>No</v>
      </c>
      <c r="P3166" s="10" t="str">
        <f>IF(M3166&lt;Criteria!$D$6,"Yes","No")</f>
        <v>No</v>
      </c>
      <c r="Q3166" s="11">
        <f>COUNTIF(N3166:P3166,"Yes")</f>
        <v>1</v>
      </c>
      <c r="R3166" s="12" t="str">
        <f>IF(Q3166&gt;0,"Yes","No")</f>
        <v>Yes</v>
      </c>
    </row>
    <row r="3167" spans="1:18" x14ac:dyDescent="0.35">
      <c r="A3167" s="1">
        <v>80590098464</v>
      </c>
      <c r="B3167" s="33" t="s">
        <v>3909</v>
      </c>
      <c r="C3167" s="4" t="s">
        <v>6</v>
      </c>
      <c r="D3167" s="4" t="s">
        <v>497</v>
      </c>
      <c r="E3167" s="4" t="s">
        <v>2</v>
      </c>
      <c r="F3167" s="3">
        <v>98.46</v>
      </c>
      <c r="G3167" s="3">
        <v>4</v>
      </c>
      <c r="H3167" s="4" t="s">
        <v>2</v>
      </c>
      <c r="I3167" s="5">
        <v>819</v>
      </c>
      <c r="J3167" s="5">
        <v>689</v>
      </c>
      <c r="K3167" s="6">
        <f>IFERROR((J3167-I3167)/I3167,"--")</f>
        <v>-0.15873015873015872</v>
      </c>
      <c r="L3167" s="6">
        <v>2.7607361963190184E-2</v>
      </c>
      <c r="M3167" s="7">
        <v>54411</v>
      </c>
      <c r="N3167" s="10" t="str">
        <f>IF(K3167&lt;Criteria!$D$4,"Yes","No")</f>
        <v>Yes</v>
      </c>
      <c r="O3167" s="10" t="str">
        <f>IF(L3167&gt;Criteria!$D$5,"Yes","No")</f>
        <v>No</v>
      </c>
      <c r="P3167" s="10" t="str">
        <f>IF(M3167&lt;Criteria!$D$6,"Yes","No")</f>
        <v>No</v>
      </c>
      <c r="Q3167" s="11">
        <f>COUNTIF(N3167:P3167,"Yes")</f>
        <v>1</v>
      </c>
      <c r="R3167" s="12" t="str">
        <f>IF(Q3167&gt;0,"Yes","No")</f>
        <v>Yes</v>
      </c>
    </row>
    <row r="3168" spans="1:18" x14ac:dyDescent="0.35">
      <c r="A3168" s="1">
        <v>80590098470</v>
      </c>
      <c r="B3168" s="33" t="s">
        <v>3910</v>
      </c>
      <c r="C3168" s="4" t="s">
        <v>7</v>
      </c>
      <c r="D3168" s="4" t="s">
        <v>497</v>
      </c>
      <c r="E3168" s="4" t="s">
        <v>2</v>
      </c>
      <c r="F3168" s="3">
        <v>98.47</v>
      </c>
      <c r="G3168" s="3" t="s">
        <v>2</v>
      </c>
      <c r="H3168" s="4" t="s">
        <v>2</v>
      </c>
      <c r="I3168" s="5">
        <v>3160</v>
      </c>
      <c r="J3168" s="5">
        <v>3075</v>
      </c>
      <c r="K3168" s="6">
        <f>IFERROR((J3168-I3168)/I3168,"--")</f>
        <v>-2.6898734177215191E-2</v>
      </c>
      <c r="L3168" s="6">
        <v>5.8647516457211252E-2</v>
      </c>
      <c r="M3168" s="7">
        <v>53016</v>
      </c>
      <c r="N3168" s="10" t="str">
        <f>IF(K3168&lt;Criteria!$D$4,"Yes","No")</f>
        <v>Yes</v>
      </c>
      <c r="O3168" s="10" t="str">
        <f>IF(L3168&gt;Criteria!$D$5,"Yes","No")</f>
        <v>No</v>
      </c>
      <c r="P3168" s="10" t="str">
        <f>IF(M3168&lt;Criteria!$D$6,"Yes","No")</f>
        <v>No</v>
      </c>
      <c r="Q3168" s="11">
        <f>COUNTIF(N3168:P3168,"Yes")</f>
        <v>1</v>
      </c>
      <c r="R3168" s="12" t="str">
        <f>IF(Q3168&gt;0,"Yes","No")</f>
        <v>Yes</v>
      </c>
    </row>
    <row r="3169" spans="1:18" x14ac:dyDescent="0.35">
      <c r="A3169" s="1">
        <v>80590098471</v>
      </c>
      <c r="B3169" s="33" t="s">
        <v>3911</v>
      </c>
      <c r="C3169" s="4" t="s">
        <v>6</v>
      </c>
      <c r="D3169" s="4" t="s">
        <v>497</v>
      </c>
      <c r="E3169" s="4" t="s">
        <v>2</v>
      </c>
      <c r="F3169" s="3">
        <v>98.47</v>
      </c>
      <c r="G3169" s="3">
        <v>1</v>
      </c>
      <c r="H3169" s="4" t="s">
        <v>2</v>
      </c>
      <c r="I3169" s="5">
        <v>1924</v>
      </c>
      <c r="J3169" s="5">
        <v>1881</v>
      </c>
      <c r="K3169" s="6">
        <f>IFERROR((J3169-I3169)/I3169,"--")</f>
        <v>-2.2349272349272351E-2</v>
      </c>
      <c r="L3169" s="6">
        <v>6.1668681983071343E-2</v>
      </c>
      <c r="M3169" s="7">
        <v>59646</v>
      </c>
      <c r="N3169" s="10" t="str">
        <f>IF(K3169&lt;Criteria!$D$4,"Yes","No")</f>
        <v>Yes</v>
      </c>
      <c r="O3169" s="10" t="str">
        <f>IF(L3169&gt;Criteria!$D$5,"Yes","No")</f>
        <v>No</v>
      </c>
      <c r="P3169" s="10" t="str">
        <f>IF(M3169&lt;Criteria!$D$6,"Yes","No")</f>
        <v>No</v>
      </c>
      <c r="Q3169" s="11">
        <f>COUNTIF(N3169:P3169,"Yes")</f>
        <v>1</v>
      </c>
      <c r="R3169" s="12" t="str">
        <f>IF(Q3169&gt;0,"Yes","No")</f>
        <v>Yes</v>
      </c>
    </row>
    <row r="3170" spans="1:18" x14ac:dyDescent="0.35">
      <c r="A3170" s="1">
        <v>80590098472</v>
      </c>
      <c r="B3170" s="33" t="s">
        <v>3912</v>
      </c>
      <c r="C3170" s="4" t="s">
        <v>6</v>
      </c>
      <c r="D3170" s="4" t="s">
        <v>497</v>
      </c>
      <c r="E3170" s="4" t="s">
        <v>2</v>
      </c>
      <c r="F3170" s="3">
        <v>98.47</v>
      </c>
      <c r="G3170" s="3">
        <v>2</v>
      </c>
      <c r="H3170" s="4" t="s">
        <v>2</v>
      </c>
      <c r="I3170" s="5">
        <v>1236</v>
      </c>
      <c r="J3170" s="5">
        <v>1194</v>
      </c>
      <c r="K3170" s="6">
        <f>IFERROR((J3170-I3170)/I3170,"--")</f>
        <v>-3.3980582524271843E-2</v>
      </c>
      <c r="L3170" s="6">
        <v>5.5687203791469193E-2</v>
      </c>
      <c r="M3170" s="7">
        <v>42570</v>
      </c>
      <c r="N3170" s="10" t="str">
        <f>IF(K3170&lt;Criteria!$D$4,"Yes","No")</f>
        <v>Yes</v>
      </c>
      <c r="O3170" s="10" t="str">
        <f>IF(L3170&gt;Criteria!$D$5,"Yes","No")</f>
        <v>No</v>
      </c>
      <c r="P3170" s="10" t="str">
        <f>IF(M3170&lt;Criteria!$D$6,"Yes","No")</f>
        <v>No</v>
      </c>
      <c r="Q3170" s="11">
        <f>COUNTIF(N3170:P3170,"Yes")</f>
        <v>1</v>
      </c>
      <c r="R3170" s="12" t="str">
        <f>IF(Q3170&gt;0,"Yes","No")</f>
        <v>Yes</v>
      </c>
    </row>
    <row r="3171" spans="1:18" x14ac:dyDescent="0.35">
      <c r="A3171" s="1">
        <v>80590098480</v>
      </c>
      <c r="B3171" s="33" t="s">
        <v>3913</v>
      </c>
      <c r="C3171" s="4" t="s">
        <v>7</v>
      </c>
      <c r="D3171" s="4" t="s">
        <v>497</v>
      </c>
      <c r="E3171" s="4" t="s">
        <v>2</v>
      </c>
      <c r="F3171" s="3">
        <v>98.48</v>
      </c>
      <c r="G3171" s="3" t="s">
        <v>2</v>
      </c>
      <c r="H3171" s="4" t="s">
        <v>2</v>
      </c>
      <c r="I3171" s="5">
        <v>2370</v>
      </c>
      <c r="J3171" s="5">
        <v>2699</v>
      </c>
      <c r="K3171" s="6">
        <f>IFERROR((J3171-I3171)/I3171,"--")</f>
        <v>0.13881856540084389</v>
      </c>
      <c r="L3171" s="6">
        <v>5.1150895140664961E-2</v>
      </c>
      <c r="M3171" s="7">
        <v>70414</v>
      </c>
      <c r="N3171" s="10" t="str">
        <f>IF(K3171&lt;Criteria!$D$4,"Yes","No")</f>
        <v>No</v>
      </c>
      <c r="O3171" s="10" t="str">
        <f>IF(L3171&gt;Criteria!$D$5,"Yes","No")</f>
        <v>No</v>
      </c>
      <c r="P3171" s="10" t="str">
        <f>IF(M3171&lt;Criteria!$D$6,"Yes","No")</f>
        <v>No</v>
      </c>
      <c r="Q3171" s="11">
        <f>COUNTIF(N3171:P3171,"Yes")</f>
        <v>0</v>
      </c>
      <c r="R3171" s="12" t="str">
        <f>IF(Q3171&gt;0,"Yes","No")</f>
        <v>No</v>
      </c>
    </row>
    <row r="3172" spans="1:18" x14ac:dyDescent="0.35">
      <c r="A3172" s="1">
        <v>80590098481</v>
      </c>
      <c r="B3172" s="33" t="s">
        <v>3914</v>
      </c>
      <c r="C3172" s="4" t="s">
        <v>6</v>
      </c>
      <c r="D3172" s="4" t="s">
        <v>497</v>
      </c>
      <c r="E3172" s="4" t="s">
        <v>2</v>
      </c>
      <c r="F3172" s="3">
        <v>98.48</v>
      </c>
      <c r="G3172" s="3">
        <v>1</v>
      </c>
      <c r="H3172" s="4" t="s">
        <v>2</v>
      </c>
      <c r="I3172" s="5">
        <v>898</v>
      </c>
      <c r="J3172" s="5">
        <v>1248</v>
      </c>
      <c r="K3172" s="6">
        <f>IFERROR((J3172-I3172)/I3172,"--")</f>
        <v>0.38975501113585748</v>
      </c>
      <c r="L3172" s="6">
        <v>5.6666666666666664E-2</v>
      </c>
      <c r="M3172" s="7">
        <v>80618</v>
      </c>
      <c r="N3172" s="10" t="str">
        <f>IF(K3172&lt;Criteria!$D$4,"Yes","No")</f>
        <v>No</v>
      </c>
      <c r="O3172" s="10" t="str">
        <f>IF(L3172&gt;Criteria!$D$5,"Yes","No")</f>
        <v>No</v>
      </c>
      <c r="P3172" s="10" t="str">
        <f>IF(M3172&lt;Criteria!$D$6,"Yes","No")</f>
        <v>No</v>
      </c>
      <c r="Q3172" s="11">
        <f>COUNTIF(N3172:P3172,"Yes")</f>
        <v>0</v>
      </c>
      <c r="R3172" s="12" t="str">
        <f>IF(Q3172&gt;0,"Yes","No")</f>
        <v>No</v>
      </c>
    </row>
    <row r="3173" spans="1:18" x14ac:dyDescent="0.35">
      <c r="A3173" s="1">
        <v>80590098482</v>
      </c>
      <c r="B3173" s="33" t="s">
        <v>3915</v>
      </c>
      <c r="C3173" s="4" t="s">
        <v>6</v>
      </c>
      <c r="D3173" s="4" t="s">
        <v>497</v>
      </c>
      <c r="E3173" s="4" t="s">
        <v>2</v>
      </c>
      <c r="F3173" s="3">
        <v>98.48</v>
      </c>
      <c r="G3173" s="3">
        <v>2</v>
      </c>
      <c r="H3173" s="4" t="s">
        <v>2</v>
      </c>
      <c r="I3173" s="5">
        <v>869</v>
      </c>
      <c r="J3173" s="5">
        <v>861</v>
      </c>
      <c r="K3173" s="6">
        <f>IFERROR((J3173-I3173)/I3173,"--")</f>
        <v>-9.2059838895281933E-3</v>
      </c>
      <c r="L3173" s="6">
        <v>9.1228070175438603E-2</v>
      </c>
      <c r="M3173" s="7">
        <v>44911</v>
      </c>
      <c r="N3173" s="10" t="str">
        <f>IF(K3173&lt;Criteria!$D$4,"Yes","No")</f>
        <v>Yes</v>
      </c>
      <c r="O3173" s="10" t="str">
        <f>IF(L3173&gt;Criteria!$D$5,"Yes","No")</f>
        <v>Yes</v>
      </c>
      <c r="P3173" s="10" t="str">
        <f>IF(M3173&lt;Criteria!$D$6,"Yes","No")</f>
        <v>No</v>
      </c>
      <c r="Q3173" s="11">
        <f>COUNTIF(N3173:P3173,"Yes")</f>
        <v>2</v>
      </c>
      <c r="R3173" s="12" t="str">
        <f>IF(Q3173&gt;0,"Yes","No")</f>
        <v>Yes</v>
      </c>
    </row>
    <row r="3174" spans="1:18" x14ac:dyDescent="0.35">
      <c r="A3174" s="1">
        <v>80590098483</v>
      </c>
      <c r="B3174" s="33" t="s">
        <v>3916</v>
      </c>
      <c r="C3174" s="4" t="s">
        <v>6</v>
      </c>
      <c r="D3174" s="4" t="s">
        <v>497</v>
      </c>
      <c r="E3174" s="4" t="s">
        <v>2</v>
      </c>
      <c r="F3174" s="3">
        <v>98.48</v>
      </c>
      <c r="G3174" s="3">
        <v>3</v>
      </c>
      <c r="H3174" s="4" t="s">
        <v>2</v>
      </c>
      <c r="I3174" s="5">
        <v>603</v>
      </c>
      <c r="J3174" s="5">
        <v>590</v>
      </c>
      <c r="K3174" s="6">
        <f>IFERROR((J3174-I3174)/I3174,"--")</f>
        <v>-2.1558872305140961E-2</v>
      </c>
      <c r="L3174" s="6">
        <v>0</v>
      </c>
      <c r="M3174" s="7">
        <v>86047</v>
      </c>
      <c r="N3174" s="10" t="str">
        <f>IF(K3174&lt;Criteria!$D$4,"Yes","No")</f>
        <v>Yes</v>
      </c>
      <c r="O3174" s="10" t="str">
        <f>IF(L3174&gt;Criteria!$D$5,"Yes","No")</f>
        <v>No</v>
      </c>
      <c r="P3174" s="10" t="str">
        <f>IF(M3174&lt;Criteria!$D$6,"Yes","No")</f>
        <v>No</v>
      </c>
      <c r="Q3174" s="11">
        <f>COUNTIF(N3174:P3174,"Yes")</f>
        <v>1</v>
      </c>
      <c r="R3174" s="12" t="str">
        <f>IF(Q3174&gt;0,"Yes","No")</f>
        <v>Yes</v>
      </c>
    </row>
    <row r="3175" spans="1:18" x14ac:dyDescent="0.35">
      <c r="A3175" s="1">
        <v>80590098490</v>
      </c>
      <c r="B3175" s="33" t="s">
        <v>3917</v>
      </c>
      <c r="C3175" s="4" t="s">
        <v>7</v>
      </c>
      <c r="D3175" s="4" t="s">
        <v>497</v>
      </c>
      <c r="E3175" s="4" t="s">
        <v>2</v>
      </c>
      <c r="F3175" s="3">
        <v>98.49</v>
      </c>
      <c r="G3175" s="3" t="s">
        <v>2</v>
      </c>
      <c r="H3175" s="4" t="s">
        <v>2</v>
      </c>
      <c r="I3175" s="5">
        <v>5878</v>
      </c>
      <c r="J3175" s="5">
        <v>5657</v>
      </c>
      <c r="K3175" s="6">
        <f>IFERROR((J3175-I3175)/I3175,"--")</f>
        <v>-3.7597822388567542E-2</v>
      </c>
      <c r="L3175" s="6">
        <v>5.5448098001289491E-2</v>
      </c>
      <c r="M3175" s="7">
        <v>34730</v>
      </c>
      <c r="N3175" s="10" t="str">
        <f>IF(K3175&lt;Criteria!$D$4,"Yes","No")</f>
        <v>Yes</v>
      </c>
      <c r="O3175" s="10" t="str">
        <f>IF(L3175&gt;Criteria!$D$5,"Yes","No")</f>
        <v>No</v>
      </c>
      <c r="P3175" s="10" t="str">
        <f>IF(M3175&lt;Criteria!$D$6,"Yes","No")</f>
        <v>No</v>
      </c>
      <c r="Q3175" s="11">
        <f>COUNTIF(N3175:P3175,"Yes")</f>
        <v>1</v>
      </c>
      <c r="R3175" s="12" t="str">
        <f>IF(Q3175&gt;0,"Yes","No")</f>
        <v>Yes</v>
      </c>
    </row>
    <row r="3176" spans="1:18" x14ac:dyDescent="0.35">
      <c r="A3176" s="1">
        <v>80590098491</v>
      </c>
      <c r="B3176" s="33" t="s">
        <v>3918</v>
      </c>
      <c r="C3176" s="4" t="s">
        <v>6</v>
      </c>
      <c r="D3176" s="4" t="s">
        <v>497</v>
      </c>
      <c r="E3176" s="4" t="s">
        <v>2</v>
      </c>
      <c r="F3176" s="3">
        <v>98.49</v>
      </c>
      <c r="G3176" s="3">
        <v>1</v>
      </c>
      <c r="H3176" s="4" t="s">
        <v>2</v>
      </c>
      <c r="I3176" s="5">
        <v>676</v>
      </c>
      <c r="J3176" s="5">
        <v>942</v>
      </c>
      <c r="K3176" s="6">
        <f>IFERROR((J3176-I3176)/I3176,"--")</f>
        <v>0.39349112426035504</v>
      </c>
      <c r="L3176" s="6">
        <v>0.10848126232741617</v>
      </c>
      <c r="M3176" s="7">
        <v>10843</v>
      </c>
      <c r="N3176" s="10" t="str">
        <f>IF(K3176&lt;Criteria!$D$4,"Yes","No")</f>
        <v>No</v>
      </c>
      <c r="O3176" s="10" t="str">
        <f>IF(L3176&gt;Criteria!$D$5,"Yes","No")</f>
        <v>Yes</v>
      </c>
      <c r="P3176" s="10" t="str">
        <f>IF(M3176&lt;Criteria!$D$6,"Yes","No")</f>
        <v>Yes</v>
      </c>
      <c r="Q3176" s="11">
        <f>COUNTIF(N3176:P3176,"Yes")</f>
        <v>2</v>
      </c>
      <c r="R3176" s="12" t="str">
        <f>IF(Q3176&gt;0,"Yes","No")</f>
        <v>Yes</v>
      </c>
    </row>
    <row r="3177" spans="1:18" x14ac:dyDescent="0.35">
      <c r="A3177" s="1">
        <v>80590098492</v>
      </c>
      <c r="B3177" s="33" t="s">
        <v>3919</v>
      </c>
      <c r="C3177" s="4" t="s">
        <v>6</v>
      </c>
      <c r="D3177" s="4" t="s">
        <v>497</v>
      </c>
      <c r="E3177" s="4" t="s">
        <v>2</v>
      </c>
      <c r="F3177" s="3">
        <v>98.49</v>
      </c>
      <c r="G3177" s="3">
        <v>2</v>
      </c>
      <c r="H3177" s="4" t="s">
        <v>2</v>
      </c>
      <c r="I3177" s="5">
        <v>1796</v>
      </c>
      <c r="J3177" s="5">
        <v>1010</v>
      </c>
      <c r="K3177" s="6">
        <f>IFERROR((J3177-I3177)/I3177,"--")</f>
        <v>-0.4376391982182628</v>
      </c>
      <c r="L3177" s="6">
        <v>0.13360323886639677</v>
      </c>
      <c r="M3177" s="7">
        <v>23053</v>
      </c>
      <c r="N3177" s="10" t="str">
        <f>IF(K3177&lt;Criteria!$D$4,"Yes","No")</f>
        <v>Yes</v>
      </c>
      <c r="O3177" s="10" t="str">
        <f>IF(L3177&gt;Criteria!$D$5,"Yes","No")</f>
        <v>Yes</v>
      </c>
      <c r="P3177" s="10" t="str">
        <f>IF(M3177&lt;Criteria!$D$6,"Yes","No")</f>
        <v>Yes</v>
      </c>
      <c r="Q3177" s="11">
        <f>COUNTIF(N3177:P3177,"Yes")</f>
        <v>3</v>
      </c>
      <c r="R3177" s="12" t="str">
        <f>IF(Q3177&gt;0,"Yes","No")</f>
        <v>Yes</v>
      </c>
    </row>
    <row r="3178" spans="1:18" x14ac:dyDescent="0.35">
      <c r="A3178" s="1">
        <v>80590098493</v>
      </c>
      <c r="B3178" s="33" t="s">
        <v>3920</v>
      </c>
      <c r="C3178" s="4" t="s">
        <v>6</v>
      </c>
      <c r="D3178" s="4" t="s">
        <v>497</v>
      </c>
      <c r="E3178" s="4" t="s">
        <v>2</v>
      </c>
      <c r="F3178" s="3">
        <v>98.49</v>
      </c>
      <c r="G3178" s="3">
        <v>3</v>
      </c>
      <c r="H3178" s="4" t="s">
        <v>2</v>
      </c>
      <c r="I3178" s="5">
        <v>1778</v>
      </c>
      <c r="J3178" s="5">
        <v>1835</v>
      </c>
      <c r="K3178" s="6">
        <f>IFERROR((J3178-I3178)/I3178,"--")</f>
        <v>3.2058492688413945E-2</v>
      </c>
      <c r="L3178" s="6">
        <v>1.3793103448275862E-2</v>
      </c>
      <c r="M3178" s="7">
        <v>59306</v>
      </c>
      <c r="N3178" s="10" t="str">
        <f>IF(K3178&lt;Criteria!$D$4,"Yes","No")</f>
        <v>No</v>
      </c>
      <c r="O3178" s="10" t="str">
        <f>IF(L3178&gt;Criteria!$D$5,"Yes","No")</f>
        <v>No</v>
      </c>
      <c r="P3178" s="10" t="str">
        <f>IF(M3178&lt;Criteria!$D$6,"Yes","No")</f>
        <v>No</v>
      </c>
      <c r="Q3178" s="11">
        <f>COUNTIF(N3178:P3178,"Yes")</f>
        <v>0</v>
      </c>
      <c r="R3178" s="12" t="str">
        <f>IF(Q3178&gt;0,"Yes","No")</f>
        <v>No</v>
      </c>
    </row>
    <row r="3179" spans="1:18" x14ac:dyDescent="0.35">
      <c r="A3179" s="1">
        <v>80590098494</v>
      </c>
      <c r="B3179" s="33" t="s">
        <v>3921</v>
      </c>
      <c r="C3179" s="4" t="s">
        <v>6</v>
      </c>
      <c r="D3179" s="4" t="s">
        <v>497</v>
      </c>
      <c r="E3179" s="4" t="s">
        <v>2</v>
      </c>
      <c r="F3179" s="3">
        <v>98.49</v>
      </c>
      <c r="G3179" s="3">
        <v>4</v>
      </c>
      <c r="H3179" s="4" t="s">
        <v>2</v>
      </c>
      <c r="I3179" s="5">
        <v>578</v>
      </c>
      <c r="J3179" s="5">
        <v>723</v>
      </c>
      <c r="K3179" s="6">
        <f>IFERROR((J3179-I3179)/I3179,"--")</f>
        <v>0.2508650519031142</v>
      </c>
      <c r="L3179" s="6">
        <v>5.2109181141439205E-2</v>
      </c>
      <c r="M3179" s="7">
        <v>41853</v>
      </c>
      <c r="N3179" s="10" t="str">
        <f>IF(K3179&lt;Criteria!$D$4,"Yes","No")</f>
        <v>No</v>
      </c>
      <c r="O3179" s="10" t="str">
        <f>IF(L3179&gt;Criteria!$D$5,"Yes","No")</f>
        <v>No</v>
      </c>
      <c r="P3179" s="10" t="str">
        <f>IF(M3179&lt;Criteria!$D$6,"Yes","No")</f>
        <v>No</v>
      </c>
      <c r="Q3179" s="11">
        <f>COUNTIF(N3179:P3179,"Yes")</f>
        <v>0</v>
      </c>
      <c r="R3179" s="12" t="str">
        <f>IF(Q3179&gt;0,"Yes","No")</f>
        <v>No</v>
      </c>
    </row>
    <row r="3180" spans="1:18" x14ac:dyDescent="0.35">
      <c r="A3180" s="1">
        <v>80590098495</v>
      </c>
      <c r="B3180" s="33" t="s">
        <v>3922</v>
      </c>
      <c r="C3180" s="4" t="s">
        <v>6</v>
      </c>
      <c r="D3180" s="4" t="s">
        <v>497</v>
      </c>
      <c r="E3180" s="4" t="s">
        <v>2</v>
      </c>
      <c r="F3180" s="3">
        <v>98.49</v>
      </c>
      <c r="G3180" s="3">
        <v>5</v>
      </c>
      <c r="H3180" s="4" t="s">
        <v>2</v>
      </c>
      <c r="I3180" s="5">
        <v>1050</v>
      </c>
      <c r="J3180" s="5">
        <v>1147</v>
      </c>
      <c r="K3180" s="6">
        <f>IFERROR((J3180-I3180)/I3180,"--")</f>
        <v>9.2380952380952383E-2</v>
      </c>
      <c r="L3180" s="6">
        <v>2.3426061493411421E-2</v>
      </c>
      <c r="M3180" s="7">
        <v>20825</v>
      </c>
      <c r="N3180" s="10" t="str">
        <f>IF(K3180&lt;Criteria!$D$4,"Yes","No")</f>
        <v>No</v>
      </c>
      <c r="O3180" s="10" t="str">
        <f>IF(L3180&gt;Criteria!$D$5,"Yes","No")</f>
        <v>No</v>
      </c>
      <c r="P3180" s="10" t="str">
        <f>IF(M3180&lt;Criteria!$D$6,"Yes","No")</f>
        <v>Yes</v>
      </c>
      <c r="Q3180" s="11">
        <f>COUNTIF(N3180:P3180,"Yes")</f>
        <v>1</v>
      </c>
      <c r="R3180" s="12" t="str">
        <f>IF(Q3180&gt;0,"Yes","No")</f>
        <v>Yes</v>
      </c>
    </row>
    <row r="3181" spans="1:18" x14ac:dyDescent="0.35">
      <c r="A3181" s="1">
        <v>80590098500</v>
      </c>
      <c r="B3181" s="33" t="s">
        <v>3923</v>
      </c>
      <c r="C3181" s="4" t="s">
        <v>7</v>
      </c>
      <c r="D3181" s="4" t="s">
        <v>497</v>
      </c>
      <c r="E3181" s="4" t="s">
        <v>2</v>
      </c>
      <c r="F3181" s="3">
        <v>98.5</v>
      </c>
      <c r="G3181" s="3" t="s">
        <v>2</v>
      </c>
      <c r="H3181" s="4" t="s">
        <v>2</v>
      </c>
      <c r="I3181" s="5">
        <v>2515</v>
      </c>
      <c r="J3181" s="5">
        <v>2475</v>
      </c>
      <c r="K3181" s="6">
        <f>IFERROR((J3181-I3181)/I3181,"--")</f>
        <v>-1.5904572564612324E-2</v>
      </c>
      <c r="L3181" s="6">
        <v>1.2096774193548387E-2</v>
      </c>
      <c r="M3181" s="7">
        <v>78119</v>
      </c>
      <c r="N3181" s="10" t="str">
        <f>IF(K3181&lt;Criteria!$D$4,"Yes","No")</f>
        <v>Yes</v>
      </c>
      <c r="O3181" s="10" t="str">
        <f>IF(L3181&gt;Criteria!$D$5,"Yes","No")</f>
        <v>No</v>
      </c>
      <c r="P3181" s="10" t="str">
        <f>IF(M3181&lt;Criteria!$D$6,"Yes","No")</f>
        <v>No</v>
      </c>
      <c r="Q3181" s="11">
        <f>COUNTIF(N3181:P3181,"Yes")</f>
        <v>1</v>
      </c>
      <c r="R3181" s="12" t="str">
        <f>IF(Q3181&gt;0,"Yes","No")</f>
        <v>Yes</v>
      </c>
    </row>
    <row r="3182" spans="1:18" x14ac:dyDescent="0.35">
      <c r="A3182" s="1">
        <v>80590098501</v>
      </c>
      <c r="B3182" s="33" t="s">
        <v>3924</v>
      </c>
      <c r="C3182" s="4" t="s">
        <v>6</v>
      </c>
      <c r="D3182" s="4" t="s">
        <v>497</v>
      </c>
      <c r="E3182" s="4" t="s">
        <v>2</v>
      </c>
      <c r="F3182" s="3">
        <v>98.5</v>
      </c>
      <c r="G3182" s="3">
        <v>1</v>
      </c>
      <c r="H3182" s="4" t="s">
        <v>2</v>
      </c>
      <c r="I3182" s="5">
        <v>1404</v>
      </c>
      <c r="J3182" s="5">
        <v>1245</v>
      </c>
      <c r="K3182" s="6">
        <f>IFERROR((J3182-I3182)/I3182,"--")</f>
        <v>-0.11324786324786325</v>
      </c>
      <c r="L3182" s="6">
        <v>1.0403120936280884E-2</v>
      </c>
      <c r="M3182" s="7">
        <v>69848</v>
      </c>
      <c r="N3182" s="10" t="str">
        <f>IF(K3182&lt;Criteria!$D$4,"Yes","No")</f>
        <v>Yes</v>
      </c>
      <c r="O3182" s="10" t="str">
        <f>IF(L3182&gt;Criteria!$D$5,"Yes","No")</f>
        <v>No</v>
      </c>
      <c r="P3182" s="10" t="str">
        <f>IF(M3182&lt;Criteria!$D$6,"Yes","No")</f>
        <v>No</v>
      </c>
      <c r="Q3182" s="11">
        <f>COUNTIF(N3182:P3182,"Yes")</f>
        <v>1</v>
      </c>
      <c r="R3182" s="12" t="str">
        <f>IF(Q3182&gt;0,"Yes","No")</f>
        <v>Yes</v>
      </c>
    </row>
    <row r="3183" spans="1:18" x14ac:dyDescent="0.35">
      <c r="A3183" s="1">
        <v>80590098502</v>
      </c>
      <c r="B3183" s="33" t="s">
        <v>3925</v>
      </c>
      <c r="C3183" s="4" t="s">
        <v>6</v>
      </c>
      <c r="D3183" s="4" t="s">
        <v>497</v>
      </c>
      <c r="E3183" s="4" t="s">
        <v>2</v>
      </c>
      <c r="F3183" s="3">
        <v>98.5</v>
      </c>
      <c r="G3183" s="3">
        <v>2</v>
      </c>
      <c r="H3183" s="4" t="s">
        <v>2</v>
      </c>
      <c r="I3183" s="5">
        <v>1111</v>
      </c>
      <c r="J3183" s="5">
        <v>1230</v>
      </c>
      <c r="K3183" s="6">
        <f>IFERROR((J3183-I3183)/I3183,"--")</f>
        <v>0.10711071107110712</v>
      </c>
      <c r="L3183" s="6">
        <v>1.3908205841446454E-2</v>
      </c>
      <c r="M3183" s="7">
        <v>86491</v>
      </c>
      <c r="N3183" s="10" t="str">
        <f>IF(K3183&lt;Criteria!$D$4,"Yes","No")</f>
        <v>No</v>
      </c>
      <c r="O3183" s="10" t="str">
        <f>IF(L3183&gt;Criteria!$D$5,"Yes","No")</f>
        <v>No</v>
      </c>
      <c r="P3183" s="10" t="str">
        <f>IF(M3183&lt;Criteria!$D$6,"Yes","No")</f>
        <v>No</v>
      </c>
      <c r="Q3183" s="11">
        <f>COUNTIF(N3183:P3183,"Yes")</f>
        <v>0</v>
      </c>
      <c r="R3183" s="12" t="str">
        <f>IF(Q3183&gt;0,"Yes","No")</f>
        <v>No</v>
      </c>
    </row>
    <row r="3184" spans="1:18" x14ac:dyDescent="0.35">
      <c r="A3184" s="1">
        <v>80590098510</v>
      </c>
      <c r="B3184" s="33" t="s">
        <v>3926</v>
      </c>
      <c r="C3184" s="4" t="s">
        <v>7</v>
      </c>
      <c r="D3184" s="4" t="s">
        <v>497</v>
      </c>
      <c r="E3184" s="4" t="s">
        <v>2</v>
      </c>
      <c r="F3184" s="3">
        <v>98.51</v>
      </c>
      <c r="G3184" s="3" t="s">
        <v>2</v>
      </c>
      <c r="H3184" s="4" t="s">
        <v>2</v>
      </c>
      <c r="I3184" s="5">
        <v>4047</v>
      </c>
      <c r="J3184" s="5">
        <v>3810</v>
      </c>
      <c r="K3184" s="6">
        <f>IFERROR((J3184-I3184)/I3184,"--")</f>
        <v>-5.8561897702001479E-2</v>
      </c>
      <c r="L3184" s="6">
        <v>3.7218413320274243E-2</v>
      </c>
      <c r="M3184" s="7">
        <v>56784</v>
      </c>
      <c r="N3184" s="10" t="str">
        <f>IF(K3184&lt;Criteria!$D$4,"Yes","No")</f>
        <v>Yes</v>
      </c>
      <c r="O3184" s="10" t="str">
        <f>IF(L3184&gt;Criteria!$D$5,"Yes","No")</f>
        <v>No</v>
      </c>
      <c r="P3184" s="10" t="str">
        <f>IF(M3184&lt;Criteria!$D$6,"Yes","No")</f>
        <v>No</v>
      </c>
      <c r="Q3184" s="11">
        <f>COUNTIF(N3184:P3184,"Yes")</f>
        <v>1</v>
      </c>
      <c r="R3184" s="12" t="str">
        <f>IF(Q3184&gt;0,"Yes","No")</f>
        <v>Yes</v>
      </c>
    </row>
    <row r="3185" spans="1:18" x14ac:dyDescent="0.35">
      <c r="A3185" s="1">
        <v>80590098511</v>
      </c>
      <c r="B3185" s="33" t="s">
        <v>3927</v>
      </c>
      <c r="C3185" s="4" t="s">
        <v>6</v>
      </c>
      <c r="D3185" s="4" t="s">
        <v>497</v>
      </c>
      <c r="E3185" s="4" t="s">
        <v>2</v>
      </c>
      <c r="F3185" s="3">
        <v>98.51</v>
      </c>
      <c r="G3185" s="3">
        <v>1</v>
      </c>
      <c r="H3185" s="4" t="s">
        <v>2</v>
      </c>
      <c r="I3185" s="5">
        <v>1176</v>
      </c>
      <c r="J3185" s="5">
        <v>952</v>
      </c>
      <c r="K3185" s="6">
        <f>IFERROR((J3185-I3185)/I3185,"--")</f>
        <v>-0.19047619047619047</v>
      </c>
      <c r="L3185" s="6">
        <v>1.6E-2</v>
      </c>
      <c r="M3185" s="7">
        <v>45873</v>
      </c>
      <c r="N3185" s="10" t="str">
        <f>IF(K3185&lt;Criteria!$D$4,"Yes","No")</f>
        <v>Yes</v>
      </c>
      <c r="O3185" s="10" t="str">
        <f>IF(L3185&gt;Criteria!$D$5,"Yes","No")</f>
        <v>No</v>
      </c>
      <c r="P3185" s="10" t="str">
        <f>IF(M3185&lt;Criteria!$D$6,"Yes","No")</f>
        <v>No</v>
      </c>
      <c r="Q3185" s="11">
        <f>COUNTIF(N3185:P3185,"Yes")</f>
        <v>1</v>
      </c>
      <c r="R3185" s="12" t="str">
        <f>IF(Q3185&gt;0,"Yes","No")</f>
        <v>Yes</v>
      </c>
    </row>
    <row r="3186" spans="1:18" x14ac:dyDescent="0.35">
      <c r="A3186" s="1">
        <v>80590098512</v>
      </c>
      <c r="B3186" s="33" t="s">
        <v>3928</v>
      </c>
      <c r="C3186" s="4" t="s">
        <v>6</v>
      </c>
      <c r="D3186" s="4" t="s">
        <v>497</v>
      </c>
      <c r="E3186" s="4" t="s">
        <v>2</v>
      </c>
      <c r="F3186" s="3">
        <v>98.51</v>
      </c>
      <c r="G3186" s="3">
        <v>2</v>
      </c>
      <c r="H3186" s="4" t="s">
        <v>2</v>
      </c>
      <c r="I3186" s="5">
        <v>1194</v>
      </c>
      <c r="J3186" s="5">
        <v>1416</v>
      </c>
      <c r="K3186" s="6">
        <f>IFERROR((J3186-I3186)/I3186,"--")</f>
        <v>0.18592964824120603</v>
      </c>
      <c r="L3186" s="6">
        <v>6.0532687651331719E-2</v>
      </c>
      <c r="M3186" s="7">
        <v>40927</v>
      </c>
      <c r="N3186" s="10" t="str">
        <f>IF(K3186&lt;Criteria!$D$4,"Yes","No")</f>
        <v>No</v>
      </c>
      <c r="O3186" s="10" t="str">
        <f>IF(L3186&gt;Criteria!$D$5,"Yes","No")</f>
        <v>No</v>
      </c>
      <c r="P3186" s="10" t="str">
        <f>IF(M3186&lt;Criteria!$D$6,"Yes","No")</f>
        <v>No</v>
      </c>
      <c r="Q3186" s="11">
        <f>COUNTIF(N3186:P3186,"Yes")</f>
        <v>0</v>
      </c>
      <c r="R3186" s="12" t="str">
        <f>IF(Q3186&gt;0,"Yes","No")</f>
        <v>No</v>
      </c>
    </row>
    <row r="3187" spans="1:18" x14ac:dyDescent="0.35">
      <c r="A3187" s="1">
        <v>80590098513</v>
      </c>
      <c r="B3187" s="33" t="s">
        <v>3929</v>
      </c>
      <c r="C3187" s="4" t="s">
        <v>6</v>
      </c>
      <c r="D3187" s="4" t="s">
        <v>497</v>
      </c>
      <c r="E3187" s="4" t="s">
        <v>2</v>
      </c>
      <c r="F3187" s="3">
        <v>98.51</v>
      </c>
      <c r="G3187" s="3">
        <v>3</v>
      </c>
      <c r="H3187" s="4" t="s">
        <v>2</v>
      </c>
      <c r="I3187" s="5">
        <v>1677</v>
      </c>
      <c r="J3187" s="5">
        <v>1442</v>
      </c>
      <c r="K3187" s="6">
        <f>IFERROR((J3187-I3187)/I3187,"--")</f>
        <v>-0.14013118664281454</v>
      </c>
      <c r="L3187" s="6">
        <v>2.5139664804469275E-2</v>
      </c>
      <c r="M3187" s="7">
        <v>79559</v>
      </c>
      <c r="N3187" s="10" t="str">
        <f>IF(K3187&lt;Criteria!$D$4,"Yes","No")</f>
        <v>Yes</v>
      </c>
      <c r="O3187" s="10" t="str">
        <f>IF(L3187&gt;Criteria!$D$5,"Yes","No")</f>
        <v>No</v>
      </c>
      <c r="P3187" s="10" t="str">
        <f>IF(M3187&lt;Criteria!$D$6,"Yes","No")</f>
        <v>No</v>
      </c>
      <c r="Q3187" s="11">
        <f>COUNTIF(N3187:P3187,"Yes")</f>
        <v>1</v>
      </c>
      <c r="R3187" s="12" t="str">
        <f>IF(Q3187&gt;0,"Yes","No")</f>
        <v>Yes</v>
      </c>
    </row>
    <row r="3188" spans="1:18" x14ac:dyDescent="0.35">
      <c r="A3188" s="1">
        <v>80590098520</v>
      </c>
      <c r="B3188" s="33" t="s">
        <v>3930</v>
      </c>
      <c r="C3188" s="4" t="s">
        <v>7</v>
      </c>
      <c r="D3188" s="4" t="s">
        <v>497</v>
      </c>
      <c r="E3188" s="4" t="s">
        <v>2</v>
      </c>
      <c r="F3188" s="3">
        <v>98.52</v>
      </c>
      <c r="G3188" s="3" t="s">
        <v>2</v>
      </c>
      <c r="H3188" s="4" t="s">
        <v>2</v>
      </c>
      <c r="I3188" s="5">
        <v>3680</v>
      </c>
      <c r="J3188" s="5">
        <v>3817</v>
      </c>
      <c r="K3188" s="6">
        <f>IFERROR((J3188-I3188)/I3188,"--")</f>
        <v>3.7228260869565218E-2</v>
      </c>
      <c r="L3188" s="6">
        <v>5.8174523570712136E-2</v>
      </c>
      <c r="M3188" s="7">
        <v>42470</v>
      </c>
      <c r="N3188" s="10" t="str">
        <f>IF(K3188&lt;Criteria!$D$4,"Yes","No")</f>
        <v>No</v>
      </c>
      <c r="O3188" s="10" t="str">
        <f>IF(L3188&gt;Criteria!$D$5,"Yes","No")</f>
        <v>No</v>
      </c>
      <c r="P3188" s="10" t="str">
        <f>IF(M3188&lt;Criteria!$D$6,"Yes","No")</f>
        <v>No</v>
      </c>
      <c r="Q3188" s="11">
        <f>COUNTIF(N3188:P3188,"Yes")</f>
        <v>0</v>
      </c>
      <c r="R3188" s="12" t="str">
        <f>IF(Q3188&gt;0,"Yes","No")</f>
        <v>No</v>
      </c>
    </row>
    <row r="3189" spans="1:18" x14ac:dyDescent="0.35">
      <c r="A3189" s="1">
        <v>80590098521</v>
      </c>
      <c r="B3189" s="33" t="s">
        <v>3931</v>
      </c>
      <c r="C3189" s="4" t="s">
        <v>6</v>
      </c>
      <c r="D3189" s="4" t="s">
        <v>497</v>
      </c>
      <c r="E3189" s="4" t="s">
        <v>2</v>
      </c>
      <c r="F3189" s="3">
        <v>98.52</v>
      </c>
      <c r="G3189" s="3">
        <v>1</v>
      </c>
      <c r="H3189" s="4" t="s">
        <v>2</v>
      </c>
      <c r="I3189" s="5">
        <v>1399</v>
      </c>
      <c r="J3189" s="5">
        <v>1822</v>
      </c>
      <c r="K3189" s="6">
        <f>IFERROR((J3189-I3189)/I3189,"--")</f>
        <v>0.30235882773409578</v>
      </c>
      <c r="L3189" s="6">
        <v>5.4631828978622329E-2</v>
      </c>
      <c r="M3189" s="7">
        <v>35161</v>
      </c>
      <c r="N3189" s="10" t="str">
        <f>IF(K3189&lt;Criteria!$D$4,"Yes","No")</f>
        <v>No</v>
      </c>
      <c r="O3189" s="10" t="str">
        <f>IF(L3189&gt;Criteria!$D$5,"Yes","No")</f>
        <v>No</v>
      </c>
      <c r="P3189" s="10" t="str">
        <f>IF(M3189&lt;Criteria!$D$6,"Yes","No")</f>
        <v>No</v>
      </c>
      <c r="Q3189" s="11">
        <f>COUNTIF(N3189:P3189,"Yes")</f>
        <v>0</v>
      </c>
      <c r="R3189" s="12" t="str">
        <f>IF(Q3189&gt;0,"Yes","No")</f>
        <v>No</v>
      </c>
    </row>
    <row r="3190" spans="1:18" x14ac:dyDescent="0.35">
      <c r="A3190" s="1">
        <v>80590098522</v>
      </c>
      <c r="B3190" s="33" t="s">
        <v>3932</v>
      </c>
      <c r="C3190" s="4" t="s">
        <v>6</v>
      </c>
      <c r="D3190" s="4" t="s">
        <v>497</v>
      </c>
      <c r="E3190" s="4" t="s">
        <v>2</v>
      </c>
      <c r="F3190" s="3">
        <v>98.52</v>
      </c>
      <c r="G3190" s="3">
        <v>2</v>
      </c>
      <c r="H3190" s="4" t="s">
        <v>2</v>
      </c>
      <c r="I3190" s="5">
        <v>1388</v>
      </c>
      <c r="J3190" s="5">
        <v>1391</v>
      </c>
      <c r="K3190" s="6">
        <f>IFERROR((J3190-I3190)/I3190,"--")</f>
        <v>2.1613832853025938E-3</v>
      </c>
      <c r="L3190" s="6">
        <v>5.3947368421052633E-2</v>
      </c>
      <c r="M3190" s="7">
        <v>51980</v>
      </c>
      <c r="N3190" s="10" t="str">
        <f>IF(K3190&lt;Criteria!$D$4,"Yes","No")</f>
        <v>Yes</v>
      </c>
      <c r="O3190" s="10" t="str">
        <f>IF(L3190&gt;Criteria!$D$5,"Yes","No")</f>
        <v>No</v>
      </c>
      <c r="P3190" s="10" t="str">
        <f>IF(M3190&lt;Criteria!$D$6,"Yes","No")</f>
        <v>No</v>
      </c>
      <c r="Q3190" s="11">
        <f>COUNTIF(N3190:P3190,"Yes")</f>
        <v>1</v>
      </c>
      <c r="R3190" s="12" t="str">
        <f>IF(Q3190&gt;0,"Yes","No")</f>
        <v>Yes</v>
      </c>
    </row>
    <row r="3191" spans="1:18" x14ac:dyDescent="0.35">
      <c r="A3191" s="1">
        <v>80590098523</v>
      </c>
      <c r="B3191" s="33" t="s">
        <v>3933</v>
      </c>
      <c r="C3191" s="4" t="s">
        <v>6</v>
      </c>
      <c r="D3191" s="4" t="s">
        <v>497</v>
      </c>
      <c r="E3191" s="4" t="s">
        <v>2</v>
      </c>
      <c r="F3191" s="3">
        <v>98.52</v>
      </c>
      <c r="G3191" s="3">
        <v>3</v>
      </c>
      <c r="H3191" s="4" t="s">
        <v>2</v>
      </c>
      <c r="I3191" s="5">
        <v>893</v>
      </c>
      <c r="J3191" s="5">
        <v>604</v>
      </c>
      <c r="K3191" s="6">
        <f>IFERROR((J3191-I3191)/I3191,"--")</f>
        <v>-0.32362821948488241</v>
      </c>
      <c r="L3191" s="6">
        <v>7.3979591836734693E-2</v>
      </c>
      <c r="M3191" s="7">
        <v>42619</v>
      </c>
      <c r="N3191" s="10" t="str">
        <f>IF(K3191&lt;Criteria!$D$4,"Yes","No")</f>
        <v>Yes</v>
      </c>
      <c r="O3191" s="10" t="str">
        <f>IF(L3191&gt;Criteria!$D$5,"Yes","No")</f>
        <v>Yes</v>
      </c>
      <c r="P3191" s="10" t="str">
        <f>IF(M3191&lt;Criteria!$D$6,"Yes","No")</f>
        <v>No</v>
      </c>
      <c r="Q3191" s="11">
        <f>COUNTIF(N3191:P3191,"Yes")</f>
        <v>2</v>
      </c>
      <c r="R3191" s="12" t="str">
        <f>IF(Q3191&gt;0,"Yes","No")</f>
        <v>Yes</v>
      </c>
    </row>
    <row r="3192" spans="1:18" x14ac:dyDescent="0.35">
      <c r="A3192" s="1">
        <v>80590099000</v>
      </c>
      <c r="B3192" s="33" t="s">
        <v>3934</v>
      </c>
      <c r="C3192" s="4" t="s">
        <v>7</v>
      </c>
      <c r="D3192" s="4" t="s">
        <v>497</v>
      </c>
      <c r="E3192" s="4" t="s">
        <v>2</v>
      </c>
      <c r="F3192" s="3">
        <v>99</v>
      </c>
      <c r="G3192" s="3" t="s">
        <v>2</v>
      </c>
      <c r="H3192" s="4" t="s">
        <v>2</v>
      </c>
      <c r="I3192" s="5">
        <v>2445</v>
      </c>
      <c r="J3192" s="5">
        <v>2382</v>
      </c>
      <c r="K3192" s="6">
        <f>IFERROR((J3192-I3192)/I3192,"--")</f>
        <v>-2.5766871165644172E-2</v>
      </c>
      <c r="L3192" s="6">
        <v>8.7131367292225204E-2</v>
      </c>
      <c r="M3192" s="7">
        <v>38819</v>
      </c>
      <c r="N3192" s="10" t="str">
        <f>IF(K3192&lt;Criteria!$D$4,"Yes","No")</f>
        <v>Yes</v>
      </c>
      <c r="O3192" s="10" t="str">
        <f>IF(L3192&gt;Criteria!$D$5,"Yes","No")</f>
        <v>Yes</v>
      </c>
      <c r="P3192" s="10" t="str">
        <f>IF(M3192&lt;Criteria!$D$6,"Yes","No")</f>
        <v>No</v>
      </c>
      <c r="Q3192" s="11">
        <f>COUNTIF(N3192:P3192,"Yes")</f>
        <v>2</v>
      </c>
      <c r="R3192" s="12" t="str">
        <f>IF(Q3192&gt;0,"Yes","No")</f>
        <v>Yes</v>
      </c>
    </row>
    <row r="3193" spans="1:18" x14ac:dyDescent="0.35">
      <c r="A3193" s="1">
        <v>80590099001</v>
      </c>
      <c r="B3193" s="33" t="s">
        <v>3935</v>
      </c>
      <c r="C3193" s="4" t="s">
        <v>6</v>
      </c>
      <c r="D3193" s="4" t="s">
        <v>497</v>
      </c>
      <c r="E3193" s="4" t="s">
        <v>2</v>
      </c>
      <c r="F3193" s="3">
        <v>99</v>
      </c>
      <c r="G3193" s="3">
        <v>1</v>
      </c>
      <c r="H3193" s="4" t="s">
        <v>2</v>
      </c>
      <c r="I3193" s="5">
        <v>839</v>
      </c>
      <c r="J3193" s="5">
        <v>925</v>
      </c>
      <c r="K3193" s="6">
        <f>IFERROR((J3193-I3193)/I3193,"--")</f>
        <v>0.10250297973778308</v>
      </c>
      <c r="L3193" s="6">
        <v>5.4838709677419356E-2</v>
      </c>
      <c r="M3193" s="7">
        <v>38174</v>
      </c>
      <c r="N3193" s="10" t="str">
        <f>IF(K3193&lt;Criteria!$D$4,"Yes","No")</f>
        <v>No</v>
      </c>
      <c r="O3193" s="10" t="str">
        <f>IF(L3193&gt;Criteria!$D$5,"Yes","No")</f>
        <v>No</v>
      </c>
      <c r="P3193" s="10" t="str">
        <f>IF(M3193&lt;Criteria!$D$6,"Yes","No")</f>
        <v>No</v>
      </c>
      <c r="Q3193" s="11">
        <f>COUNTIF(N3193:P3193,"Yes")</f>
        <v>0</v>
      </c>
      <c r="R3193" s="12" t="str">
        <f>IF(Q3193&gt;0,"Yes","No")</f>
        <v>No</v>
      </c>
    </row>
    <row r="3194" spans="1:18" x14ac:dyDescent="0.35">
      <c r="A3194" s="1">
        <v>80590099002</v>
      </c>
      <c r="B3194" s="33" t="s">
        <v>3936</v>
      </c>
      <c r="C3194" s="4" t="s">
        <v>6</v>
      </c>
      <c r="D3194" s="4" t="s">
        <v>497</v>
      </c>
      <c r="E3194" s="4" t="s">
        <v>2</v>
      </c>
      <c r="F3194" s="3">
        <v>99</v>
      </c>
      <c r="G3194" s="3">
        <v>2</v>
      </c>
      <c r="H3194" s="4" t="s">
        <v>2</v>
      </c>
      <c r="I3194" s="5">
        <v>795</v>
      </c>
      <c r="J3194" s="5">
        <v>648</v>
      </c>
      <c r="K3194" s="6">
        <f>IFERROR((J3194-I3194)/I3194,"--")</f>
        <v>-0.18490566037735848</v>
      </c>
      <c r="L3194" s="6">
        <v>4.4386422976501305E-2</v>
      </c>
      <c r="M3194" s="7">
        <v>35297</v>
      </c>
      <c r="N3194" s="10" t="str">
        <f>IF(K3194&lt;Criteria!$D$4,"Yes","No")</f>
        <v>Yes</v>
      </c>
      <c r="O3194" s="10" t="str">
        <f>IF(L3194&gt;Criteria!$D$5,"Yes","No")</f>
        <v>No</v>
      </c>
      <c r="P3194" s="10" t="str">
        <f>IF(M3194&lt;Criteria!$D$6,"Yes","No")</f>
        <v>No</v>
      </c>
      <c r="Q3194" s="11">
        <f>COUNTIF(N3194:P3194,"Yes")</f>
        <v>1</v>
      </c>
      <c r="R3194" s="12" t="str">
        <f>IF(Q3194&gt;0,"Yes","No")</f>
        <v>Yes</v>
      </c>
    </row>
    <row r="3195" spans="1:18" x14ac:dyDescent="0.35">
      <c r="A3195" s="1">
        <v>80590099003</v>
      </c>
      <c r="B3195" s="33" t="s">
        <v>3937</v>
      </c>
      <c r="C3195" s="4" t="s">
        <v>6</v>
      </c>
      <c r="D3195" s="4" t="s">
        <v>497</v>
      </c>
      <c r="E3195" s="4" t="s">
        <v>2</v>
      </c>
      <c r="F3195" s="3">
        <v>99</v>
      </c>
      <c r="G3195" s="3">
        <v>3</v>
      </c>
      <c r="H3195" s="4" t="s">
        <v>2</v>
      </c>
      <c r="I3195" s="5">
        <v>811</v>
      </c>
      <c r="J3195" s="5">
        <v>809</v>
      </c>
      <c r="K3195" s="6">
        <f>IFERROR((J3195-I3195)/I3195,"--")</f>
        <v>-2.4660912453760789E-3</v>
      </c>
      <c r="L3195" s="6">
        <v>0.16155419222903886</v>
      </c>
      <c r="M3195" s="7">
        <v>42376</v>
      </c>
      <c r="N3195" s="10" t="str">
        <f>IF(K3195&lt;Criteria!$D$4,"Yes","No")</f>
        <v>Yes</v>
      </c>
      <c r="O3195" s="10" t="str">
        <f>IF(L3195&gt;Criteria!$D$5,"Yes","No")</f>
        <v>Yes</v>
      </c>
      <c r="P3195" s="10" t="str">
        <f>IF(M3195&lt;Criteria!$D$6,"Yes","No")</f>
        <v>No</v>
      </c>
      <c r="Q3195" s="11">
        <f>COUNTIF(N3195:P3195,"Yes")</f>
        <v>2</v>
      </c>
      <c r="R3195" s="12" t="str">
        <f>IF(Q3195&gt;0,"Yes","No")</f>
        <v>Yes</v>
      </c>
    </row>
    <row r="3196" spans="1:18" x14ac:dyDescent="0.35">
      <c r="A3196" s="1">
        <v>80590100000</v>
      </c>
      <c r="B3196" s="33" t="s">
        <v>3938</v>
      </c>
      <c r="C3196" s="4" t="s">
        <v>7</v>
      </c>
      <c r="D3196" s="4" t="s">
        <v>497</v>
      </c>
      <c r="E3196" s="4" t="s">
        <v>2</v>
      </c>
      <c r="F3196" s="3">
        <v>100</v>
      </c>
      <c r="G3196" s="3" t="s">
        <v>2</v>
      </c>
      <c r="H3196" s="4" t="s">
        <v>2</v>
      </c>
      <c r="I3196" s="5">
        <v>4698</v>
      </c>
      <c r="J3196" s="5">
        <v>5626</v>
      </c>
      <c r="K3196" s="6">
        <f>IFERROR((J3196-I3196)/I3196,"--")</f>
        <v>0.19753086419753085</v>
      </c>
      <c r="L3196" s="6">
        <v>4.7138047138047139E-2</v>
      </c>
      <c r="M3196" s="7">
        <v>22505</v>
      </c>
      <c r="N3196" s="10" t="str">
        <f>IF(K3196&lt;Criteria!$D$4,"Yes","No")</f>
        <v>No</v>
      </c>
      <c r="O3196" s="10" t="str">
        <f>IF(L3196&gt;Criteria!$D$5,"Yes","No")</f>
        <v>No</v>
      </c>
      <c r="P3196" s="10" t="str">
        <f>IF(M3196&lt;Criteria!$D$6,"Yes","No")</f>
        <v>Yes</v>
      </c>
      <c r="Q3196" s="11">
        <f>COUNTIF(N3196:P3196,"Yes")</f>
        <v>1</v>
      </c>
      <c r="R3196" s="12" t="str">
        <f>IF(Q3196&gt;0,"Yes","No")</f>
        <v>Yes</v>
      </c>
    </row>
    <row r="3197" spans="1:18" x14ac:dyDescent="0.35">
      <c r="A3197" s="1">
        <v>80590100001</v>
      </c>
      <c r="B3197" s="33" t="s">
        <v>3939</v>
      </c>
      <c r="C3197" s="4" t="s">
        <v>6</v>
      </c>
      <c r="D3197" s="4" t="s">
        <v>497</v>
      </c>
      <c r="E3197" s="4" t="s">
        <v>2</v>
      </c>
      <c r="F3197" s="3">
        <v>100</v>
      </c>
      <c r="G3197" s="3">
        <v>1</v>
      </c>
      <c r="H3197" s="4" t="s">
        <v>2</v>
      </c>
      <c r="I3197" s="5">
        <v>2229</v>
      </c>
      <c r="J3197" s="5">
        <v>2986</v>
      </c>
      <c r="K3197" s="6">
        <f>IFERROR((J3197-I3197)/I3197,"--")</f>
        <v>0.33961417676087929</v>
      </c>
      <c r="L3197" s="6">
        <v>2.5745257452574527E-2</v>
      </c>
      <c r="M3197" s="7">
        <v>20348</v>
      </c>
      <c r="N3197" s="10" t="str">
        <f>IF(K3197&lt;Criteria!$D$4,"Yes","No")</f>
        <v>No</v>
      </c>
      <c r="O3197" s="10" t="str">
        <f>IF(L3197&gt;Criteria!$D$5,"Yes","No")</f>
        <v>No</v>
      </c>
      <c r="P3197" s="10" t="str">
        <f>IF(M3197&lt;Criteria!$D$6,"Yes","No")</f>
        <v>Yes</v>
      </c>
      <c r="Q3197" s="11">
        <f>COUNTIF(N3197:P3197,"Yes")</f>
        <v>1</v>
      </c>
      <c r="R3197" s="12" t="str">
        <f>IF(Q3197&gt;0,"Yes","No")</f>
        <v>Yes</v>
      </c>
    </row>
    <row r="3198" spans="1:18" x14ac:dyDescent="0.35">
      <c r="A3198" s="1">
        <v>80590100002</v>
      </c>
      <c r="B3198" s="33" t="s">
        <v>3940</v>
      </c>
      <c r="C3198" s="4" t="s">
        <v>6</v>
      </c>
      <c r="D3198" s="4" t="s">
        <v>497</v>
      </c>
      <c r="E3198" s="4" t="s">
        <v>2</v>
      </c>
      <c r="F3198" s="3">
        <v>100</v>
      </c>
      <c r="G3198" s="3">
        <v>2</v>
      </c>
      <c r="H3198" s="4" t="s">
        <v>2</v>
      </c>
      <c r="I3198" s="5">
        <v>1673</v>
      </c>
      <c r="J3198" s="5">
        <v>1829</v>
      </c>
      <c r="K3198" s="6">
        <f>IFERROR((J3198-I3198)/I3198,"--")</f>
        <v>9.3245666467423785E-2</v>
      </c>
      <c r="L3198" s="6">
        <v>8.3070452155625654E-2</v>
      </c>
      <c r="M3198" s="7">
        <v>24827</v>
      </c>
      <c r="N3198" s="10" t="str">
        <f>IF(K3198&lt;Criteria!$D$4,"Yes","No")</f>
        <v>No</v>
      </c>
      <c r="O3198" s="10" t="str">
        <f>IF(L3198&gt;Criteria!$D$5,"Yes","No")</f>
        <v>Yes</v>
      </c>
      <c r="P3198" s="10" t="str">
        <f>IF(M3198&lt;Criteria!$D$6,"Yes","No")</f>
        <v>Yes</v>
      </c>
      <c r="Q3198" s="11">
        <f>COUNTIF(N3198:P3198,"Yes")</f>
        <v>2</v>
      </c>
      <c r="R3198" s="12" t="str">
        <f>IF(Q3198&gt;0,"Yes","No")</f>
        <v>Yes</v>
      </c>
    </row>
    <row r="3199" spans="1:18" x14ac:dyDescent="0.35">
      <c r="A3199" s="1">
        <v>80590100003</v>
      </c>
      <c r="B3199" s="33" t="s">
        <v>3941</v>
      </c>
      <c r="C3199" s="4" t="s">
        <v>6</v>
      </c>
      <c r="D3199" s="4" t="s">
        <v>497</v>
      </c>
      <c r="E3199" s="4" t="s">
        <v>2</v>
      </c>
      <c r="F3199" s="3">
        <v>100</v>
      </c>
      <c r="G3199" s="3">
        <v>3</v>
      </c>
      <c r="H3199" s="4" t="s">
        <v>2</v>
      </c>
      <c r="I3199" s="5">
        <v>796</v>
      </c>
      <c r="J3199" s="5">
        <v>811</v>
      </c>
      <c r="K3199" s="6">
        <f>IFERROR((J3199-I3199)/I3199,"--")</f>
        <v>1.8844221105527637E-2</v>
      </c>
      <c r="L3199" s="6">
        <v>0</v>
      </c>
      <c r="M3199" s="7">
        <v>25206</v>
      </c>
      <c r="N3199" s="10" t="str">
        <f>IF(K3199&lt;Criteria!$D$4,"Yes","No")</f>
        <v>No</v>
      </c>
      <c r="O3199" s="10" t="str">
        <f>IF(L3199&gt;Criteria!$D$5,"Yes","No")</f>
        <v>No</v>
      </c>
      <c r="P3199" s="10" t="str">
        <f>IF(M3199&lt;Criteria!$D$6,"Yes","No")</f>
        <v>Yes</v>
      </c>
      <c r="Q3199" s="11">
        <f>COUNTIF(N3199:P3199,"Yes")</f>
        <v>1</v>
      </c>
      <c r="R3199" s="12" t="str">
        <f>IF(Q3199&gt;0,"Yes","No")</f>
        <v>Yes</v>
      </c>
    </row>
    <row r="3200" spans="1:18" x14ac:dyDescent="0.35">
      <c r="A3200" s="1">
        <v>80590101000</v>
      </c>
      <c r="B3200" s="33" t="s">
        <v>3942</v>
      </c>
      <c r="C3200" s="4" t="s">
        <v>7</v>
      </c>
      <c r="D3200" s="4" t="s">
        <v>497</v>
      </c>
      <c r="E3200" s="4" t="s">
        <v>2</v>
      </c>
      <c r="F3200" s="3">
        <v>101</v>
      </c>
      <c r="G3200" s="3" t="s">
        <v>2</v>
      </c>
      <c r="H3200" s="4" t="s">
        <v>2</v>
      </c>
      <c r="I3200" s="5">
        <v>4281</v>
      </c>
      <c r="J3200" s="5">
        <v>4608</v>
      </c>
      <c r="K3200" s="6">
        <f>IFERROR((J3200-I3200)/I3200,"--")</f>
        <v>7.6384022424667131E-2</v>
      </c>
      <c r="L3200" s="6">
        <v>7.5441412520064199E-2</v>
      </c>
      <c r="M3200" s="7">
        <v>35745</v>
      </c>
      <c r="N3200" s="10" t="str">
        <f>IF(K3200&lt;Criteria!$D$4,"Yes","No")</f>
        <v>No</v>
      </c>
      <c r="O3200" s="10" t="str">
        <f>IF(L3200&gt;Criteria!$D$5,"Yes","No")</f>
        <v>Yes</v>
      </c>
      <c r="P3200" s="10" t="str">
        <f>IF(M3200&lt;Criteria!$D$6,"Yes","No")</f>
        <v>No</v>
      </c>
      <c r="Q3200" s="11">
        <f>COUNTIF(N3200:P3200,"Yes")</f>
        <v>1</v>
      </c>
      <c r="R3200" s="12" t="str">
        <f>IF(Q3200&gt;0,"Yes","No")</f>
        <v>Yes</v>
      </c>
    </row>
    <row r="3201" spans="1:18" x14ac:dyDescent="0.35">
      <c r="A3201" s="1">
        <v>80590101001</v>
      </c>
      <c r="B3201" s="33" t="s">
        <v>3943</v>
      </c>
      <c r="C3201" s="4" t="s">
        <v>6</v>
      </c>
      <c r="D3201" s="4" t="s">
        <v>497</v>
      </c>
      <c r="E3201" s="4" t="s">
        <v>2</v>
      </c>
      <c r="F3201" s="3">
        <v>101</v>
      </c>
      <c r="G3201" s="3">
        <v>1</v>
      </c>
      <c r="H3201" s="4" t="s">
        <v>2</v>
      </c>
      <c r="I3201" s="5">
        <v>583</v>
      </c>
      <c r="J3201" s="5">
        <v>601</v>
      </c>
      <c r="K3201" s="6">
        <f>IFERROR((J3201-I3201)/I3201,"--")</f>
        <v>3.0874785591766724E-2</v>
      </c>
      <c r="L3201" s="6">
        <v>2.0408163265306121E-2</v>
      </c>
      <c r="M3201" s="7">
        <v>23333</v>
      </c>
      <c r="N3201" s="10" t="str">
        <f>IF(K3201&lt;Criteria!$D$4,"Yes","No")</f>
        <v>No</v>
      </c>
      <c r="O3201" s="10" t="str">
        <f>IF(L3201&gt;Criteria!$D$5,"Yes","No")</f>
        <v>No</v>
      </c>
      <c r="P3201" s="10" t="str">
        <f>IF(M3201&lt;Criteria!$D$6,"Yes","No")</f>
        <v>Yes</v>
      </c>
      <c r="Q3201" s="11">
        <f>COUNTIF(N3201:P3201,"Yes")</f>
        <v>1</v>
      </c>
      <c r="R3201" s="12" t="str">
        <f>IF(Q3201&gt;0,"Yes","No")</f>
        <v>Yes</v>
      </c>
    </row>
    <row r="3202" spans="1:18" x14ac:dyDescent="0.35">
      <c r="A3202" s="1">
        <v>80590101002</v>
      </c>
      <c r="B3202" s="33" t="s">
        <v>3944</v>
      </c>
      <c r="C3202" s="4" t="s">
        <v>6</v>
      </c>
      <c r="D3202" s="4" t="s">
        <v>497</v>
      </c>
      <c r="E3202" s="4" t="s">
        <v>2</v>
      </c>
      <c r="F3202" s="3">
        <v>101</v>
      </c>
      <c r="G3202" s="3">
        <v>2</v>
      </c>
      <c r="H3202" s="4" t="s">
        <v>2</v>
      </c>
      <c r="I3202" s="5">
        <v>1408</v>
      </c>
      <c r="J3202" s="5">
        <v>1248</v>
      </c>
      <c r="K3202" s="6">
        <f>IFERROR((J3202-I3202)/I3202,"--")</f>
        <v>-0.11363636363636363</v>
      </c>
      <c r="L3202" s="6">
        <v>0</v>
      </c>
      <c r="M3202" s="7">
        <v>34263</v>
      </c>
      <c r="N3202" s="10" t="str">
        <f>IF(K3202&lt;Criteria!$D$4,"Yes","No")</f>
        <v>Yes</v>
      </c>
      <c r="O3202" s="10" t="str">
        <f>IF(L3202&gt;Criteria!$D$5,"Yes","No")</f>
        <v>No</v>
      </c>
      <c r="P3202" s="10" t="str">
        <f>IF(M3202&lt;Criteria!$D$6,"Yes","No")</f>
        <v>No</v>
      </c>
      <c r="Q3202" s="11">
        <f>COUNTIF(N3202:P3202,"Yes")</f>
        <v>1</v>
      </c>
      <c r="R3202" s="12" t="str">
        <f>IF(Q3202&gt;0,"Yes","No")</f>
        <v>Yes</v>
      </c>
    </row>
    <row r="3203" spans="1:18" x14ac:dyDescent="0.35">
      <c r="A3203" s="1">
        <v>80590101003</v>
      </c>
      <c r="B3203" s="33" t="s">
        <v>3945</v>
      </c>
      <c r="C3203" s="4" t="s">
        <v>6</v>
      </c>
      <c r="D3203" s="4" t="s">
        <v>497</v>
      </c>
      <c r="E3203" s="4" t="s">
        <v>2</v>
      </c>
      <c r="F3203" s="3">
        <v>101</v>
      </c>
      <c r="G3203" s="3">
        <v>3</v>
      </c>
      <c r="H3203" s="4" t="s">
        <v>2</v>
      </c>
      <c r="I3203" s="5">
        <v>1940</v>
      </c>
      <c r="J3203" s="5">
        <v>2207</v>
      </c>
      <c r="K3203" s="6">
        <f>IFERROR((J3203-I3203)/I3203,"--")</f>
        <v>0.13762886597938145</v>
      </c>
      <c r="L3203" s="6">
        <v>0.14344262295081966</v>
      </c>
      <c r="M3203" s="7">
        <v>41468</v>
      </c>
      <c r="N3203" s="10" t="str">
        <f>IF(K3203&lt;Criteria!$D$4,"Yes","No")</f>
        <v>No</v>
      </c>
      <c r="O3203" s="10" t="str">
        <f>IF(L3203&gt;Criteria!$D$5,"Yes","No")</f>
        <v>Yes</v>
      </c>
      <c r="P3203" s="10" t="str">
        <f>IF(M3203&lt;Criteria!$D$6,"Yes","No")</f>
        <v>No</v>
      </c>
      <c r="Q3203" s="11">
        <f>COUNTIF(N3203:P3203,"Yes")</f>
        <v>1</v>
      </c>
      <c r="R3203" s="12" t="str">
        <f>IF(Q3203&gt;0,"Yes","No")</f>
        <v>Yes</v>
      </c>
    </row>
    <row r="3204" spans="1:18" x14ac:dyDescent="0.35">
      <c r="A3204" s="1">
        <v>80590101004</v>
      </c>
      <c r="B3204" s="33" t="s">
        <v>3946</v>
      </c>
      <c r="C3204" s="4" t="s">
        <v>6</v>
      </c>
      <c r="D3204" s="4" t="s">
        <v>497</v>
      </c>
      <c r="E3204" s="4" t="s">
        <v>2</v>
      </c>
      <c r="F3204" s="3">
        <v>101</v>
      </c>
      <c r="G3204" s="3">
        <v>4</v>
      </c>
      <c r="H3204" s="4" t="s">
        <v>2</v>
      </c>
      <c r="I3204" s="5">
        <v>350</v>
      </c>
      <c r="J3204" s="5">
        <v>552</v>
      </c>
      <c r="K3204" s="6">
        <f>IFERROR((J3204-I3204)/I3204,"--")</f>
        <v>0.57714285714285718</v>
      </c>
      <c r="L3204" s="6">
        <v>1.5957446808510637E-2</v>
      </c>
      <c r="M3204" s="7">
        <v>29727</v>
      </c>
      <c r="N3204" s="10" t="str">
        <f>IF(K3204&lt;Criteria!$D$4,"Yes","No")</f>
        <v>No</v>
      </c>
      <c r="O3204" s="10" t="str">
        <f>IF(L3204&gt;Criteria!$D$5,"Yes","No")</f>
        <v>No</v>
      </c>
      <c r="P3204" s="10" t="str">
        <f>IF(M3204&lt;Criteria!$D$6,"Yes","No")</f>
        <v>No</v>
      </c>
      <c r="Q3204" s="11">
        <f>COUNTIF(N3204:P3204,"Yes")</f>
        <v>0</v>
      </c>
      <c r="R3204" s="12" t="str">
        <f>IF(Q3204&gt;0,"Yes","No")</f>
        <v>No</v>
      </c>
    </row>
    <row r="3205" spans="1:18" x14ac:dyDescent="0.35">
      <c r="A3205" s="1">
        <v>80590102050</v>
      </c>
      <c r="B3205" s="33" t="s">
        <v>3947</v>
      </c>
      <c r="C3205" s="4" t="s">
        <v>7</v>
      </c>
      <c r="D3205" s="4" t="s">
        <v>497</v>
      </c>
      <c r="E3205" s="4" t="s">
        <v>2</v>
      </c>
      <c r="F3205" s="3">
        <v>102.05</v>
      </c>
      <c r="G3205" s="3" t="s">
        <v>2</v>
      </c>
      <c r="H3205" s="4" t="s">
        <v>2</v>
      </c>
      <c r="I3205" s="5">
        <v>2432</v>
      </c>
      <c r="J3205" s="5">
        <v>2434</v>
      </c>
      <c r="K3205" s="6">
        <f>IFERROR((J3205-I3205)/I3205,"--")</f>
        <v>8.2236842105263153E-4</v>
      </c>
      <c r="L3205" s="6">
        <v>2.6823134953897737E-2</v>
      </c>
      <c r="M3205" s="7">
        <v>43581</v>
      </c>
      <c r="N3205" s="10" t="str">
        <f>IF(K3205&lt;Criteria!$D$4,"Yes","No")</f>
        <v>Yes</v>
      </c>
      <c r="O3205" s="10" t="str">
        <f>IF(L3205&gt;Criteria!$D$5,"Yes","No")</f>
        <v>No</v>
      </c>
      <c r="P3205" s="10" t="str">
        <f>IF(M3205&lt;Criteria!$D$6,"Yes","No")</f>
        <v>No</v>
      </c>
      <c r="Q3205" s="11">
        <f>COUNTIF(N3205:P3205,"Yes")</f>
        <v>1</v>
      </c>
      <c r="R3205" s="12" t="str">
        <f>IF(Q3205&gt;0,"Yes","No")</f>
        <v>Yes</v>
      </c>
    </row>
    <row r="3206" spans="1:18" x14ac:dyDescent="0.35">
      <c r="A3206" s="1">
        <v>80590102051</v>
      </c>
      <c r="B3206" s="33" t="s">
        <v>3948</v>
      </c>
      <c r="C3206" s="4" t="s">
        <v>6</v>
      </c>
      <c r="D3206" s="4" t="s">
        <v>497</v>
      </c>
      <c r="E3206" s="4" t="s">
        <v>2</v>
      </c>
      <c r="F3206" s="3">
        <v>102.05</v>
      </c>
      <c r="G3206" s="3">
        <v>1</v>
      </c>
      <c r="H3206" s="4" t="s">
        <v>2</v>
      </c>
      <c r="I3206" s="5">
        <v>1046</v>
      </c>
      <c r="J3206" s="5">
        <v>1202</v>
      </c>
      <c r="K3206" s="6">
        <f>IFERROR((J3206-I3206)/I3206,"--")</f>
        <v>0.14913957934990441</v>
      </c>
      <c r="L3206" s="6">
        <v>4.3478260869565216E-2</v>
      </c>
      <c r="M3206" s="7">
        <v>36828</v>
      </c>
      <c r="N3206" s="10" t="str">
        <f>IF(K3206&lt;Criteria!$D$4,"Yes","No")</f>
        <v>No</v>
      </c>
      <c r="O3206" s="10" t="str">
        <f>IF(L3206&gt;Criteria!$D$5,"Yes","No")</f>
        <v>No</v>
      </c>
      <c r="P3206" s="10" t="str">
        <f>IF(M3206&lt;Criteria!$D$6,"Yes","No")</f>
        <v>No</v>
      </c>
      <c r="Q3206" s="11">
        <f>COUNTIF(N3206:P3206,"Yes")</f>
        <v>0</v>
      </c>
      <c r="R3206" s="12" t="str">
        <f>IF(Q3206&gt;0,"Yes","No")</f>
        <v>No</v>
      </c>
    </row>
    <row r="3207" spans="1:18" x14ac:dyDescent="0.35">
      <c r="A3207" s="1">
        <v>80590102052</v>
      </c>
      <c r="B3207" s="33" t="s">
        <v>3949</v>
      </c>
      <c r="C3207" s="4" t="s">
        <v>6</v>
      </c>
      <c r="D3207" s="4" t="s">
        <v>497</v>
      </c>
      <c r="E3207" s="4" t="s">
        <v>2</v>
      </c>
      <c r="F3207" s="3">
        <v>102.05</v>
      </c>
      <c r="G3207" s="3">
        <v>2</v>
      </c>
      <c r="H3207" s="4" t="s">
        <v>2</v>
      </c>
      <c r="I3207" s="5">
        <v>1386</v>
      </c>
      <c r="J3207" s="5">
        <v>1232</v>
      </c>
      <c r="K3207" s="6">
        <f>IFERROR((J3207-I3207)/I3207,"--")</f>
        <v>-0.1111111111111111</v>
      </c>
      <c r="L3207" s="6">
        <v>1.0084033613445379E-2</v>
      </c>
      <c r="M3207" s="7">
        <v>50170</v>
      </c>
      <c r="N3207" s="10" t="str">
        <f>IF(K3207&lt;Criteria!$D$4,"Yes","No")</f>
        <v>Yes</v>
      </c>
      <c r="O3207" s="10" t="str">
        <f>IF(L3207&gt;Criteria!$D$5,"Yes","No")</f>
        <v>No</v>
      </c>
      <c r="P3207" s="10" t="str">
        <f>IF(M3207&lt;Criteria!$D$6,"Yes","No")</f>
        <v>No</v>
      </c>
      <c r="Q3207" s="11">
        <f>COUNTIF(N3207:P3207,"Yes")</f>
        <v>1</v>
      </c>
      <c r="R3207" s="12" t="str">
        <f>IF(Q3207&gt;0,"Yes","No")</f>
        <v>Yes</v>
      </c>
    </row>
    <row r="3208" spans="1:18" x14ac:dyDescent="0.35">
      <c r="A3208" s="1">
        <v>80590102060</v>
      </c>
      <c r="B3208" s="33" t="s">
        <v>3950</v>
      </c>
      <c r="C3208" s="4" t="s">
        <v>7</v>
      </c>
      <c r="D3208" s="4" t="s">
        <v>497</v>
      </c>
      <c r="E3208" s="4" t="s">
        <v>2</v>
      </c>
      <c r="F3208" s="3">
        <v>102.06</v>
      </c>
      <c r="G3208" s="3" t="s">
        <v>2</v>
      </c>
      <c r="H3208" s="4" t="s">
        <v>2</v>
      </c>
      <c r="I3208" s="5">
        <v>4109</v>
      </c>
      <c r="J3208" s="5">
        <v>4147</v>
      </c>
      <c r="K3208" s="6">
        <f>IFERROR((J3208-I3208)/I3208,"--")</f>
        <v>9.2479922122170842E-3</v>
      </c>
      <c r="L3208" s="6">
        <v>2.8248587570621469E-2</v>
      </c>
      <c r="M3208" s="7">
        <v>37668</v>
      </c>
      <c r="N3208" s="10" t="str">
        <f>IF(K3208&lt;Criteria!$D$4,"Yes","No")</f>
        <v>Yes</v>
      </c>
      <c r="O3208" s="10" t="str">
        <f>IF(L3208&gt;Criteria!$D$5,"Yes","No")</f>
        <v>No</v>
      </c>
      <c r="P3208" s="10" t="str">
        <f>IF(M3208&lt;Criteria!$D$6,"Yes","No")</f>
        <v>No</v>
      </c>
      <c r="Q3208" s="11">
        <f>COUNTIF(N3208:P3208,"Yes")</f>
        <v>1</v>
      </c>
      <c r="R3208" s="12" t="str">
        <f>IF(Q3208&gt;0,"Yes","No")</f>
        <v>Yes</v>
      </c>
    </row>
    <row r="3209" spans="1:18" x14ac:dyDescent="0.35">
      <c r="A3209" s="1">
        <v>80590102061</v>
      </c>
      <c r="B3209" s="33" t="s">
        <v>3951</v>
      </c>
      <c r="C3209" s="4" t="s">
        <v>6</v>
      </c>
      <c r="D3209" s="4" t="s">
        <v>497</v>
      </c>
      <c r="E3209" s="4" t="s">
        <v>2</v>
      </c>
      <c r="F3209" s="3">
        <v>102.06</v>
      </c>
      <c r="G3209" s="3">
        <v>1</v>
      </c>
      <c r="H3209" s="4" t="s">
        <v>2</v>
      </c>
      <c r="I3209" s="5">
        <v>1163</v>
      </c>
      <c r="J3209" s="5">
        <v>894</v>
      </c>
      <c r="K3209" s="6">
        <f>IFERROR((J3209-I3209)/I3209,"--")</f>
        <v>-0.23129836629406708</v>
      </c>
      <c r="L3209" s="6">
        <v>0</v>
      </c>
      <c r="M3209" s="7">
        <v>31632</v>
      </c>
      <c r="N3209" s="10" t="str">
        <f>IF(K3209&lt;Criteria!$D$4,"Yes","No")</f>
        <v>Yes</v>
      </c>
      <c r="O3209" s="10" t="str">
        <f>IF(L3209&gt;Criteria!$D$5,"Yes","No")</f>
        <v>No</v>
      </c>
      <c r="P3209" s="10" t="str">
        <f>IF(M3209&lt;Criteria!$D$6,"Yes","No")</f>
        <v>No</v>
      </c>
      <c r="Q3209" s="11">
        <f>COUNTIF(N3209:P3209,"Yes")</f>
        <v>1</v>
      </c>
      <c r="R3209" s="12" t="str">
        <f>IF(Q3209&gt;0,"Yes","No")</f>
        <v>Yes</v>
      </c>
    </row>
    <row r="3210" spans="1:18" x14ac:dyDescent="0.35">
      <c r="A3210" s="1">
        <v>80590102062</v>
      </c>
      <c r="B3210" s="33" t="s">
        <v>3952</v>
      </c>
      <c r="C3210" s="4" t="s">
        <v>6</v>
      </c>
      <c r="D3210" s="4" t="s">
        <v>497</v>
      </c>
      <c r="E3210" s="4" t="s">
        <v>2</v>
      </c>
      <c r="F3210" s="3">
        <v>102.06</v>
      </c>
      <c r="G3210" s="3">
        <v>2</v>
      </c>
      <c r="H3210" s="4" t="s">
        <v>2</v>
      </c>
      <c r="I3210" s="5">
        <v>1204</v>
      </c>
      <c r="J3210" s="5">
        <v>1553</v>
      </c>
      <c r="K3210" s="6">
        <f>IFERROR((J3210-I3210)/I3210,"--")</f>
        <v>0.28986710963455148</v>
      </c>
      <c r="L3210" s="6">
        <v>3.0892448512585814E-2</v>
      </c>
      <c r="M3210" s="7">
        <v>40472</v>
      </c>
      <c r="N3210" s="10" t="str">
        <f>IF(K3210&lt;Criteria!$D$4,"Yes","No")</f>
        <v>No</v>
      </c>
      <c r="O3210" s="10" t="str">
        <f>IF(L3210&gt;Criteria!$D$5,"Yes","No")</f>
        <v>No</v>
      </c>
      <c r="P3210" s="10" t="str">
        <f>IF(M3210&lt;Criteria!$D$6,"Yes","No")</f>
        <v>No</v>
      </c>
      <c r="Q3210" s="11">
        <f>COUNTIF(N3210:P3210,"Yes")</f>
        <v>0</v>
      </c>
      <c r="R3210" s="12" t="str">
        <f>IF(Q3210&gt;0,"Yes","No")</f>
        <v>No</v>
      </c>
    </row>
    <row r="3211" spans="1:18" x14ac:dyDescent="0.35">
      <c r="A3211" s="1">
        <v>80590102063</v>
      </c>
      <c r="B3211" s="33" t="s">
        <v>3953</v>
      </c>
      <c r="C3211" s="4" t="s">
        <v>6</v>
      </c>
      <c r="D3211" s="4" t="s">
        <v>497</v>
      </c>
      <c r="E3211" s="4" t="s">
        <v>2</v>
      </c>
      <c r="F3211" s="3">
        <v>102.06</v>
      </c>
      <c r="G3211" s="3">
        <v>3</v>
      </c>
      <c r="H3211" s="4" t="s">
        <v>2</v>
      </c>
      <c r="I3211" s="5">
        <v>1742</v>
      </c>
      <c r="J3211" s="5">
        <v>1700</v>
      </c>
      <c r="K3211" s="6">
        <f>IFERROR((J3211-I3211)/I3211,"--")</f>
        <v>-2.4110218140068886E-2</v>
      </c>
      <c r="L3211" s="6">
        <v>3.8229376257545272E-2</v>
      </c>
      <c r="M3211" s="7">
        <v>38282</v>
      </c>
      <c r="N3211" s="10" t="str">
        <f>IF(K3211&lt;Criteria!$D$4,"Yes","No")</f>
        <v>Yes</v>
      </c>
      <c r="O3211" s="10" t="str">
        <f>IF(L3211&gt;Criteria!$D$5,"Yes","No")</f>
        <v>No</v>
      </c>
      <c r="P3211" s="10" t="str">
        <f>IF(M3211&lt;Criteria!$D$6,"Yes","No")</f>
        <v>No</v>
      </c>
      <c r="Q3211" s="11">
        <f>COUNTIF(N3211:P3211,"Yes")</f>
        <v>1</v>
      </c>
      <c r="R3211" s="12" t="str">
        <f>IF(Q3211&gt;0,"Yes","No")</f>
        <v>Yes</v>
      </c>
    </row>
    <row r="3212" spans="1:18" x14ac:dyDescent="0.35">
      <c r="A3212" s="1">
        <v>80590102080</v>
      </c>
      <c r="B3212" s="33" t="s">
        <v>3954</v>
      </c>
      <c r="C3212" s="4" t="s">
        <v>7</v>
      </c>
      <c r="D3212" s="4" t="s">
        <v>497</v>
      </c>
      <c r="E3212" s="4" t="s">
        <v>2</v>
      </c>
      <c r="F3212" s="3">
        <v>102.08</v>
      </c>
      <c r="G3212" s="3" t="s">
        <v>2</v>
      </c>
      <c r="H3212" s="4" t="s">
        <v>2</v>
      </c>
      <c r="I3212" s="5">
        <v>5751</v>
      </c>
      <c r="J3212" s="5">
        <v>6090</v>
      </c>
      <c r="K3212" s="6">
        <f>IFERROR((J3212-I3212)/I3212,"--")</f>
        <v>5.894627021387585E-2</v>
      </c>
      <c r="L3212" s="6">
        <v>7.6518691588785048E-2</v>
      </c>
      <c r="M3212" s="7">
        <v>30417</v>
      </c>
      <c r="N3212" s="10" t="str">
        <f>IF(K3212&lt;Criteria!$D$4,"Yes","No")</f>
        <v>No</v>
      </c>
      <c r="O3212" s="10" t="str">
        <f>IF(L3212&gt;Criteria!$D$5,"Yes","No")</f>
        <v>Yes</v>
      </c>
      <c r="P3212" s="10" t="str">
        <f>IF(M3212&lt;Criteria!$D$6,"Yes","No")</f>
        <v>No</v>
      </c>
      <c r="Q3212" s="11">
        <f>COUNTIF(N3212:P3212,"Yes")</f>
        <v>1</v>
      </c>
      <c r="R3212" s="12" t="str">
        <f>IF(Q3212&gt;0,"Yes","No")</f>
        <v>Yes</v>
      </c>
    </row>
    <row r="3213" spans="1:18" x14ac:dyDescent="0.35">
      <c r="A3213" s="1">
        <v>80590102081</v>
      </c>
      <c r="B3213" s="33" t="s">
        <v>3955</v>
      </c>
      <c r="C3213" s="4" t="s">
        <v>6</v>
      </c>
      <c r="D3213" s="4" t="s">
        <v>497</v>
      </c>
      <c r="E3213" s="4" t="s">
        <v>2</v>
      </c>
      <c r="F3213" s="3">
        <v>102.08</v>
      </c>
      <c r="G3213" s="3">
        <v>1</v>
      </c>
      <c r="H3213" s="4" t="s">
        <v>2</v>
      </c>
      <c r="I3213" s="5">
        <v>1358</v>
      </c>
      <c r="J3213" s="5">
        <v>1561</v>
      </c>
      <c r="K3213" s="6">
        <f>IFERROR((J3213-I3213)/I3213,"--")</f>
        <v>0.14948453608247422</v>
      </c>
      <c r="L3213" s="6">
        <v>0.13641364136413642</v>
      </c>
      <c r="M3213" s="7">
        <v>31905</v>
      </c>
      <c r="N3213" s="10" t="str">
        <f>IF(K3213&lt;Criteria!$D$4,"Yes","No")</f>
        <v>No</v>
      </c>
      <c r="O3213" s="10" t="str">
        <f>IF(L3213&gt;Criteria!$D$5,"Yes","No")</f>
        <v>Yes</v>
      </c>
      <c r="P3213" s="10" t="str">
        <f>IF(M3213&lt;Criteria!$D$6,"Yes","No")</f>
        <v>No</v>
      </c>
      <c r="Q3213" s="11">
        <f>COUNTIF(N3213:P3213,"Yes")</f>
        <v>1</v>
      </c>
      <c r="R3213" s="12" t="str">
        <f>IF(Q3213&gt;0,"Yes","No")</f>
        <v>Yes</v>
      </c>
    </row>
    <row r="3214" spans="1:18" x14ac:dyDescent="0.35">
      <c r="A3214" s="1">
        <v>80590102082</v>
      </c>
      <c r="B3214" s="33" t="s">
        <v>3956</v>
      </c>
      <c r="C3214" s="4" t="s">
        <v>6</v>
      </c>
      <c r="D3214" s="4" t="s">
        <v>497</v>
      </c>
      <c r="E3214" s="4" t="s">
        <v>2</v>
      </c>
      <c r="F3214" s="3">
        <v>102.08</v>
      </c>
      <c r="G3214" s="3">
        <v>2</v>
      </c>
      <c r="H3214" s="4" t="s">
        <v>2</v>
      </c>
      <c r="I3214" s="5">
        <v>1239</v>
      </c>
      <c r="J3214" s="5">
        <v>1916</v>
      </c>
      <c r="K3214" s="6">
        <f>IFERROR((J3214-I3214)/I3214,"--")</f>
        <v>0.54640839386602102</v>
      </c>
      <c r="L3214" s="6">
        <v>7.1613459879206212E-2</v>
      </c>
      <c r="M3214" s="7">
        <v>27042</v>
      </c>
      <c r="N3214" s="10" t="str">
        <f>IF(K3214&lt;Criteria!$D$4,"Yes","No")</f>
        <v>No</v>
      </c>
      <c r="O3214" s="10" t="str">
        <f>IF(L3214&gt;Criteria!$D$5,"Yes","No")</f>
        <v>Yes</v>
      </c>
      <c r="P3214" s="10" t="str">
        <f>IF(M3214&lt;Criteria!$D$6,"Yes","No")</f>
        <v>No</v>
      </c>
      <c r="Q3214" s="11">
        <f>COUNTIF(N3214:P3214,"Yes")</f>
        <v>1</v>
      </c>
      <c r="R3214" s="12" t="str">
        <f>IF(Q3214&gt;0,"Yes","No")</f>
        <v>Yes</v>
      </c>
    </row>
    <row r="3215" spans="1:18" x14ac:dyDescent="0.35">
      <c r="A3215" s="1">
        <v>80590102083</v>
      </c>
      <c r="B3215" s="33" t="s">
        <v>3957</v>
      </c>
      <c r="C3215" s="4" t="s">
        <v>6</v>
      </c>
      <c r="D3215" s="4" t="s">
        <v>497</v>
      </c>
      <c r="E3215" s="4" t="s">
        <v>2</v>
      </c>
      <c r="F3215" s="3">
        <v>102.08</v>
      </c>
      <c r="G3215" s="3">
        <v>3</v>
      </c>
      <c r="H3215" s="4" t="s">
        <v>2</v>
      </c>
      <c r="I3215" s="5">
        <v>1805</v>
      </c>
      <c r="J3215" s="5">
        <v>1689</v>
      </c>
      <c r="K3215" s="6">
        <f>IFERROR((J3215-I3215)/I3215,"--")</f>
        <v>-6.4265927977839338E-2</v>
      </c>
      <c r="L3215" s="6">
        <v>2.1965317919075144E-2</v>
      </c>
      <c r="M3215" s="7">
        <v>30487</v>
      </c>
      <c r="N3215" s="10" t="str">
        <f>IF(K3215&lt;Criteria!$D$4,"Yes","No")</f>
        <v>Yes</v>
      </c>
      <c r="O3215" s="10" t="str">
        <f>IF(L3215&gt;Criteria!$D$5,"Yes","No")</f>
        <v>No</v>
      </c>
      <c r="P3215" s="10" t="str">
        <f>IF(M3215&lt;Criteria!$D$6,"Yes","No")</f>
        <v>No</v>
      </c>
      <c r="Q3215" s="11">
        <f>COUNTIF(N3215:P3215,"Yes")</f>
        <v>1</v>
      </c>
      <c r="R3215" s="12" t="str">
        <f>IF(Q3215&gt;0,"Yes","No")</f>
        <v>Yes</v>
      </c>
    </row>
    <row r="3216" spans="1:18" x14ac:dyDescent="0.35">
      <c r="A3216" s="1">
        <v>80590102084</v>
      </c>
      <c r="B3216" s="33" t="s">
        <v>3958</v>
      </c>
      <c r="C3216" s="4" t="s">
        <v>6</v>
      </c>
      <c r="D3216" s="4" t="s">
        <v>497</v>
      </c>
      <c r="E3216" s="4" t="s">
        <v>2</v>
      </c>
      <c r="F3216" s="3">
        <v>102.08</v>
      </c>
      <c r="G3216" s="3">
        <v>4</v>
      </c>
      <c r="H3216" s="4" t="s">
        <v>2</v>
      </c>
      <c r="I3216" s="5">
        <v>1349</v>
      </c>
      <c r="J3216" s="5">
        <v>924</v>
      </c>
      <c r="K3216" s="6">
        <f>IFERROR((J3216-I3216)/I3216,"--")</f>
        <v>-0.31504818383988137</v>
      </c>
      <c r="L3216" s="6">
        <v>7.3319755600814662E-2</v>
      </c>
      <c r="M3216" s="7">
        <v>34777</v>
      </c>
      <c r="N3216" s="10" t="str">
        <f>IF(K3216&lt;Criteria!$D$4,"Yes","No")</f>
        <v>Yes</v>
      </c>
      <c r="O3216" s="10" t="str">
        <f>IF(L3216&gt;Criteria!$D$5,"Yes","No")</f>
        <v>Yes</v>
      </c>
      <c r="P3216" s="10" t="str">
        <f>IF(M3216&lt;Criteria!$D$6,"Yes","No")</f>
        <v>No</v>
      </c>
      <c r="Q3216" s="11">
        <f>COUNTIF(N3216:P3216,"Yes")</f>
        <v>2</v>
      </c>
      <c r="R3216" s="12" t="str">
        <f>IF(Q3216&gt;0,"Yes","No")</f>
        <v>Yes</v>
      </c>
    </row>
    <row r="3217" spans="1:18" x14ac:dyDescent="0.35">
      <c r="A3217" s="1">
        <v>80590102090</v>
      </c>
      <c r="B3217" s="33" t="s">
        <v>3959</v>
      </c>
      <c r="C3217" s="4" t="s">
        <v>7</v>
      </c>
      <c r="D3217" s="4" t="s">
        <v>497</v>
      </c>
      <c r="E3217" s="4" t="s">
        <v>2</v>
      </c>
      <c r="F3217" s="3">
        <v>102.09</v>
      </c>
      <c r="G3217" s="3" t="s">
        <v>2</v>
      </c>
      <c r="H3217" s="4" t="s">
        <v>2</v>
      </c>
      <c r="I3217" s="5">
        <v>6034</v>
      </c>
      <c r="J3217" s="5">
        <v>6362</v>
      </c>
      <c r="K3217" s="6">
        <f>IFERROR((J3217-I3217)/I3217,"--")</f>
        <v>5.4358634405038117E-2</v>
      </c>
      <c r="L3217" s="6">
        <v>3.4368070953436809E-2</v>
      </c>
      <c r="M3217" s="7">
        <v>29661</v>
      </c>
      <c r="N3217" s="10" t="str">
        <f>IF(K3217&lt;Criteria!$D$4,"Yes","No")</f>
        <v>No</v>
      </c>
      <c r="O3217" s="10" t="str">
        <f>IF(L3217&gt;Criteria!$D$5,"Yes","No")</f>
        <v>No</v>
      </c>
      <c r="P3217" s="10" t="str">
        <f>IF(M3217&lt;Criteria!$D$6,"Yes","No")</f>
        <v>No</v>
      </c>
      <c r="Q3217" s="11">
        <f>COUNTIF(N3217:P3217,"Yes")</f>
        <v>0</v>
      </c>
      <c r="R3217" s="12" t="str">
        <f>IF(Q3217&gt;0,"Yes","No")</f>
        <v>No</v>
      </c>
    </row>
    <row r="3218" spans="1:18" x14ac:dyDescent="0.35">
      <c r="A3218" s="1">
        <v>80590102091</v>
      </c>
      <c r="B3218" s="33" t="s">
        <v>3960</v>
      </c>
      <c r="C3218" s="4" t="s">
        <v>6</v>
      </c>
      <c r="D3218" s="4" t="s">
        <v>497</v>
      </c>
      <c r="E3218" s="4" t="s">
        <v>2</v>
      </c>
      <c r="F3218" s="3">
        <v>102.09</v>
      </c>
      <c r="G3218" s="3">
        <v>1</v>
      </c>
      <c r="H3218" s="4" t="s">
        <v>2</v>
      </c>
      <c r="I3218" s="5">
        <v>2160</v>
      </c>
      <c r="J3218" s="5">
        <v>2536</v>
      </c>
      <c r="K3218" s="6">
        <f>IFERROR((J3218-I3218)/I3218,"--")</f>
        <v>0.17407407407407408</v>
      </c>
      <c r="L3218" s="6">
        <v>6.8247126436781616E-2</v>
      </c>
      <c r="M3218" s="7">
        <v>25701</v>
      </c>
      <c r="N3218" s="10" t="str">
        <f>IF(K3218&lt;Criteria!$D$4,"Yes","No")</f>
        <v>No</v>
      </c>
      <c r="O3218" s="10" t="str">
        <f>IF(L3218&gt;Criteria!$D$5,"Yes","No")</f>
        <v>Yes</v>
      </c>
      <c r="P3218" s="10" t="str">
        <f>IF(M3218&lt;Criteria!$D$6,"Yes","No")</f>
        <v>Yes</v>
      </c>
      <c r="Q3218" s="11">
        <f>COUNTIF(N3218:P3218,"Yes")</f>
        <v>2</v>
      </c>
      <c r="R3218" s="12" t="str">
        <f>IF(Q3218&gt;0,"Yes","No")</f>
        <v>Yes</v>
      </c>
    </row>
    <row r="3219" spans="1:18" x14ac:dyDescent="0.35">
      <c r="A3219" s="1">
        <v>80590102092</v>
      </c>
      <c r="B3219" s="33" t="s">
        <v>3961</v>
      </c>
      <c r="C3219" s="4" t="s">
        <v>6</v>
      </c>
      <c r="D3219" s="4" t="s">
        <v>497</v>
      </c>
      <c r="E3219" s="4" t="s">
        <v>2</v>
      </c>
      <c r="F3219" s="3">
        <v>102.09</v>
      </c>
      <c r="G3219" s="3">
        <v>2</v>
      </c>
      <c r="H3219" s="4" t="s">
        <v>2</v>
      </c>
      <c r="I3219" s="5">
        <v>1365</v>
      </c>
      <c r="J3219" s="5">
        <v>1035</v>
      </c>
      <c r="K3219" s="6">
        <f>IFERROR((J3219-I3219)/I3219,"--")</f>
        <v>-0.24175824175824176</v>
      </c>
      <c r="L3219" s="6">
        <v>2.8622540250447227E-2</v>
      </c>
      <c r="M3219" s="7">
        <v>26360</v>
      </c>
      <c r="N3219" s="10" t="str">
        <f>IF(K3219&lt;Criteria!$D$4,"Yes","No")</f>
        <v>Yes</v>
      </c>
      <c r="O3219" s="10" t="str">
        <f>IF(L3219&gt;Criteria!$D$5,"Yes","No")</f>
        <v>No</v>
      </c>
      <c r="P3219" s="10" t="str">
        <f>IF(M3219&lt;Criteria!$D$6,"Yes","No")</f>
        <v>No</v>
      </c>
      <c r="Q3219" s="11">
        <f>COUNTIF(N3219:P3219,"Yes")</f>
        <v>1</v>
      </c>
      <c r="R3219" s="12" t="str">
        <f>IF(Q3219&gt;0,"Yes","No")</f>
        <v>Yes</v>
      </c>
    </row>
    <row r="3220" spans="1:18" x14ac:dyDescent="0.35">
      <c r="A3220" s="1">
        <v>80590102093</v>
      </c>
      <c r="B3220" s="33" t="s">
        <v>3962</v>
      </c>
      <c r="C3220" s="4" t="s">
        <v>6</v>
      </c>
      <c r="D3220" s="4" t="s">
        <v>497</v>
      </c>
      <c r="E3220" s="4" t="s">
        <v>2</v>
      </c>
      <c r="F3220" s="3">
        <v>102.09</v>
      </c>
      <c r="G3220" s="3">
        <v>3</v>
      </c>
      <c r="H3220" s="4" t="s">
        <v>2</v>
      </c>
      <c r="I3220" s="5">
        <v>1289</v>
      </c>
      <c r="J3220" s="5">
        <v>1739</v>
      </c>
      <c r="K3220" s="6">
        <f>IFERROR((J3220-I3220)/I3220,"--")</f>
        <v>0.34910783553141972</v>
      </c>
      <c r="L3220" s="6">
        <v>1.1992619926199263E-2</v>
      </c>
      <c r="M3220" s="7">
        <v>34959</v>
      </c>
      <c r="N3220" s="10" t="str">
        <f>IF(K3220&lt;Criteria!$D$4,"Yes","No")</f>
        <v>No</v>
      </c>
      <c r="O3220" s="10" t="str">
        <f>IF(L3220&gt;Criteria!$D$5,"Yes","No")</f>
        <v>No</v>
      </c>
      <c r="P3220" s="10" t="str">
        <f>IF(M3220&lt;Criteria!$D$6,"Yes","No")</f>
        <v>No</v>
      </c>
      <c r="Q3220" s="11">
        <f>COUNTIF(N3220:P3220,"Yes")</f>
        <v>0</v>
      </c>
      <c r="R3220" s="12" t="str">
        <f>IF(Q3220&gt;0,"Yes","No")</f>
        <v>No</v>
      </c>
    </row>
    <row r="3221" spans="1:18" x14ac:dyDescent="0.35">
      <c r="A3221" s="1">
        <v>80590102094</v>
      </c>
      <c r="B3221" s="33" t="s">
        <v>3963</v>
      </c>
      <c r="C3221" s="4" t="s">
        <v>6</v>
      </c>
      <c r="D3221" s="4" t="s">
        <v>497</v>
      </c>
      <c r="E3221" s="4" t="s">
        <v>2</v>
      </c>
      <c r="F3221" s="3">
        <v>102.09</v>
      </c>
      <c r="G3221" s="3">
        <v>4</v>
      </c>
      <c r="H3221" s="4" t="s">
        <v>2</v>
      </c>
      <c r="I3221" s="5">
        <v>1220</v>
      </c>
      <c r="J3221" s="5">
        <v>1052</v>
      </c>
      <c r="K3221" s="6">
        <f>IFERROR((J3221-I3221)/I3221,"--")</f>
        <v>-0.13770491803278689</v>
      </c>
      <c r="L3221" s="6">
        <v>0</v>
      </c>
      <c r="M3221" s="7">
        <v>33699</v>
      </c>
      <c r="N3221" s="10" t="str">
        <f>IF(K3221&lt;Criteria!$D$4,"Yes","No")</f>
        <v>Yes</v>
      </c>
      <c r="O3221" s="10" t="str">
        <f>IF(L3221&gt;Criteria!$D$5,"Yes","No")</f>
        <v>No</v>
      </c>
      <c r="P3221" s="10" t="str">
        <f>IF(M3221&lt;Criteria!$D$6,"Yes","No")</f>
        <v>No</v>
      </c>
      <c r="Q3221" s="11">
        <f>COUNTIF(N3221:P3221,"Yes")</f>
        <v>1</v>
      </c>
      <c r="R3221" s="12" t="str">
        <f>IF(Q3221&gt;0,"Yes","No")</f>
        <v>Yes</v>
      </c>
    </row>
    <row r="3222" spans="1:18" x14ac:dyDescent="0.35">
      <c r="A3222" s="1">
        <v>80590102100</v>
      </c>
      <c r="B3222" s="33" t="s">
        <v>3964</v>
      </c>
      <c r="C3222" s="4" t="s">
        <v>7</v>
      </c>
      <c r="D3222" s="4" t="s">
        <v>497</v>
      </c>
      <c r="E3222" s="4" t="s">
        <v>2</v>
      </c>
      <c r="F3222" s="3">
        <v>102.1</v>
      </c>
      <c r="G3222" s="3" t="s">
        <v>2</v>
      </c>
      <c r="H3222" s="4" t="s">
        <v>2</v>
      </c>
      <c r="I3222" s="5">
        <v>3315</v>
      </c>
      <c r="J3222" s="5">
        <v>3738</v>
      </c>
      <c r="K3222" s="6">
        <f>IFERROR((J3222-I3222)/I3222,"--")</f>
        <v>0.12760180995475112</v>
      </c>
      <c r="L3222" s="6">
        <v>3.57824427480916E-2</v>
      </c>
      <c r="M3222" s="7">
        <v>40243</v>
      </c>
      <c r="N3222" s="10" t="str">
        <f>IF(K3222&lt;Criteria!$D$4,"Yes","No")</f>
        <v>No</v>
      </c>
      <c r="O3222" s="10" t="str">
        <f>IF(L3222&gt;Criteria!$D$5,"Yes","No")</f>
        <v>No</v>
      </c>
      <c r="P3222" s="10" t="str">
        <f>IF(M3222&lt;Criteria!$D$6,"Yes","No")</f>
        <v>No</v>
      </c>
      <c r="Q3222" s="11">
        <f>COUNTIF(N3222:P3222,"Yes")</f>
        <v>0</v>
      </c>
      <c r="R3222" s="12" t="str">
        <f>IF(Q3222&gt;0,"Yes","No")</f>
        <v>No</v>
      </c>
    </row>
    <row r="3223" spans="1:18" x14ac:dyDescent="0.35">
      <c r="A3223" s="1">
        <v>80590102101</v>
      </c>
      <c r="B3223" s="33" t="s">
        <v>3965</v>
      </c>
      <c r="C3223" s="4" t="s">
        <v>6</v>
      </c>
      <c r="D3223" s="4" t="s">
        <v>497</v>
      </c>
      <c r="E3223" s="4" t="s">
        <v>2</v>
      </c>
      <c r="F3223" s="3">
        <v>102.1</v>
      </c>
      <c r="G3223" s="3">
        <v>1</v>
      </c>
      <c r="H3223" s="4" t="s">
        <v>2</v>
      </c>
      <c r="I3223" s="5">
        <v>1423</v>
      </c>
      <c r="J3223" s="5">
        <v>1639</v>
      </c>
      <c r="K3223" s="6">
        <f>IFERROR((J3223-I3223)/I3223,"--")</f>
        <v>0.15179198875614899</v>
      </c>
      <c r="L3223" s="6">
        <v>5.7318321392016376E-2</v>
      </c>
      <c r="M3223" s="7">
        <v>38790</v>
      </c>
      <c r="N3223" s="10" t="str">
        <f>IF(K3223&lt;Criteria!$D$4,"Yes","No")</f>
        <v>No</v>
      </c>
      <c r="O3223" s="10" t="str">
        <f>IF(L3223&gt;Criteria!$D$5,"Yes","No")</f>
        <v>No</v>
      </c>
      <c r="P3223" s="10" t="str">
        <f>IF(M3223&lt;Criteria!$D$6,"Yes","No")</f>
        <v>No</v>
      </c>
      <c r="Q3223" s="11">
        <f>COUNTIF(N3223:P3223,"Yes")</f>
        <v>0</v>
      </c>
      <c r="R3223" s="12" t="str">
        <f>IF(Q3223&gt;0,"Yes","No")</f>
        <v>No</v>
      </c>
    </row>
    <row r="3224" spans="1:18" x14ac:dyDescent="0.35">
      <c r="A3224" s="1">
        <v>80590102102</v>
      </c>
      <c r="B3224" s="33" t="s">
        <v>3966</v>
      </c>
      <c r="C3224" s="4" t="s">
        <v>6</v>
      </c>
      <c r="D3224" s="4" t="s">
        <v>497</v>
      </c>
      <c r="E3224" s="4" t="s">
        <v>2</v>
      </c>
      <c r="F3224" s="3">
        <v>102.1</v>
      </c>
      <c r="G3224" s="3">
        <v>2</v>
      </c>
      <c r="H3224" s="4" t="s">
        <v>2</v>
      </c>
      <c r="I3224" s="5">
        <v>1892</v>
      </c>
      <c r="J3224" s="5">
        <v>2099</v>
      </c>
      <c r="K3224" s="6">
        <f>IFERROR((J3224-I3224)/I3224,"--")</f>
        <v>0.10940803382663848</v>
      </c>
      <c r="L3224" s="6">
        <v>1.6979445933869526E-2</v>
      </c>
      <c r="M3224" s="7">
        <v>41378</v>
      </c>
      <c r="N3224" s="10" t="str">
        <f>IF(K3224&lt;Criteria!$D$4,"Yes","No")</f>
        <v>No</v>
      </c>
      <c r="O3224" s="10" t="str">
        <f>IF(L3224&gt;Criteria!$D$5,"Yes","No")</f>
        <v>No</v>
      </c>
      <c r="P3224" s="10" t="str">
        <f>IF(M3224&lt;Criteria!$D$6,"Yes","No")</f>
        <v>No</v>
      </c>
      <c r="Q3224" s="11">
        <f>COUNTIF(N3224:P3224,"Yes")</f>
        <v>0</v>
      </c>
      <c r="R3224" s="12" t="str">
        <f>IF(Q3224&gt;0,"Yes","No")</f>
        <v>No</v>
      </c>
    </row>
    <row r="3225" spans="1:18" x14ac:dyDescent="0.35">
      <c r="A3225" s="1">
        <v>80590102110</v>
      </c>
      <c r="B3225" s="33" t="s">
        <v>3967</v>
      </c>
      <c r="C3225" s="4" t="s">
        <v>7</v>
      </c>
      <c r="D3225" s="4" t="s">
        <v>497</v>
      </c>
      <c r="E3225" s="4" t="s">
        <v>2</v>
      </c>
      <c r="F3225" s="3">
        <v>102.11</v>
      </c>
      <c r="G3225" s="3" t="s">
        <v>2</v>
      </c>
      <c r="H3225" s="4" t="s">
        <v>2</v>
      </c>
      <c r="I3225" s="5">
        <v>3315</v>
      </c>
      <c r="J3225" s="5">
        <v>3514</v>
      </c>
      <c r="K3225" s="6">
        <f>IFERROR((J3225-I3225)/I3225,"--")</f>
        <v>6.0030165912518856E-2</v>
      </c>
      <c r="L3225" s="6">
        <v>7.6533483398987051E-2</v>
      </c>
      <c r="M3225" s="7">
        <v>37628</v>
      </c>
      <c r="N3225" s="10" t="str">
        <f>IF(K3225&lt;Criteria!$D$4,"Yes","No")</f>
        <v>No</v>
      </c>
      <c r="O3225" s="10" t="str">
        <f>IF(L3225&gt;Criteria!$D$5,"Yes","No")</f>
        <v>Yes</v>
      </c>
      <c r="P3225" s="10" t="str">
        <f>IF(M3225&lt;Criteria!$D$6,"Yes","No")</f>
        <v>No</v>
      </c>
      <c r="Q3225" s="11">
        <f>COUNTIF(N3225:P3225,"Yes")</f>
        <v>1</v>
      </c>
      <c r="R3225" s="12" t="str">
        <f>IF(Q3225&gt;0,"Yes","No")</f>
        <v>Yes</v>
      </c>
    </row>
    <row r="3226" spans="1:18" x14ac:dyDescent="0.35">
      <c r="A3226" s="1">
        <v>80590102111</v>
      </c>
      <c r="B3226" s="33" t="s">
        <v>3968</v>
      </c>
      <c r="C3226" s="4" t="s">
        <v>6</v>
      </c>
      <c r="D3226" s="4" t="s">
        <v>497</v>
      </c>
      <c r="E3226" s="4" t="s">
        <v>2</v>
      </c>
      <c r="F3226" s="3">
        <v>102.11</v>
      </c>
      <c r="G3226" s="3">
        <v>1</v>
      </c>
      <c r="H3226" s="4" t="s">
        <v>2</v>
      </c>
      <c r="I3226" s="5">
        <v>903</v>
      </c>
      <c r="J3226" s="5">
        <v>937</v>
      </c>
      <c r="K3226" s="6">
        <f>IFERROR((J3226-I3226)/I3226,"--")</f>
        <v>3.7652270210409747E-2</v>
      </c>
      <c r="L3226" s="6">
        <v>1.5873015873015872E-2</v>
      </c>
      <c r="M3226" s="7">
        <v>34554</v>
      </c>
      <c r="N3226" s="10" t="str">
        <f>IF(K3226&lt;Criteria!$D$4,"Yes","No")</f>
        <v>No</v>
      </c>
      <c r="O3226" s="10" t="str">
        <f>IF(L3226&gt;Criteria!$D$5,"Yes","No")</f>
        <v>No</v>
      </c>
      <c r="P3226" s="10" t="str">
        <f>IF(M3226&lt;Criteria!$D$6,"Yes","No")</f>
        <v>No</v>
      </c>
      <c r="Q3226" s="11">
        <f>COUNTIF(N3226:P3226,"Yes")</f>
        <v>0</v>
      </c>
      <c r="R3226" s="12" t="str">
        <f>IF(Q3226&gt;0,"Yes","No")</f>
        <v>No</v>
      </c>
    </row>
    <row r="3227" spans="1:18" x14ac:dyDescent="0.35">
      <c r="A3227" s="1">
        <v>80590102112</v>
      </c>
      <c r="B3227" s="33" t="s">
        <v>3969</v>
      </c>
      <c r="C3227" s="4" t="s">
        <v>6</v>
      </c>
      <c r="D3227" s="4" t="s">
        <v>497</v>
      </c>
      <c r="E3227" s="4" t="s">
        <v>2</v>
      </c>
      <c r="F3227" s="3">
        <v>102.11</v>
      </c>
      <c r="G3227" s="3">
        <v>2</v>
      </c>
      <c r="H3227" s="4" t="s">
        <v>2</v>
      </c>
      <c r="I3227" s="5">
        <v>1229</v>
      </c>
      <c r="J3227" s="5">
        <v>1522</v>
      </c>
      <c r="K3227" s="6">
        <f>IFERROR((J3227-I3227)/I3227,"--")</f>
        <v>0.23840520748576077</v>
      </c>
      <c r="L3227" s="6">
        <v>0.1643646408839779</v>
      </c>
      <c r="M3227" s="7">
        <v>29704</v>
      </c>
      <c r="N3227" s="10" t="str">
        <f>IF(K3227&lt;Criteria!$D$4,"Yes","No")</f>
        <v>No</v>
      </c>
      <c r="O3227" s="10" t="str">
        <f>IF(L3227&gt;Criteria!$D$5,"Yes","No")</f>
        <v>Yes</v>
      </c>
      <c r="P3227" s="10" t="str">
        <f>IF(M3227&lt;Criteria!$D$6,"Yes","No")</f>
        <v>No</v>
      </c>
      <c r="Q3227" s="11">
        <f>COUNTIF(N3227:P3227,"Yes")</f>
        <v>1</v>
      </c>
      <c r="R3227" s="12" t="str">
        <f>IF(Q3227&gt;0,"Yes","No")</f>
        <v>Yes</v>
      </c>
    </row>
    <row r="3228" spans="1:18" x14ac:dyDescent="0.35">
      <c r="A3228" s="1">
        <v>80590102113</v>
      </c>
      <c r="B3228" s="33" t="s">
        <v>3970</v>
      </c>
      <c r="C3228" s="4" t="s">
        <v>6</v>
      </c>
      <c r="D3228" s="4" t="s">
        <v>497</v>
      </c>
      <c r="E3228" s="4" t="s">
        <v>2</v>
      </c>
      <c r="F3228" s="3">
        <v>102.11</v>
      </c>
      <c r="G3228" s="3">
        <v>3</v>
      </c>
      <c r="H3228" s="4" t="s">
        <v>2</v>
      </c>
      <c r="I3228" s="5">
        <v>1183</v>
      </c>
      <c r="J3228" s="5">
        <v>1055</v>
      </c>
      <c r="K3228" s="6">
        <f>IFERROR((J3228-I3228)/I3228,"--")</f>
        <v>-0.10819949281487742</v>
      </c>
      <c r="L3228" s="6">
        <v>1.6339869281045753E-2</v>
      </c>
      <c r="M3228" s="7">
        <v>51791</v>
      </c>
      <c r="N3228" s="10" t="str">
        <f>IF(K3228&lt;Criteria!$D$4,"Yes","No")</f>
        <v>Yes</v>
      </c>
      <c r="O3228" s="10" t="str">
        <f>IF(L3228&gt;Criteria!$D$5,"Yes","No")</f>
        <v>No</v>
      </c>
      <c r="P3228" s="10" t="str">
        <f>IF(M3228&lt;Criteria!$D$6,"Yes","No")</f>
        <v>No</v>
      </c>
      <c r="Q3228" s="11">
        <f>COUNTIF(N3228:P3228,"Yes")</f>
        <v>1</v>
      </c>
      <c r="R3228" s="12" t="str">
        <f>IF(Q3228&gt;0,"Yes","No")</f>
        <v>Yes</v>
      </c>
    </row>
    <row r="3229" spans="1:18" x14ac:dyDescent="0.35">
      <c r="A3229" s="1">
        <v>80590102120</v>
      </c>
      <c r="B3229" s="33" t="s">
        <v>3971</v>
      </c>
      <c r="C3229" s="4" t="s">
        <v>7</v>
      </c>
      <c r="D3229" s="4" t="s">
        <v>497</v>
      </c>
      <c r="E3229" s="4" t="s">
        <v>2</v>
      </c>
      <c r="F3229" s="3">
        <v>102.12</v>
      </c>
      <c r="G3229" s="3" t="s">
        <v>2</v>
      </c>
      <c r="H3229" s="4" t="s">
        <v>2</v>
      </c>
      <c r="I3229" s="5">
        <v>4422</v>
      </c>
      <c r="J3229" s="5">
        <v>4283</v>
      </c>
      <c r="K3229" s="6">
        <f>IFERROR((J3229-I3229)/I3229,"--")</f>
        <v>-3.1433740388964272E-2</v>
      </c>
      <c r="L3229" s="6">
        <v>4.9479166666666664E-2</v>
      </c>
      <c r="M3229" s="7">
        <v>29604</v>
      </c>
      <c r="N3229" s="10" t="str">
        <f>IF(K3229&lt;Criteria!$D$4,"Yes","No")</f>
        <v>Yes</v>
      </c>
      <c r="O3229" s="10" t="str">
        <f>IF(L3229&gt;Criteria!$D$5,"Yes","No")</f>
        <v>No</v>
      </c>
      <c r="P3229" s="10" t="str">
        <f>IF(M3229&lt;Criteria!$D$6,"Yes","No")</f>
        <v>No</v>
      </c>
      <c r="Q3229" s="11">
        <f>COUNTIF(N3229:P3229,"Yes")</f>
        <v>1</v>
      </c>
      <c r="R3229" s="12" t="str">
        <f>IF(Q3229&gt;0,"Yes","No")</f>
        <v>Yes</v>
      </c>
    </row>
    <row r="3230" spans="1:18" x14ac:dyDescent="0.35">
      <c r="A3230" s="1">
        <v>80590102121</v>
      </c>
      <c r="B3230" s="33" t="s">
        <v>3972</v>
      </c>
      <c r="C3230" s="4" t="s">
        <v>6</v>
      </c>
      <c r="D3230" s="4" t="s">
        <v>497</v>
      </c>
      <c r="E3230" s="4" t="s">
        <v>2</v>
      </c>
      <c r="F3230" s="3">
        <v>102.12</v>
      </c>
      <c r="G3230" s="3">
        <v>1</v>
      </c>
      <c r="H3230" s="4" t="s">
        <v>2</v>
      </c>
      <c r="I3230" s="5">
        <v>816</v>
      </c>
      <c r="J3230" s="5">
        <v>926</v>
      </c>
      <c r="K3230" s="6">
        <f>IFERROR((J3230-I3230)/I3230,"--")</f>
        <v>0.13480392156862744</v>
      </c>
      <c r="L3230" s="6">
        <v>6.7851373182552507E-2</v>
      </c>
      <c r="M3230" s="7">
        <v>30584</v>
      </c>
      <c r="N3230" s="10" t="str">
        <f>IF(K3230&lt;Criteria!$D$4,"Yes","No")</f>
        <v>No</v>
      </c>
      <c r="O3230" s="10" t="str">
        <f>IF(L3230&gt;Criteria!$D$5,"Yes","No")</f>
        <v>Yes</v>
      </c>
      <c r="P3230" s="10" t="str">
        <f>IF(M3230&lt;Criteria!$D$6,"Yes","No")</f>
        <v>No</v>
      </c>
      <c r="Q3230" s="11">
        <f>COUNTIF(N3230:P3230,"Yes")</f>
        <v>1</v>
      </c>
      <c r="R3230" s="12" t="str">
        <f>IF(Q3230&gt;0,"Yes","No")</f>
        <v>Yes</v>
      </c>
    </row>
    <row r="3231" spans="1:18" x14ac:dyDescent="0.35">
      <c r="A3231" s="1">
        <v>80590102122</v>
      </c>
      <c r="B3231" s="33" t="s">
        <v>3973</v>
      </c>
      <c r="C3231" s="4" t="s">
        <v>6</v>
      </c>
      <c r="D3231" s="4" t="s">
        <v>497</v>
      </c>
      <c r="E3231" s="4" t="s">
        <v>2</v>
      </c>
      <c r="F3231" s="3">
        <v>102.12</v>
      </c>
      <c r="G3231" s="3">
        <v>2</v>
      </c>
      <c r="H3231" s="4" t="s">
        <v>2</v>
      </c>
      <c r="I3231" s="5">
        <v>709</v>
      </c>
      <c r="J3231" s="5">
        <v>1063</v>
      </c>
      <c r="K3231" s="6">
        <f>IFERROR((J3231-I3231)/I3231,"--")</f>
        <v>0.49929478138222849</v>
      </c>
      <c r="L3231" s="6">
        <v>4.0139616055846421E-2</v>
      </c>
      <c r="M3231" s="7">
        <v>24712</v>
      </c>
      <c r="N3231" s="10" t="str">
        <f>IF(K3231&lt;Criteria!$D$4,"Yes","No")</f>
        <v>No</v>
      </c>
      <c r="O3231" s="10" t="str">
        <f>IF(L3231&gt;Criteria!$D$5,"Yes","No")</f>
        <v>No</v>
      </c>
      <c r="P3231" s="10" t="str">
        <f>IF(M3231&lt;Criteria!$D$6,"Yes","No")</f>
        <v>Yes</v>
      </c>
      <c r="Q3231" s="11">
        <f>COUNTIF(N3231:P3231,"Yes")</f>
        <v>1</v>
      </c>
      <c r="R3231" s="12" t="str">
        <f>IF(Q3231&gt;0,"Yes","No")</f>
        <v>Yes</v>
      </c>
    </row>
    <row r="3232" spans="1:18" x14ac:dyDescent="0.35">
      <c r="A3232" s="1">
        <v>80590102123</v>
      </c>
      <c r="B3232" s="33" t="s">
        <v>3974</v>
      </c>
      <c r="C3232" s="4" t="s">
        <v>6</v>
      </c>
      <c r="D3232" s="4" t="s">
        <v>497</v>
      </c>
      <c r="E3232" s="4" t="s">
        <v>2</v>
      </c>
      <c r="F3232" s="3">
        <v>102.12</v>
      </c>
      <c r="G3232" s="3">
        <v>3</v>
      </c>
      <c r="H3232" s="4" t="s">
        <v>2</v>
      </c>
      <c r="I3232" s="5">
        <v>856</v>
      </c>
      <c r="J3232" s="5">
        <v>747</v>
      </c>
      <c r="K3232" s="6">
        <f>IFERROR((J3232-I3232)/I3232,"--")</f>
        <v>-0.12733644859813084</v>
      </c>
      <c r="L3232" s="6">
        <v>7.5664621676891614E-2</v>
      </c>
      <c r="M3232" s="7">
        <v>43766</v>
      </c>
      <c r="N3232" s="10" t="str">
        <f>IF(K3232&lt;Criteria!$D$4,"Yes","No")</f>
        <v>Yes</v>
      </c>
      <c r="O3232" s="10" t="str">
        <f>IF(L3232&gt;Criteria!$D$5,"Yes","No")</f>
        <v>Yes</v>
      </c>
      <c r="P3232" s="10" t="str">
        <f>IF(M3232&lt;Criteria!$D$6,"Yes","No")</f>
        <v>No</v>
      </c>
      <c r="Q3232" s="11">
        <f>COUNTIF(N3232:P3232,"Yes")</f>
        <v>2</v>
      </c>
      <c r="R3232" s="12" t="str">
        <f>IF(Q3232&gt;0,"Yes","No")</f>
        <v>Yes</v>
      </c>
    </row>
    <row r="3233" spans="1:18" x14ac:dyDescent="0.35">
      <c r="A3233" s="1">
        <v>80590102124</v>
      </c>
      <c r="B3233" s="33" t="s">
        <v>3975</v>
      </c>
      <c r="C3233" s="4" t="s">
        <v>6</v>
      </c>
      <c r="D3233" s="4" t="s">
        <v>497</v>
      </c>
      <c r="E3233" s="4" t="s">
        <v>2</v>
      </c>
      <c r="F3233" s="3">
        <v>102.12</v>
      </c>
      <c r="G3233" s="3">
        <v>4</v>
      </c>
      <c r="H3233" s="4" t="s">
        <v>2</v>
      </c>
      <c r="I3233" s="5">
        <v>2041</v>
      </c>
      <c r="J3233" s="5">
        <v>1547</v>
      </c>
      <c r="K3233" s="6">
        <f>IFERROR((J3233-I3233)/I3233,"--")</f>
        <v>-0.24203821656050956</v>
      </c>
      <c r="L3233" s="6">
        <v>3.0784508440913606E-2</v>
      </c>
      <c r="M3233" s="7">
        <v>25541</v>
      </c>
      <c r="N3233" s="10" t="str">
        <f>IF(K3233&lt;Criteria!$D$4,"Yes","No")</f>
        <v>Yes</v>
      </c>
      <c r="O3233" s="10" t="str">
        <f>IF(L3233&gt;Criteria!$D$5,"Yes","No")</f>
        <v>No</v>
      </c>
      <c r="P3233" s="10" t="str">
        <f>IF(M3233&lt;Criteria!$D$6,"Yes","No")</f>
        <v>Yes</v>
      </c>
      <c r="Q3233" s="11">
        <f>COUNTIF(N3233:P3233,"Yes")</f>
        <v>2</v>
      </c>
      <c r="R3233" s="12" t="str">
        <f>IF(Q3233&gt;0,"Yes","No")</f>
        <v>Yes</v>
      </c>
    </row>
    <row r="3234" spans="1:18" x14ac:dyDescent="0.35">
      <c r="A3234" s="1">
        <v>80590102130</v>
      </c>
      <c r="B3234" s="33" t="s">
        <v>3976</v>
      </c>
      <c r="C3234" s="4" t="s">
        <v>7</v>
      </c>
      <c r="D3234" s="4" t="s">
        <v>497</v>
      </c>
      <c r="E3234" s="4" t="s">
        <v>2</v>
      </c>
      <c r="F3234" s="3">
        <v>102.13</v>
      </c>
      <c r="G3234" s="3" t="s">
        <v>2</v>
      </c>
      <c r="H3234" s="4" t="s">
        <v>2</v>
      </c>
      <c r="I3234" s="5">
        <v>4688</v>
      </c>
      <c r="J3234" s="5">
        <v>5043</v>
      </c>
      <c r="K3234" s="6">
        <f>IFERROR((J3234-I3234)/I3234,"--")</f>
        <v>7.5725255972696248E-2</v>
      </c>
      <c r="L3234" s="6">
        <v>4.6683046683046681E-2</v>
      </c>
      <c r="M3234" s="7">
        <v>27265</v>
      </c>
      <c r="N3234" s="10" t="str">
        <f>IF(K3234&lt;Criteria!$D$4,"Yes","No")</f>
        <v>No</v>
      </c>
      <c r="O3234" s="10" t="str">
        <f>IF(L3234&gt;Criteria!$D$5,"Yes","No")</f>
        <v>No</v>
      </c>
      <c r="P3234" s="10" t="str">
        <f>IF(M3234&lt;Criteria!$D$6,"Yes","No")</f>
        <v>No</v>
      </c>
      <c r="Q3234" s="11">
        <f>COUNTIF(N3234:P3234,"Yes")</f>
        <v>0</v>
      </c>
      <c r="R3234" s="12" t="str">
        <f>IF(Q3234&gt;0,"Yes","No")</f>
        <v>No</v>
      </c>
    </row>
    <row r="3235" spans="1:18" x14ac:dyDescent="0.35">
      <c r="A3235" s="1">
        <v>80590102131</v>
      </c>
      <c r="B3235" s="33" t="s">
        <v>3977</v>
      </c>
      <c r="C3235" s="4" t="s">
        <v>6</v>
      </c>
      <c r="D3235" s="4" t="s">
        <v>497</v>
      </c>
      <c r="E3235" s="4" t="s">
        <v>2</v>
      </c>
      <c r="F3235" s="3">
        <v>102.13</v>
      </c>
      <c r="G3235" s="3">
        <v>1</v>
      </c>
      <c r="H3235" s="4" t="s">
        <v>2</v>
      </c>
      <c r="I3235" s="5">
        <v>1221</v>
      </c>
      <c r="J3235" s="5">
        <v>1607</v>
      </c>
      <c r="K3235" s="6">
        <f>IFERROR((J3235-I3235)/I3235,"--")</f>
        <v>0.31613431613431614</v>
      </c>
      <c r="L3235" s="6">
        <v>1.6227180527383367E-2</v>
      </c>
      <c r="M3235" s="7">
        <v>33880</v>
      </c>
      <c r="N3235" s="10" t="str">
        <f>IF(K3235&lt;Criteria!$D$4,"Yes","No")</f>
        <v>No</v>
      </c>
      <c r="O3235" s="10" t="str">
        <f>IF(L3235&gt;Criteria!$D$5,"Yes","No")</f>
        <v>No</v>
      </c>
      <c r="P3235" s="10" t="str">
        <f>IF(M3235&lt;Criteria!$D$6,"Yes","No")</f>
        <v>No</v>
      </c>
      <c r="Q3235" s="11">
        <f>COUNTIF(N3235:P3235,"Yes")</f>
        <v>0</v>
      </c>
      <c r="R3235" s="12" t="str">
        <f>IF(Q3235&gt;0,"Yes","No")</f>
        <v>No</v>
      </c>
    </row>
    <row r="3236" spans="1:18" x14ac:dyDescent="0.35">
      <c r="A3236" s="1">
        <v>80590102132</v>
      </c>
      <c r="B3236" s="33" t="s">
        <v>3978</v>
      </c>
      <c r="C3236" s="4" t="s">
        <v>6</v>
      </c>
      <c r="D3236" s="4" t="s">
        <v>497</v>
      </c>
      <c r="E3236" s="4" t="s">
        <v>2</v>
      </c>
      <c r="F3236" s="3">
        <v>102.13</v>
      </c>
      <c r="G3236" s="3">
        <v>2</v>
      </c>
      <c r="H3236" s="4" t="s">
        <v>2</v>
      </c>
      <c r="I3236" s="5">
        <v>1483</v>
      </c>
      <c r="J3236" s="5">
        <v>1216</v>
      </c>
      <c r="K3236" s="6">
        <f>IFERROR((J3236-I3236)/I3236,"--")</f>
        <v>-0.18004045853000675</v>
      </c>
      <c r="L3236" s="6">
        <v>0.10425844346549193</v>
      </c>
      <c r="M3236" s="7">
        <v>23943</v>
      </c>
      <c r="N3236" s="10" t="str">
        <f>IF(K3236&lt;Criteria!$D$4,"Yes","No")</f>
        <v>Yes</v>
      </c>
      <c r="O3236" s="10" t="str">
        <f>IF(L3236&gt;Criteria!$D$5,"Yes","No")</f>
        <v>Yes</v>
      </c>
      <c r="P3236" s="10" t="str">
        <f>IF(M3236&lt;Criteria!$D$6,"Yes","No")</f>
        <v>Yes</v>
      </c>
      <c r="Q3236" s="11">
        <f>COUNTIF(N3236:P3236,"Yes")</f>
        <v>3</v>
      </c>
      <c r="R3236" s="12" t="str">
        <f>IF(Q3236&gt;0,"Yes","No")</f>
        <v>Yes</v>
      </c>
    </row>
    <row r="3237" spans="1:18" x14ac:dyDescent="0.35">
      <c r="A3237" s="1">
        <v>80590102133</v>
      </c>
      <c r="B3237" s="33" t="s">
        <v>3979</v>
      </c>
      <c r="C3237" s="4" t="s">
        <v>6</v>
      </c>
      <c r="D3237" s="4" t="s">
        <v>497</v>
      </c>
      <c r="E3237" s="4" t="s">
        <v>2</v>
      </c>
      <c r="F3237" s="3">
        <v>102.13</v>
      </c>
      <c r="G3237" s="3">
        <v>3</v>
      </c>
      <c r="H3237" s="4" t="s">
        <v>2</v>
      </c>
      <c r="I3237" s="5">
        <v>1033</v>
      </c>
      <c r="J3237" s="5">
        <v>863</v>
      </c>
      <c r="K3237" s="6">
        <f>IFERROR((J3237-I3237)/I3237,"--")</f>
        <v>-0.16456921587608905</v>
      </c>
      <c r="L3237" s="6">
        <v>5.0125313283208017E-2</v>
      </c>
      <c r="M3237" s="7">
        <v>26595</v>
      </c>
      <c r="N3237" s="10" t="str">
        <f>IF(K3237&lt;Criteria!$D$4,"Yes","No")</f>
        <v>Yes</v>
      </c>
      <c r="O3237" s="10" t="str">
        <f>IF(L3237&gt;Criteria!$D$5,"Yes","No")</f>
        <v>No</v>
      </c>
      <c r="P3237" s="10" t="str">
        <f>IF(M3237&lt;Criteria!$D$6,"Yes","No")</f>
        <v>No</v>
      </c>
      <c r="Q3237" s="11">
        <f>COUNTIF(N3237:P3237,"Yes")</f>
        <v>1</v>
      </c>
      <c r="R3237" s="12" t="str">
        <f>IF(Q3237&gt;0,"Yes","No")</f>
        <v>Yes</v>
      </c>
    </row>
    <row r="3238" spans="1:18" x14ac:dyDescent="0.35">
      <c r="A3238" s="1">
        <v>80590102134</v>
      </c>
      <c r="B3238" s="33" t="s">
        <v>3980</v>
      </c>
      <c r="C3238" s="4" t="s">
        <v>6</v>
      </c>
      <c r="D3238" s="4" t="s">
        <v>497</v>
      </c>
      <c r="E3238" s="4" t="s">
        <v>2</v>
      </c>
      <c r="F3238" s="3">
        <v>102.13</v>
      </c>
      <c r="G3238" s="3">
        <v>4</v>
      </c>
      <c r="H3238" s="4" t="s">
        <v>2</v>
      </c>
      <c r="I3238" s="5">
        <v>951</v>
      </c>
      <c r="J3238" s="5">
        <v>1357</v>
      </c>
      <c r="K3238" s="6">
        <f>IFERROR((J3238-I3238)/I3238,"--")</f>
        <v>0.42691903259726605</v>
      </c>
      <c r="L3238" s="6">
        <v>3.3205619412515965E-2</v>
      </c>
      <c r="M3238" s="7">
        <v>22834</v>
      </c>
      <c r="N3238" s="10" t="str">
        <f>IF(K3238&lt;Criteria!$D$4,"Yes","No")</f>
        <v>No</v>
      </c>
      <c r="O3238" s="10" t="str">
        <f>IF(L3238&gt;Criteria!$D$5,"Yes","No")</f>
        <v>No</v>
      </c>
      <c r="P3238" s="10" t="str">
        <f>IF(M3238&lt;Criteria!$D$6,"Yes","No")</f>
        <v>Yes</v>
      </c>
      <c r="Q3238" s="11">
        <f>COUNTIF(N3238:P3238,"Yes")</f>
        <v>1</v>
      </c>
      <c r="R3238" s="12" t="str">
        <f>IF(Q3238&gt;0,"Yes","No")</f>
        <v>Yes</v>
      </c>
    </row>
    <row r="3239" spans="1:18" x14ac:dyDescent="0.35">
      <c r="A3239" s="1">
        <v>80590103030</v>
      </c>
      <c r="B3239" s="33" t="s">
        <v>3981</v>
      </c>
      <c r="C3239" s="4" t="s">
        <v>7</v>
      </c>
      <c r="D3239" s="4" t="s">
        <v>497</v>
      </c>
      <c r="E3239" s="4" t="s">
        <v>2</v>
      </c>
      <c r="F3239" s="3">
        <v>103.03</v>
      </c>
      <c r="G3239" s="3" t="s">
        <v>2</v>
      </c>
      <c r="H3239" s="4" t="s">
        <v>2</v>
      </c>
      <c r="I3239" s="5">
        <v>5430</v>
      </c>
      <c r="J3239" s="5">
        <v>5447</v>
      </c>
      <c r="K3239" s="6">
        <f>IFERROR((J3239-I3239)/I3239,"--")</f>
        <v>3.1307550644567219E-3</v>
      </c>
      <c r="L3239" s="6">
        <v>1.8036072144288578E-2</v>
      </c>
      <c r="M3239" s="7">
        <v>37659</v>
      </c>
      <c r="N3239" s="10" t="str">
        <f>IF(K3239&lt;Criteria!$D$4,"Yes","No")</f>
        <v>Yes</v>
      </c>
      <c r="O3239" s="10" t="str">
        <f>IF(L3239&gt;Criteria!$D$5,"Yes","No")</f>
        <v>No</v>
      </c>
      <c r="P3239" s="10" t="str">
        <f>IF(M3239&lt;Criteria!$D$6,"Yes","No")</f>
        <v>No</v>
      </c>
      <c r="Q3239" s="11">
        <f>COUNTIF(N3239:P3239,"Yes")</f>
        <v>1</v>
      </c>
      <c r="R3239" s="12" t="str">
        <f>IF(Q3239&gt;0,"Yes","No")</f>
        <v>Yes</v>
      </c>
    </row>
    <row r="3240" spans="1:18" x14ac:dyDescent="0.35">
      <c r="A3240" s="1">
        <v>80590103031</v>
      </c>
      <c r="B3240" s="33" t="s">
        <v>3982</v>
      </c>
      <c r="C3240" s="4" t="s">
        <v>6</v>
      </c>
      <c r="D3240" s="4" t="s">
        <v>497</v>
      </c>
      <c r="E3240" s="4" t="s">
        <v>2</v>
      </c>
      <c r="F3240" s="3">
        <v>103.03</v>
      </c>
      <c r="G3240" s="3">
        <v>1</v>
      </c>
      <c r="H3240" s="4" t="s">
        <v>2</v>
      </c>
      <c r="I3240" s="5">
        <v>797</v>
      </c>
      <c r="J3240" s="5">
        <v>485</v>
      </c>
      <c r="K3240" s="6">
        <f>IFERROR((J3240-I3240)/I3240,"--")</f>
        <v>-0.39146800501882056</v>
      </c>
      <c r="L3240" s="6">
        <v>0</v>
      </c>
      <c r="M3240" s="7">
        <v>38376</v>
      </c>
      <c r="N3240" s="10" t="str">
        <f>IF(K3240&lt;Criteria!$D$4,"Yes","No")</f>
        <v>Yes</v>
      </c>
      <c r="O3240" s="10" t="str">
        <f>IF(L3240&gt;Criteria!$D$5,"Yes","No")</f>
        <v>No</v>
      </c>
      <c r="P3240" s="10" t="str">
        <f>IF(M3240&lt;Criteria!$D$6,"Yes","No")</f>
        <v>No</v>
      </c>
      <c r="Q3240" s="11">
        <f>COUNTIF(N3240:P3240,"Yes")</f>
        <v>1</v>
      </c>
      <c r="R3240" s="12" t="str">
        <f>IF(Q3240&gt;0,"Yes","No")</f>
        <v>Yes</v>
      </c>
    </row>
    <row r="3241" spans="1:18" x14ac:dyDescent="0.35">
      <c r="A3241" s="1">
        <v>80590103032</v>
      </c>
      <c r="B3241" s="33" t="s">
        <v>3983</v>
      </c>
      <c r="C3241" s="4" t="s">
        <v>6</v>
      </c>
      <c r="D3241" s="4" t="s">
        <v>497</v>
      </c>
      <c r="E3241" s="4" t="s">
        <v>2</v>
      </c>
      <c r="F3241" s="3">
        <v>103.03</v>
      </c>
      <c r="G3241" s="3">
        <v>2</v>
      </c>
      <c r="H3241" s="4" t="s">
        <v>2</v>
      </c>
      <c r="I3241" s="5">
        <v>684</v>
      </c>
      <c r="J3241" s="5">
        <v>1006</v>
      </c>
      <c r="K3241" s="6">
        <f>IFERROR((J3241-I3241)/I3241,"--")</f>
        <v>0.47076023391812866</v>
      </c>
      <c r="L3241" s="6">
        <v>4.5454545454545456E-2</v>
      </c>
      <c r="M3241" s="7">
        <v>23013</v>
      </c>
      <c r="N3241" s="10" t="str">
        <f>IF(K3241&lt;Criteria!$D$4,"Yes","No")</f>
        <v>No</v>
      </c>
      <c r="O3241" s="10" t="str">
        <f>IF(L3241&gt;Criteria!$D$5,"Yes","No")</f>
        <v>No</v>
      </c>
      <c r="P3241" s="10" t="str">
        <f>IF(M3241&lt;Criteria!$D$6,"Yes","No")</f>
        <v>Yes</v>
      </c>
      <c r="Q3241" s="11">
        <f>COUNTIF(N3241:P3241,"Yes")</f>
        <v>1</v>
      </c>
      <c r="R3241" s="12" t="str">
        <f>IF(Q3241&gt;0,"Yes","No")</f>
        <v>Yes</v>
      </c>
    </row>
    <row r="3242" spans="1:18" x14ac:dyDescent="0.35">
      <c r="A3242" s="1">
        <v>80590103033</v>
      </c>
      <c r="B3242" s="33" t="s">
        <v>3984</v>
      </c>
      <c r="C3242" s="4" t="s">
        <v>6</v>
      </c>
      <c r="D3242" s="4" t="s">
        <v>497</v>
      </c>
      <c r="E3242" s="4" t="s">
        <v>2</v>
      </c>
      <c r="F3242" s="3">
        <v>103.03</v>
      </c>
      <c r="G3242" s="3">
        <v>3</v>
      </c>
      <c r="H3242" s="4" t="s">
        <v>2</v>
      </c>
      <c r="I3242" s="5">
        <v>424</v>
      </c>
      <c r="J3242" s="5">
        <v>507</v>
      </c>
      <c r="K3242" s="6">
        <f>IFERROR((J3242-I3242)/I3242,"--")</f>
        <v>0.19575471698113209</v>
      </c>
      <c r="L3242" s="6">
        <v>0</v>
      </c>
      <c r="M3242" s="7">
        <v>29999</v>
      </c>
      <c r="N3242" s="10" t="str">
        <f>IF(K3242&lt;Criteria!$D$4,"Yes","No")</f>
        <v>No</v>
      </c>
      <c r="O3242" s="10" t="str">
        <f>IF(L3242&gt;Criteria!$D$5,"Yes","No")</f>
        <v>No</v>
      </c>
      <c r="P3242" s="10" t="str">
        <f>IF(M3242&lt;Criteria!$D$6,"Yes","No")</f>
        <v>No</v>
      </c>
      <c r="Q3242" s="11">
        <f>COUNTIF(N3242:P3242,"Yes")</f>
        <v>0</v>
      </c>
      <c r="R3242" s="12" t="str">
        <f>IF(Q3242&gt;0,"Yes","No")</f>
        <v>No</v>
      </c>
    </row>
    <row r="3243" spans="1:18" x14ac:dyDescent="0.35">
      <c r="A3243" s="1">
        <v>80590103034</v>
      </c>
      <c r="B3243" s="33" t="s">
        <v>3985</v>
      </c>
      <c r="C3243" s="4" t="s">
        <v>6</v>
      </c>
      <c r="D3243" s="4" t="s">
        <v>497</v>
      </c>
      <c r="E3243" s="4" t="s">
        <v>2</v>
      </c>
      <c r="F3243" s="3">
        <v>103.03</v>
      </c>
      <c r="G3243" s="3">
        <v>4</v>
      </c>
      <c r="H3243" s="4" t="s">
        <v>2</v>
      </c>
      <c r="I3243" s="5">
        <v>1985</v>
      </c>
      <c r="J3243" s="5">
        <v>2294</v>
      </c>
      <c r="K3243" s="6">
        <f>IFERROR((J3243-I3243)/I3243,"--")</f>
        <v>0.15566750629722922</v>
      </c>
      <c r="L3243" s="6">
        <v>0</v>
      </c>
      <c r="M3243" s="7">
        <v>40687</v>
      </c>
      <c r="N3243" s="10" t="str">
        <f>IF(K3243&lt;Criteria!$D$4,"Yes","No")</f>
        <v>No</v>
      </c>
      <c r="O3243" s="10" t="str">
        <f>IF(L3243&gt;Criteria!$D$5,"Yes","No")</f>
        <v>No</v>
      </c>
      <c r="P3243" s="10" t="str">
        <f>IF(M3243&lt;Criteria!$D$6,"Yes","No")</f>
        <v>No</v>
      </c>
      <c r="Q3243" s="11">
        <f>COUNTIF(N3243:P3243,"Yes")</f>
        <v>0</v>
      </c>
      <c r="R3243" s="12" t="str">
        <f>IF(Q3243&gt;0,"Yes","No")</f>
        <v>No</v>
      </c>
    </row>
    <row r="3244" spans="1:18" x14ac:dyDescent="0.35">
      <c r="A3244" s="1">
        <v>80590103035</v>
      </c>
      <c r="B3244" s="33" t="s">
        <v>3986</v>
      </c>
      <c r="C3244" s="4" t="s">
        <v>6</v>
      </c>
      <c r="D3244" s="4" t="s">
        <v>497</v>
      </c>
      <c r="E3244" s="4" t="s">
        <v>2</v>
      </c>
      <c r="F3244" s="3">
        <v>103.03</v>
      </c>
      <c r="G3244" s="3">
        <v>5</v>
      </c>
      <c r="H3244" s="4" t="s">
        <v>2</v>
      </c>
      <c r="I3244" s="5">
        <v>1540</v>
      </c>
      <c r="J3244" s="5">
        <v>1155</v>
      </c>
      <c r="K3244" s="6">
        <f>IFERROR((J3244-I3244)/I3244,"--")</f>
        <v>-0.25</v>
      </c>
      <c r="L3244" s="6">
        <v>4.2471042471042469E-2</v>
      </c>
      <c r="M3244" s="7">
        <v>47462</v>
      </c>
      <c r="N3244" s="10" t="str">
        <f>IF(K3244&lt;Criteria!$D$4,"Yes","No")</f>
        <v>Yes</v>
      </c>
      <c r="O3244" s="10" t="str">
        <f>IF(L3244&gt;Criteria!$D$5,"Yes","No")</f>
        <v>No</v>
      </c>
      <c r="P3244" s="10" t="str">
        <f>IF(M3244&lt;Criteria!$D$6,"Yes","No")</f>
        <v>No</v>
      </c>
      <c r="Q3244" s="11">
        <f>COUNTIF(N3244:P3244,"Yes")</f>
        <v>1</v>
      </c>
      <c r="R3244" s="12" t="str">
        <f>IF(Q3244&gt;0,"Yes","No")</f>
        <v>Yes</v>
      </c>
    </row>
    <row r="3245" spans="1:18" x14ac:dyDescent="0.35">
      <c r="A3245" s="1">
        <v>80590103040</v>
      </c>
      <c r="B3245" s="33" t="s">
        <v>3987</v>
      </c>
      <c r="C3245" s="4" t="s">
        <v>7</v>
      </c>
      <c r="D3245" s="4" t="s">
        <v>497</v>
      </c>
      <c r="E3245" s="4" t="s">
        <v>2</v>
      </c>
      <c r="F3245" s="3">
        <v>103.04</v>
      </c>
      <c r="G3245" s="3" t="s">
        <v>2</v>
      </c>
      <c r="H3245" s="4" t="s">
        <v>2</v>
      </c>
      <c r="I3245" s="5">
        <v>2828</v>
      </c>
      <c r="J3245" s="5">
        <v>2814</v>
      </c>
      <c r="K3245" s="6">
        <f>IFERROR((J3245-I3245)/I3245,"--")</f>
        <v>-4.9504950495049506E-3</v>
      </c>
      <c r="L3245" s="6">
        <v>6.5161290322580639E-2</v>
      </c>
      <c r="M3245" s="7">
        <v>33236</v>
      </c>
      <c r="N3245" s="10" t="str">
        <f>IF(K3245&lt;Criteria!$D$4,"Yes","No")</f>
        <v>Yes</v>
      </c>
      <c r="O3245" s="10" t="str">
        <f>IF(L3245&gt;Criteria!$D$5,"Yes","No")</f>
        <v>Yes</v>
      </c>
      <c r="P3245" s="10" t="str">
        <f>IF(M3245&lt;Criteria!$D$6,"Yes","No")</f>
        <v>No</v>
      </c>
      <c r="Q3245" s="11">
        <f>COUNTIF(N3245:P3245,"Yes")</f>
        <v>2</v>
      </c>
      <c r="R3245" s="12" t="str">
        <f>IF(Q3245&gt;0,"Yes","No")</f>
        <v>Yes</v>
      </c>
    </row>
    <row r="3246" spans="1:18" x14ac:dyDescent="0.35">
      <c r="A3246" s="1">
        <v>80590103041</v>
      </c>
      <c r="B3246" s="33" t="s">
        <v>3988</v>
      </c>
      <c r="C3246" s="4" t="s">
        <v>6</v>
      </c>
      <c r="D3246" s="4" t="s">
        <v>497</v>
      </c>
      <c r="E3246" s="4" t="s">
        <v>2</v>
      </c>
      <c r="F3246" s="3">
        <v>103.04</v>
      </c>
      <c r="G3246" s="3">
        <v>1</v>
      </c>
      <c r="H3246" s="4" t="s">
        <v>2</v>
      </c>
      <c r="I3246" s="5">
        <v>1410</v>
      </c>
      <c r="J3246" s="5">
        <v>1123</v>
      </c>
      <c r="K3246" s="6">
        <f>IFERROR((J3246-I3246)/I3246,"--")</f>
        <v>-0.20354609929078013</v>
      </c>
      <c r="L3246" s="6">
        <v>6.7175572519083973E-2</v>
      </c>
      <c r="M3246" s="7">
        <v>34318</v>
      </c>
      <c r="N3246" s="10" t="str">
        <f>IF(K3246&lt;Criteria!$D$4,"Yes","No")</f>
        <v>Yes</v>
      </c>
      <c r="O3246" s="10" t="str">
        <f>IF(L3246&gt;Criteria!$D$5,"Yes","No")</f>
        <v>Yes</v>
      </c>
      <c r="P3246" s="10" t="str">
        <f>IF(M3246&lt;Criteria!$D$6,"Yes","No")</f>
        <v>No</v>
      </c>
      <c r="Q3246" s="11">
        <f>COUNTIF(N3246:P3246,"Yes")</f>
        <v>2</v>
      </c>
      <c r="R3246" s="12" t="str">
        <f>IF(Q3246&gt;0,"Yes","No")</f>
        <v>Yes</v>
      </c>
    </row>
    <row r="3247" spans="1:18" x14ac:dyDescent="0.35">
      <c r="A3247" s="1">
        <v>80590103042</v>
      </c>
      <c r="B3247" s="33" t="s">
        <v>3989</v>
      </c>
      <c r="C3247" s="4" t="s">
        <v>6</v>
      </c>
      <c r="D3247" s="4" t="s">
        <v>497</v>
      </c>
      <c r="E3247" s="4" t="s">
        <v>2</v>
      </c>
      <c r="F3247" s="3">
        <v>103.04</v>
      </c>
      <c r="G3247" s="3">
        <v>2</v>
      </c>
      <c r="H3247" s="4" t="s">
        <v>2</v>
      </c>
      <c r="I3247" s="5">
        <v>633</v>
      </c>
      <c r="J3247" s="5">
        <v>589</v>
      </c>
      <c r="K3247" s="6">
        <f>IFERROR((J3247-I3247)/I3247,"--")</f>
        <v>-6.9510268562401265E-2</v>
      </c>
      <c r="L3247" s="6">
        <v>8.6053412462908013E-2</v>
      </c>
      <c r="M3247" s="7">
        <v>31229</v>
      </c>
      <c r="N3247" s="10" t="str">
        <f>IF(K3247&lt;Criteria!$D$4,"Yes","No")</f>
        <v>Yes</v>
      </c>
      <c r="O3247" s="10" t="str">
        <f>IF(L3247&gt;Criteria!$D$5,"Yes","No")</f>
        <v>Yes</v>
      </c>
      <c r="P3247" s="10" t="str">
        <f>IF(M3247&lt;Criteria!$D$6,"Yes","No")</f>
        <v>No</v>
      </c>
      <c r="Q3247" s="11">
        <f>COUNTIF(N3247:P3247,"Yes")</f>
        <v>2</v>
      </c>
      <c r="R3247" s="12" t="str">
        <f>IF(Q3247&gt;0,"Yes","No")</f>
        <v>Yes</v>
      </c>
    </row>
    <row r="3248" spans="1:18" x14ac:dyDescent="0.35">
      <c r="A3248" s="1">
        <v>80590103043</v>
      </c>
      <c r="B3248" s="33" t="s">
        <v>3990</v>
      </c>
      <c r="C3248" s="4" t="s">
        <v>6</v>
      </c>
      <c r="D3248" s="4" t="s">
        <v>497</v>
      </c>
      <c r="E3248" s="4" t="s">
        <v>2</v>
      </c>
      <c r="F3248" s="3">
        <v>103.04</v>
      </c>
      <c r="G3248" s="3">
        <v>3</v>
      </c>
      <c r="H3248" s="4" t="s">
        <v>2</v>
      </c>
      <c r="I3248" s="5">
        <v>785</v>
      </c>
      <c r="J3248" s="5">
        <v>1102</v>
      </c>
      <c r="K3248" s="6">
        <f>IFERROR((J3248-I3248)/I3248,"--")</f>
        <v>0.40382165605095544</v>
      </c>
      <c r="L3248" s="6">
        <v>5.0179211469534052E-2</v>
      </c>
      <c r="M3248" s="7">
        <v>33208</v>
      </c>
      <c r="N3248" s="10" t="str">
        <f>IF(K3248&lt;Criteria!$D$4,"Yes","No")</f>
        <v>No</v>
      </c>
      <c r="O3248" s="10" t="str">
        <f>IF(L3248&gt;Criteria!$D$5,"Yes","No")</f>
        <v>No</v>
      </c>
      <c r="P3248" s="10" t="str">
        <f>IF(M3248&lt;Criteria!$D$6,"Yes","No")</f>
        <v>No</v>
      </c>
      <c r="Q3248" s="11">
        <f>COUNTIF(N3248:P3248,"Yes")</f>
        <v>0</v>
      </c>
      <c r="R3248" s="12" t="str">
        <f>IF(Q3248&gt;0,"Yes","No")</f>
        <v>No</v>
      </c>
    </row>
    <row r="3249" spans="1:18" x14ac:dyDescent="0.35">
      <c r="A3249" s="1">
        <v>80590103050</v>
      </c>
      <c r="B3249" s="33" t="s">
        <v>3991</v>
      </c>
      <c r="C3249" s="4" t="s">
        <v>7</v>
      </c>
      <c r="D3249" s="4" t="s">
        <v>497</v>
      </c>
      <c r="E3249" s="4" t="s">
        <v>2</v>
      </c>
      <c r="F3249" s="3">
        <v>103.05</v>
      </c>
      <c r="G3249" s="3" t="s">
        <v>2</v>
      </c>
      <c r="H3249" s="4" t="s">
        <v>2</v>
      </c>
      <c r="I3249" s="5">
        <v>3516</v>
      </c>
      <c r="J3249" s="5">
        <v>3894</v>
      </c>
      <c r="K3249" s="6">
        <f>IFERROR((J3249-I3249)/I3249,"--")</f>
        <v>0.10750853242320819</v>
      </c>
      <c r="L3249" s="6">
        <v>5.7166528583264292E-2</v>
      </c>
      <c r="M3249" s="7">
        <v>30152</v>
      </c>
      <c r="N3249" s="10" t="str">
        <f>IF(K3249&lt;Criteria!$D$4,"Yes","No")</f>
        <v>No</v>
      </c>
      <c r="O3249" s="10" t="str">
        <f>IF(L3249&gt;Criteria!$D$5,"Yes","No")</f>
        <v>No</v>
      </c>
      <c r="P3249" s="10" t="str">
        <f>IF(M3249&lt;Criteria!$D$6,"Yes","No")</f>
        <v>No</v>
      </c>
      <c r="Q3249" s="11">
        <f>COUNTIF(N3249:P3249,"Yes")</f>
        <v>0</v>
      </c>
      <c r="R3249" s="12" t="str">
        <f>IF(Q3249&gt;0,"Yes","No")</f>
        <v>No</v>
      </c>
    </row>
    <row r="3250" spans="1:18" x14ac:dyDescent="0.35">
      <c r="A3250" s="1">
        <v>80590103051</v>
      </c>
      <c r="B3250" s="33" t="s">
        <v>3992</v>
      </c>
      <c r="C3250" s="4" t="s">
        <v>6</v>
      </c>
      <c r="D3250" s="4" t="s">
        <v>497</v>
      </c>
      <c r="E3250" s="4" t="s">
        <v>2</v>
      </c>
      <c r="F3250" s="3">
        <v>103.05</v>
      </c>
      <c r="G3250" s="3">
        <v>1</v>
      </c>
      <c r="H3250" s="4" t="s">
        <v>2</v>
      </c>
      <c r="I3250" s="5">
        <v>1099</v>
      </c>
      <c r="J3250" s="5">
        <v>1188</v>
      </c>
      <c r="K3250" s="6">
        <f>IFERROR((J3250-I3250)/I3250,"--")</f>
        <v>8.0982711555959958E-2</v>
      </c>
      <c r="L3250" s="6">
        <v>3.5989717223650387E-2</v>
      </c>
      <c r="M3250" s="7">
        <v>28809</v>
      </c>
      <c r="N3250" s="10" t="str">
        <f>IF(K3250&lt;Criteria!$D$4,"Yes","No")</f>
        <v>No</v>
      </c>
      <c r="O3250" s="10" t="str">
        <f>IF(L3250&gt;Criteria!$D$5,"Yes","No")</f>
        <v>No</v>
      </c>
      <c r="P3250" s="10" t="str">
        <f>IF(M3250&lt;Criteria!$D$6,"Yes","No")</f>
        <v>No</v>
      </c>
      <c r="Q3250" s="11">
        <f>COUNTIF(N3250:P3250,"Yes")</f>
        <v>0</v>
      </c>
      <c r="R3250" s="12" t="str">
        <f>IF(Q3250&gt;0,"Yes","No")</f>
        <v>No</v>
      </c>
    </row>
    <row r="3251" spans="1:18" x14ac:dyDescent="0.35">
      <c r="A3251" s="1">
        <v>80590103052</v>
      </c>
      <c r="B3251" s="33" t="s">
        <v>3993</v>
      </c>
      <c r="C3251" s="4" t="s">
        <v>6</v>
      </c>
      <c r="D3251" s="4" t="s">
        <v>497</v>
      </c>
      <c r="E3251" s="4" t="s">
        <v>2</v>
      </c>
      <c r="F3251" s="3">
        <v>103.05</v>
      </c>
      <c r="G3251" s="3">
        <v>2</v>
      </c>
      <c r="H3251" s="4" t="s">
        <v>2</v>
      </c>
      <c r="I3251" s="5">
        <v>553</v>
      </c>
      <c r="J3251" s="5">
        <v>645</v>
      </c>
      <c r="K3251" s="6">
        <f>IFERROR((J3251-I3251)/I3251,"--")</f>
        <v>0.16636528028933092</v>
      </c>
      <c r="L3251" s="6">
        <v>2.8213166144200628E-2</v>
      </c>
      <c r="M3251" s="7">
        <v>36630</v>
      </c>
      <c r="N3251" s="10" t="str">
        <f>IF(K3251&lt;Criteria!$D$4,"Yes","No")</f>
        <v>No</v>
      </c>
      <c r="O3251" s="10" t="str">
        <f>IF(L3251&gt;Criteria!$D$5,"Yes","No")</f>
        <v>No</v>
      </c>
      <c r="P3251" s="10" t="str">
        <f>IF(M3251&lt;Criteria!$D$6,"Yes","No")</f>
        <v>No</v>
      </c>
      <c r="Q3251" s="11">
        <f>COUNTIF(N3251:P3251,"Yes")</f>
        <v>0</v>
      </c>
      <c r="R3251" s="12" t="str">
        <f>IF(Q3251&gt;0,"Yes","No")</f>
        <v>No</v>
      </c>
    </row>
    <row r="3252" spans="1:18" x14ac:dyDescent="0.35">
      <c r="A3252" s="1">
        <v>80590103053</v>
      </c>
      <c r="B3252" s="33" t="s">
        <v>3994</v>
      </c>
      <c r="C3252" s="4" t="s">
        <v>6</v>
      </c>
      <c r="D3252" s="4" t="s">
        <v>497</v>
      </c>
      <c r="E3252" s="4" t="s">
        <v>2</v>
      </c>
      <c r="F3252" s="3">
        <v>103.05</v>
      </c>
      <c r="G3252" s="3">
        <v>3</v>
      </c>
      <c r="H3252" s="4" t="s">
        <v>2</v>
      </c>
      <c r="I3252" s="5">
        <v>1322</v>
      </c>
      <c r="J3252" s="5">
        <v>1408</v>
      </c>
      <c r="K3252" s="6">
        <f>IFERROR((J3252-I3252)/I3252,"--")</f>
        <v>6.5052950075642962E-2</v>
      </c>
      <c r="L3252" s="6">
        <v>0.11205846528623629</v>
      </c>
      <c r="M3252" s="7">
        <v>24943</v>
      </c>
      <c r="N3252" s="10" t="str">
        <f>IF(K3252&lt;Criteria!$D$4,"Yes","No")</f>
        <v>No</v>
      </c>
      <c r="O3252" s="10" t="str">
        <f>IF(L3252&gt;Criteria!$D$5,"Yes","No")</f>
        <v>Yes</v>
      </c>
      <c r="P3252" s="10" t="str">
        <f>IF(M3252&lt;Criteria!$D$6,"Yes","No")</f>
        <v>Yes</v>
      </c>
      <c r="Q3252" s="11">
        <f>COUNTIF(N3252:P3252,"Yes")</f>
        <v>2</v>
      </c>
      <c r="R3252" s="12" t="str">
        <f>IF(Q3252&gt;0,"Yes","No")</f>
        <v>Yes</v>
      </c>
    </row>
    <row r="3253" spans="1:18" x14ac:dyDescent="0.35">
      <c r="A3253" s="1">
        <v>80590103054</v>
      </c>
      <c r="B3253" s="33" t="s">
        <v>3995</v>
      </c>
      <c r="C3253" s="4" t="s">
        <v>6</v>
      </c>
      <c r="D3253" s="4" t="s">
        <v>497</v>
      </c>
      <c r="E3253" s="4" t="s">
        <v>2</v>
      </c>
      <c r="F3253" s="3">
        <v>103.05</v>
      </c>
      <c r="G3253" s="3">
        <v>4</v>
      </c>
      <c r="H3253" s="4" t="s">
        <v>2</v>
      </c>
      <c r="I3253" s="5">
        <v>542</v>
      </c>
      <c r="J3253" s="5">
        <v>653</v>
      </c>
      <c r="K3253" s="6">
        <f>IFERROR((J3253-I3253)/I3253,"--")</f>
        <v>0.20479704797047971</v>
      </c>
      <c r="L3253" s="6">
        <v>1.8145161290322582E-2</v>
      </c>
      <c r="M3253" s="7">
        <v>37429</v>
      </c>
      <c r="N3253" s="10" t="str">
        <f>IF(K3253&lt;Criteria!$D$4,"Yes","No")</f>
        <v>No</v>
      </c>
      <c r="O3253" s="10" t="str">
        <f>IF(L3253&gt;Criteria!$D$5,"Yes","No")</f>
        <v>No</v>
      </c>
      <c r="P3253" s="10" t="str">
        <f>IF(M3253&lt;Criteria!$D$6,"Yes","No")</f>
        <v>No</v>
      </c>
      <c r="Q3253" s="11">
        <f>COUNTIF(N3253:P3253,"Yes")</f>
        <v>0</v>
      </c>
      <c r="R3253" s="12" t="str">
        <f>IF(Q3253&gt;0,"Yes","No")</f>
        <v>No</v>
      </c>
    </row>
    <row r="3254" spans="1:18" x14ac:dyDescent="0.35">
      <c r="A3254" s="1">
        <v>80590103060</v>
      </c>
      <c r="B3254" s="33" t="s">
        <v>3996</v>
      </c>
      <c r="C3254" s="4" t="s">
        <v>7</v>
      </c>
      <c r="D3254" s="4" t="s">
        <v>497</v>
      </c>
      <c r="E3254" s="4" t="s">
        <v>2</v>
      </c>
      <c r="F3254" s="3">
        <v>103.06</v>
      </c>
      <c r="G3254" s="3" t="s">
        <v>2</v>
      </c>
      <c r="H3254" s="4" t="s">
        <v>2</v>
      </c>
      <c r="I3254" s="5">
        <v>2743</v>
      </c>
      <c r="J3254" s="5">
        <v>2937</v>
      </c>
      <c r="K3254" s="6">
        <f>IFERROR((J3254-I3254)/I3254,"--")</f>
        <v>7.0725483047757928E-2</v>
      </c>
      <c r="L3254" s="6">
        <v>7.331378299120235E-2</v>
      </c>
      <c r="M3254" s="7">
        <v>29632</v>
      </c>
      <c r="N3254" s="10" t="str">
        <f>IF(K3254&lt;Criteria!$D$4,"Yes","No")</f>
        <v>No</v>
      </c>
      <c r="O3254" s="10" t="str">
        <f>IF(L3254&gt;Criteria!$D$5,"Yes","No")</f>
        <v>Yes</v>
      </c>
      <c r="P3254" s="10" t="str">
        <f>IF(M3254&lt;Criteria!$D$6,"Yes","No")</f>
        <v>No</v>
      </c>
      <c r="Q3254" s="11">
        <f>COUNTIF(N3254:P3254,"Yes")</f>
        <v>1</v>
      </c>
      <c r="R3254" s="12" t="str">
        <f>IF(Q3254&gt;0,"Yes","No")</f>
        <v>Yes</v>
      </c>
    </row>
    <row r="3255" spans="1:18" x14ac:dyDescent="0.35">
      <c r="A3255" s="1">
        <v>80590103061</v>
      </c>
      <c r="B3255" s="33" t="s">
        <v>3997</v>
      </c>
      <c r="C3255" s="4" t="s">
        <v>6</v>
      </c>
      <c r="D3255" s="4" t="s">
        <v>497</v>
      </c>
      <c r="E3255" s="4" t="s">
        <v>2</v>
      </c>
      <c r="F3255" s="3">
        <v>103.06</v>
      </c>
      <c r="G3255" s="3">
        <v>1</v>
      </c>
      <c r="H3255" s="4" t="s">
        <v>2</v>
      </c>
      <c r="I3255" s="5">
        <v>1186</v>
      </c>
      <c r="J3255" s="5">
        <v>1236</v>
      </c>
      <c r="K3255" s="6">
        <f>IFERROR((J3255-I3255)/I3255,"--")</f>
        <v>4.2158516020236091E-2</v>
      </c>
      <c r="L3255" s="6">
        <v>7.8459343794579167E-2</v>
      </c>
      <c r="M3255" s="7">
        <v>31908</v>
      </c>
      <c r="N3255" s="10" t="str">
        <f>IF(K3255&lt;Criteria!$D$4,"Yes","No")</f>
        <v>No</v>
      </c>
      <c r="O3255" s="10" t="str">
        <f>IF(L3255&gt;Criteria!$D$5,"Yes","No")</f>
        <v>Yes</v>
      </c>
      <c r="P3255" s="10" t="str">
        <f>IF(M3255&lt;Criteria!$D$6,"Yes","No")</f>
        <v>No</v>
      </c>
      <c r="Q3255" s="11">
        <f>COUNTIF(N3255:P3255,"Yes")</f>
        <v>1</v>
      </c>
      <c r="R3255" s="12" t="str">
        <f>IF(Q3255&gt;0,"Yes","No")</f>
        <v>Yes</v>
      </c>
    </row>
    <row r="3256" spans="1:18" x14ac:dyDescent="0.35">
      <c r="A3256" s="1">
        <v>80590103062</v>
      </c>
      <c r="B3256" s="33" t="s">
        <v>3998</v>
      </c>
      <c r="C3256" s="4" t="s">
        <v>6</v>
      </c>
      <c r="D3256" s="4" t="s">
        <v>497</v>
      </c>
      <c r="E3256" s="4" t="s">
        <v>2</v>
      </c>
      <c r="F3256" s="3">
        <v>103.06</v>
      </c>
      <c r="G3256" s="3">
        <v>2</v>
      </c>
      <c r="H3256" s="4" t="s">
        <v>2</v>
      </c>
      <c r="I3256" s="5">
        <v>794</v>
      </c>
      <c r="J3256" s="5">
        <v>877</v>
      </c>
      <c r="K3256" s="6">
        <f>IFERROR((J3256-I3256)/I3256,"--")</f>
        <v>0.10453400503778337</v>
      </c>
      <c r="L3256" s="6">
        <v>4.6121593291404611E-2</v>
      </c>
      <c r="M3256" s="7">
        <v>27186</v>
      </c>
      <c r="N3256" s="10" t="str">
        <f>IF(K3256&lt;Criteria!$D$4,"Yes","No")</f>
        <v>No</v>
      </c>
      <c r="O3256" s="10" t="str">
        <f>IF(L3256&gt;Criteria!$D$5,"Yes","No")</f>
        <v>No</v>
      </c>
      <c r="P3256" s="10" t="str">
        <f>IF(M3256&lt;Criteria!$D$6,"Yes","No")</f>
        <v>No</v>
      </c>
      <c r="Q3256" s="11">
        <f>COUNTIF(N3256:P3256,"Yes")</f>
        <v>0</v>
      </c>
      <c r="R3256" s="12" t="str">
        <f>IF(Q3256&gt;0,"Yes","No")</f>
        <v>No</v>
      </c>
    </row>
    <row r="3257" spans="1:18" x14ac:dyDescent="0.35">
      <c r="A3257" s="1">
        <v>80590103063</v>
      </c>
      <c r="B3257" s="33" t="s">
        <v>3999</v>
      </c>
      <c r="C3257" s="4" t="s">
        <v>6</v>
      </c>
      <c r="D3257" s="4" t="s">
        <v>497</v>
      </c>
      <c r="E3257" s="4" t="s">
        <v>2</v>
      </c>
      <c r="F3257" s="3">
        <v>103.06</v>
      </c>
      <c r="G3257" s="3">
        <v>3</v>
      </c>
      <c r="H3257" s="4" t="s">
        <v>2</v>
      </c>
      <c r="I3257" s="5">
        <v>763</v>
      </c>
      <c r="J3257" s="5">
        <v>824</v>
      </c>
      <c r="K3257" s="6">
        <f>IFERROR((J3257-I3257)/I3257,"--")</f>
        <v>7.9947575360419396E-2</v>
      </c>
      <c r="L3257" s="6">
        <v>9.1081593927893736E-2</v>
      </c>
      <c r="M3257" s="7">
        <v>28823</v>
      </c>
      <c r="N3257" s="10" t="str">
        <f>IF(K3257&lt;Criteria!$D$4,"Yes","No")</f>
        <v>No</v>
      </c>
      <c r="O3257" s="10" t="str">
        <f>IF(L3257&gt;Criteria!$D$5,"Yes","No")</f>
        <v>Yes</v>
      </c>
      <c r="P3257" s="10" t="str">
        <f>IF(M3257&lt;Criteria!$D$6,"Yes","No")</f>
        <v>No</v>
      </c>
      <c r="Q3257" s="11">
        <f>COUNTIF(N3257:P3257,"Yes")</f>
        <v>1</v>
      </c>
      <c r="R3257" s="12" t="str">
        <f>IF(Q3257&gt;0,"Yes","No")</f>
        <v>Yes</v>
      </c>
    </row>
    <row r="3258" spans="1:18" x14ac:dyDescent="0.35">
      <c r="A3258" s="1">
        <v>80590103070</v>
      </c>
      <c r="B3258" s="33" t="s">
        <v>4000</v>
      </c>
      <c r="C3258" s="4" t="s">
        <v>7</v>
      </c>
      <c r="D3258" s="4" t="s">
        <v>497</v>
      </c>
      <c r="E3258" s="4" t="s">
        <v>2</v>
      </c>
      <c r="F3258" s="3">
        <v>103.07</v>
      </c>
      <c r="G3258" s="3" t="s">
        <v>2</v>
      </c>
      <c r="H3258" s="4" t="s">
        <v>2</v>
      </c>
      <c r="I3258" s="5">
        <v>4949</v>
      </c>
      <c r="J3258" s="5">
        <v>5041</v>
      </c>
      <c r="K3258" s="6">
        <f>IFERROR((J3258-I3258)/I3258,"--")</f>
        <v>1.8589614063447162E-2</v>
      </c>
      <c r="L3258" s="6">
        <v>6.6163866986630099E-2</v>
      </c>
      <c r="M3258" s="7">
        <v>30810</v>
      </c>
      <c r="N3258" s="10" t="str">
        <f>IF(K3258&lt;Criteria!$D$4,"Yes","No")</f>
        <v>No</v>
      </c>
      <c r="O3258" s="10" t="str">
        <f>IF(L3258&gt;Criteria!$D$5,"Yes","No")</f>
        <v>Yes</v>
      </c>
      <c r="P3258" s="10" t="str">
        <f>IF(M3258&lt;Criteria!$D$6,"Yes","No")</f>
        <v>No</v>
      </c>
      <c r="Q3258" s="11">
        <f>COUNTIF(N3258:P3258,"Yes")</f>
        <v>1</v>
      </c>
      <c r="R3258" s="12" t="str">
        <f>IF(Q3258&gt;0,"Yes","No")</f>
        <v>Yes</v>
      </c>
    </row>
    <row r="3259" spans="1:18" x14ac:dyDescent="0.35">
      <c r="A3259" s="1">
        <v>80590103071</v>
      </c>
      <c r="B3259" s="33" t="s">
        <v>4001</v>
      </c>
      <c r="C3259" s="4" t="s">
        <v>6</v>
      </c>
      <c r="D3259" s="4" t="s">
        <v>497</v>
      </c>
      <c r="E3259" s="4" t="s">
        <v>2</v>
      </c>
      <c r="F3259" s="3">
        <v>103.07</v>
      </c>
      <c r="G3259" s="3">
        <v>1</v>
      </c>
      <c r="H3259" s="4" t="s">
        <v>2</v>
      </c>
      <c r="I3259" s="5">
        <v>2261</v>
      </c>
      <c r="J3259" s="5">
        <v>1945</v>
      </c>
      <c r="K3259" s="6">
        <f>IFERROR((J3259-I3259)/I3259,"--")</f>
        <v>-0.13976116762494473</v>
      </c>
      <c r="L3259" s="6">
        <v>0.12237093690248566</v>
      </c>
      <c r="M3259" s="7">
        <v>25494</v>
      </c>
      <c r="N3259" s="10" t="str">
        <f>IF(K3259&lt;Criteria!$D$4,"Yes","No")</f>
        <v>Yes</v>
      </c>
      <c r="O3259" s="10" t="str">
        <f>IF(L3259&gt;Criteria!$D$5,"Yes","No")</f>
        <v>Yes</v>
      </c>
      <c r="P3259" s="10" t="str">
        <f>IF(M3259&lt;Criteria!$D$6,"Yes","No")</f>
        <v>Yes</v>
      </c>
      <c r="Q3259" s="11">
        <f>COUNTIF(N3259:P3259,"Yes")</f>
        <v>3</v>
      </c>
      <c r="R3259" s="12" t="str">
        <f>IF(Q3259&gt;0,"Yes","No")</f>
        <v>Yes</v>
      </c>
    </row>
    <row r="3260" spans="1:18" x14ac:dyDescent="0.35">
      <c r="A3260" s="1">
        <v>80590103072</v>
      </c>
      <c r="B3260" s="33" t="s">
        <v>4002</v>
      </c>
      <c r="C3260" s="4" t="s">
        <v>6</v>
      </c>
      <c r="D3260" s="4" t="s">
        <v>497</v>
      </c>
      <c r="E3260" s="4" t="s">
        <v>2</v>
      </c>
      <c r="F3260" s="3">
        <v>103.07</v>
      </c>
      <c r="G3260" s="3">
        <v>2</v>
      </c>
      <c r="H3260" s="4" t="s">
        <v>2</v>
      </c>
      <c r="I3260" s="5">
        <v>806</v>
      </c>
      <c r="J3260" s="5">
        <v>655</v>
      </c>
      <c r="K3260" s="6">
        <f>IFERROR((J3260-I3260)/I3260,"--")</f>
        <v>-0.18734491315136476</v>
      </c>
      <c r="L3260" s="6">
        <v>0</v>
      </c>
      <c r="M3260" s="7">
        <v>36618</v>
      </c>
      <c r="N3260" s="10" t="str">
        <f>IF(K3260&lt;Criteria!$D$4,"Yes","No")</f>
        <v>Yes</v>
      </c>
      <c r="O3260" s="10" t="str">
        <f>IF(L3260&gt;Criteria!$D$5,"Yes","No")</f>
        <v>No</v>
      </c>
      <c r="P3260" s="10" t="str">
        <f>IF(M3260&lt;Criteria!$D$6,"Yes","No")</f>
        <v>No</v>
      </c>
      <c r="Q3260" s="11">
        <f>COUNTIF(N3260:P3260,"Yes")</f>
        <v>1</v>
      </c>
      <c r="R3260" s="12" t="str">
        <f>IF(Q3260&gt;0,"Yes","No")</f>
        <v>Yes</v>
      </c>
    </row>
    <row r="3261" spans="1:18" x14ac:dyDescent="0.35">
      <c r="A3261" s="1">
        <v>80590103073</v>
      </c>
      <c r="B3261" s="33" t="s">
        <v>4003</v>
      </c>
      <c r="C3261" s="4" t="s">
        <v>6</v>
      </c>
      <c r="D3261" s="4" t="s">
        <v>497</v>
      </c>
      <c r="E3261" s="4" t="s">
        <v>2</v>
      </c>
      <c r="F3261" s="3">
        <v>103.07</v>
      </c>
      <c r="G3261" s="3">
        <v>3</v>
      </c>
      <c r="H3261" s="4" t="s">
        <v>2</v>
      </c>
      <c r="I3261" s="5">
        <v>1882</v>
      </c>
      <c r="J3261" s="5">
        <v>2441</v>
      </c>
      <c r="K3261" s="6">
        <f>IFERROR((J3261-I3261)/I3261,"--")</f>
        <v>0.29702444208289053</v>
      </c>
      <c r="L3261" s="6">
        <v>4.4187627464309993E-2</v>
      </c>
      <c r="M3261" s="7">
        <v>33487</v>
      </c>
      <c r="N3261" s="10" t="str">
        <f>IF(K3261&lt;Criteria!$D$4,"Yes","No")</f>
        <v>No</v>
      </c>
      <c r="O3261" s="10" t="str">
        <f>IF(L3261&gt;Criteria!$D$5,"Yes","No")</f>
        <v>No</v>
      </c>
      <c r="P3261" s="10" t="str">
        <f>IF(M3261&lt;Criteria!$D$6,"Yes","No")</f>
        <v>No</v>
      </c>
      <c r="Q3261" s="11">
        <f>COUNTIF(N3261:P3261,"Yes")</f>
        <v>0</v>
      </c>
      <c r="R3261" s="12" t="str">
        <f>IF(Q3261&gt;0,"Yes","No")</f>
        <v>No</v>
      </c>
    </row>
    <row r="3262" spans="1:18" x14ac:dyDescent="0.35">
      <c r="A3262" s="1">
        <v>80590103080</v>
      </c>
      <c r="B3262" s="33" t="s">
        <v>4004</v>
      </c>
      <c r="C3262" s="4" t="s">
        <v>7</v>
      </c>
      <c r="D3262" s="4" t="s">
        <v>497</v>
      </c>
      <c r="E3262" s="4" t="s">
        <v>2</v>
      </c>
      <c r="F3262" s="3">
        <v>103.08</v>
      </c>
      <c r="G3262" s="3" t="s">
        <v>2</v>
      </c>
      <c r="H3262" s="4" t="s">
        <v>2</v>
      </c>
      <c r="I3262" s="5">
        <v>5645</v>
      </c>
      <c r="J3262" s="5">
        <v>5821</v>
      </c>
      <c r="K3262" s="6">
        <f>IFERROR((J3262-I3262)/I3262,"--")</f>
        <v>3.1178033658104516E-2</v>
      </c>
      <c r="L3262" s="6">
        <v>3.5082632647144098E-2</v>
      </c>
      <c r="M3262" s="7">
        <v>35601</v>
      </c>
      <c r="N3262" s="10" t="str">
        <f>IF(K3262&lt;Criteria!$D$4,"Yes","No")</f>
        <v>No</v>
      </c>
      <c r="O3262" s="10" t="str">
        <f>IF(L3262&gt;Criteria!$D$5,"Yes","No")</f>
        <v>No</v>
      </c>
      <c r="P3262" s="10" t="str">
        <f>IF(M3262&lt;Criteria!$D$6,"Yes","No")</f>
        <v>No</v>
      </c>
      <c r="Q3262" s="11">
        <f>COUNTIF(N3262:P3262,"Yes")</f>
        <v>0</v>
      </c>
      <c r="R3262" s="12" t="str">
        <f>IF(Q3262&gt;0,"Yes","No")</f>
        <v>No</v>
      </c>
    </row>
    <row r="3263" spans="1:18" x14ac:dyDescent="0.35">
      <c r="A3263" s="1">
        <v>80590103081</v>
      </c>
      <c r="B3263" s="33" t="s">
        <v>4005</v>
      </c>
      <c r="C3263" s="4" t="s">
        <v>6</v>
      </c>
      <c r="D3263" s="4" t="s">
        <v>497</v>
      </c>
      <c r="E3263" s="4" t="s">
        <v>2</v>
      </c>
      <c r="F3263" s="3">
        <v>103.08</v>
      </c>
      <c r="G3263" s="3">
        <v>1</v>
      </c>
      <c r="H3263" s="4" t="s">
        <v>2</v>
      </c>
      <c r="I3263" s="5">
        <v>1147</v>
      </c>
      <c r="J3263" s="5">
        <v>1162</v>
      </c>
      <c r="K3263" s="6">
        <f>IFERROR((J3263-I3263)/I3263,"--")</f>
        <v>1.3077593722755012E-2</v>
      </c>
      <c r="L3263" s="6">
        <v>4.647887323943662E-2</v>
      </c>
      <c r="M3263" s="7">
        <v>34278</v>
      </c>
      <c r="N3263" s="10" t="str">
        <f>IF(K3263&lt;Criteria!$D$4,"Yes","No")</f>
        <v>Yes</v>
      </c>
      <c r="O3263" s="10" t="str">
        <f>IF(L3263&gt;Criteria!$D$5,"Yes","No")</f>
        <v>No</v>
      </c>
      <c r="P3263" s="10" t="str">
        <f>IF(M3263&lt;Criteria!$D$6,"Yes","No")</f>
        <v>No</v>
      </c>
      <c r="Q3263" s="11">
        <f>COUNTIF(N3263:P3263,"Yes")</f>
        <v>1</v>
      </c>
      <c r="R3263" s="12" t="str">
        <f>IF(Q3263&gt;0,"Yes","No")</f>
        <v>Yes</v>
      </c>
    </row>
    <row r="3264" spans="1:18" x14ac:dyDescent="0.35">
      <c r="A3264" s="1">
        <v>80590103082</v>
      </c>
      <c r="B3264" s="33" t="s">
        <v>4006</v>
      </c>
      <c r="C3264" s="4" t="s">
        <v>6</v>
      </c>
      <c r="D3264" s="4" t="s">
        <v>497</v>
      </c>
      <c r="E3264" s="4" t="s">
        <v>2</v>
      </c>
      <c r="F3264" s="3">
        <v>103.08</v>
      </c>
      <c r="G3264" s="3">
        <v>2</v>
      </c>
      <c r="H3264" s="4" t="s">
        <v>2</v>
      </c>
      <c r="I3264" s="5">
        <v>938</v>
      </c>
      <c r="J3264" s="5">
        <v>1095</v>
      </c>
      <c r="K3264" s="6">
        <f>IFERROR((J3264-I3264)/I3264,"--")</f>
        <v>0.1673773987206823</v>
      </c>
      <c r="L3264" s="6">
        <v>2.24E-2</v>
      </c>
      <c r="M3264" s="7">
        <v>36227</v>
      </c>
      <c r="N3264" s="10" t="str">
        <f>IF(K3264&lt;Criteria!$D$4,"Yes","No")</f>
        <v>No</v>
      </c>
      <c r="O3264" s="10" t="str">
        <f>IF(L3264&gt;Criteria!$D$5,"Yes","No")</f>
        <v>No</v>
      </c>
      <c r="P3264" s="10" t="str">
        <f>IF(M3264&lt;Criteria!$D$6,"Yes","No")</f>
        <v>No</v>
      </c>
      <c r="Q3264" s="11">
        <f>COUNTIF(N3264:P3264,"Yes")</f>
        <v>0</v>
      </c>
      <c r="R3264" s="12" t="str">
        <f>IF(Q3264&gt;0,"Yes","No")</f>
        <v>No</v>
      </c>
    </row>
    <row r="3265" spans="1:18" x14ac:dyDescent="0.35">
      <c r="A3265" s="1">
        <v>80590103083</v>
      </c>
      <c r="B3265" s="33" t="s">
        <v>4007</v>
      </c>
      <c r="C3265" s="4" t="s">
        <v>6</v>
      </c>
      <c r="D3265" s="4" t="s">
        <v>497</v>
      </c>
      <c r="E3265" s="4" t="s">
        <v>2</v>
      </c>
      <c r="F3265" s="3">
        <v>103.08</v>
      </c>
      <c r="G3265" s="3">
        <v>3</v>
      </c>
      <c r="H3265" s="4" t="s">
        <v>2</v>
      </c>
      <c r="I3265" s="5">
        <v>3560</v>
      </c>
      <c r="J3265" s="5">
        <v>3564</v>
      </c>
      <c r="K3265" s="6">
        <f>IFERROR((J3265-I3265)/I3265,"--")</f>
        <v>1.1235955056179776E-3</v>
      </c>
      <c r="L3265" s="6">
        <v>3.5004730368968777E-2</v>
      </c>
      <c r="M3265" s="7">
        <v>35839</v>
      </c>
      <c r="N3265" s="10" t="str">
        <f>IF(K3265&lt;Criteria!$D$4,"Yes","No")</f>
        <v>Yes</v>
      </c>
      <c r="O3265" s="10" t="str">
        <f>IF(L3265&gt;Criteria!$D$5,"Yes","No")</f>
        <v>No</v>
      </c>
      <c r="P3265" s="10" t="str">
        <f>IF(M3265&lt;Criteria!$D$6,"Yes","No")</f>
        <v>No</v>
      </c>
      <c r="Q3265" s="11">
        <f>COUNTIF(N3265:P3265,"Yes")</f>
        <v>1</v>
      </c>
      <c r="R3265" s="12" t="str">
        <f>IF(Q3265&gt;0,"Yes","No")</f>
        <v>Yes</v>
      </c>
    </row>
    <row r="3266" spans="1:18" x14ac:dyDescent="0.35">
      <c r="A3266" s="1">
        <v>80590104020</v>
      </c>
      <c r="B3266" s="33" t="s">
        <v>4008</v>
      </c>
      <c r="C3266" s="4" t="s">
        <v>7</v>
      </c>
      <c r="D3266" s="4" t="s">
        <v>497</v>
      </c>
      <c r="E3266" s="4" t="s">
        <v>2</v>
      </c>
      <c r="F3266" s="3">
        <v>104.02</v>
      </c>
      <c r="G3266" s="3" t="s">
        <v>2</v>
      </c>
      <c r="H3266" s="4" t="s">
        <v>2</v>
      </c>
      <c r="I3266" s="5">
        <v>5518</v>
      </c>
      <c r="J3266" s="5">
        <v>5365</v>
      </c>
      <c r="K3266" s="6">
        <f>IFERROR((J3266-I3266)/I3266,"--")</f>
        <v>-2.7727437477346864E-2</v>
      </c>
      <c r="L3266" s="6">
        <v>4.267100977198697E-2</v>
      </c>
      <c r="M3266" s="7">
        <v>27005</v>
      </c>
      <c r="N3266" s="10" t="str">
        <f>IF(K3266&lt;Criteria!$D$4,"Yes","No")</f>
        <v>Yes</v>
      </c>
      <c r="O3266" s="10" t="str">
        <f>IF(L3266&gt;Criteria!$D$5,"Yes","No")</f>
        <v>No</v>
      </c>
      <c r="P3266" s="10" t="str">
        <f>IF(M3266&lt;Criteria!$D$6,"Yes","No")</f>
        <v>No</v>
      </c>
      <c r="Q3266" s="11">
        <f>COUNTIF(N3266:P3266,"Yes")</f>
        <v>1</v>
      </c>
      <c r="R3266" s="12" t="str">
        <f>IF(Q3266&gt;0,"Yes","No")</f>
        <v>Yes</v>
      </c>
    </row>
    <row r="3267" spans="1:18" x14ac:dyDescent="0.35">
      <c r="A3267" s="1">
        <v>80590104021</v>
      </c>
      <c r="B3267" s="33" t="s">
        <v>4009</v>
      </c>
      <c r="C3267" s="4" t="s">
        <v>6</v>
      </c>
      <c r="D3267" s="4" t="s">
        <v>497</v>
      </c>
      <c r="E3267" s="4" t="s">
        <v>2</v>
      </c>
      <c r="F3267" s="3">
        <v>104.02</v>
      </c>
      <c r="G3267" s="3">
        <v>1</v>
      </c>
      <c r="H3267" s="4" t="s">
        <v>2</v>
      </c>
      <c r="I3267" s="5">
        <v>2562</v>
      </c>
      <c r="J3267" s="5">
        <v>2870</v>
      </c>
      <c r="K3267" s="6">
        <f>IFERROR((J3267-I3267)/I3267,"--")</f>
        <v>0.12021857923497267</v>
      </c>
      <c r="L3267" s="6">
        <v>4.2138364779874211E-2</v>
      </c>
      <c r="M3267" s="7">
        <v>21191</v>
      </c>
      <c r="N3267" s="10" t="str">
        <f>IF(K3267&lt;Criteria!$D$4,"Yes","No")</f>
        <v>No</v>
      </c>
      <c r="O3267" s="10" t="str">
        <f>IF(L3267&gt;Criteria!$D$5,"Yes","No")</f>
        <v>No</v>
      </c>
      <c r="P3267" s="10" t="str">
        <f>IF(M3267&lt;Criteria!$D$6,"Yes","No")</f>
        <v>Yes</v>
      </c>
      <c r="Q3267" s="11">
        <f>COUNTIF(N3267:P3267,"Yes")</f>
        <v>1</v>
      </c>
      <c r="R3267" s="12" t="str">
        <f>IF(Q3267&gt;0,"Yes","No")</f>
        <v>Yes</v>
      </c>
    </row>
    <row r="3268" spans="1:18" x14ac:dyDescent="0.35">
      <c r="A3268" s="1">
        <v>80590104022</v>
      </c>
      <c r="B3268" s="33" t="s">
        <v>4010</v>
      </c>
      <c r="C3268" s="4" t="s">
        <v>6</v>
      </c>
      <c r="D3268" s="4" t="s">
        <v>497</v>
      </c>
      <c r="E3268" s="4" t="s">
        <v>2</v>
      </c>
      <c r="F3268" s="3">
        <v>104.02</v>
      </c>
      <c r="G3268" s="3">
        <v>2</v>
      </c>
      <c r="H3268" s="4" t="s">
        <v>2</v>
      </c>
      <c r="I3268" s="5">
        <v>1119</v>
      </c>
      <c r="J3268" s="5">
        <v>632</v>
      </c>
      <c r="K3268" s="6">
        <f>IFERROR((J3268-I3268)/I3268,"--")</f>
        <v>-0.43521000893655049</v>
      </c>
      <c r="L3268" s="6">
        <v>3.1088082901554404E-2</v>
      </c>
      <c r="M3268" s="7">
        <v>44831</v>
      </c>
      <c r="N3268" s="10" t="str">
        <f>IF(K3268&lt;Criteria!$D$4,"Yes","No")</f>
        <v>Yes</v>
      </c>
      <c r="O3268" s="10" t="str">
        <f>IF(L3268&gt;Criteria!$D$5,"Yes","No")</f>
        <v>No</v>
      </c>
      <c r="P3268" s="10" t="str">
        <f>IF(M3268&lt;Criteria!$D$6,"Yes","No")</f>
        <v>No</v>
      </c>
      <c r="Q3268" s="11">
        <f>COUNTIF(N3268:P3268,"Yes")</f>
        <v>1</v>
      </c>
      <c r="R3268" s="12" t="str">
        <f>IF(Q3268&gt;0,"Yes","No")</f>
        <v>Yes</v>
      </c>
    </row>
    <row r="3269" spans="1:18" x14ac:dyDescent="0.35">
      <c r="A3269" s="1">
        <v>80590104023</v>
      </c>
      <c r="B3269" s="33" t="s">
        <v>4011</v>
      </c>
      <c r="C3269" s="4" t="s">
        <v>6</v>
      </c>
      <c r="D3269" s="4" t="s">
        <v>497</v>
      </c>
      <c r="E3269" s="4" t="s">
        <v>2</v>
      </c>
      <c r="F3269" s="3">
        <v>104.02</v>
      </c>
      <c r="G3269" s="3">
        <v>3</v>
      </c>
      <c r="H3269" s="4" t="s">
        <v>2</v>
      </c>
      <c r="I3269" s="5">
        <v>821</v>
      </c>
      <c r="J3269" s="5">
        <v>848</v>
      </c>
      <c r="K3269" s="6">
        <f>IFERROR((J3269-I3269)/I3269,"--")</f>
        <v>3.2886723507917173E-2</v>
      </c>
      <c r="L3269" s="6">
        <v>2.3931623931623933E-2</v>
      </c>
      <c r="M3269" s="7">
        <v>35511</v>
      </c>
      <c r="N3269" s="10" t="str">
        <f>IF(K3269&lt;Criteria!$D$4,"Yes","No")</f>
        <v>No</v>
      </c>
      <c r="O3269" s="10" t="str">
        <f>IF(L3269&gt;Criteria!$D$5,"Yes","No")</f>
        <v>No</v>
      </c>
      <c r="P3269" s="10" t="str">
        <f>IF(M3269&lt;Criteria!$D$6,"Yes","No")</f>
        <v>No</v>
      </c>
      <c r="Q3269" s="11">
        <f>COUNTIF(N3269:P3269,"Yes")</f>
        <v>0</v>
      </c>
      <c r="R3269" s="12" t="str">
        <f>IF(Q3269&gt;0,"Yes","No")</f>
        <v>No</v>
      </c>
    </row>
    <row r="3270" spans="1:18" x14ac:dyDescent="0.35">
      <c r="A3270" s="1">
        <v>80590104024</v>
      </c>
      <c r="B3270" s="33" t="s">
        <v>4012</v>
      </c>
      <c r="C3270" s="4" t="s">
        <v>6</v>
      </c>
      <c r="D3270" s="4" t="s">
        <v>497</v>
      </c>
      <c r="E3270" s="4" t="s">
        <v>2</v>
      </c>
      <c r="F3270" s="3">
        <v>104.02</v>
      </c>
      <c r="G3270" s="3">
        <v>4</v>
      </c>
      <c r="H3270" s="4" t="s">
        <v>2</v>
      </c>
      <c r="I3270" s="5">
        <v>1016</v>
      </c>
      <c r="J3270" s="5">
        <v>1015</v>
      </c>
      <c r="K3270" s="6">
        <f>IFERROR((J3270-I3270)/I3270,"--")</f>
        <v>-9.8425196850393699E-4</v>
      </c>
      <c r="L3270" s="6">
        <v>7.4656188605108059E-2</v>
      </c>
      <c r="M3270" s="7">
        <v>25237</v>
      </c>
      <c r="N3270" s="10" t="str">
        <f>IF(K3270&lt;Criteria!$D$4,"Yes","No")</f>
        <v>Yes</v>
      </c>
      <c r="O3270" s="10" t="str">
        <f>IF(L3270&gt;Criteria!$D$5,"Yes","No")</f>
        <v>Yes</v>
      </c>
      <c r="P3270" s="10" t="str">
        <f>IF(M3270&lt;Criteria!$D$6,"Yes","No")</f>
        <v>Yes</v>
      </c>
      <c r="Q3270" s="11">
        <f>COUNTIF(N3270:P3270,"Yes")</f>
        <v>3</v>
      </c>
      <c r="R3270" s="12" t="str">
        <f>IF(Q3270&gt;0,"Yes","No")</f>
        <v>Yes</v>
      </c>
    </row>
    <row r="3271" spans="1:18" x14ac:dyDescent="0.35">
      <c r="A3271" s="1">
        <v>80590104030</v>
      </c>
      <c r="B3271" s="33" t="s">
        <v>4013</v>
      </c>
      <c r="C3271" s="4" t="s">
        <v>7</v>
      </c>
      <c r="D3271" s="4" t="s">
        <v>497</v>
      </c>
      <c r="E3271" s="4" t="s">
        <v>2</v>
      </c>
      <c r="F3271" s="3">
        <v>104.03</v>
      </c>
      <c r="G3271" s="3" t="s">
        <v>2</v>
      </c>
      <c r="H3271" s="4" t="s">
        <v>2</v>
      </c>
      <c r="I3271" s="5">
        <v>5466</v>
      </c>
      <c r="J3271" s="5">
        <v>4944</v>
      </c>
      <c r="K3271" s="6">
        <f>IFERROR((J3271-I3271)/I3271,"--")</f>
        <v>-9.5499451152579587E-2</v>
      </c>
      <c r="L3271" s="6">
        <v>4.5821232655695383E-2</v>
      </c>
      <c r="M3271" s="7">
        <v>26794</v>
      </c>
      <c r="N3271" s="10" t="str">
        <f>IF(K3271&lt;Criteria!$D$4,"Yes","No")</f>
        <v>Yes</v>
      </c>
      <c r="O3271" s="10" t="str">
        <f>IF(L3271&gt;Criteria!$D$5,"Yes","No")</f>
        <v>No</v>
      </c>
      <c r="P3271" s="10" t="str">
        <f>IF(M3271&lt;Criteria!$D$6,"Yes","No")</f>
        <v>No</v>
      </c>
      <c r="Q3271" s="11">
        <f>COUNTIF(N3271:P3271,"Yes")</f>
        <v>1</v>
      </c>
      <c r="R3271" s="12" t="str">
        <f>IF(Q3271&gt;0,"Yes","No")</f>
        <v>Yes</v>
      </c>
    </row>
    <row r="3272" spans="1:18" x14ac:dyDescent="0.35">
      <c r="A3272" s="1">
        <v>80590104031</v>
      </c>
      <c r="B3272" s="33" t="s">
        <v>4014</v>
      </c>
      <c r="C3272" s="4" t="s">
        <v>6</v>
      </c>
      <c r="D3272" s="4" t="s">
        <v>497</v>
      </c>
      <c r="E3272" s="4" t="s">
        <v>2</v>
      </c>
      <c r="F3272" s="3">
        <v>104.03</v>
      </c>
      <c r="G3272" s="3">
        <v>1</v>
      </c>
      <c r="H3272" s="4" t="s">
        <v>2</v>
      </c>
      <c r="I3272" s="5">
        <v>1526</v>
      </c>
      <c r="J3272" s="5">
        <v>1314</v>
      </c>
      <c r="K3272" s="6">
        <f>IFERROR((J3272-I3272)/I3272,"--")</f>
        <v>-0.13892529488859764</v>
      </c>
      <c r="L3272" s="6">
        <v>0.1022864019253911</v>
      </c>
      <c r="M3272" s="7">
        <v>18573</v>
      </c>
      <c r="N3272" s="10" t="str">
        <f>IF(K3272&lt;Criteria!$D$4,"Yes","No")</f>
        <v>Yes</v>
      </c>
      <c r="O3272" s="10" t="str">
        <f>IF(L3272&gt;Criteria!$D$5,"Yes","No")</f>
        <v>Yes</v>
      </c>
      <c r="P3272" s="10" t="str">
        <f>IF(M3272&lt;Criteria!$D$6,"Yes","No")</f>
        <v>Yes</v>
      </c>
      <c r="Q3272" s="11">
        <f>COUNTIF(N3272:P3272,"Yes")</f>
        <v>3</v>
      </c>
      <c r="R3272" s="12" t="str">
        <f>IF(Q3272&gt;0,"Yes","No")</f>
        <v>Yes</v>
      </c>
    </row>
    <row r="3273" spans="1:18" x14ac:dyDescent="0.35">
      <c r="A3273" s="1">
        <v>80590104032</v>
      </c>
      <c r="B3273" s="33" t="s">
        <v>4015</v>
      </c>
      <c r="C3273" s="4" t="s">
        <v>6</v>
      </c>
      <c r="D3273" s="4" t="s">
        <v>497</v>
      </c>
      <c r="E3273" s="4" t="s">
        <v>2</v>
      </c>
      <c r="F3273" s="3">
        <v>104.03</v>
      </c>
      <c r="G3273" s="3">
        <v>2</v>
      </c>
      <c r="H3273" s="4" t="s">
        <v>2</v>
      </c>
      <c r="I3273" s="5">
        <v>806</v>
      </c>
      <c r="J3273" s="5">
        <v>983</v>
      </c>
      <c r="K3273" s="6">
        <f>IFERROR((J3273-I3273)/I3273,"--")</f>
        <v>0.21960297766749379</v>
      </c>
      <c r="L3273" s="6">
        <v>1.7857142857142856E-2</v>
      </c>
      <c r="M3273" s="7">
        <v>36411</v>
      </c>
      <c r="N3273" s="10" t="str">
        <f>IF(K3273&lt;Criteria!$D$4,"Yes","No")</f>
        <v>No</v>
      </c>
      <c r="O3273" s="10" t="str">
        <f>IF(L3273&gt;Criteria!$D$5,"Yes","No")</f>
        <v>No</v>
      </c>
      <c r="P3273" s="10" t="str">
        <f>IF(M3273&lt;Criteria!$D$6,"Yes","No")</f>
        <v>No</v>
      </c>
      <c r="Q3273" s="11">
        <f>COUNTIF(N3273:P3273,"Yes")</f>
        <v>0</v>
      </c>
      <c r="R3273" s="12" t="str">
        <f>IF(Q3273&gt;0,"Yes","No")</f>
        <v>No</v>
      </c>
    </row>
    <row r="3274" spans="1:18" x14ac:dyDescent="0.35">
      <c r="A3274" s="1">
        <v>80590104033</v>
      </c>
      <c r="B3274" s="33" t="s">
        <v>4016</v>
      </c>
      <c r="C3274" s="4" t="s">
        <v>6</v>
      </c>
      <c r="D3274" s="4" t="s">
        <v>497</v>
      </c>
      <c r="E3274" s="4" t="s">
        <v>2</v>
      </c>
      <c r="F3274" s="3">
        <v>104.03</v>
      </c>
      <c r="G3274" s="3">
        <v>3</v>
      </c>
      <c r="H3274" s="4" t="s">
        <v>2</v>
      </c>
      <c r="I3274" s="5">
        <v>1083</v>
      </c>
      <c r="J3274" s="5">
        <v>772</v>
      </c>
      <c r="K3274" s="6">
        <f>IFERROR((J3274-I3274)/I3274,"--")</f>
        <v>-0.2871652816251154</v>
      </c>
      <c r="L3274" s="6">
        <v>3.7549407114624504E-2</v>
      </c>
      <c r="M3274" s="7">
        <v>30815</v>
      </c>
      <c r="N3274" s="10" t="str">
        <f>IF(K3274&lt;Criteria!$D$4,"Yes","No")</f>
        <v>Yes</v>
      </c>
      <c r="O3274" s="10" t="str">
        <f>IF(L3274&gt;Criteria!$D$5,"Yes","No")</f>
        <v>No</v>
      </c>
      <c r="P3274" s="10" t="str">
        <f>IF(M3274&lt;Criteria!$D$6,"Yes","No")</f>
        <v>No</v>
      </c>
      <c r="Q3274" s="11">
        <f>COUNTIF(N3274:P3274,"Yes")</f>
        <v>1</v>
      </c>
      <c r="R3274" s="12" t="str">
        <f>IF(Q3274&gt;0,"Yes","No")</f>
        <v>Yes</v>
      </c>
    </row>
    <row r="3275" spans="1:18" x14ac:dyDescent="0.35">
      <c r="A3275" s="1">
        <v>80590104034</v>
      </c>
      <c r="B3275" s="33" t="s">
        <v>4017</v>
      </c>
      <c r="C3275" s="4" t="s">
        <v>6</v>
      </c>
      <c r="D3275" s="4" t="s">
        <v>497</v>
      </c>
      <c r="E3275" s="4" t="s">
        <v>2</v>
      </c>
      <c r="F3275" s="3">
        <v>104.03</v>
      </c>
      <c r="G3275" s="3">
        <v>4</v>
      </c>
      <c r="H3275" s="4" t="s">
        <v>2</v>
      </c>
      <c r="I3275" s="5">
        <v>2051</v>
      </c>
      <c r="J3275" s="5">
        <v>1875</v>
      </c>
      <c r="K3275" s="6">
        <f>IFERROR((J3275-I3275)/I3275,"--")</f>
        <v>-8.5811799122379323E-2</v>
      </c>
      <c r="L3275" s="6">
        <v>2.3853211009174313E-2</v>
      </c>
      <c r="M3275" s="7">
        <v>25857</v>
      </c>
      <c r="N3275" s="10" t="str">
        <f>IF(K3275&lt;Criteria!$D$4,"Yes","No")</f>
        <v>Yes</v>
      </c>
      <c r="O3275" s="10" t="str">
        <f>IF(L3275&gt;Criteria!$D$5,"Yes","No")</f>
        <v>No</v>
      </c>
      <c r="P3275" s="10" t="str">
        <f>IF(M3275&lt;Criteria!$D$6,"Yes","No")</f>
        <v>Yes</v>
      </c>
      <c r="Q3275" s="11">
        <f>COUNTIF(N3275:P3275,"Yes")</f>
        <v>2</v>
      </c>
      <c r="R3275" s="12" t="str">
        <f>IF(Q3275&gt;0,"Yes","No")</f>
        <v>Yes</v>
      </c>
    </row>
    <row r="3276" spans="1:18" x14ac:dyDescent="0.35">
      <c r="A3276" s="1">
        <v>80590104050</v>
      </c>
      <c r="B3276" s="33" t="s">
        <v>4018</v>
      </c>
      <c r="C3276" s="4" t="s">
        <v>7</v>
      </c>
      <c r="D3276" s="4" t="s">
        <v>497</v>
      </c>
      <c r="E3276" s="4" t="s">
        <v>2</v>
      </c>
      <c r="F3276" s="3">
        <v>104.05</v>
      </c>
      <c r="G3276" s="3" t="s">
        <v>2</v>
      </c>
      <c r="H3276" s="4" t="s">
        <v>2</v>
      </c>
      <c r="I3276" s="5">
        <v>2176</v>
      </c>
      <c r="J3276" s="5">
        <v>2540</v>
      </c>
      <c r="K3276" s="6">
        <f>IFERROR((J3276-I3276)/I3276,"--")</f>
        <v>0.16727941176470587</v>
      </c>
      <c r="L3276" s="6">
        <v>4.3560606060606064E-2</v>
      </c>
      <c r="M3276" s="7">
        <v>32114</v>
      </c>
      <c r="N3276" s="10" t="str">
        <f>IF(K3276&lt;Criteria!$D$4,"Yes","No")</f>
        <v>No</v>
      </c>
      <c r="O3276" s="10" t="str">
        <f>IF(L3276&gt;Criteria!$D$5,"Yes","No")</f>
        <v>No</v>
      </c>
      <c r="P3276" s="10" t="str">
        <f>IF(M3276&lt;Criteria!$D$6,"Yes","No")</f>
        <v>No</v>
      </c>
      <c r="Q3276" s="11">
        <f>COUNTIF(N3276:P3276,"Yes")</f>
        <v>0</v>
      </c>
      <c r="R3276" s="12" t="str">
        <f>IF(Q3276&gt;0,"Yes","No")</f>
        <v>No</v>
      </c>
    </row>
    <row r="3277" spans="1:18" x14ac:dyDescent="0.35">
      <c r="A3277" s="1">
        <v>80590104051</v>
      </c>
      <c r="B3277" s="33" t="s">
        <v>4019</v>
      </c>
      <c r="C3277" s="4" t="s">
        <v>6</v>
      </c>
      <c r="D3277" s="4" t="s">
        <v>497</v>
      </c>
      <c r="E3277" s="4" t="s">
        <v>2</v>
      </c>
      <c r="F3277" s="3">
        <v>104.05</v>
      </c>
      <c r="G3277" s="3">
        <v>1</v>
      </c>
      <c r="H3277" s="4" t="s">
        <v>2</v>
      </c>
      <c r="I3277" s="5">
        <v>2176</v>
      </c>
      <c r="J3277" s="5">
        <v>2540</v>
      </c>
      <c r="K3277" s="6">
        <f>IFERROR((J3277-I3277)/I3277,"--")</f>
        <v>0.16727941176470587</v>
      </c>
      <c r="L3277" s="6">
        <v>4.3560606060606064E-2</v>
      </c>
      <c r="M3277" s="7">
        <v>32114</v>
      </c>
      <c r="N3277" s="10" t="str">
        <f>IF(K3277&lt;Criteria!$D$4,"Yes","No")</f>
        <v>No</v>
      </c>
      <c r="O3277" s="10" t="str">
        <f>IF(L3277&gt;Criteria!$D$5,"Yes","No")</f>
        <v>No</v>
      </c>
      <c r="P3277" s="10" t="str">
        <f>IF(M3277&lt;Criteria!$D$6,"Yes","No")</f>
        <v>No</v>
      </c>
      <c r="Q3277" s="11">
        <f>COUNTIF(N3277:P3277,"Yes")</f>
        <v>0</v>
      </c>
      <c r="R3277" s="12" t="str">
        <f>IF(Q3277&gt;0,"Yes","No")</f>
        <v>No</v>
      </c>
    </row>
    <row r="3278" spans="1:18" x14ac:dyDescent="0.35">
      <c r="A3278" s="1">
        <v>80590104060</v>
      </c>
      <c r="B3278" s="33" t="s">
        <v>4020</v>
      </c>
      <c r="C3278" s="4" t="s">
        <v>7</v>
      </c>
      <c r="D3278" s="4" t="s">
        <v>497</v>
      </c>
      <c r="E3278" s="4" t="s">
        <v>2</v>
      </c>
      <c r="F3278" s="3">
        <v>104.06</v>
      </c>
      <c r="G3278" s="3" t="s">
        <v>2</v>
      </c>
      <c r="H3278" s="4" t="s">
        <v>2</v>
      </c>
      <c r="I3278" s="5">
        <v>2339</v>
      </c>
      <c r="J3278" s="5">
        <v>2501</v>
      </c>
      <c r="K3278" s="6">
        <f>IFERROR((J3278-I3278)/I3278,"--")</f>
        <v>6.9260367678495083E-2</v>
      </c>
      <c r="L3278" s="6">
        <v>1.6630513376717282E-2</v>
      </c>
      <c r="M3278" s="7">
        <v>21837</v>
      </c>
      <c r="N3278" s="10" t="str">
        <f>IF(K3278&lt;Criteria!$D$4,"Yes","No")</f>
        <v>No</v>
      </c>
      <c r="O3278" s="10" t="str">
        <f>IF(L3278&gt;Criteria!$D$5,"Yes","No")</f>
        <v>No</v>
      </c>
      <c r="P3278" s="10" t="str">
        <f>IF(M3278&lt;Criteria!$D$6,"Yes","No")</f>
        <v>Yes</v>
      </c>
      <c r="Q3278" s="11">
        <f>COUNTIF(N3278:P3278,"Yes")</f>
        <v>1</v>
      </c>
      <c r="R3278" s="12" t="str">
        <f>IF(Q3278&gt;0,"Yes","No")</f>
        <v>Yes</v>
      </c>
    </row>
    <row r="3279" spans="1:18" x14ac:dyDescent="0.35">
      <c r="A3279" s="1">
        <v>80590104061</v>
      </c>
      <c r="B3279" s="33" t="s">
        <v>4021</v>
      </c>
      <c r="C3279" s="4" t="s">
        <v>6</v>
      </c>
      <c r="D3279" s="4" t="s">
        <v>497</v>
      </c>
      <c r="E3279" s="4" t="s">
        <v>2</v>
      </c>
      <c r="F3279" s="3">
        <v>104.06</v>
      </c>
      <c r="G3279" s="3">
        <v>1</v>
      </c>
      <c r="H3279" s="4" t="s">
        <v>2</v>
      </c>
      <c r="I3279" s="5">
        <v>1037</v>
      </c>
      <c r="J3279" s="5">
        <v>1107</v>
      </c>
      <c r="K3279" s="6">
        <f>IFERROR((J3279-I3279)/I3279,"--")</f>
        <v>6.7502410800385729E-2</v>
      </c>
      <c r="L3279" s="6">
        <v>1.5363128491620111E-2</v>
      </c>
      <c r="M3279" s="7">
        <v>33333</v>
      </c>
      <c r="N3279" s="10" t="str">
        <f>IF(K3279&lt;Criteria!$D$4,"Yes","No")</f>
        <v>No</v>
      </c>
      <c r="O3279" s="10" t="str">
        <f>IF(L3279&gt;Criteria!$D$5,"Yes","No")</f>
        <v>No</v>
      </c>
      <c r="P3279" s="10" t="str">
        <f>IF(M3279&lt;Criteria!$D$6,"Yes","No")</f>
        <v>No</v>
      </c>
      <c r="Q3279" s="11">
        <f>COUNTIF(N3279:P3279,"Yes")</f>
        <v>0</v>
      </c>
      <c r="R3279" s="12" t="str">
        <f>IF(Q3279&gt;0,"Yes","No")</f>
        <v>No</v>
      </c>
    </row>
    <row r="3280" spans="1:18" x14ac:dyDescent="0.35">
      <c r="A3280" s="1">
        <v>80590104062</v>
      </c>
      <c r="B3280" s="33" t="s">
        <v>4022</v>
      </c>
      <c r="C3280" s="4" t="s">
        <v>6</v>
      </c>
      <c r="D3280" s="4" t="s">
        <v>497</v>
      </c>
      <c r="E3280" s="4" t="s">
        <v>2</v>
      </c>
      <c r="F3280" s="3">
        <v>104.06</v>
      </c>
      <c r="G3280" s="3">
        <v>2</v>
      </c>
      <c r="H3280" s="4" t="s">
        <v>2</v>
      </c>
      <c r="I3280" s="5">
        <v>1302</v>
      </c>
      <c r="J3280" s="5">
        <v>1394</v>
      </c>
      <c r="K3280" s="6">
        <f>IFERROR((J3280-I3280)/I3280,"--")</f>
        <v>7.0660522273425494E-2</v>
      </c>
      <c r="L3280" s="6">
        <v>1.7991004497751123E-2</v>
      </c>
      <c r="M3280" s="7">
        <v>12707</v>
      </c>
      <c r="N3280" s="10" t="str">
        <f>IF(K3280&lt;Criteria!$D$4,"Yes","No")</f>
        <v>No</v>
      </c>
      <c r="O3280" s="10" t="str">
        <f>IF(L3280&gt;Criteria!$D$5,"Yes","No")</f>
        <v>No</v>
      </c>
      <c r="P3280" s="10" t="str">
        <f>IF(M3280&lt;Criteria!$D$6,"Yes","No")</f>
        <v>Yes</v>
      </c>
      <c r="Q3280" s="11">
        <f>COUNTIF(N3280:P3280,"Yes")</f>
        <v>1</v>
      </c>
      <c r="R3280" s="12" t="str">
        <f>IF(Q3280&gt;0,"Yes","No")</f>
        <v>Yes</v>
      </c>
    </row>
    <row r="3281" spans="1:18" x14ac:dyDescent="0.35">
      <c r="A3281" s="1">
        <v>80590105020</v>
      </c>
      <c r="B3281" s="33" t="s">
        <v>4023</v>
      </c>
      <c r="C3281" s="4" t="s">
        <v>7</v>
      </c>
      <c r="D3281" s="4" t="s">
        <v>497</v>
      </c>
      <c r="E3281" s="4" t="s">
        <v>2</v>
      </c>
      <c r="F3281" s="3">
        <v>105.02</v>
      </c>
      <c r="G3281" s="3" t="s">
        <v>2</v>
      </c>
      <c r="H3281" s="4" t="s">
        <v>2</v>
      </c>
      <c r="I3281" s="5">
        <v>5277</v>
      </c>
      <c r="J3281" s="5">
        <v>5160</v>
      </c>
      <c r="K3281" s="6">
        <f>IFERROR((J3281-I3281)/I3281,"--")</f>
        <v>-2.2171688459351906E-2</v>
      </c>
      <c r="L3281" s="6">
        <v>4.7335203366058905E-2</v>
      </c>
      <c r="M3281" s="7">
        <v>37481</v>
      </c>
      <c r="N3281" s="10" t="str">
        <f>IF(K3281&lt;Criteria!$D$4,"Yes","No")</f>
        <v>Yes</v>
      </c>
      <c r="O3281" s="10" t="str">
        <f>IF(L3281&gt;Criteria!$D$5,"Yes","No")</f>
        <v>No</v>
      </c>
      <c r="P3281" s="10" t="str">
        <f>IF(M3281&lt;Criteria!$D$6,"Yes","No")</f>
        <v>No</v>
      </c>
      <c r="Q3281" s="11">
        <f>COUNTIF(N3281:P3281,"Yes")</f>
        <v>1</v>
      </c>
      <c r="R3281" s="12" t="str">
        <f>IF(Q3281&gt;0,"Yes","No")</f>
        <v>Yes</v>
      </c>
    </row>
    <row r="3282" spans="1:18" x14ac:dyDescent="0.35">
      <c r="A3282" s="1">
        <v>80590105021</v>
      </c>
      <c r="B3282" s="33" t="s">
        <v>4024</v>
      </c>
      <c r="C3282" s="4" t="s">
        <v>6</v>
      </c>
      <c r="D3282" s="4" t="s">
        <v>497</v>
      </c>
      <c r="E3282" s="4" t="s">
        <v>2</v>
      </c>
      <c r="F3282" s="3">
        <v>105.02</v>
      </c>
      <c r="G3282" s="3">
        <v>1</v>
      </c>
      <c r="H3282" s="4" t="s">
        <v>2</v>
      </c>
      <c r="I3282" s="5">
        <v>1478</v>
      </c>
      <c r="J3282" s="5">
        <v>1800</v>
      </c>
      <c r="K3282" s="6">
        <f>IFERROR((J3282-I3282)/I3282,"--")</f>
        <v>0.2178619756427605</v>
      </c>
      <c r="L3282" s="6">
        <v>2.9822926374650512E-2</v>
      </c>
      <c r="M3282" s="7">
        <v>32434</v>
      </c>
      <c r="N3282" s="10" t="str">
        <f>IF(K3282&lt;Criteria!$D$4,"Yes","No")</f>
        <v>No</v>
      </c>
      <c r="O3282" s="10" t="str">
        <f>IF(L3282&gt;Criteria!$D$5,"Yes","No")</f>
        <v>No</v>
      </c>
      <c r="P3282" s="10" t="str">
        <f>IF(M3282&lt;Criteria!$D$6,"Yes","No")</f>
        <v>No</v>
      </c>
      <c r="Q3282" s="11">
        <f>COUNTIF(N3282:P3282,"Yes")</f>
        <v>0</v>
      </c>
      <c r="R3282" s="12" t="str">
        <f>IF(Q3282&gt;0,"Yes","No")</f>
        <v>No</v>
      </c>
    </row>
    <row r="3283" spans="1:18" x14ac:dyDescent="0.35">
      <c r="A3283" s="1">
        <v>80590105022</v>
      </c>
      <c r="B3283" s="33" t="s">
        <v>4025</v>
      </c>
      <c r="C3283" s="4" t="s">
        <v>6</v>
      </c>
      <c r="D3283" s="4" t="s">
        <v>497</v>
      </c>
      <c r="E3283" s="4" t="s">
        <v>2</v>
      </c>
      <c r="F3283" s="3">
        <v>105.02</v>
      </c>
      <c r="G3283" s="3">
        <v>2</v>
      </c>
      <c r="H3283" s="4" t="s">
        <v>2</v>
      </c>
      <c r="I3283" s="5">
        <v>1184</v>
      </c>
      <c r="J3283" s="5">
        <v>814</v>
      </c>
      <c r="K3283" s="6">
        <f>IFERROR((J3283-I3283)/I3283,"--")</f>
        <v>-0.3125</v>
      </c>
      <c r="L3283" s="6">
        <v>0.11568123393316196</v>
      </c>
      <c r="M3283" s="7">
        <v>40303</v>
      </c>
      <c r="N3283" s="10" t="str">
        <f>IF(K3283&lt;Criteria!$D$4,"Yes","No")</f>
        <v>Yes</v>
      </c>
      <c r="O3283" s="10" t="str">
        <f>IF(L3283&gt;Criteria!$D$5,"Yes","No")</f>
        <v>Yes</v>
      </c>
      <c r="P3283" s="10" t="str">
        <f>IF(M3283&lt;Criteria!$D$6,"Yes","No")</f>
        <v>No</v>
      </c>
      <c r="Q3283" s="11">
        <f>COUNTIF(N3283:P3283,"Yes")</f>
        <v>2</v>
      </c>
      <c r="R3283" s="12" t="str">
        <f>IF(Q3283&gt;0,"Yes","No")</f>
        <v>Yes</v>
      </c>
    </row>
    <row r="3284" spans="1:18" x14ac:dyDescent="0.35">
      <c r="A3284" s="1">
        <v>80590105023</v>
      </c>
      <c r="B3284" s="33" t="s">
        <v>4026</v>
      </c>
      <c r="C3284" s="4" t="s">
        <v>6</v>
      </c>
      <c r="D3284" s="4" t="s">
        <v>497</v>
      </c>
      <c r="E3284" s="4" t="s">
        <v>2</v>
      </c>
      <c r="F3284" s="3">
        <v>105.02</v>
      </c>
      <c r="G3284" s="3">
        <v>3</v>
      </c>
      <c r="H3284" s="4" t="s">
        <v>2</v>
      </c>
      <c r="I3284" s="5">
        <v>1883</v>
      </c>
      <c r="J3284" s="5">
        <v>1688</v>
      </c>
      <c r="K3284" s="6">
        <f>IFERROR((J3284-I3284)/I3284,"--")</f>
        <v>-0.10355815188528943</v>
      </c>
      <c r="L3284" s="6">
        <v>2.9263370332996974E-2</v>
      </c>
      <c r="M3284" s="7">
        <v>33877</v>
      </c>
      <c r="N3284" s="10" t="str">
        <f>IF(K3284&lt;Criteria!$D$4,"Yes","No")</f>
        <v>Yes</v>
      </c>
      <c r="O3284" s="10" t="str">
        <f>IF(L3284&gt;Criteria!$D$5,"Yes","No")</f>
        <v>No</v>
      </c>
      <c r="P3284" s="10" t="str">
        <f>IF(M3284&lt;Criteria!$D$6,"Yes","No")</f>
        <v>No</v>
      </c>
      <c r="Q3284" s="11">
        <f>COUNTIF(N3284:P3284,"Yes")</f>
        <v>1</v>
      </c>
      <c r="R3284" s="12" t="str">
        <f>IF(Q3284&gt;0,"Yes","No")</f>
        <v>Yes</v>
      </c>
    </row>
    <row r="3285" spans="1:18" x14ac:dyDescent="0.35">
      <c r="A3285" s="1">
        <v>80590105024</v>
      </c>
      <c r="B3285" s="33" t="s">
        <v>4027</v>
      </c>
      <c r="C3285" s="4" t="s">
        <v>6</v>
      </c>
      <c r="D3285" s="4" t="s">
        <v>497</v>
      </c>
      <c r="E3285" s="4" t="s">
        <v>2</v>
      </c>
      <c r="F3285" s="3">
        <v>105.02</v>
      </c>
      <c r="G3285" s="3">
        <v>4</v>
      </c>
      <c r="H3285" s="4" t="s">
        <v>2</v>
      </c>
      <c r="I3285" s="5">
        <v>732</v>
      </c>
      <c r="J3285" s="5">
        <v>858</v>
      </c>
      <c r="K3285" s="6">
        <f>IFERROR((J3285-I3285)/I3285,"--")</f>
        <v>0.1721311475409836</v>
      </c>
      <c r="L3285" s="6">
        <v>7.2681704260651625E-2</v>
      </c>
      <c r="M3285" s="7">
        <v>52484</v>
      </c>
      <c r="N3285" s="10" t="str">
        <f>IF(K3285&lt;Criteria!$D$4,"Yes","No")</f>
        <v>No</v>
      </c>
      <c r="O3285" s="10" t="str">
        <f>IF(L3285&gt;Criteria!$D$5,"Yes","No")</f>
        <v>Yes</v>
      </c>
      <c r="P3285" s="10" t="str">
        <f>IF(M3285&lt;Criteria!$D$6,"Yes","No")</f>
        <v>No</v>
      </c>
      <c r="Q3285" s="11">
        <f>COUNTIF(N3285:P3285,"Yes")</f>
        <v>1</v>
      </c>
      <c r="R3285" s="12" t="str">
        <f>IF(Q3285&gt;0,"Yes","No")</f>
        <v>Yes</v>
      </c>
    </row>
    <row r="3286" spans="1:18" x14ac:dyDescent="0.35">
      <c r="A3286" s="1">
        <v>80590105030</v>
      </c>
      <c r="B3286" s="33" t="s">
        <v>4028</v>
      </c>
      <c r="C3286" s="4" t="s">
        <v>7</v>
      </c>
      <c r="D3286" s="4" t="s">
        <v>497</v>
      </c>
      <c r="E3286" s="4" t="s">
        <v>2</v>
      </c>
      <c r="F3286" s="3">
        <v>105.03</v>
      </c>
      <c r="G3286" s="3" t="s">
        <v>2</v>
      </c>
      <c r="H3286" s="4" t="s">
        <v>2</v>
      </c>
      <c r="I3286" s="5">
        <v>4910</v>
      </c>
      <c r="J3286" s="5">
        <v>4436</v>
      </c>
      <c r="K3286" s="6">
        <f>IFERROR((J3286-I3286)/I3286,"--")</f>
        <v>-9.6537678207739314E-2</v>
      </c>
      <c r="L3286" s="6">
        <v>5.4698457223001401E-2</v>
      </c>
      <c r="M3286" s="7">
        <v>41399</v>
      </c>
      <c r="N3286" s="10" t="str">
        <f>IF(K3286&lt;Criteria!$D$4,"Yes","No")</f>
        <v>Yes</v>
      </c>
      <c r="O3286" s="10" t="str">
        <f>IF(L3286&gt;Criteria!$D$5,"Yes","No")</f>
        <v>No</v>
      </c>
      <c r="P3286" s="10" t="str">
        <f>IF(M3286&lt;Criteria!$D$6,"Yes","No")</f>
        <v>No</v>
      </c>
      <c r="Q3286" s="11">
        <f>COUNTIF(N3286:P3286,"Yes")</f>
        <v>1</v>
      </c>
      <c r="R3286" s="12" t="str">
        <f>IF(Q3286&gt;0,"Yes","No")</f>
        <v>Yes</v>
      </c>
    </row>
    <row r="3287" spans="1:18" x14ac:dyDescent="0.35">
      <c r="A3287" s="1">
        <v>80590105031</v>
      </c>
      <c r="B3287" s="33" t="s">
        <v>4029</v>
      </c>
      <c r="C3287" s="4" t="s">
        <v>6</v>
      </c>
      <c r="D3287" s="4" t="s">
        <v>497</v>
      </c>
      <c r="E3287" s="4" t="s">
        <v>2</v>
      </c>
      <c r="F3287" s="3">
        <v>105.03</v>
      </c>
      <c r="G3287" s="3">
        <v>1</v>
      </c>
      <c r="H3287" s="4" t="s">
        <v>2</v>
      </c>
      <c r="I3287" s="5">
        <v>1549</v>
      </c>
      <c r="J3287" s="5">
        <v>1665</v>
      </c>
      <c r="K3287" s="6">
        <f>IFERROR((J3287-I3287)/I3287,"--")</f>
        <v>7.4887023886378315E-2</v>
      </c>
      <c r="L3287" s="6">
        <v>2.3222060957910014E-2</v>
      </c>
      <c r="M3287" s="7">
        <v>42209</v>
      </c>
      <c r="N3287" s="10" t="str">
        <f>IF(K3287&lt;Criteria!$D$4,"Yes","No")</f>
        <v>No</v>
      </c>
      <c r="O3287" s="10" t="str">
        <f>IF(L3287&gt;Criteria!$D$5,"Yes","No")</f>
        <v>No</v>
      </c>
      <c r="P3287" s="10" t="str">
        <f>IF(M3287&lt;Criteria!$D$6,"Yes","No")</f>
        <v>No</v>
      </c>
      <c r="Q3287" s="11">
        <f>COUNTIF(N3287:P3287,"Yes")</f>
        <v>0</v>
      </c>
      <c r="R3287" s="12" t="str">
        <f>IF(Q3287&gt;0,"Yes","No")</f>
        <v>No</v>
      </c>
    </row>
    <row r="3288" spans="1:18" x14ac:dyDescent="0.35">
      <c r="A3288" s="1">
        <v>80590105032</v>
      </c>
      <c r="B3288" s="33" t="s">
        <v>4030</v>
      </c>
      <c r="C3288" s="4" t="s">
        <v>6</v>
      </c>
      <c r="D3288" s="4" t="s">
        <v>497</v>
      </c>
      <c r="E3288" s="4" t="s">
        <v>2</v>
      </c>
      <c r="F3288" s="3">
        <v>105.03</v>
      </c>
      <c r="G3288" s="3">
        <v>2</v>
      </c>
      <c r="H3288" s="4" t="s">
        <v>2</v>
      </c>
      <c r="I3288" s="5">
        <v>2398</v>
      </c>
      <c r="J3288" s="5">
        <v>1758</v>
      </c>
      <c r="K3288" s="6">
        <f>IFERROR((J3288-I3288)/I3288,"--")</f>
        <v>-0.26688907422852376</v>
      </c>
      <c r="L3288" s="6">
        <v>8.6368366285119666E-2</v>
      </c>
      <c r="M3288" s="7">
        <v>35737</v>
      </c>
      <c r="N3288" s="10" t="str">
        <f>IF(K3288&lt;Criteria!$D$4,"Yes","No")</f>
        <v>Yes</v>
      </c>
      <c r="O3288" s="10" t="str">
        <f>IF(L3288&gt;Criteria!$D$5,"Yes","No")</f>
        <v>Yes</v>
      </c>
      <c r="P3288" s="10" t="str">
        <f>IF(M3288&lt;Criteria!$D$6,"Yes","No")</f>
        <v>No</v>
      </c>
      <c r="Q3288" s="11">
        <f>COUNTIF(N3288:P3288,"Yes")</f>
        <v>2</v>
      </c>
      <c r="R3288" s="12" t="str">
        <f>IF(Q3288&gt;0,"Yes","No")</f>
        <v>Yes</v>
      </c>
    </row>
    <row r="3289" spans="1:18" x14ac:dyDescent="0.35">
      <c r="A3289" s="1">
        <v>80590105033</v>
      </c>
      <c r="B3289" s="33" t="s">
        <v>4031</v>
      </c>
      <c r="C3289" s="4" t="s">
        <v>6</v>
      </c>
      <c r="D3289" s="4" t="s">
        <v>497</v>
      </c>
      <c r="E3289" s="4" t="s">
        <v>2</v>
      </c>
      <c r="F3289" s="3">
        <v>105.03</v>
      </c>
      <c r="G3289" s="3">
        <v>3</v>
      </c>
      <c r="H3289" s="4" t="s">
        <v>2</v>
      </c>
      <c r="I3289" s="5">
        <v>963</v>
      </c>
      <c r="J3289" s="5">
        <v>1013</v>
      </c>
      <c r="K3289" s="6">
        <f>IFERROR((J3289-I3289)/I3289,"--")</f>
        <v>5.1921079958463137E-2</v>
      </c>
      <c r="L3289" s="6">
        <v>3.6809815950920248E-2</v>
      </c>
      <c r="M3289" s="7">
        <v>49896</v>
      </c>
      <c r="N3289" s="10" t="str">
        <f>IF(K3289&lt;Criteria!$D$4,"Yes","No")</f>
        <v>No</v>
      </c>
      <c r="O3289" s="10" t="str">
        <f>IF(L3289&gt;Criteria!$D$5,"Yes","No")</f>
        <v>No</v>
      </c>
      <c r="P3289" s="10" t="str">
        <f>IF(M3289&lt;Criteria!$D$6,"Yes","No")</f>
        <v>No</v>
      </c>
      <c r="Q3289" s="11">
        <f>COUNTIF(N3289:P3289,"Yes")</f>
        <v>0</v>
      </c>
      <c r="R3289" s="12" t="str">
        <f>IF(Q3289&gt;0,"Yes","No")</f>
        <v>No</v>
      </c>
    </row>
    <row r="3290" spans="1:18" x14ac:dyDescent="0.35">
      <c r="A3290" s="1">
        <v>80590105040</v>
      </c>
      <c r="B3290" s="33" t="s">
        <v>4032</v>
      </c>
      <c r="C3290" s="4" t="s">
        <v>7</v>
      </c>
      <c r="D3290" s="4" t="s">
        <v>497</v>
      </c>
      <c r="E3290" s="4" t="s">
        <v>2</v>
      </c>
      <c r="F3290" s="3">
        <v>105.04</v>
      </c>
      <c r="G3290" s="3" t="s">
        <v>2</v>
      </c>
      <c r="H3290" s="4" t="s">
        <v>2</v>
      </c>
      <c r="I3290" s="5">
        <v>2910</v>
      </c>
      <c r="J3290" s="5">
        <v>2845</v>
      </c>
      <c r="K3290" s="6">
        <f>IFERROR((J3290-I3290)/I3290,"--")</f>
        <v>-2.2336769759450172E-2</v>
      </c>
      <c r="L3290" s="6">
        <v>6.125258086717137E-2</v>
      </c>
      <c r="M3290" s="7">
        <v>56875</v>
      </c>
      <c r="N3290" s="10" t="str">
        <f>IF(K3290&lt;Criteria!$D$4,"Yes","No")</f>
        <v>Yes</v>
      </c>
      <c r="O3290" s="10" t="str">
        <f>IF(L3290&gt;Criteria!$D$5,"Yes","No")</f>
        <v>No</v>
      </c>
      <c r="P3290" s="10" t="str">
        <f>IF(M3290&lt;Criteria!$D$6,"Yes","No")</f>
        <v>No</v>
      </c>
      <c r="Q3290" s="11">
        <f>COUNTIF(N3290:P3290,"Yes")</f>
        <v>1</v>
      </c>
      <c r="R3290" s="12" t="str">
        <f>IF(Q3290&gt;0,"Yes","No")</f>
        <v>Yes</v>
      </c>
    </row>
    <row r="3291" spans="1:18" x14ac:dyDescent="0.35">
      <c r="A3291" s="1">
        <v>80590105041</v>
      </c>
      <c r="B3291" s="33" t="s">
        <v>4033</v>
      </c>
      <c r="C3291" s="4" t="s">
        <v>6</v>
      </c>
      <c r="D3291" s="4" t="s">
        <v>497</v>
      </c>
      <c r="E3291" s="4" t="s">
        <v>2</v>
      </c>
      <c r="F3291" s="3">
        <v>105.04</v>
      </c>
      <c r="G3291" s="3">
        <v>1</v>
      </c>
      <c r="H3291" s="4" t="s">
        <v>2</v>
      </c>
      <c r="I3291" s="5">
        <v>759</v>
      </c>
      <c r="J3291" s="5">
        <v>664</v>
      </c>
      <c r="K3291" s="6">
        <f>IFERROR((J3291-I3291)/I3291,"--")</f>
        <v>-0.12516469038208169</v>
      </c>
      <c r="L3291" s="6">
        <v>0</v>
      </c>
      <c r="M3291" s="7">
        <v>54377</v>
      </c>
      <c r="N3291" s="10" t="str">
        <f>IF(K3291&lt;Criteria!$D$4,"Yes","No")</f>
        <v>Yes</v>
      </c>
      <c r="O3291" s="10" t="str">
        <f>IF(L3291&gt;Criteria!$D$5,"Yes","No")</f>
        <v>No</v>
      </c>
      <c r="P3291" s="10" t="str">
        <f>IF(M3291&lt;Criteria!$D$6,"Yes","No")</f>
        <v>No</v>
      </c>
      <c r="Q3291" s="11">
        <f>COUNTIF(N3291:P3291,"Yes")</f>
        <v>1</v>
      </c>
      <c r="R3291" s="12" t="str">
        <f>IF(Q3291&gt;0,"Yes","No")</f>
        <v>Yes</v>
      </c>
    </row>
    <row r="3292" spans="1:18" x14ac:dyDescent="0.35">
      <c r="A3292" s="1">
        <v>80590105042</v>
      </c>
      <c r="B3292" s="33" t="s">
        <v>4034</v>
      </c>
      <c r="C3292" s="4" t="s">
        <v>6</v>
      </c>
      <c r="D3292" s="4" t="s">
        <v>497</v>
      </c>
      <c r="E3292" s="4" t="s">
        <v>2</v>
      </c>
      <c r="F3292" s="3">
        <v>105.04</v>
      </c>
      <c r="G3292" s="3">
        <v>2</v>
      </c>
      <c r="H3292" s="4" t="s">
        <v>2</v>
      </c>
      <c r="I3292" s="5">
        <v>787</v>
      </c>
      <c r="J3292" s="5">
        <v>1059</v>
      </c>
      <c r="K3292" s="6">
        <f>IFERROR((J3292-I3292)/I3292,"--")</f>
        <v>0.34561626429479037</v>
      </c>
      <c r="L3292" s="6">
        <v>1.9677996422182469E-2</v>
      </c>
      <c r="M3292" s="7">
        <v>56139</v>
      </c>
      <c r="N3292" s="10" t="str">
        <f>IF(K3292&lt;Criteria!$D$4,"Yes","No")</f>
        <v>No</v>
      </c>
      <c r="O3292" s="10" t="str">
        <f>IF(L3292&gt;Criteria!$D$5,"Yes","No")</f>
        <v>No</v>
      </c>
      <c r="P3292" s="10" t="str">
        <f>IF(M3292&lt;Criteria!$D$6,"Yes","No")</f>
        <v>No</v>
      </c>
      <c r="Q3292" s="11">
        <f>COUNTIF(N3292:P3292,"Yes")</f>
        <v>0</v>
      </c>
      <c r="R3292" s="12" t="str">
        <f>IF(Q3292&gt;0,"Yes","No")</f>
        <v>No</v>
      </c>
    </row>
    <row r="3293" spans="1:18" x14ac:dyDescent="0.35">
      <c r="A3293" s="1">
        <v>80590105043</v>
      </c>
      <c r="B3293" s="33" t="s">
        <v>4035</v>
      </c>
      <c r="C3293" s="4" t="s">
        <v>6</v>
      </c>
      <c r="D3293" s="4" t="s">
        <v>497</v>
      </c>
      <c r="E3293" s="4" t="s">
        <v>2</v>
      </c>
      <c r="F3293" s="3">
        <v>105.04</v>
      </c>
      <c r="G3293" s="3">
        <v>3</v>
      </c>
      <c r="H3293" s="4" t="s">
        <v>2</v>
      </c>
      <c r="I3293" s="5">
        <v>1364</v>
      </c>
      <c r="J3293" s="5">
        <v>1122</v>
      </c>
      <c r="K3293" s="6">
        <f>IFERROR((J3293-I3293)/I3293,"--")</f>
        <v>-0.17741935483870969</v>
      </c>
      <c r="L3293" s="6">
        <v>0.13153456998313659</v>
      </c>
      <c r="M3293" s="7">
        <v>59048</v>
      </c>
      <c r="N3293" s="10" t="str">
        <f>IF(K3293&lt;Criteria!$D$4,"Yes","No")</f>
        <v>Yes</v>
      </c>
      <c r="O3293" s="10" t="str">
        <f>IF(L3293&gt;Criteria!$D$5,"Yes","No")</f>
        <v>Yes</v>
      </c>
      <c r="P3293" s="10" t="str">
        <f>IF(M3293&lt;Criteria!$D$6,"Yes","No")</f>
        <v>No</v>
      </c>
      <c r="Q3293" s="11">
        <f>COUNTIF(N3293:P3293,"Yes")</f>
        <v>2</v>
      </c>
      <c r="R3293" s="12" t="str">
        <f>IF(Q3293&gt;0,"Yes","No")</f>
        <v>Yes</v>
      </c>
    </row>
    <row r="3294" spans="1:18" x14ac:dyDescent="0.35">
      <c r="A3294" s="1">
        <v>80590106030</v>
      </c>
      <c r="B3294" s="33" t="s">
        <v>4036</v>
      </c>
      <c r="C3294" s="4" t="s">
        <v>7</v>
      </c>
      <c r="D3294" s="4" t="s">
        <v>497</v>
      </c>
      <c r="E3294" s="4" t="s">
        <v>2</v>
      </c>
      <c r="F3294" s="3">
        <v>106.03</v>
      </c>
      <c r="G3294" s="3" t="s">
        <v>2</v>
      </c>
      <c r="H3294" s="4" t="s">
        <v>2</v>
      </c>
      <c r="I3294" s="5">
        <v>2943</v>
      </c>
      <c r="J3294" s="5">
        <v>3604</v>
      </c>
      <c r="K3294" s="6">
        <f>IFERROR((J3294-I3294)/I3294,"--")</f>
        <v>0.22460074753652734</v>
      </c>
      <c r="L3294" s="6">
        <v>4.4762757385854966E-2</v>
      </c>
      <c r="M3294" s="7">
        <v>35913</v>
      </c>
      <c r="N3294" s="10" t="str">
        <f>IF(K3294&lt;Criteria!$D$4,"Yes","No")</f>
        <v>No</v>
      </c>
      <c r="O3294" s="10" t="str">
        <f>IF(L3294&gt;Criteria!$D$5,"Yes","No")</f>
        <v>No</v>
      </c>
      <c r="P3294" s="10" t="str">
        <f>IF(M3294&lt;Criteria!$D$6,"Yes","No")</f>
        <v>No</v>
      </c>
      <c r="Q3294" s="11">
        <f>COUNTIF(N3294:P3294,"Yes")</f>
        <v>0</v>
      </c>
      <c r="R3294" s="12" t="str">
        <f>IF(Q3294&gt;0,"Yes","No")</f>
        <v>No</v>
      </c>
    </row>
    <row r="3295" spans="1:18" x14ac:dyDescent="0.35">
      <c r="A3295" s="1">
        <v>80590106031</v>
      </c>
      <c r="B3295" s="33" t="s">
        <v>4037</v>
      </c>
      <c r="C3295" s="4" t="s">
        <v>6</v>
      </c>
      <c r="D3295" s="4" t="s">
        <v>497</v>
      </c>
      <c r="E3295" s="4" t="s">
        <v>2</v>
      </c>
      <c r="F3295" s="3">
        <v>106.03</v>
      </c>
      <c r="G3295" s="3">
        <v>1</v>
      </c>
      <c r="H3295" s="4" t="s">
        <v>2</v>
      </c>
      <c r="I3295" s="5">
        <v>482</v>
      </c>
      <c r="J3295" s="5">
        <v>622</v>
      </c>
      <c r="K3295" s="6">
        <f>IFERROR((J3295-I3295)/I3295,"--")</f>
        <v>0.29045643153526973</v>
      </c>
      <c r="L3295" s="6">
        <v>7.4175824175824176E-2</v>
      </c>
      <c r="M3295" s="7">
        <v>31503</v>
      </c>
      <c r="N3295" s="10" t="str">
        <f>IF(K3295&lt;Criteria!$D$4,"Yes","No")</f>
        <v>No</v>
      </c>
      <c r="O3295" s="10" t="str">
        <f>IF(L3295&gt;Criteria!$D$5,"Yes","No")</f>
        <v>Yes</v>
      </c>
      <c r="P3295" s="10" t="str">
        <f>IF(M3295&lt;Criteria!$D$6,"Yes","No")</f>
        <v>No</v>
      </c>
      <c r="Q3295" s="11">
        <f>COUNTIF(N3295:P3295,"Yes")</f>
        <v>1</v>
      </c>
      <c r="R3295" s="12" t="str">
        <f>IF(Q3295&gt;0,"Yes","No")</f>
        <v>Yes</v>
      </c>
    </row>
    <row r="3296" spans="1:18" x14ac:dyDescent="0.35">
      <c r="A3296" s="1">
        <v>80590106032</v>
      </c>
      <c r="B3296" s="33" t="s">
        <v>4038</v>
      </c>
      <c r="C3296" s="4" t="s">
        <v>6</v>
      </c>
      <c r="D3296" s="4" t="s">
        <v>497</v>
      </c>
      <c r="E3296" s="4" t="s">
        <v>2</v>
      </c>
      <c r="F3296" s="3">
        <v>106.03</v>
      </c>
      <c r="G3296" s="3">
        <v>2</v>
      </c>
      <c r="H3296" s="4" t="s">
        <v>2</v>
      </c>
      <c r="I3296" s="5">
        <v>2030</v>
      </c>
      <c r="J3296" s="5">
        <v>2060</v>
      </c>
      <c r="K3296" s="6">
        <f>IFERROR((J3296-I3296)/I3296,"--")</f>
        <v>1.4778325123152709E-2</v>
      </c>
      <c r="L3296" s="6">
        <v>4.0058266569555717E-2</v>
      </c>
      <c r="M3296" s="7">
        <v>40279</v>
      </c>
      <c r="N3296" s="10" t="str">
        <f>IF(K3296&lt;Criteria!$D$4,"Yes","No")</f>
        <v>Yes</v>
      </c>
      <c r="O3296" s="10" t="str">
        <f>IF(L3296&gt;Criteria!$D$5,"Yes","No")</f>
        <v>No</v>
      </c>
      <c r="P3296" s="10" t="str">
        <f>IF(M3296&lt;Criteria!$D$6,"Yes","No")</f>
        <v>No</v>
      </c>
      <c r="Q3296" s="11">
        <f>COUNTIF(N3296:P3296,"Yes")</f>
        <v>1</v>
      </c>
      <c r="R3296" s="12" t="str">
        <f>IF(Q3296&gt;0,"Yes","No")</f>
        <v>Yes</v>
      </c>
    </row>
    <row r="3297" spans="1:18" x14ac:dyDescent="0.35">
      <c r="A3297" s="1">
        <v>80590106033</v>
      </c>
      <c r="B3297" s="33" t="s">
        <v>4039</v>
      </c>
      <c r="C3297" s="4" t="s">
        <v>6</v>
      </c>
      <c r="D3297" s="4" t="s">
        <v>497</v>
      </c>
      <c r="E3297" s="4" t="s">
        <v>2</v>
      </c>
      <c r="F3297" s="3">
        <v>106.03</v>
      </c>
      <c r="G3297" s="3">
        <v>3</v>
      </c>
      <c r="H3297" s="4" t="s">
        <v>2</v>
      </c>
      <c r="I3297" s="5">
        <v>431</v>
      </c>
      <c r="J3297" s="5">
        <v>922</v>
      </c>
      <c r="K3297" s="6">
        <f>IFERROR((J3297-I3297)/I3297,"--")</f>
        <v>1.1392111368909512</v>
      </c>
      <c r="L3297" s="6">
        <v>3.6217303822937627E-2</v>
      </c>
      <c r="M3297" s="7">
        <v>29134</v>
      </c>
      <c r="N3297" s="10" t="str">
        <f>IF(K3297&lt;Criteria!$D$4,"Yes","No")</f>
        <v>No</v>
      </c>
      <c r="O3297" s="10" t="str">
        <f>IF(L3297&gt;Criteria!$D$5,"Yes","No")</f>
        <v>No</v>
      </c>
      <c r="P3297" s="10" t="str">
        <f>IF(M3297&lt;Criteria!$D$6,"Yes","No")</f>
        <v>No</v>
      </c>
      <c r="Q3297" s="11">
        <f>COUNTIF(N3297:P3297,"Yes")</f>
        <v>0</v>
      </c>
      <c r="R3297" s="12" t="str">
        <f>IF(Q3297&gt;0,"Yes","No")</f>
        <v>No</v>
      </c>
    </row>
    <row r="3298" spans="1:18" x14ac:dyDescent="0.35">
      <c r="A3298" s="1">
        <v>80590106040</v>
      </c>
      <c r="B3298" s="33" t="s">
        <v>4040</v>
      </c>
      <c r="C3298" s="4" t="s">
        <v>7</v>
      </c>
      <c r="D3298" s="4" t="s">
        <v>497</v>
      </c>
      <c r="E3298" s="4" t="s">
        <v>2</v>
      </c>
      <c r="F3298" s="3">
        <v>106.04</v>
      </c>
      <c r="G3298" s="3" t="s">
        <v>2</v>
      </c>
      <c r="H3298" s="4" t="s">
        <v>2</v>
      </c>
      <c r="I3298" s="5">
        <v>2292</v>
      </c>
      <c r="J3298" s="5">
        <v>2401</v>
      </c>
      <c r="K3298" s="6">
        <f>IFERROR((J3298-I3298)/I3298,"--")</f>
        <v>4.7556719022687606E-2</v>
      </c>
      <c r="L3298" s="6">
        <v>6.5451532725766357E-2</v>
      </c>
      <c r="M3298" s="7">
        <v>27004</v>
      </c>
      <c r="N3298" s="10" t="str">
        <f>IF(K3298&lt;Criteria!$D$4,"Yes","No")</f>
        <v>No</v>
      </c>
      <c r="O3298" s="10" t="str">
        <f>IF(L3298&gt;Criteria!$D$5,"Yes","No")</f>
        <v>Yes</v>
      </c>
      <c r="P3298" s="10" t="str">
        <f>IF(M3298&lt;Criteria!$D$6,"Yes","No")</f>
        <v>No</v>
      </c>
      <c r="Q3298" s="11">
        <f>COUNTIF(N3298:P3298,"Yes")</f>
        <v>1</v>
      </c>
      <c r="R3298" s="12" t="str">
        <f>IF(Q3298&gt;0,"Yes","No")</f>
        <v>Yes</v>
      </c>
    </row>
    <row r="3299" spans="1:18" x14ac:dyDescent="0.35">
      <c r="A3299" s="1">
        <v>80590106041</v>
      </c>
      <c r="B3299" s="33" t="s">
        <v>4041</v>
      </c>
      <c r="C3299" s="4" t="s">
        <v>6</v>
      </c>
      <c r="D3299" s="4" t="s">
        <v>497</v>
      </c>
      <c r="E3299" s="4" t="s">
        <v>2</v>
      </c>
      <c r="F3299" s="3">
        <v>106.04</v>
      </c>
      <c r="G3299" s="3">
        <v>1</v>
      </c>
      <c r="H3299" s="4" t="s">
        <v>2</v>
      </c>
      <c r="I3299" s="5">
        <v>890</v>
      </c>
      <c r="J3299" s="5">
        <v>938</v>
      </c>
      <c r="K3299" s="6">
        <f>IFERROR((J3299-I3299)/I3299,"--")</f>
        <v>5.3932584269662923E-2</v>
      </c>
      <c r="L3299" s="6">
        <v>0</v>
      </c>
      <c r="M3299" s="7">
        <v>25460</v>
      </c>
      <c r="N3299" s="10" t="str">
        <f>IF(K3299&lt;Criteria!$D$4,"Yes","No")</f>
        <v>No</v>
      </c>
      <c r="O3299" s="10" t="str">
        <f>IF(L3299&gt;Criteria!$D$5,"Yes","No")</f>
        <v>No</v>
      </c>
      <c r="P3299" s="10" t="str">
        <f>IF(M3299&lt;Criteria!$D$6,"Yes","No")</f>
        <v>Yes</v>
      </c>
      <c r="Q3299" s="11">
        <f>COUNTIF(N3299:P3299,"Yes")</f>
        <v>1</v>
      </c>
      <c r="R3299" s="12" t="str">
        <f>IF(Q3299&gt;0,"Yes","No")</f>
        <v>Yes</v>
      </c>
    </row>
    <row r="3300" spans="1:18" x14ac:dyDescent="0.35">
      <c r="A3300" s="1">
        <v>80590106042</v>
      </c>
      <c r="B3300" s="33" t="s">
        <v>4042</v>
      </c>
      <c r="C3300" s="4" t="s">
        <v>6</v>
      </c>
      <c r="D3300" s="4" t="s">
        <v>497</v>
      </c>
      <c r="E3300" s="4" t="s">
        <v>2</v>
      </c>
      <c r="F3300" s="3">
        <v>106.04</v>
      </c>
      <c r="G3300" s="3">
        <v>2</v>
      </c>
      <c r="H3300" s="4" t="s">
        <v>2</v>
      </c>
      <c r="I3300" s="5">
        <v>833</v>
      </c>
      <c r="J3300" s="5">
        <v>840</v>
      </c>
      <c r="K3300" s="6">
        <f>IFERROR((J3300-I3300)/I3300,"--")</f>
        <v>8.4033613445378148E-3</v>
      </c>
      <c r="L3300" s="6">
        <v>8.1395348837209308E-2</v>
      </c>
      <c r="M3300" s="7">
        <v>30013</v>
      </c>
      <c r="N3300" s="10" t="str">
        <f>IF(K3300&lt;Criteria!$D$4,"Yes","No")</f>
        <v>Yes</v>
      </c>
      <c r="O3300" s="10" t="str">
        <f>IF(L3300&gt;Criteria!$D$5,"Yes","No")</f>
        <v>Yes</v>
      </c>
      <c r="P3300" s="10" t="str">
        <f>IF(M3300&lt;Criteria!$D$6,"Yes","No")</f>
        <v>No</v>
      </c>
      <c r="Q3300" s="11">
        <f>COUNTIF(N3300:P3300,"Yes")</f>
        <v>2</v>
      </c>
      <c r="R3300" s="12" t="str">
        <f>IF(Q3300&gt;0,"Yes","No")</f>
        <v>Yes</v>
      </c>
    </row>
    <row r="3301" spans="1:18" x14ac:dyDescent="0.35">
      <c r="A3301" s="1">
        <v>80590106043</v>
      </c>
      <c r="B3301" s="33" t="s">
        <v>4043</v>
      </c>
      <c r="C3301" s="4" t="s">
        <v>6</v>
      </c>
      <c r="D3301" s="4" t="s">
        <v>497</v>
      </c>
      <c r="E3301" s="4" t="s">
        <v>2</v>
      </c>
      <c r="F3301" s="3">
        <v>106.04</v>
      </c>
      <c r="G3301" s="3">
        <v>3</v>
      </c>
      <c r="H3301" s="4" t="s">
        <v>2</v>
      </c>
      <c r="I3301" s="5">
        <v>569</v>
      </c>
      <c r="J3301" s="5">
        <v>623</v>
      </c>
      <c r="K3301" s="6">
        <f>IFERROR((J3301-I3301)/I3301,"--")</f>
        <v>9.4903339191564143E-2</v>
      </c>
      <c r="L3301" s="6">
        <v>0.167420814479638</v>
      </c>
      <c r="M3301" s="7">
        <v>25270</v>
      </c>
      <c r="N3301" s="10" t="str">
        <f>IF(K3301&lt;Criteria!$D$4,"Yes","No")</f>
        <v>No</v>
      </c>
      <c r="O3301" s="10" t="str">
        <f>IF(L3301&gt;Criteria!$D$5,"Yes","No")</f>
        <v>Yes</v>
      </c>
      <c r="P3301" s="10" t="str">
        <f>IF(M3301&lt;Criteria!$D$6,"Yes","No")</f>
        <v>Yes</v>
      </c>
      <c r="Q3301" s="11">
        <f>COUNTIF(N3301:P3301,"Yes")</f>
        <v>2</v>
      </c>
      <c r="R3301" s="12" t="str">
        <f>IF(Q3301&gt;0,"Yes","No")</f>
        <v>Yes</v>
      </c>
    </row>
    <row r="3302" spans="1:18" x14ac:dyDescent="0.35">
      <c r="A3302" s="1">
        <v>80590107010</v>
      </c>
      <c r="B3302" s="33" t="s">
        <v>4044</v>
      </c>
      <c r="C3302" s="4" t="s">
        <v>7</v>
      </c>
      <c r="D3302" s="4" t="s">
        <v>497</v>
      </c>
      <c r="E3302" s="4" t="s">
        <v>2</v>
      </c>
      <c r="F3302" s="3">
        <v>107.01</v>
      </c>
      <c r="G3302" s="3" t="s">
        <v>2</v>
      </c>
      <c r="H3302" s="4" t="s">
        <v>2</v>
      </c>
      <c r="I3302" s="5">
        <v>3898</v>
      </c>
      <c r="J3302" s="5">
        <v>4429</v>
      </c>
      <c r="K3302" s="6">
        <f>IFERROR((J3302-I3302)/I3302,"--")</f>
        <v>0.13622370446382762</v>
      </c>
      <c r="L3302" s="6">
        <v>3.1122031122031123E-2</v>
      </c>
      <c r="M3302" s="7">
        <v>35180</v>
      </c>
      <c r="N3302" s="10" t="str">
        <f>IF(K3302&lt;Criteria!$D$4,"Yes","No")</f>
        <v>No</v>
      </c>
      <c r="O3302" s="10" t="str">
        <f>IF(L3302&gt;Criteria!$D$5,"Yes","No")</f>
        <v>No</v>
      </c>
      <c r="P3302" s="10" t="str">
        <f>IF(M3302&lt;Criteria!$D$6,"Yes","No")</f>
        <v>No</v>
      </c>
      <c r="Q3302" s="11">
        <f>COUNTIF(N3302:P3302,"Yes")</f>
        <v>0</v>
      </c>
      <c r="R3302" s="12" t="str">
        <f>IF(Q3302&gt;0,"Yes","No")</f>
        <v>No</v>
      </c>
    </row>
    <row r="3303" spans="1:18" x14ac:dyDescent="0.35">
      <c r="A3303" s="1">
        <v>80590107011</v>
      </c>
      <c r="B3303" s="33" t="s">
        <v>4045</v>
      </c>
      <c r="C3303" s="4" t="s">
        <v>6</v>
      </c>
      <c r="D3303" s="4" t="s">
        <v>497</v>
      </c>
      <c r="E3303" s="4" t="s">
        <v>2</v>
      </c>
      <c r="F3303" s="3">
        <v>107.01</v>
      </c>
      <c r="G3303" s="3">
        <v>1</v>
      </c>
      <c r="H3303" s="4" t="s">
        <v>2</v>
      </c>
      <c r="I3303" s="5">
        <v>1294</v>
      </c>
      <c r="J3303" s="5">
        <v>1195</v>
      </c>
      <c r="K3303" s="6">
        <f>IFERROR((J3303-I3303)/I3303,"--")</f>
        <v>-7.6506955177743433E-2</v>
      </c>
      <c r="L3303" s="6">
        <v>6.1188811188811192E-2</v>
      </c>
      <c r="M3303" s="7">
        <v>33354</v>
      </c>
      <c r="N3303" s="10" t="str">
        <f>IF(K3303&lt;Criteria!$D$4,"Yes","No")</f>
        <v>Yes</v>
      </c>
      <c r="O3303" s="10" t="str">
        <f>IF(L3303&gt;Criteria!$D$5,"Yes","No")</f>
        <v>No</v>
      </c>
      <c r="P3303" s="10" t="str">
        <f>IF(M3303&lt;Criteria!$D$6,"Yes","No")</f>
        <v>No</v>
      </c>
      <c r="Q3303" s="11">
        <f>COUNTIF(N3303:P3303,"Yes")</f>
        <v>1</v>
      </c>
      <c r="R3303" s="12" t="str">
        <f>IF(Q3303&gt;0,"Yes","No")</f>
        <v>Yes</v>
      </c>
    </row>
    <row r="3304" spans="1:18" x14ac:dyDescent="0.35">
      <c r="A3304" s="1">
        <v>80590107012</v>
      </c>
      <c r="B3304" s="33" t="s">
        <v>4046</v>
      </c>
      <c r="C3304" s="4" t="s">
        <v>6</v>
      </c>
      <c r="D3304" s="4" t="s">
        <v>497</v>
      </c>
      <c r="E3304" s="4" t="s">
        <v>2</v>
      </c>
      <c r="F3304" s="3">
        <v>107.01</v>
      </c>
      <c r="G3304" s="3">
        <v>2</v>
      </c>
      <c r="H3304" s="4" t="s">
        <v>2</v>
      </c>
      <c r="I3304" s="5">
        <v>1393</v>
      </c>
      <c r="J3304" s="5">
        <v>1560</v>
      </c>
      <c r="K3304" s="6">
        <f>IFERROR((J3304-I3304)/I3304,"--")</f>
        <v>0.1198851399856425</v>
      </c>
      <c r="L3304" s="6">
        <v>1.2180267965895249E-2</v>
      </c>
      <c r="M3304" s="7">
        <v>30434</v>
      </c>
      <c r="N3304" s="10" t="str">
        <f>IF(K3304&lt;Criteria!$D$4,"Yes","No")</f>
        <v>No</v>
      </c>
      <c r="O3304" s="10" t="str">
        <f>IF(L3304&gt;Criteria!$D$5,"Yes","No")</f>
        <v>No</v>
      </c>
      <c r="P3304" s="10" t="str">
        <f>IF(M3304&lt;Criteria!$D$6,"Yes","No")</f>
        <v>No</v>
      </c>
      <c r="Q3304" s="11">
        <f>COUNTIF(N3304:P3304,"Yes")</f>
        <v>0</v>
      </c>
      <c r="R3304" s="12" t="str">
        <f>IF(Q3304&gt;0,"Yes","No")</f>
        <v>No</v>
      </c>
    </row>
    <row r="3305" spans="1:18" x14ac:dyDescent="0.35">
      <c r="A3305" s="1">
        <v>80590107013</v>
      </c>
      <c r="B3305" s="33" t="s">
        <v>4047</v>
      </c>
      <c r="C3305" s="4" t="s">
        <v>6</v>
      </c>
      <c r="D3305" s="4" t="s">
        <v>497</v>
      </c>
      <c r="E3305" s="4" t="s">
        <v>2</v>
      </c>
      <c r="F3305" s="3">
        <v>107.01</v>
      </c>
      <c r="G3305" s="3">
        <v>3</v>
      </c>
      <c r="H3305" s="4" t="s">
        <v>2</v>
      </c>
      <c r="I3305" s="5">
        <v>1211</v>
      </c>
      <c r="J3305" s="5">
        <v>1674</v>
      </c>
      <c r="K3305" s="6">
        <f>IFERROR((J3305-I3305)/I3305,"--")</f>
        <v>0.38232865400495458</v>
      </c>
      <c r="L3305" s="6">
        <v>2.9551954242135366E-2</v>
      </c>
      <c r="M3305" s="7">
        <v>40908</v>
      </c>
      <c r="N3305" s="10" t="str">
        <f>IF(K3305&lt;Criteria!$D$4,"Yes","No")</f>
        <v>No</v>
      </c>
      <c r="O3305" s="10" t="str">
        <f>IF(L3305&gt;Criteria!$D$5,"Yes","No")</f>
        <v>No</v>
      </c>
      <c r="P3305" s="10" t="str">
        <f>IF(M3305&lt;Criteria!$D$6,"Yes","No")</f>
        <v>No</v>
      </c>
      <c r="Q3305" s="11">
        <f>COUNTIF(N3305:P3305,"Yes")</f>
        <v>0</v>
      </c>
      <c r="R3305" s="12" t="str">
        <f>IF(Q3305&gt;0,"Yes","No")</f>
        <v>No</v>
      </c>
    </row>
    <row r="3306" spans="1:18" x14ac:dyDescent="0.35">
      <c r="A3306" s="1">
        <v>80590107020</v>
      </c>
      <c r="B3306" s="33" t="s">
        <v>4048</v>
      </c>
      <c r="C3306" s="4" t="s">
        <v>7</v>
      </c>
      <c r="D3306" s="4" t="s">
        <v>497</v>
      </c>
      <c r="E3306" s="4" t="s">
        <v>2</v>
      </c>
      <c r="F3306" s="3">
        <v>107.02</v>
      </c>
      <c r="G3306" s="3" t="s">
        <v>2</v>
      </c>
      <c r="H3306" s="4" t="s">
        <v>2</v>
      </c>
      <c r="I3306" s="5">
        <v>4760</v>
      </c>
      <c r="J3306" s="5">
        <v>5740</v>
      </c>
      <c r="K3306" s="6">
        <f>IFERROR((J3306-I3306)/I3306,"--")</f>
        <v>0.20588235294117646</v>
      </c>
      <c r="L3306" s="6">
        <v>7.6366792016199017E-2</v>
      </c>
      <c r="M3306" s="7">
        <v>29182</v>
      </c>
      <c r="N3306" s="10" t="str">
        <f>IF(K3306&lt;Criteria!$D$4,"Yes","No")</f>
        <v>No</v>
      </c>
      <c r="O3306" s="10" t="str">
        <f>IF(L3306&gt;Criteria!$D$5,"Yes","No")</f>
        <v>Yes</v>
      </c>
      <c r="P3306" s="10" t="str">
        <f>IF(M3306&lt;Criteria!$D$6,"Yes","No")</f>
        <v>No</v>
      </c>
      <c r="Q3306" s="11">
        <f>COUNTIF(N3306:P3306,"Yes")</f>
        <v>1</v>
      </c>
      <c r="R3306" s="12" t="str">
        <f>IF(Q3306&gt;0,"Yes","No")</f>
        <v>Yes</v>
      </c>
    </row>
    <row r="3307" spans="1:18" x14ac:dyDescent="0.35">
      <c r="A3307" s="1">
        <v>80590107021</v>
      </c>
      <c r="B3307" s="33" t="s">
        <v>4049</v>
      </c>
      <c r="C3307" s="4" t="s">
        <v>6</v>
      </c>
      <c r="D3307" s="4" t="s">
        <v>497</v>
      </c>
      <c r="E3307" s="4" t="s">
        <v>2</v>
      </c>
      <c r="F3307" s="3">
        <v>107.02</v>
      </c>
      <c r="G3307" s="3">
        <v>1</v>
      </c>
      <c r="H3307" s="4" t="s">
        <v>2</v>
      </c>
      <c r="I3307" s="5">
        <v>1558</v>
      </c>
      <c r="J3307" s="5">
        <v>1584</v>
      </c>
      <c r="K3307" s="6">
        <f>IFERROR((J3307-I3307)/I3307,"--")</f>
        <v>1.668806161745828E-2</v>
      </c>
      <c r="L3307" s="6">
        <v>4.909284951974386E-2</v>
      </c>
      <c r="M3307" s="7">
        <v>33233</v>
      </c>
      <c r="N3307" s="10" t="str">
        <f>IF(K3307&lt;Criteria!$D$4,"Yes","No")</f>
        <v>No</v>
      </c>
      <c r="O3307" s="10" t="str">
        <f>IF(L3307&gt;Criteria!$D$5,"Yes","No")</f>
        <v>No</v>
      </c>
      <c r="P3307" s="10" t="str">
        <f>IF(M3307&lt;Criteria!$D$6,"Yes","No")</f>
        <v>No</v>
      </c>
      <c r="Q3307" s="11">
        <f>COUNTIF(N3307:P3307,"Yes")</f>
        <v>0</v>
      </c>
      <c r="R3307" s="12" t="str">
        <f>IF(Q3307&gt;0,"Yes","No")</f>
        <v>No</v>
      </c>
    </row>
    <row r="3308" spans="1:18" x14ac:dyDescent="0.35">
      <c r="A3308" s="1">
        <v>80590107022</v>
      </c>
      <c r="B3308" s="33" t="s">
        <v>4050</v>
      </c>
      <c r="C3308" s="4" t="s">
        <v>6</v>
      </c>
      <c r="D3308" s="4" t="s">
        <v>497</v>
      </c>
      <c r="E3308" s="4" t="s">
        <v>2</v>
      </c>
      <c r="F3308" s="3">
        <v>107.02</v>
      </c>
      <c r="G3308" s="3">
        <v>2</v>
      </c>
      <c r="H3308" s="4" t="s">
        <v>2</v>
      </c>
      <c r="I3308" s="5">
        <v>1213</v>
      </c>
      <c r="J3308" s="5">
        <v>1184</v>
      </c>
      <c r="K3308" s="6">
        <f>IFERROR((J3308-I3308)/I3308,"--")</f>
        <v>-2.3907666941467436E-2</v>
      </c>
      <c r="L3308" s="6">
        <v>2.689075630252101E-2</v>
      </c>
      <c r="M3308" s="7">
        <v>36660</v>
      </c>
      <c r="N3308" s="10" t="str">
        <f>IF(K3308&lt;Criteria!$D$4,"Yes","No")</f>
        <v>Yes</v>
      </c>
      <c r="O3308" s="10" t="str">
        <f>IF(L3308&gt;Criteria!$D$5,"Yes","No")</f>
        <v>No</v>
      </c>
      <c r="P3308" s="10" t="str">
        <f>IF(M3308&lt;Criteria!$D$6,"Yes","No")</f>
        <v>No</v>
      </c>
      <c r="Q3308" s="11">
        <f>COUNTIF(N3308:P3308,"Yes")</f>
        <v>1</v>
      </c>
      <c r="R3308" s="12" t="str">
        <f>IF(Q3308&gt;0,"Yes","No")</f>
        <v>Yes</v>
      </c>
    </row>
    <row r="3309" spans="1:18" x14ac:dyDescent="0.35">
      <c r="A3309" s="1">
        <v>80590107023</v>
      </c>
      <c r="B3309" s="33" t="s">
        <v>4051</v>
      </c>
      <c r="C3309" s="4" t="s">
        <v>6</v>
      </c>
      <c r="D3309" s="4" t="s">
        <v>497</v>
      </c>
      <c r="E3309" s="4" t="s">
        <v>2</v>
      </c>
      <c r="F3309" s="3">
        <v>107.02</v>
      </c>
      <c r="G3309" s="3">
        <v>3</v>
      </c>
      <c r="H3309" s="4" t="s">
        <v>2</v>
      </c>
      <c r="I3309" s="5">
        <v>1989</v>
      </c>
      <c r="J3309" s="5">
        <v>2972</v>
      </c>
      <c r="K3309" s="6">
        <f>IFERROR((J3309-I3309)/I3309,"--")</f>
        <v>0.49421820010055306</v>
      </c>
      <c r="L3309" s="6">
        <v>0.10493506493506494</v>
      </c>
      <c r="M3309" s="7">
        <v>24043</v>
      </c>
      <c r="N3309" s="10" t="str">
        <f>IF(K3309&lt;Criteria!$D$4,"Yes","No")</f>
        <v>No</v>
      </c>
      <c r="O3309" s="10" t="str">
        <f>IF(L3309&gt;Criteria!$D$5,"Yes","No")</f>
        <v>Yes</v>
      </c>
      <c r="P3309" s="10" t="str">
        <f>IF(M3309&lt;Criteria!$D$6,"Yes","No")</f>
        <v>Yes</v>
      </c>
      <c r="Q3309" s="11">
        <f>COUNTIF(N3309:P3309,"Yes")</f>
        <v>2</v>
      </c>
      <c r="R3309" s="12" t="str">
        <f>IF(Q3309&gt;0,"Yes","No")</f>
        <v>Yes</v>
      </c>
    </row>
    <row r="3310" spans="1:18" x14ac:dyDescent="0.35">
      <c r="A3310" s="1">
        <v>80590108010</v>
      </c>
      <c r="B3310" s="33" t="s">
        <v>4052</v>
      </c>
      <c r="C3310" s="4" t="s">
        <v>7</v>
      </c>
      <c r="D3310" s="4" t="s">
        <v>497</v>
      </c>
      <c r="E3310" s="4" t="s">
        <v>2</v>
      </c>
      <c r="F3310" s="3">
        <v>108.01</v>
      </c>
      <c r="G3310" s="3" t="s">
        <v>2</v>
      </c>
      <c r="H3310" s="4" t="s">
        <v>2</v>
      </c>
      <c r="I3310" s="5">
        <v>2415</v>
      </c>
      <c r="J3310" s="5">
        <v>2651</v>
      </c>
      <c r="K3310" s="6">
        <f>IFERROR((J3310-I3310)/I3310,"--")</f>
        <v>9.7722567287784681E-2</v>
      </c>
      <c r="L3310" s="6">
        <v>4.7512991833704527E-2</v>
      </c>
      <c r="M3310" s="7">
        <v>44230</v>
      </c>
      <c r="N3310" s="10" t="str">
        <f>IF(K3310&lt;Criteria!$D$4,"Yes","No")</f>
        <v>No</v>
      </c>
      <c r="O3310" s="10" t="str">
        <f>IF(L3310&gt;Criteria!$D$5,"Yes","No")</f>
        <v>No</v>
      </c>
      <c r="P3310" s="10" t="str">
        <f>IF(M3310&lt;Criteria!$D$6,"Yes","No")</f>
        <v>No</v>
      </c>
      <c r="Q3310" s="11">
        <f>COUNTIF(N3310:P3310,"Yes")</f>
        <v>0</v>
      </c>
      <c r="R3310" s="12" t="str">
        <f>IF(Q3310&gt;0,"Yes","No")</f>
        <v>No</v>
      </c>
    </row>
    <row r="3311" spans="1:18" x14ac:dyDescent="0.35">
      <c r="A3311" s="1">
        <v>80590108011</v>
      </c>
      <c r="B3311" s="33" t="s">
        <v>4053</v>
      </c>
      <c r="C3311" s="4" t="s">
        <v>6</v>
      </c>
      <c r="D3311" s="4" t="s">
        <v>497</v>
      </c>
      <c r="E3311" s="4" t="s">
        <v>2</v>
      </c>
      <c r="F3311" s="3">
        <v>108.01</v>
      </c>
      <c r="G3311" s="3">
        <v>1</v>
      </c>
      <c r="H3311" s="4" t="s">
        <v>2</v>
      </c>
      <c r="I3311" s="5">
        <v>2415</v>
      </c>
      <c r="J3311" s="5">
        <v>2651</v>
      </c>
      <c r="K3311" s="6">
        <f>IFERROR((J3311-I3311)/I3311,"--")</f>
        <v>9.7722567287784681E-2</v>
      </c>
      <c r="L3311" s="6">
        <v>4.7512991833704527E-2</v>
      </c>
      <c r="M3311" s="7">
        <v>44230</v>
      </c>
      <c r="N3311" s="10" t="str">
        <f>IF(K3311&lt;Criteria!$D$4,"Yes","No")</f>
        <v>No</v>
      </c>
      <c r="O3311" s="10" t="str">
        <f>IF(L3311&gt;Criteria!$D$5,"Yes","No")</f>
        <v>No</v>
      </c>
      <c r="P3311" s="10" t="str">
        <f>IF(M3311&lt;Criteria!$D$6,"Yes","No")</f>
        <v>No</v>
      </c>
      <c r="Q3311" s="11">
        <f>COUNTIF(N3311:P3311,"Yes")</f>
        <v>0</v>
      </c>
      <c r="R3311" s="12" t="str">
        <f>IF(Q3311&gt;0,"Yes","No")</f>
        <v>No</v>
      </c>
    </row>
    <row r="3312" spans="1:18" x14ac:dyDescent="0.35">
      <c r="A3312" s="1">
        <v>80590109010</v>
      </c>
      <c r="B3312" s="33" t="s">
        <v>4054</v>
      </c>
      <c r="C3312" s="4" t="s">
        <v>7</v>
      </c>
      <c r="D3312" s="4" t="s">
        <v>497</v>
      </c>
      <c r="E3312" s="4" t="s">
        <v>2</v>
      </c>
      <c r="F3312" s="3">
        <v>109.01</v>
      </c>
      <c r="G3312" s="3" t="s">
        <v>2</v>
      </c>
      <c r="H3312" s="4" t="s">
        <v>2</v>
      </c>
      <c r="I3312" s="5">
        <v>4344</v>
      </c>
      <c r="J3312" s="5">
        <v>4852</v>
      </c>
      <c r="K3312" s="6">
        <f>IFERROR((J3312-I3312)/I3312,"--")</f>
        <v>0.11694290976058933</v>
      </c>
      <c r="L3312" s="6">
        <v>7.4472026676546871E-2</v>
      </c>
      <c r="M3312" s="7">
        <v>38669</v>
      </c>
      <c r="N3312" s="10" t="str">
        <f>IF(K3312&lt;Criteria!$D$4,"Yes","No")</f>
        <v>No</v>
      </c>
      <c r="O3312" s="10" t="str">
        <f>IF(L3312&gt;Criteria!$D$5,"Yes","No")</f>
        <v>Yes</v>
      </c>
      <c r="P3312" s="10" t="str">
        <f>IF(M3312&lt;Criteria!$D$6,"Yes","No")</f>
        <v>No</v>
      </c>
      <c r="Q3312" s="11">
        <f>COUNTIF(N3312:P3312,"Yes")</f>
        <v>1</v>
      </c>
      <c r="R3312" s="12" t="str">
        <f>IF(Q3312&gt;0,"Yes","No")</f>
        <v>Yes</v>
      </c>
    </row>
    <row r="3313" spans="1:18" x14ac:dyDescent="0.35">
      <c r="A3313" s="1">
        <v>80590109011</v>
      </c>
      <c r="B3313" s="33" t="s">
        <v>4055</v>
      </c>
      <c r="C3313" s="4" t="s">
        <v>6</v>
      </c>
      <c r="D3313" s="4" t="s">
        <v>497</v>
      </c>
      <c r="E3313" s="4" t="s">
        <v>2</v>
      </c>
      <c r="F3313" s="3">
        <v>109.01</v>
      </c>
      <c r="G3313" s="3">
        <v>1</v>
      </c>
      <c r="H3313" s="4" t="s">
        <v>2</v>
      </c>
      <c r="I3313" s="5">
        <v>649</v>
      </c>
      <c r="J3313" s="5">
        <v>665</v>
      </c>
      <c r="K3313" s="6">
        <f>IFERROR((J3313-I3313)/I3313,"--")</f>
        <v>2.465331278890601E-2</v>
      </c>
      <c r="L3313" s="6">
        <v>8.1504702194357362E-2</v>
      </c>
      <c r="M3313" s="7">
        <v>49505</v>
      </c>
      <c r="N3313" s="10" t="str">
        <f>IF(K3313&lt;Criteria!$D$4,"Yes","No")</f>
        <v>No</v>
      </c>
      <c r="O3313" s="10" t="str">
        <f>IF(L3313&gt;Criteria!$D$5,"Yes","No")</f>
        <v>Yes</v>
      </c>
      <c r="P3313" s="10" t="str">
        <f>IF(M3313&lt;Criteria!$D$6,"Yes","No")</f>
        <v>No</v>
      </c>
      <c r="Q3313" s="11">
        <f>COUNTIF(N3313:P3313,"Yes")</f>
        <v>1</v>
      </c>
      <c r="R3313" s="12" t="str">
        <f>IF(Q3313&gt;0,"Yes","No")</f>
        <v>Yes</v>
      </c>
    </row>
    <row r="3314" spans="1:18" x14ac:dyDescent="0.35">
      <c r="A3314" s="1">
        <v>80590109012</v>
      </c>
      <c r="B3314" s="33" t="s">
        <v>4056</v>
      </c>
      <c r="C3314" s="4" t="s">
        <v>6</v>
      </c>
      <c r="D3314" s="4" t="s">
        <v>497</v>
      </c>
      <c r="E3314" s="4" t="s">
        <v>2</v>
      </c>
      <c r="F3314" s="3">
        <v>109.01</v>
      </c>
      <c r="G3314" s="3">
        <v>2</v>
      </c>
      <c r="H3314" s="4" t="s">
        <v>2</v>
      </c>
      <c r="I3314" s="5">
        <v>904</v>
      </c>
      <c r="J3314" s="5">
        <v>1631</v>
      </c>
      <c r="K3314" s="6">
        <f>IFERROR((J3314-I3314)/I3314,"--")</f>
        <v>0.80420353982300885</v>
      </c>
      <c r="L3314" s="6">
        <v>0.13431269674711438</v>
      </c>
      <c r="M3314" s="7">
        <v>35396</v>
      </c>
      <c r="N3314" s="10" t="str">
        <f>IF(K3314&lt;Criteria!$D$4,"Yes","No")</f>
        <v>No</v>
      </c>
      <c r="O3314" s="10" t="str">
        <f>IF(L3314&gt;Criteria!$D$5,"Yes","No")</f>
        <v>Yes</v>
      </c>
      <c r="P3314" s="10" t="str">
        <f>IF(M3314&lt;Criteria!$D$6,"Yes","No")</f>
        <v>No</v>
      </c>
      <c r="Q3314" s="11">
        <f>COUNTIF(N3314:P3314,"Yes")</f>
        <v>1</v>
      </c>
      <c r="R3314" s="12" t="str">
        <f>IF(Q3314&gt;0,"Yes","No")</f>
        <v>Yes</v>
      </c>
    </row>
    <row r="3315" spans="1:18" x14ac:dyDescent="0.35">
      <c r="A3315" s="1">
        <v>80590109013</v>
      </c>
      <c r="B3315" s="33" t="s">
        <v>4057</v>
      </c>
      <c r="C3315" s="4" t="s">
        <v>6</v>
      </c>
      <c r="D3315" s="4" t="s">
        <v>497</v>
      </c>
      <c r="E3315" s="4" t="s">
        <v>2</v>
      </c>
      <c r="F3315" s="3">
        <v>109.01</v>
      </c>
      <c r="G3315" s="3">
        <v>3</v>
      </c>
      <c r="H3315" s="4" t="s">
        <v>2</v>
      </c>
      <c r="I3315" s="5">
        <v>887</v>
      </c>
      <c r="J3315" s="5">
        <v>958</v>
      </c>
      <c r="K3315" s="6">
        <f>IFERROR((J3315-I3315)/I3315,"--")</f>
        <v>8.0045095828635851E-2</v>
      </c>
      <c r="L3315" s="6">
        <v>4.9689440993788817E-2</v>
      </c>
      <c r="M3315" s="7">
        <v>38793</v>
      </c>
      <c r="N3315" s="10" t="str">
        <f>IF(K3315&lt;Criteria!$D$4,"Yes","No")</f>
        <v>No</v>
      </c>
      <c r="O3315" s="10" t="str">
        <f>IF(L3315&gt;Criteria!$D$5,"Yes","No")</f>
        <v>No</v>
      </c>
      <c r="P3315" s="10" t="str">
        <f>IF(M3315&lt;Criteria!$D$6,"Yes","No")</f>
        <v>No</v>
      </c>
      <c r="Q3315" s="11">
        <f>COUNTIF(N3315:P3315,"Yes")</f>
        <v>0</v>
      </c>
      <c r="R3315" s="12" t="str">
        <f>IF(Q3315&gt;0,"Yes","No")</f>
        <v>No</v>
      </c>
    </row>
    <row r="3316" spans="1:18" x14ac:dyDescent="0.35">
      <c r="A3316" s="1">
        <v>80590109014</v>
      </c>
      <c r="B3316" s="33" t="s">
        <v>4058</v>
      </c>
      <c r="C3316" s="4" t="s">
        <v>6</v>
      </c>
      <c r="D3316" s="4" t="s">
        <v>497</v>
      </c>
      <c r="E3316" s="4" t="s">
        <v>2</v>
      </c>
      <c r="F3316" s="3">
        <v>109.01</v>
      </c>
      <c r="G3316" s="3">
        <v>4</v>
      </c>
      <c r="H3316" s="4" t="s">
        <v>2</v>
      </c>
      <c r="I3316" s="5">
        <v>1308</v>
      </c>
      <c r="J3316" s="5">
        <v>1047</v>
      </c>
      <c r="K3316" s="6">
        <f>IFERROR((J3316-I3316)/I3316,"--")</f>
        <v>-0.19954128440366972</v>
      </c>
      <c r="L3316" s="6">
        <v>0</v>
      </c>
      <c r="M3316" s="7">
        <v>30069</v>
      </c>
      <c r="N3316" s="10" t="str">
        <f>IF(K3316&lt;Criteria!$D$4,"Yes","No")</f>
        <v>Yes</v>
      </c>
      <c r="O3316" s="10" t="str">
        <f>IF(L3316&gt;Criteria!$D$5,"Yes","No")</f>
        <v>No</v>
      </c>
      <c r="P3316" s="10" t="str">
        <f>IF(M3316&lt;Criteria!$D$6,"Yes","No")</f>
        <v>No</v>
      </c>
      <c r="Q3316" s="11">
        <f>COUNTIF(N3316:P3316,"Yes")</f>
        <v>1</v>
      </c>
      <c r="R3316" s="12" t="str">
        <f>IF(Q3316&gt;0,"Yes","No")</f>
        <v>Yes</v>
      </c>
    </row>
    <row r="3317" spans="1:18" x14ac:dyDescent="0.35">
      <c r="A3317" s="1">
        <v>80590109015</v>
      </c>
      <c r="B3317" s="33" t="s">
        <v>4059</v>
      </c>
      <c r="C3317" s="4" t="s">
        <v>6</v>
      </c>
      <c r="D3317" s="4" t="s">
        <v>497</v>
      </c>
      <c r="E3317" s="4" t="s">
        <v>2</v>
      </c>
      <c r="F3317" s="3">
        <v>109.01</v>
      </c>
      <c r="G3317" s="3">
        <v>5</v>
      </c>
      <c r="H3317" s="4" t="s">
        <v>2</v>
      </c>
      <c r="I3317" s="5">
        <v>596</v>
      </c>
      <c r="J3317" s="5">
        <v>551</v>
      </c>
      <c r="K3317" s="6">
        <f>IFERROR((J3317-I3317)/I3317,"--")</f>
        <v>-7.5503355704697989E-2</v>
      </c>
      <c r="L3317" s="6">
        <v>5.016722408026756E-2</v>
      </c>
      <c r="M3317" s="7">
        <v>51403</v>
      </c>
      <c r="N3317" s="10" t="str">
        <f>IF(K3317&lt;Criteria!$D$4,"Yes","No")</f>
        <v>Yes</v>
      </c>
      <c r="O3317" s="10" t="str">
        <f>IF(L3317&gt;Criteria!$D$5,"Yes","No")</f>
        <v>No</v>
      </c>
      <c r="P3317" s="10" t="str">
        <f>IF(M3317&lt;Criteria!$D$6,"Yes","No")</f>
        <v>No</v>
      </c>
      <c r="Q3317" s="11">
        <f>COUNTIF(N3317:P3317,"Yes")</f>
        <v>1</v>
      </c>
      <c r="R3317" s="12" t="str">
        <f>IF(Q3317&gt;0,"Yes","No")</f>
        <v>Yes</v>
      </c>
    </row>
    <row r="3318" spans="1:18" x14ac:dyDescent="0.35">
      <c r="A3318" s="1">
        <v>80590109020</v>
      </c>
      <c r="B3318" s="33" t="s">
        <v>4060</v>
      </c>
      <c r="C3318" s="4" t="s">
        <v>7</v>
      </c>
      <c r="D3318" s="4" t="s">
        <v>497</v>
      </c>
      <c r="E3318" s="4" t="s">
        <v>2</v>
      </c>
      <c r="F3318" s="3">
        <v>109.02</v>
      </c>
      <c r="G3318" s="3" t="s">
        <v>2</v>
      </c>
      <c r="H3318" s="4" t="s">
        <v>2</v>
      </c>
      <c r="I3318" s="5">
        <v>2441</v>
      </c>
      <c r="J3318" s="5">
        <v>2711</v>
      </c>
      <c r="K3318" s="6">
        <f>IFERROR((J3318-I3318)/I3318,"--")</f>
        <v>0.11061040557148709</v>
      </c>
      <c r="L3318" s="6">
        <v>4.0145985401459854E-2</v>
      </c>
      <c r="M3318" s="7">
        <v>21464</v>
      </c>
      <c r="N3318" s="10" t="str">
        <f>IF(K3318&lt;Criteria!$D$4,"Yes","No")</f>
        <v>No</v>
      </c>
      <c r="O3318" s="10" t="str">
        <f>IF(L3318&gt;Criteria!$D$5,"Yes","No")</f>
        <v>No</v>
      </c>
      <c r="P3318" s="10" t="str">
        <f>IF(M3318&lt;Criteria!$D$6,"Yes","No")</f>
        <v>Yes</v>
      </c>
      <c r="Q3318" s="11">
        <f>COUNTIF(N3318:P3318,"Yes")</f>
        <v>1</v>
      </c>
      <c r="R3318" s="12" t="str">
        <f>IF(Q3318&gt;0,"Yes","No")</f>
        <v>Yes</v>
      </c>
    </row>
    <row r="3319" spans="1:18" x14ac:dyDescent="0.35">
      <c r="A3319" s="1">
        <v>80590109021</v>
      </c>
      <c r="B3319" s="33" t="s">
        <v>4061</v>
      </c>
      <c r="C3319" s="4" t="s">
        <v>6</v>
      </c>
      <c r="D3319" s="4" t="s">
        <v>497</v>
      </c>
      <c r="E3319" s="4" t="s">
        <v>2</v>
      </c>
      <c r="F3319" s="3">
        <v>109.02</v>
      </c>
      <c r="G3319" s="3">
        <v>1</v>
      </c>
      <c r="H3319" s="4" t="s">
        <v>2</v>
      </c>
      <c r="I3319" s="5">
        <v>870</v>
      </c>
      <c r="J3319" s="5">
        <v>1194</v>
      </c>
      <c r="K3319" s="6">
        <f>IFERROR((J3319-I3319)/I3319,"--")</f>
        <v>0.3724137931034483</v>
      </c>
      <c r="L3319" s="6">
        <v>4.0048543689320391E-2</v>
      </c>
      <c r="M3319" s="7">
        <v>22018</v>
      </c>
      <c r="N3319" s="10" t="str">
        <f>IF(K3319&lt;Criteria!$D$4,"Yes","No")</f>
        <v>No</v>
      </c>
      <c r="O3319" s="10" t="str">
        <f>IF(L3319&gt;Criteria!$D$5,"Yes","No")</f>
        <v>No</v>
      </c>
      <c r="P3319" s="10" t="str">
        <f>IF(M3319&lt;Criteria!$D$6,"Yes","No")</f>
        <v>Yes</v>
      </c>
      <c r="Q3319" s="11">
        <f>COUNTIF(N3319:P3319,"Yes")</f>
        <v>1</v>
      </c>
      <c r="R3319" s="12" t="str">
        <f>IF(Q3319&gt;0,"Yes","No")</f>
        <v>Yes</v>
      </c>
    </row>
    <row r="3320" spans="1:18" x14ac:dyDescent="0.35">
      <c r="A3320" s="1">
        <v>80590109022</v>
      </c>
      <c r="B3320" s="33" t="s">
        <v>4062</v>
      </c>
      <c r="C3320" s="4" t="s">
        <v>6</v>
      </c>
      <c r="D3320" s="4" t="s">
        <v>497</v>
      </c>
      <c r="E3320" s="4" t="s">
        <v>2</v>
      </c>
      <c r="F3320" s="3">
        <v>109.02</v>
      </c>
      <c r="G3320" s="3">
        <v>2</v>
      </c>
      <c r="H3320" s="4" t="s">
        <v>2</v>
      </c>
      <c r="I3320" s="5">
        <v>1571</v>
      </c>
      <c r="J3320" s="5">
        <v>1517</v>
      </c>
      <c r="K3320" s="6">
        <f>IFERROR((J3320-I3320)/I3320,"--")</f>
        <v>-3.4373010821133039E-2</v>
      </c>
      <c r="L3320" s="6">
        <v>4.0243902439024391E-2</v>
      </c>
      <c r="M3320" s="7">
        <v>21028</v>
      </c>
      <c r="N3320" s="10" t="str">
        <f>IF(K3320&lt;Criteria!$D$4,"Yes","No")</f>
        <v>Yes</v>
      </c>
      <c r="O3320" s="10" t="str">
        <f>IF(L3320&gt;Criteria!$D$5,"Yes","No")</f>
        <v>No</v>
      </c>
      <c r="P3320" s="10" t="str">
        <f>IF(M3320&lt;Criteria!$D$6,"Yes","No")</f>
        <v>Yes</v>
      </c>
      <c r="Q3320" s="11">
        <f>COUNTIF(N3320:P3320,"Yes")</f>
        <v>2</v>
      </c>
      <c r="R3320" s="12" t="str">
        <f>IF(Q3320&gt;0,"Yes","No")</f>
        <v>Yes</v>
      </c>
    </row>
    <row r="3321" spans="1:18" x14ac:dyDescent="0.35">
      <c r="A3321" s="1">
        <v>80590110000</v>
      </c>
      <c r="B3321" s="33" t="s">
        <v>4063</v>
      </c>
      <c r="C3321" s="4" t="s">
        <v>7</v>
      </c>
      <c r="D3321" s="4" t="s">
        <v>497</v>
      </c>
      <c r="E3321" s="4" t="s">
        <v>2</v>
      </c>
      <c r="F3321" s="3">
        <v>110</v>
      </c>
      <c r="G3321" s="3" t="s">
        <v>2</v>
      </c>
      <c r="H3321" s="4" t="s">
        <v>2</v>
      </c>
      <c r="I3321" s="5">
        <v>5282</v>
      </c>
      <c r="J3321" s="5">
        <v>6162</v>
      </c>
      <c r="K3321" s="6">
        <f>IFERROR((J3321-I3321)/I3321,"--")</f>
        <v>0.16660355925785686</v>
      </c>
      <c r="L3321" s="6">
        <v>4.1616038882138516E-2</v>
      </c>
      <c r="M3321" s="7">
        <v>28831</v>
      </c>
      <c r="N3321" s="10" t="str">
        <f>IF(K3321&lt;Criteria!$D$4,"Yes","No")</f>
        <v>No</v>
      </c>
      <c r="O3321" s="10" t="str">
        <f>IF(L3321&gt;Criteria!$D$5,"Yes","No")</f>
        <v>No</v>
      </c>
      <c r="P3321" s="10" t="str">
        <f>IF(M3321&lt;Criteria!$D$6,"Yes","No")</f>
        <v>No</v>
      </c>
      <c r="Q3321" s="11">
        <f>COUNTIF(N3321:P3321,"Yes")</f>
        <v>0</v>
      </c>
      <c r="R3321" s="12" t="str">
        <f>IF(Q3321&gt;0,"Yes","No")</f>
        <v>No</v>
      </c>
    </row>
    <row r="3322" spans="1:18" x14ac:dyDescent="0.35">
      <c r="A3322" s="1">
        <v>80590110001</v>
      </c>
      <c r="B3322" s="33" t="s">
        <v>4064</v>
      </c>
      <c r="C3322" s="4" t="s">
        <v>6</v>
      </c>
      <c r="D3322" s="4" t="s">
        <v>497</v>
      </c>
      <c r="E3322" s="4" t="s">
        <v>2</v>
      </c>
      <c r="F3322" s="3">
        <v>110</v>
      </c>
      <c r="G3322" s="3">
        <v>1</v>
      </c>
      <c r="H3322" s="4" t="s">
        <v>2</v>
      </c>
      <c r="I3322" s="5">
        <v>606</v>
      </c>
      <c r="J3322" s="5">
        <v>714</v>
      </c>
      <c r="K3322" s="6">
        <f>IFERROR((J3322-I3322)/I3322,"--")</f>
        <v>0.17821782178217821</v>
      </c>
      <c r="L3322" s="6">
        <v>4.8000000000000001E-2</v>
      </c>
      <c r="M3322" s="7">
        <v>38076</v>
      </c>
      <c r="N3322" s="10" t="str">
        <f>IF(K3322&lt;Criteria!$D$4,"Yes","No")</f>
        <v>No</v>
      </c>
      <c r="O3322" s="10" t="str">
        <f>IF(L3322&gt;Criteria!$D$5,"Yes","No")</f>
        <v>No</v>
      </c>
      <c r="P3322" s="10" t="str">
        <f>IF(M3322&lt;Criteria!$D$6,"Yes","No")</f>
        <v>No</v>
      </c>
      <c r="Q3322" s="11">
        <f>COUNTIF(N3322:P3322,"Yes")</f>
        <v>0</v>
      </c>
      <c r="R3322" s="12" t="str">
        <f>IF(Q3322&gt;0,"Yes","No")</f>
        <v>No</v>
      </c>
    </row>
    <row r="3323" spans="1:18" x14ac:dyDescent="0.35">
      <c r="A3323" s="1">
        <v>80590110002</v>
      </c>
      <c r="B3323" s="33" t="s">
        <v>4065</v>
      </c>
      <c r="C3323" s="4" t="s">
        <v>6</v>
      </c>
      <c r="D3323" s="4" t="s">
        <v>497</v>
      </c>
      <c r="E3323" s="4" t="s">
        <v>2</v>
      </c>
      <c r="F3323" s="3">
        <v>110</v>
      </c>
      <c r="G3323" s="3">
        <v>2</v>
      </c>
      <c r="H3323" s="4" t="s">
        <v>2</v>
      </c>
      <c r="I3323" s="5">
        <v>943</v>
      </c>
      <c r="J3323" s="5">
        <v>1220</v>
      </c>
      <c r="K3323" s="6">
        <f>IFERROR((J3323-I3323)/I3323,"--")</f>
        <v>0.29374337221633084</v>
      </c>
      <c r="L3323" s="6">
        <v>0</v>
      </c>
      <c r="M3323" s="7">
        <v>20739</v>
      </c>
      <c r="N3323" s="10" t="str">
        <f>IF(K3323&lt;Criteria!$D$4,"Yes","No")</f>
        <v>No</v>
      </c>
      <c r="O3323" s="10" t="str">
        <f>IF(L3323&gt;Criteria!$D$5,"Yes","No")</f>
        <v>No</v>
      </c>
      <c r="P3323" s="10" t="str">
        <f>IF(M3323&lt;Criteria!$D$6,"Yes","No")</f>
        <v>Yes</v>
      </c>
      <c r="Q3323" s="11">
        <f>COUNTIF(N3323:P3323,"Yes")</f>
        <v>1</v>
      </c>
      <c r="R3323" s="12" t="str">
        <f>IF(Q3323&gt;0,"Yes","No")</f>
        <v>Yes</v>
      </c>
    </row>
    <row r="3324" spans="1:18" x14ac:dyDescent="0.35">
      <c r="A3324" s="1">
        <v>80590110003</v>
      </c>
      <c r="B3324" s="33" t="s">
        <v>4066</v>
      </c>
      <c r="C3324" s="4" t="s">
        <v>6</v>
      </c>
      <c r="D3324" s="4" t="s">
        <v>497</v>
      </c>
      <c r="E3324" s="4" t="s">
        <v>2</v>
      </c>
      <c r="F3324" s="3">
        <v>110</v>
      </c>
      <c r="G3324" s="3">
        <v>3</v>
      </c>
      <c r="H3324" s="4" t="s">
        <v>2</v>
      </c>
      <c r="I3324" s="5">
        <v>963</v>
      </c>
      <c r="J3324" s="5">
        <v>782</v>
      </c>
      <c r="K3324" s="6">
        <f>IFERROR((J3324-I3324)/I3324,"--")</f>
        <v>-0.18795430944963656</v>
      </c>
      <c r="L3324" s="6">
        <v>0</v>
      </c>
      <c r="M3324" s="7">
        <v>40246</v>
      </c>
      <c r="N3324" s="10" t="str">
        <f>IF(K3324&lt;Criteria!$D$4,"Yes","No")</f>
        <v>Yes</v>
      </c>
      <c r="O3324" s="10" t="str">
        <f>IF(L3324&gt;Criteria!$D$5,"Yes","No")</f>
        <v>No</v>
      </c>
      <c r="P3324" s="10" t="str">
        <f>IF(M3324&lt;Criteria!$D$6,"Yes","No")</f>
        <v>No</v>
      </c>
      <c r="Q3324" s="11">
        <f>COUNTIF(N3324:P3324,"Yes")</f>
        <v>1</v>
      </c>
      <c r="R3324" s="12" t="str">
        <f>IF(Q3324&gt;0,"Yes","No")</f>
        <v>Yes</v>
      </c>
    </row>
    <row r="3325" spans="1:18" x14ac:dyDescent="0.35">
      <c r="A3325" s="1">
        <v>80590110004</v>
      </c>
      <c r="B3325" s="33" t="s">
        <v>4067</v>
      </c>
      <c r="C3325" s="4" t="s">
        <v>6</v>
      </c>
      <c r="D3325" s="4" t="s">
        <v>497</v>
      </c>
      <c r="E3325" s="4" t="s">
        <v>2</v>
      </c>
      <c r="F3325" s="3">
        <v>110</v>
      </c>
      <c r="G3325" s="3">
        <v>4</v>
      </c>
      <c r="H3325" s="4" t="s">
        <v>2</v>
      </c>
      <c r="I3325" s="5">
        <v>817</v>
      </c>
      <c r="J3325" s="5">
        <v>1333</v>
      </c>
      <c r="K3325" s="6">
        <f>IFERROR((J3325-I3325)/I3325,"--")</f>
        <v>0.63157894736842102</v>
      </c>
      <c r="L3325" s="6">
        <v>2.1702838063439065E-2</v>
      </c>
      <c r="M3325" s="7">
        <v>27580</v>
      </c>
      <c r="N3325" s="10" t="str">
        <f>IF(K3325&lt;Criteria!$D$4,"Yes","No")</f>
        <v>No</v>
      </c>
      <c r="O3325" s="10" t="str">
        <f>IF(L3325&gt;Criteria!$D$5,"Yes","No")</f>
        <v>No</v>
      </c>
      <c r="P3325" s="10" t="str">
        <f>IF(M3325&lt;Criteria!$D$6,"Yes","No")</f>
        <v>No</v>
      </c>
      <c r="Q3325" s="11">
        <f>COUNTIF(N3325:P3325,"Yes")</f>
        <v>0</v>
      </c>
      <c r="R3325" s="12" t="str">
        <f>IF(Q3325&gt;0,"Yes","No")</f>
        <v>No</v>
      </c>
    </row>
    <row r="3326" spans="1:18" x14ac:dyDescent="0.35">
      <c r="A3326" s="1">
        <v>80590110005</v>
      </c>
      <c r="B3326" s="33" t="s">
        <v>4068</v>
      </c>
      <c r="C3326" s="4" t="s">
        <v>6</v>
      </c>
      <c r="D3326" s="4" t="s">
        <v>497</v>
      </c>
      <c r="E3326" s="4" t="s">
        <v>2</v>
      </c>
      <c r="F3326" s="3">
        <v>110</v>
      </c>
      <c r="G3326" s="3">
        <v>5</v>
      </c>
      <c r="H3326" s="4" t="s">
        <v>2</v>
      </c>
      <c r="I3326" s="5">
        <v>814</v>
      </c>
      <c r="J3326" s="5">
        <v>1513</v>
      </c>
      <c r="K3326" s="6">
        <f>IFERROR((J3326-I3326)/I3326,"--")</f>
        <v>0.85872235872235869</v>
      </c>
      <c r="L3326" s="6">
        <v>0.11712707182320442</v>
      </c>
      <c r="M3326" s="7">
        <v>25438</v>
      </c>
      <c r="N3326" s="10" t="str">
        <f>IF(K3326&lt;Criteria!$D$4,"Yes","No")</f>
        <v>No</v>
      </c>
      <c r="O3326" s="10" t="str">
        <f>IF(L3326&gt;Criteria!$D$5,"Yes","No")</f>
        <v>Yes</v>
      </c>
      <c r="P3326" s="10" t="str">
        <f>IF(M3326&lt;Criteria!$D$6,"Yes","No")</f>
        <v>Yes</v>
      </c>
      <c r="Q3326" s="11">
        <f>COUNTIF(N3326:P3326,"Yes")</f>
        <v>2</v>
      </c>
      <c r="R3326" s="12" t="str">
        <f>IF(Q3326&gt;0,"Yes","No")</f>
        <v>Yes</v>
      </c>
    </row>
    <row r="3327" spans="1:18" x14ac:dyDescent="0.35">
      <c r="A3327" s="1">
        <v>80590110006</v>
      </c>
      <c r="B3327" s="33" t="s">
        <v>4069</v>
      </c>
      <c r="C3327" s="4" t="s">
        <v>6</v>
      </c>
      <c r="D3327" s="4" t="s">
        <v>497</v>
      </c>
      <c r="E3327" s="4" t="s">
        <v>2</v>
      </c>
      <c r="F3327" s="3">
        <v>110</v>
      </c>
      <c r="G3327" s="3">
        <v>6</v>
      </c>
      <c r="H3327" s="4" t="s">
        <v>2</v>
      </c>
      <c r="I3327" s="5">
        <v>1139</v>
      </c>
      <c r="J3327" s="5">
        <v>600</v>
      </c>
      <c r="K3327" s="6">
        <f>IFERROR((J3327-I3327)/I3327,"--")</f>
        <v>-0.47322212467076386</v>
      </c>
      <c r="L3327" s="6">
        <v>0</v>
      </c>
      <c r="M3327" s="7">
        <v>30736</v>
      </c>
      <c r="N3327" s="10" t="str">
        <f>IF(K3327&lt;Criteria!$D$4,"Yes","No")</f>
        <v>Yes</v>
      </c>
      <c r="O3327" s="10" t="str">
        <f>IF(L3327&gt;Criteria!$D$5,"Yes","No")</f>
        <v>No</v>
      </c>
      <c r="P3327" s="10" t="str">
        <f>IF(M3327&lt;Criteria!$D$6,"Yes","No")</f>
        <v>No</v>
      </c>
      <c r="Q3327" s="11">
        <f>COUNTIF(N3327:P3327,"Yes")</f>
        <v>1</v>
      </c>
      <c r="R3327" s="12" t="str">
        <f>IF(Q3327&gt;0,"Yes","No")</f>
        <v>Yes</v>
      </c>
    </row>
    <row r="3328" spans="1:18" x14ac:dyDescent="0.35">
      <c r="A3328" s="1">
        <v>80590111000</v>
      </c>
      <c r="B3328" s="33" t="s">
        <v>4070</v>
      </c>
      <c r="C3328" s="4" t="s">
        <v>7</v>
      </c>
      <c r="D3328" s="4" t="s">
        <v>497</v>
      </c>
      <c r="E3328" s="4" t="s">
        <v>2</v>
      </c>
      <c r="F3328" s="3">
        <v>111</v>
      </c>
      <c r="G3328" s="3" t="s">
        <v>2</v>
      </c>
      <c r="H3328" s="4" t="s">
        <v>2</v>
      </c>
      <c r="I3328" s="5">
        <v>6515</v>
      </c>
      <c r="J3328" s="5">
        <v>5969</v>
      </c>
      <c r="K3328" s="6">
        <f>IFERROR((J3328-I3328)/I3328,"--")</f>
        <v>-8.3806600153491936E-2</v>
      </c>
      <c r="L3328" s="6">
        <v>5.0493325594892627E-2</v>
      </c>
      <c r="M3328" s="7">
        <v>38726</v>
      </c>
      <c r="N3328" s="10" t="str">
        <f>IF(K3328&lt;Criteria!$D$4,"Yes","No")</f>
        <v>Yes</v>
      </c>
      <c r="O3328" s="10" t="str">
        <f>IF(L3328&gt;Criteria!$D$5,"Yes","No")</f>
        <v>No</v>
      </c>
      <c r="P3328" s="10" t="str">
        <f>IF(M3328&lt;Criteria!$D$6,"Yes","No")</f>
        <v>No</v>
      </c>
      <c r="Q3328" s="11">
        <f>COUNTIF(N3328:P3328,"Yes")</f>
        <v>1</v>
      </c>
      <c r="R3328" s="12" t="str">
        <f>IF(Q3328&gt;0,"Yes","No")</f>
        <v>Yes</v>
      </c>
    </row>
    <row r="3329" spans="1:18" x14ac:dyDescent="0.35">
      <c r="A3329" s="1">
        <v>80590111001</v>
      </c>
      <c r="B3329" s="33" t="s">
        <v>4071</v>
      </c>
      <c r="C3329" s="4" t="s">
        <v>6</v>
      </c>
      <c r="D3329" s="4" t="s">
        <v>497</v>
      </c>
      <c r="E3329" s="4" t="s">
        <v>2</v>
      </c>
      <c r="F3329" s="3">
        <v>111</v>
      </c>
      <c r="G3329" s="3">
        <v>1</v>
      </c>
      <c r="H3329" s="4" t="s">
        <v>2</v>
      </c>
      <c r="I3329" s="5">
        <v>1809</v>
      </c>
      <c r="J3329" s="5">
        <v>1779</v>
      </c>
      <c r="K3329" s="6">
        <f>IFERROR((J3329-I3329)/I3329,"--")</f>
        <v>-1.658374792703151E-2</v>
      </c>
      <c r="L3329" s="6">
        <v>6.3436123348017626E-2</v>
      </c>
      <c r="M3329" s="7">
        <v>17995</v>
      </c>
      <c r="N3329" s="10" t="str">
        <f>IF(K3329&lt;Criteria!$D$4,"Yes","No")</f>
        <v>Yes</v>
      </c>
      <c r="O3329" s="10" t="str">
        <f>IF(L3329&gt;Criteria!$D$5,"Yes","No")</f>
        <v>No</v>
      </c>
      <c r="P3329" s="10" t="str">
        <f>IF(M3329&lt;Criteria!$D$6,"Yes","No")</f>
        <v>Yes</v>
      </c>
      <c r="Q3329" s="11">
        <f>COUNTIF(N3329:P3329,"Yes")</f>
        <v>2</v>
      </c>
      <c r="R3329" s="12" t="str">
        <f>IF(Q3329&gt;0,"Yes","No")</f>
        <v>Yes</v>
      </c>
    </row>
    <row r="3330" spans="1:18" x14ac:dyDescent="0.35">
      <c r="A3330" s="1">
        <v>80590111002</v>
      </c>
      <c r="B3330" s="33" t="s">
        <v>4072</v>
      </c>
      <c r="C3330" s="4" t="s">
        <v>6</v>
      </c>
      <c r="D3330" s="4" t="s">
        <v>497</v>
      </c>
      <c r="E3330" s="4" t="s">
        <v>2</v>
      </c>
      <c r="F3330" s="3">
        <v>111</v>
      </c>
      <c r="G3330" s="3">
        <v>2</v>
      </c>
      <c r="H3330" s="4" t="s">
        <v>2</v>
      </c>
      <c r="I3330" s="5">
        <v>1124</v>
      </c>
      <c r="J3330" s="5">
        <v>979</v>
      </c>
      <c r="K3330" s="6">
        <f>IFERROR((J3330-I3330)/I3330,"--")</f>
        <v>-0.12900355871886121</v>
      </c>
      <c r="L3330" s="6">
        <v>3.4000000000000002E-2</v>
      </c>
      <c r="M3330" s="7">
        <v>33035</v>
      </c>
      <c r="N3330" s="10" t="str">
        <f>IF(K3330&lt;Criteria!$D$4,"Yes","No")</f>
        <v>Yes</v>
      </c>
      <c r="O3330" s="10" t="str">
        <f>IF(L3330&gt;Criteria!$D$5,"Yes","No")</f>
        <v>No</v>
      </c>
      <c r="P3330" s="10" t="str">
        <f>IF(M3330&lt;Criteria!$D$6,"Yes","No")</f>
        <v>No</v>
      </c>
      <c r="Q3330" s="11">
        <f>COUNTIF(N3330:P3330,"Yes")</f>
        <v>1</v>
      </c>
      <c r="R3330" s="12" t="str">
        <f>IF(Q3330&gt;0,"Yes","No")</f>
        <v>Yes</v>
      </c>
    </row>
    <row r="3331" spans="1:18" x14ac:dyDescent="0.35">
      <c r="A3331" s="1">
        <v>80590111003</v>
      </c>
      <c r="B3331" s="33" t="s">
        <v>4073</v>
      </c>
      <c r="C3331" s="4" t="s">
        <v>6</v>
      </c>
      <c r="D3331" s="4" t="s">
        <v>497</v>
      </c>
      <c r="E3331" s="4" t="s">
        <v>2</v>
      </c>
      <c r="F3331" s="3">
        <v>111</v>
      </c>
      <c r="G3331" s="3">
        <v>3</v>
      </c>
      <c r="H3331" s="4" t="s">
        <v>2</v>
      </c>
      <c r="I3331" s="5">
        <v>1004</v>
      </c>
      <c r="J3331" s="5">
        <v>869</v>
      </c>
      <c r="K3331" s="6">
        <f>IFERROR((J3331-I3331)/I3331,"--")</f>
        <v>-0.1344621513944223</v>
      </c>
      <c r="L3331" s="6">
        <v>3.0476190476190476E-2</v>
      </c>
      <c r="M3331" s="7">
        <v>93810</v>
      </c>
      <c r="N3331" s="10" t="str">
        <f>IF(K3331&lt;Criteria!$D$4,"Yes","No")</f>
        <v>Yes</v>
      </c>
      <c r="O3331" s="10" t="str">
        <f>IF(L3331&gt;Criteria!$D$5,"Yes","No")</f>
        <v>No</v>
      </c>
      <c r="P3331" s="10" t="str">
        <f>IF(M3331&lt;Criteria!$D$6,"Yes","No")</f>
        <v>No</v>
      </c>
      <c r="Q3331" s="11">
        <f>COUNTIF(N3331:P3331,"Yes")</f>
        <v>1</v>
      </c>
      <c r="R3331" s="12" t="str">
        <f>IF(Q3331&gt;0,"Yes","No")</f>
        <v>Yes</v>
      </c>
    </row>
    <row r="3332" spans="1:18" x14ac:dyDescent="0.35">
      <c r="A3332" s="1">
        <v>80590111004</v>
      </c>
      <c r="B3332" s="33" t="s">
        <v>4074</v>
      </c>
      <c r="C3332" s="4" t="s">
        <v>6</v>
      </c>
      <c r="D3332" s="4" t="s">
        <v>497</v>
      </c>
      <c r="E3332" s="4" t="s">
        <v>2</v>
      </c>
      <c r="F3332" s="3">
        <v>111</v>
      </c>
      <c r="G3332" s="3">
        <v>4</v>
      </c>
      <c r="H3332" s="4" t="s">
        <v>2</v>
      </c>
      <c r="I3332" s="5">
        <v>1645</v>
      </c>
      <c r="J3332" s="5">
        <v>1352</v>
      </c>
      <c r="K3332" s="6">
        <f>IFERROR((J3332-I3332)/I3332,"--")</f>
        <v>-0.17811550151975683</v>
      </c>
      <c r="L3332" s="6">
        <v>9.843081312410841E-2</v>
      </c>
      <c r="M3332" s="7">
        <v>24842</v>
      </c>
      <c r="N3332" s="10" t="str">
        <f>IF(K3332&lt;Criteria!$D$4,"Yes","No")</f>
        <v>Yes</v>
      </c>
      <c r="O3332" s="10" t="str">
        <f>IF(L3332&gt;Criteria!$D$5,"Yes","No")</f>
        <v>Yes</v>
      </c>
      <c r="P3332" s="10" t="str">
        <f>IF(M3332&lt;Criteria!$D$6,"Yes","No")</f>
        <v>Yes</v>
      </c>
      <c r="Q3332" s="11">
        <f>COUNTIF(N3332:P3332,"Yes")</f>
        <v>3</v>
      </c>
      <c r="R3332" s="12" t="str">
        <f>IF(Q3332&gt;0,"Yes","No")</f>
        <v>Yes</v>
      </c>
    </row>
    <row r="3333" spans="1:18" x14ac:dyDescent="0.35">
      <c r="A3333" s="1">
        <v>80590111005</v>
      </c>
      <c r="B3333" s="33" t="s">
        <v>4075</v>
      </c>
      <c r="C3333" s="4" t="s">
        <v>6</v>
      </c>
      <c r="D3333" s="4" t="s">
        <v>497</v>
      </c>
      <c r="E3333" s="4" t="s">
        <v>2</v>
      </c>
      <c r="F3333" s="3">
        <v>111</v>
      </c>
      <c r="G3333" s="3">
        <v>5</v>
      </c>
      <c r="H3333" s="4" t="s">
        <v>2</v>
      </c>
      <c r="I3333" s="5">
        <v>933</v>
      </c>
      <c r="J3333" s="5">
        <v>990</v>
      </c>
      <c r="K3333" s="6">
        <f>IFERROR((J3333-I3333)/I3333,"--")</f>
        <v>6.1093247588424437E-2</v>
      </c>
      <c r="L3333" s="6">
        <v>0</v>
      </c>
      <c r="M3333" s="7">
        <v>52214</v>
      </c>
      <c r="N3333" s="10" t="str">
        <f>IF(K3333&lt;Criteria!$D$4,"Yes","No")</f>
        <v>No</v>
      </c>
      <c r="O3333" s="10" t="str">
        <f>IF(L3333&gt;Criteria!$D$5,"Yes","No")</f>
        <v>No</v>
      </c>
      <c r="P3333" s="10" t="str">
        <f>IF(M3333&lt;Criteria!$D$6,"Yes","No")</f>
        <v>No</v>
      </c>
      <c r="Q3333" s="11">
        <f>COUNTIF(N3333:P3333,"Yes")</f>
        <v>0</v>
      </c>
      <c r="R3333" s="12" t="str">
        <f>IF(Q3333&gt;0,"Yes","No")</f>
        <v>No</v>
      </c>
    </row>
    <row r="3334" spans="1:18" x14ac:dyDescent="0.35">
      <c r="A3334" s="1">
        <v>80590112020</v>
      </c>
      <c r="B3334" s="33" t="s">
        <v>4076</v>
      </c>
      <c r="C3334" s="4" t="s">
        <v>7</v>
      </c>
      <c r="D3334" s="4" t="s">
        <v>497</v>
      </c>
      <c r="E3334" s="4" t="s">
        <v>2</v>
      </c>
      <c r="F3334" s="3">
        <v>112.02</v>
      </c>
      <c r="G3334" s="3" t="s">
        <v>2</v>
      </c>
      <c r="H3334" s="4" t="s">
        <v>2</v>
      </c>
      <c r="I3334" s="5">
        <v>4772</v>
      </c>
      <c r="J3334" s="5">
        <v>4929</v>
      </c>
      <c r="K3334" s="6">
        <f>IFERROR((J3334-I3334)/I3334,"--")</f>
        <v>3.2900251466890192E-2</v>
      </c>
      <c r="L3334" s="6">
        <v>4.1125541125541128E-2</v>
      </c>
      <c r="M3334" s="7">
        <v>31802</v>
      </c>
      <c r="N3334" s="10" t="str">
        <f>IF(K3334&lt;Criteria!$D$4,"Yes","No")</f>
        <v>No</v>
      </c>
      <c r="O3334" s="10" t="str">
        <f>IF(L3334&gt;Criteria!$D$5,"Yes","No")</f>
        <v>No</v>
      </c>
      <c r="P3334" s="10" t="str">
        <f>IF(M3334&lt;Criteria!$D$6,"Yes","No")</f>
        <v>No</v>
      </c>
      <c r="Q3334" s="11">
        <f>COUNTIF(N3334:P3334,"Yes")</f>
        <v>0</v>
      </c>
      <c r="R3334" s="12" t="str">
        <f>IF(Q3334&gt;0,"Yes","No")</f>
        <v>No</v>
      </c>
    </row>
    <row r="3335" spans="1:18" x14ac:dyDescent="0.35">
      <c r="A3335" s="1">
        <v>80590112021</v>
      </c>
      <c r="B3335" s="33" t="s">
        <v>4077</v>
      </c>
      <c r="C3335" s="4" t="s">
        <v>6</v>
      </c>
      <c r="D3335" s="4" t="s">
        <v>497</v>
      </c>
      <c r="E3335" s="4" t="s">
        <v>2</v>
      </c>
      <c r="F3335" s="3">
        <v>112.02</v>
      </c>
      <c r="G3335" s="3">
        <v>1</v>
      </c>
      <c r="H3335" s="4" t="s">
        <v>2</v>
      </c>
      <c r="I3335" s="5">
        <v>1089</v>
      </c>
      <c r="J3335" s="5">
        <v>1314</v>
      </c>
      <c r="K3335" s="6">
        <f>IFERROR((J3335-I3335)/I3335,"--")</f>
        <v>0.20661157024793389</v>
      </c>
      <c r="L3335" s="6">
        <v>2.7100271002710029E-2</v>
      </c>
      <c r="M3335" s="7">
        <v>37860</v>
      </c>
      <c r="N3335" s="10" t="str">
        <f>IF(K3335&lt;Criteria!$D$4,"Yes","No")</f>
        <v>No</v>
      </c>
      <c r="O3335" s="10" t="str">
        <f>IF(L3335&gt;Criteria!$D$5,"Yes","No")</f>
        <v>No</v>
      </c>
      <c r="P3335" s="10" t="str">
        <f>IF(M3335&lt;Criteria!$D$6,"Yes","No")</f>
        <v>No</v>
      </c>
      <c r="Q3335" s="11">
        <f>COUNTIF(N3335:P3335,"Yes")</f>
        <v>0</v>
      </c>
      <c r="R3335" s="12" t="str">
        <f>IF(Q3335&gt;0,"Yes","No")</f>
        <v>No</v>
      </c>
    </row>
    <row r="3336" spans="1:18" x14ac:dyDescent="0.35">
      <c r="A3336" s="1">
        <v>80590112022</v>
      </c>
      <c r="B3336" s="33" t="s">
        <v>4078</v>
      </c>
      <c r="C3336" s="4" t="s">
        <v>6</v>
      </c>
      <c r="D3336" s="4" t="s">
        <v>497</v>
      </c>
      <c r="E3336" s="4" t="s">
        <v>2</v>
      </c>
      <c r="F3336" s="3">
        <v>112.02</v>
      </c>
      <c r="G3336" s="3">
        <v>2</v>
      </c>
      <c r="H3336" s="4" t="s">
        <v>2</v>
      </c>
      <c r="I3336" s="5">
        <v>1824</v>
      </c>
      <c r="J3336" s="5">
        <v>1721</v>
      </c>
      <c r="K3336" s="6">
        <f>IFERROR((J3336-I3336)/I3336,"--")</f>
        <v>-5.6469298245614037E-2</v>
      </c>
      <c r="L3336" s="6">
        <v>7.9731027857829012E-2</v>
      </c>
      <c r="M3336" s="7">
        <v>26647</v>
      </c>
      <c r="N3336" s="10" t="str">
        <f>IF(K3336&lt;Criteria!$D$4,"Yes","No")</f>
        <v>Yes</v>
      </c>
      <c r="O3336" s="10" t="str">
        <f>IF(L3336&gt;Criteria!$D$5,"Yes","No")</f>
        <v>Yes</v>
      </c>
      <c r="P3336" s="10" t="str">
        <f>IF(M3336&lt;Criteria!$D$6,"Yes","No")</f>
        <v>No</v>
      </c>
      <c r="Q3336" s="11">
        <f>COUNTIF(N3336:P3336,"Yes")</f>
        <v>2</v>
      </c>
      <c r="R3336" s="12" t="str">
        <f>IF(Q3336&gt;0,"Yes","No")</f>
        <v>Yes</v>
      </c>
    </row>
    <row r="3337" spans="1:18" x14ac:dyDescent="0.35">
      <c r="A3337" s="1">
        <v>80590112023</v>
      </c>
      <c r="B3337" s="33" t="s">
        <v>4079</v>
      </c>
      <c r="C3337" s="4" t="s">
        <v>6</v>
      </c>
      <c r="D3337" s="4" t="s">
        <v>497</v>
      </c>
      <c r="E3337" s="4" t="s">
        <v>2</v>
      </c>
      <c r="F3337" s="3">
        <v>112.02</v>
      </c>
      <c r="G3337" s="3">
        <v>3</v>
      </c>
      <c r="H3337" s="4" t="s">
        <v>2</v>
      </c>
      <c r="I3337" s="5">
        <v>1246</v>
      </c>
      <c r="J3337" s="5">
        <v>1242</v>
      </c>
      <c r="K3337" s="6">
        <f>IFERROR((J3337-I3337)/I3337,"--")</f>
        <v>-3.2102728731942215E-3</v>
      </c>
      <c r="L3337" s="6">
        <v>0</v>
      </c>
      <c r="M3337" s="7">
        <v>35670</v>
      </c>
      <c r="N3337" s="10" t="str">
        <f>IF(K3337&lt;Criteria!$D$4,"Yes","No")</f>
        <v>Yes</v>
      </c>
      <c r="O3337" s="10" t="str">
        <f>IF(L3337&gt;Criteria!$D$5,"Yes","No")</f>
        <v>No</v>
      </c>
      <c r="P3337" s="10" t="str">
        <f>IF(M3337&lt;Criteria!$D$6,"Yes","No")</f>
        <v>No</v>
      </c>
      <c r="Q3337" s="11">
        <f>COUNTIF(N3337:P3337,"Yes")</f>
        <v>1</v>
      </c>
      <c r="R3337" s="12" t="str">
        <f>IF(Q3337&gt;0,"Yes","No")</f>
        <v>Yes</v>
      </c>
    </row>
    <row r="3338" spans="1:18" x14ac:dyDescent="0.35">
      <c r="A3338" s="1">
        <v>80590112024</v>
      </c>
      <c r="B3338" s="33" t="s">
        <v>4080</v>
      </c>
      <c r="C3338" s="4" t="s">
        <v>6</v>
      </c>
      <c r="D3338" s="4" t="s">
        <v>497</v>
      </c>
      <c r="E3338" s="4" t="s">
        <v>2</v>
      </c>
      <c r="F3338" s="3">
        <v>112.02</v>
      </c>
      <c r="G3338" s="3">
        <v>4</v>
      </c>
      <c r="H3338" s="4" t="s">
        <v>2</v>
      </c>
      <c r="I3338" s="5">
        <v>613</v>
      </c>
      <c r="J3338" s="5">
        <v>652</v>
      </c>
      <c r="K3338" s="6">
        <f>IFERROR((J3338-I3338)/I3338,"--")</f>
        <v>6.3621533442088096E-2</v>
      </c>
      <c r="L3338" s="6">
        <v>3.2352941176470591E-2</v>
      </c>
      <c r="M3338" s="7">
        <v>25831</v>
      </c>
      <c r="N3338" s="10" t="str">
        <f>IF(K3338&lt;Criteria!$D$4,"Yes","No")</f>
        <v>No</v>
      </c>
      <c r="O3338" s="10" t="str">
        <f>IF(L3338&gt;Criteria!$D$5,"Yes","No")</f>
        <v>No</v>
      </c>
      <c r="P3338" s="10" t="str">
        <f>IF(M3338&lt;Criteria!$D$6,"Yes","No")</f>
        <v>Yes</v>
      </c>
      <c r="Q3338" s="11">
        <f>COUNTIF(N3338:P3338,"Yes")</f>
        <v>1</v>
      </c>
      <c r="R3338" s="12" t="str">
        <f>IF(Q3338&gt;0,"Yes","No")</f>
        <v>Yes</v>
      </c>
    </row>
    <row r="3339" spans="1:18" x14ac:dyDescent="0.35">
      <c r="A3339" s="1">
        <v>80590113000</v>
      </c>
      <c r="B3339" s="33" t="s">
        <v>4081</v>
      </c>
      <c r="C3339" s="4" t="s">
        <v>7</v>
      </c>
      <c r="D3339" s="4" t="s">
        <v>497</v>
      </c>
      <c r="E3339" s="4" t="s">
        <v>2</v>
      </c>
      <c r="F3339" s="3">
        <v>113</v>
      </c>
      <c r="G3339" s="3" t="s">
        <v>2</v>
      </c>
      <c r="H3339" s="4" t="s">
        <v>2</v>
      </c>
      <c r="I3339" s="5">
        <v>3343</v>
      </c>
      <c r="J3339" s="5">
        <v>3047</v>
      </c>
      <c r="K3339" s="6">
        <f>IFERROR((J3339-I3339)/I3339,"--")</f>
        <v>-8.8543224648519298E-2</v>
      </c>
      <c r="L3339" s="6">
        <v>0.1090124123043713</v>
      </c>
      <c r="M3339" s="7">
        <v>29746</v>
      </c>
      <c r="N3339" s="10" t="str">
        <f>IF(K3339&lt;Criteria!$D$4,"Yes","No")</f>
        <v>Yes</v>
      </c>
      <c r="O3339" s="10" t="str">
        <f>IF(L3339&gt;Criteria!$D$5,"Yes","No")</f>
        <v>Yes</v>
      </c>
      <c r="P3339" s="10" t="str">
        <f>IF(M3339&lt;Criteria!$D$6,"Yes","No")</f>
        <v>No</v>
      </c>
      <c r="Q3339" s="11">
        <f>COUNTIF(N3339:P3339,"Yes")</f>
        <v>2</v>
      </c>
      <c r="R3339" s="12" t="str">
        <f>IF(Q3339&gt;0,"Yes","No")</f>
        <v>Yes</v>
      </c>
    </row>
    <row r="3340" spans="1:18" x14ac:dyDescent="0.35">
      <c r="A3340" s="1">
        <v>80590113001</v>
      </c>
      <c r="B3340" s="33" t="s">
        <v>4082</v>
      </c>
      <c r="C3340" s="4" t="s">
        <v>6</v>
      </c>
      <c r="D3340" s="4" t="s">
        <v>497</v>
      </c>
      <c r="E3340" s="4" t="s">
        <v>2</v>
      </c>
      <c r="F3340" s="3">
        <v>113</v>
      </c>
      <c r="G3340" s="3">
        <v>1</v>
      </c>
      <c r="H3340" s="4" t="s">
        <v>2</v>
      </c>
      <c r="I3340" s="5">
        <v>724</v>
      </c>
      <c r="J3340" s="5">
        <v>586</v>
      </c>
      <c r="K3340" s="6">
        <f>IFERROR((J3340-I3340)/I3340,"--")</f>
        <v>-0.19060773480662985</v>
      </c>
      <c r="L3340" s="6">
        <v>6.6312997347480113E-2</v>
      </c>
      <c r="M3340" s="7">
        <v>41935</v>
      </c>
      <c r="N3340" s="10" t="str">
        <f>IF(K3340&lt;Criteria!$D$4,"Yes","No")</f>
        <v>Yes</v>
      </c>
      <c r="O3340" s="10" t="str">
        <f>IF(L3340&gt;Criteria!$D$5,"Yes","No")</f>
        <v>Yes</v>
      </c>
      <c r="P3340" s="10" t="str">
        <f>IF(M3340&lt;Criteria!$D$6,"Yes","No")</f>
        <v>No</v>
      </c>
      <c r="Q3340" s="11">
        <f>COUNTIF(N3340:P3340,"Yes")</f>
        <v>2</v>
      </c>
      <c r="R3340" s="12" t="str">
        <f>IF(Q3340&gt;0,"Yes","No")</f>
        <v>Yes</v>
      </c>
    </row>
    <row r="3341" spans="1:18" x14ac:dyDescent="0.35">
      <c r="A3341" s="1">
        <v>80590113002</v>
      </c>
      <c r="B3341" s="33" t="s">
        <v>4083</v>
      </c>
      <c r="C3341" s="4" t="s">
        <v>6</v>
      </c>
      <c r="D3341" s="4" t="s">
        <v>497</v>
      </c>
      <c r="E3341" s="4" t="s">
        <v>2</v>
      </c>
      <c r="F3341" s="3">
        <v>113</v>
      </c>
      <c r="G3341" s="3">
        <v>2</v>
      </c>
      <c r="H3341" s="4" t="s">
        <v>2</v>
      </c>
      <c r="I3341" s="5">
        <v>1043</v>
      </c>
      <c r="J3341" s="5">
        <v>1034</v>
      </c>
      <c r="K3341" s="6">
        <f>IFERROR((J3341-I3341)/I3341,"--")</f>
        <v>-8.6289549376797701E-3</v>
      </c>
      <c r="L3341" s="6">
        <v>0.13831478537360889</v>
      </c>
      <c r="M3341" s="7">
        <v>22543</v>
      </c>
      <c r="N3341" s="10" t="str">
        <f>IF(K3341&lt;Criteria!$D$4,"Yes","No")</f>
        <v>Yes</v>
      </c>
      <c r="O3341" s="10" t="str">
        <f>IF(L3341&gt;Criteria!$D$5,"Yes","No")</f>
        <v>Yes</v>
      </c>
      <c r="P3341" s="10" t="str">
        <f>IF(M3341&lt;Criteria!$D$6,"Yes","No")</f>
        <v>Yes</v>
      </c>
      <c r="Q3341" s="11">
        <f>COUNTIF(N3341:P3341,"Yes")</f>
        <v>3</v>
      </c>
      <c r="R3341" s="12" t="str">
        <f>IF(Q3341&gt;0,"Yes","No")</f>
        <v>Yes</v>
      </c>
    </row>
    <row r="3342" spans="1:18" x14ac:dyDescent="0.35">
      <c r="A3342" s="1">
        <v>80590113003</v>
      </c>
      <c r="B3342" s="33" t="s">
        <v>4084</v>
      </c>
      <c r="C3342" s="4" t="s">
        <v>6</v>
      </c>
      <c r="D3342" s="4" t="s">
        <v>497</v>
      </c>
      <c r="E3342" s="4" t="s">
        <v>2</v>
      </c>
      <c r="F3342" s="3">
        <v>113</v>
      </c>
      <c r="G3342" s="3">
        <v>3</v>
      </c>
      <c r="H3342" s="4" t="s">
        <v>2</v>
      </c>
      <c r="I3342" s="5">
        <v>699</v>
      </c>
      <c r="J3342" s="5">
        <v>768</v>
      </c>
      <c r="K3342" s="6">
        <f>IFERROR((J3342-I3342)/I3342,"--")</f>
        <v>9.8712446351931327E-2</v>
      </c>
      <c r="L3342" s="6">
        <v>6.2189054726368161E-2</v>
      </c>
      <c r="M3342" s="7">
        <v>25479</v>
      </c>
      <c r="N3342" s="10" t="str">
        <f>IF(K3342&lt;Criteria!$D$4,"Yes","No")</f>
        <v>No</v>
      </c>
      <c r="O3342" s="10" t="str">
        <f>IF(L3342&gt;Criteria!$D$5,"Yes","No")</f>
        <v>No</v>
      </c>
      <c r="P3342" s="10" t="str">
        <f>IF(M3342&lt;Criteria!$D$6,"Yes","No")</f>
        <v>Yes</v>
      </c>
      <c r="Q3342" s="11">
        <f>COUNTIF(N3342:P3342,"Yes")</f>
        <v>1</v>
      </c>
      <c r="R3342" s="12" t="str">
        <f>IF(Q3342&gt;0,"Yes","No")</f>
        <v>Yes</v>
      </c>
    </row>
    <row r="3343" spans="1:18" x14ac:dyDescent="0.35">
      <c r="A3343" s="1">
        <v>80590113004</v>
      </c>
      <c r="B3343" s="33" t="s">
        <v>4085</v>
      </c>
      <c r="C3343" s="4" t="s">
        <v>6</v>
      </c>
      <c r="D3343" s="4" t="s">
        <v>497</v>
      </c>
      <c r="E3343" s="4" t="s">
        <v>2</v>
      </c>
      <c r="F3343" s="3">
        <v>113</v>
      </c>
      <c r="G3343" s="3">
        <v>4</v>
      </c>
      <c r="H3343" s="4" t="s">
        <v>2</v>
      </c>
      <c r="I3343" s="5">
        <v>877</v>
      </c>
      <c r="J3343" s="5">
        <v>659</v>
      </c>
      <c r="K3343" s="6">
        <f>IFERROR((J3343-I3343)/I3343,"--")</f>
        <v>-0.24857468643101482</v>
      </c>
      <c r="L3343" s="6">
        <v>0.14606741573033707</v>
      </c>
      <c r="M3343" s="7">
        <v>35184</v>
      </c>
      <c r="N3343" s="10" t="str">
        <f>IF(K3343&lt;Criteria!$D$4,"Yes","No")</f>
        <v>Yes</v>
      </c>
      <c r="O3343" s="10" t="str">
        <f>IF(L3343&gt;Criteria!$D$5,"Yes","No")</f>
        <v>Yes</v>
      </c>
      <c r="P3343" s="10" t="str">
        <f>IF(M3343&lt;Criteria!$D$6,"Yes","No")</f>
        <v>No</v>
      </c>
      <c r="Q3343" s="11">
        <f>COUNTIF(N3343:P3343,"Yes")</f>
        <v>2</v>
      </c>
      <c r="R3343" s="12" t="str">
        <f>IF(Q3343&gt;0,"Yes","No")</f>
        <v>Yes</v>
      </c>
    </row>
    <row r="3344" spans="1:18" x14ac:dyDescent="0.35">
      <c r="A3344" s="1">
        <v>80590114010</v>
      </c>
      <c r="B3344" s="33" t="s">
        <v>4086</v>
      </c>
      <c r="C3344" s="4" t="s">
        <v>7</v>
      </c>
      <c r="D3344" s="4" t="s">
        <v>497</v>
      </c>
      <c r="E3344" s="4" t="s">
        <v>2</v>
      </c>
      <c r="F3344" s="3">
        <v>114.01</v>
      </c>
      <c r="G3344" s="3" t="s">
        <v>2</v>
      </c>
      <c r="H3344" s="4" t="s">
        <v>2</v>
      </c>
      <c r="I3344" s="5">
        <v>3283</v>
      </c>
      <c r="J3344" s="5">
        <v>2870</v>
      </c>
      <c r="K3344" s="6">
        <f>IFERROR((J3344-I3344)/I3344,"--")</f>
        <v>-0.1257995735607676</v>
      </c>
      <c r="L3344" s="6">
        <v>9.4068304373876574E-2</v>
      </c>
      <c r="M3344" s="7">
        <v>20835</v>
      </c>
      <c r="N3344" s="10" t="str">
        <f>IF(K3344&lt;Criteria!$D$4,"Yes","No")</f>
        <v>Yes</v>
      </c>
      <c r="O3344" s="10" t="str">
        <f>IF(L3344&gt;Criteria!$D$5,"Yes","No")</f>
        <v>Yes</v>
      </c>
      <c r="P3344" s="10" t="str">
        <f>IF(M3344&lt;Criteria!$D$6,"Yes","No")</f>
        <v>Yes</v>
      </c>
      <c r="Q3344" s="11">
        <f>COUNTIF(N3344:P3344,"Yes")</f>
        <v>3</v>
      </c>
      <c r="R3344" s="12" t="str">
        <f>IF(Q3344&gt;0,"Yes","No")</f>
        <v>Yes</v>
      </c>
    </row>
    <row r="3345" spans="1:18" x14ac:dyDescent="0.35">
      <c r="A3345" s="1">
        <v>80590114011</v>
      </c>
      <c r="B3345" s="33" t="s">
        <v>4087</v>
      </c>
      <c r="C3345" s="4" t="s">
        <v>6</v>
      </c>
      <c r="D3345" s="4" t="s">
        <v>497</v>
      </c>
      <c r="E3345" s="4" t="s">
        <v>2</v>
      </c>
      <c r="F3345" s="3">
        <v>114.01</v>
      </c>
      <c r="G3345" s="3">
        <v>1</v>
      </c>
      <c r="H3345" s="4" t="s">
        <v>2</v>
      </c>
      <c r="I3345" s="5">
        <v>1923</v>
      </c>
      <c r="J3345" s="5">
        <v>1685</v>
      </c>
      <c r="K3345" s="6">
        <f>IFERROR((J3345-I3345)/I3345,"--")</f>
        <v>-0.12376495059802392</v>
      </c>
      <c r="L3345" s="6">
        <v>9.6267190569744601E-2</v>
      </c>
      <c r="M3345" s="7">
        <v>22549</v>
      </c>
      <c r="N3345" s="10" t="str">
        <f>IF(K3345&lt;Criteria!$D$4,"Yes","No")</f>
        <v>Yes</v>
      </c>
      <c r="O3345" s="10" t="str">
        <f>IF(L3345&gt;Criteria!$D$5,"Yes","No")</f>
        <v>Yes</v>
      </c>
      <c r="P3345" s="10" t="str">
        <f>IF(M3345&lt;Criteria!$D$6,"Yes","No")</f>
        <v>Yes</v>
      </c>
      <c r="Q3345" s="11">
        <f>COUNTIF(N3345:P3345,"Yes")</f>
        <v>3</v>
      </c>
      <c r="R3345" s="12" t="str">
        <f>IF(Q3345&gt;0,"Yes","No")</f>
        <v>Yes</v>
      </c>
    </row>
    <row r="3346" spans="1:18" x14ac:dyDescent="0.35">
      <c r="A3346" s="1">
        <v>80590114012</v>
      </c>
      <c r="B3346" s="33" t="s">
        <v>4088</v>
      </c>
      <c r="C3346" s="4" t="s">
        <v>6</v>
      </c>
      <c r="D3346" s="4" t="s">
        <v>497</v>
      </c>
      <c r="E3346" s="4" t="s">
        <v>2</v>
      </c>
      <c r="F3346" s="3">
        <v>114.01</v>
      </c>
      <c r="G3346" s="3">
        <v>2</v>
      </c>
      <c r="H3346" s="4" t="s">
        <v>2</v>
      </c>
      <c r="I3346" s="5">
        <v>1360</v>
      </c>
      <c r="J3346" s="5">
        <v>1185</v>
      </c>
      <c r="K3346" s="6">
        <f>IFERROR((J3346-I3346)/I3346,"--")</f>
        <v>-0.12867647058823528</v>
      </c>
      <c r="L3346" s="6">
        <v>9.0629800307219663E-2</v>
      </c>
      <c r="M3346" s="7">
        <v>18398</v>
      </c>
      <c r="N3346" s="10" t="str">
        <f>IF(K3346&lt;Criteria!$D$4,"Yes","No")</f>
        <v>Yes</v>
      </c>
      <c r="O3346" s="10" t="str">
        <f>IF(L3346&gt;Criteria!$D$5,"Yes","No")</f>
        <v>Yes</v>
      </c>
      <c r="P3346" s="10" t="str">
        <f>IF(M3346&lt;Criteria!$D$6,"Yes","No")</f>
        <v>Yes</v>
      </c>
      <c r="Q3346" s="11">
        <f>COUNTIF(N3346:P3346,"Yes")</f>
        <v>3</v>
      </c>
      <c r="R3346" s="12" t="str">
        <f>IF(Q3346&gt;0,"Yes","No")</f>
        <v>Yes</v>
      </c>
    </row>
    <row r="3347" spans="1:18" x14ac:dyDescent="0.35">
      <c r="A3347" s="1">
        <v>80590114020</v>
      </c>
      <c r="B3347" s="33" t="s">
        <v>4089</v>
      </c>
      <c r="C3347" s="4" t="s">
        <v>7</v>
      </c>
      <c r="D3347" s="4" t="s">
        <v>497</v>
      </c>
      <c r="E3347" s="4" t="s">
        <v>2</v>
      </c>
      <c r="F3347" s="3">
        <v>114.02</v>
      </c>
      <c r="G3347" s="3" t="s">
        <v>2</v>
      </c>
      <c r="H3347" s="4" t="s">
        <v>2</v>
      </c>
      <c r="I3347" s="5">
        <v>3697</v>
      </c>
      <c r="J3347" s="5">
        <v>4404</v>
      </c>
      <c r="K3347" s="6">
        <f>IFERROR((J3347-I3347)/I3347,"--")</f>
        <v>0.19123613740870976</v>
      </c>
      <c r="L3347" s="6">
        <v>4.6623093681917215E-2</v>
      </c>
      <c r="M3347" s="7">
        <v>22405</v>
      </c>
      <c r="N3347" s="10" t="str">
        <f>IF(K3347&lt;Criteria!$D$4,"Yes","No")</f>
        <v>No</v>
      </c>
      <c r="O3347" s="10" t="str">
        <f>IF(L3347&gt;Criteria!$D$5,"Yes","No")</f>
        <v>No</v>
      </c>
      <c r="P3347" s="10" t="str">
        <f>IF(M3347&lt;Criteria!$D$6,"Yes","No")</f>
        <v>Yes</v>
      </c>
      <c r="Q3347" s="11">
        <f>COUNTIF(N3347:P3347,"Yes")</f>
        <v>1</v>
      </c>
      <c r="R3347" s="12" t="str">
        <f>IF(Q3347&gt;0,"Yes","No")</f>
        <v>Yes</v>
      </c>
    </row>
    <row r="3348" spans="1:18" x14ac:dyDescent="0.35">
      <c r="A3348" s="1">
        <v>80590114021</v>
      </c>
      <c r="B3348" s="33" t="s">
        <v>4090</v>
      </c>
      <c r="C3348" s="4" t="s">
        <v>6</v>
      </c>
      <c r="D3348" s="4" t="s">
        <v>497</v>
      </c>
      <c r="E3348" s="4" t="s">
        <v>2</v>
      </c>
      <c r="F3348" s="3">
        <v>114.02</v>
      </c>
      <c r="G3348" s="3">
        <v>1</v>
      </c>
      <c r="H3348" s="4" t="s">
        <v>2</v>
      </c>
      <c r="I3348" s="5">
        <v>837</v>
      </c>
      <c r="J3348" s="5">
        <v>1321</v>
      </c>
      <c r="K3348" s="6">
        <f>IFERROR((J3348-I3348)/I3348,"--")</f>
        <v>0.57825567502986863</v>
      </c>
      <c r="L3348" s="6">
        <v>3.3681765389082463E-2</v>
      </c>
      <c r="M3348" s="7">
        <v>29053</v>
      </c>
      <c r="N3348" s="10" t="str">
        <f>IF(K3348&lt;Criteria!$D$4,"Yes","No")</f>
        <v>No</v>
      </c>
      <c r="O3348" s="10" t="str">
        <f>IF(L3348&gt;Criteria!$D$5,"Yes","No")</f>
        <v>No</v>
      </c>
      <c r="P3348" s="10" t="str">
        <f>IF(M3348&lt;Criteria!$D$6,"Yes","No")</f>
        <v>No</v>
      </c>
      <c r="Q3348" s="11">
        <f>COUNTIF(N3348:P3348,"Yes")</f>
        <v>0</v>
      </c>
      <c r="R3348" s="12" t="str">
        <f>IF(Q3348&gt;0,"Yes","No")</f>
        <v>No</v>
      </c>
    </row>
    <row r="3349" spans="1:18" x14ac:dyDescent="0.35">
      <c r="A3349" s="1">
        <v>80590114022</v>
      </c>
      <c r="B3349" s="33" t="s">
        <v>4091</v>
      </c>
      <c r="C3349" s="4" t="s">
        <v>6</v>
      </c>
      <c r="D3349" s="4" t="s">
        <v>497</v>
      </c>
      <c r="E3349" s="4" t="s">
        <v>2</v>
      </c>
      <c r="F3349" s="3">
        <v>114.02</v>
      </c>
      <c r="G3349" s="3">
        <v>2</v>
      </c>
      <c r="H3349" s="4" t="s">
        <v>2</v>
      </c>
      <c r="I3349" s="5">
        <v>1574</v>
      </c>
      <c r="J3349" s="5">
        <v>1651</v>
      </c>
      <c r="K3349" s="6">
        <f>IFERROR((J3349-I3349)/I3349,"--")</f>
        <v>4.8919949174078783E-2</v>
      </c>
      <c r="L3349" s="6">
        <v>1.9174041297935103E-2</v>
      </c>
      <c r="M3349" s="7">
        <v>20333</v>
      </c>
      <c r="N3349" s="10" t="str">
        <f>IF(K3349&lt;Criteria!$D$4,"Yes","No")</f>
        <v>No</v>
      </c>
      <c r="O3349" s="10" t="str">
        <f>IF(L3349&gt;Criteria!$D$5,"Yes","No")</f>
        <v>No</v>
      </c>
      <c r="P3349" s="10" t="str">
        <f>IF(M3349&lt;Criteria!$D$6,"Yes","No")</f>
        <v>Yes</v>
      </c>
      <c r="Q3349" s="11">
        <f>COUNTIF(N3349:P3349,"Yes")</f>
        <v>1</v>
      </c>
      <c r="R3349" s="12" t="str">
        <f>IF(Q3349&gt;0,"Yes","No")</f>
        <v>Yes</v>
      </c>
    </row>
    <row r="3350" spans="1:18" x14ac:dyDescent="0.35">
      <c r="A3350" s="1">
        <v>80590114023</v>
      </c>
      <c r="B3350" s="33" t="s">
        <v>4092</v>
      </c>
      <c r="C3350" s="4" t="s">
        <v>6</v>
      </c>
      <c r="D3350" s="4" t="s">
        <v>497</v>
      </c>
      <c r="E3350" s="4" t="s">
        <v>2</v>
      </c>
      <c r="F3350" s="3">
        <v>114.02</v>
      </c>
      <c r="G3350" s="3">
        <v>3</v>
      </c>
      <c r="H3350" s="4" t="s">
        <v>2</v>
      </c>
      <c r="I3350" s="5">
        <v>1286</v>
      </c>
      <c r="J3350" s="5">
        <v>1432</v>
      </c>
      <c r="K3350" s="6">
        <f>IFERROR((J3350-I3350)/I3350,"--")</f>
        <v>0.11353032659409021</v>
      </c>
      <c r="L3350" s="6">
        <v>8.5978835978835974E-2</v>
      </c>
      <c r="M3350" s="7">
        <v>18663</v>
      </c>
      <c r="N3350" s="10" t="str">
        <f>IF(K3350&lt;Criteria!$D$4,"Yes","No")</f>
        <v>No</v>
      </c>
      <c r="O3350" s="10" t="str">
        <f>IF(L3350&gt;Criteria!$D$5,"Yes","No")</f>
        <v>Yes</v>
      </c>
      <c r="P3350" s="10" t="str">
        <f>IF(M3350&lt;Criteria!$D$6,"Yes","No")</f>
        <v>Yes</v>
      </c>
      <c r="Q3350" s="11">
        <f>COUNTIF(N3350:P3350,"Yes")</f>
        <v>2</v>
      </c>
      <c r="R3350" s="12" t="str">
        <f>IF(Q3350&gt;0,"Yes","No")</f>
        <v>Yes</v>
      </c>
    </row>
    <row r="3351" spans="1:18" x14ac:dyDescent="0.35">
      <c r="A3351" s="1">
        <v>80590115500</v>
      </c>
      <c r="B3351" s="33" t="s">
        <v>4093</v>
      </c>
      <c r="C3351" s="4" t="s">
        <v>7</v>
      </c>
      <c r="D3351" s="4" t="s">
        <v>497</v>
      </c>
      <c r="E3351" s="4" t="s">
        <v>2</v>
      </c>
      <c r="F3351" s="3">
        <v>115.5</v>
      </c>
      <c r="G3351" s="3" t="s">
        <v>2</v>
      </c>
      <c r="H3351" s="4" t="s">
        <v>2</v>
      </c>
      <c r="I3351" s="5">
        <v>6415</v>
      </c>
      <c r="J3351" s="5">
        <v>5983</v>
      </c>
      <c r="K3351" s="6">
        <f>IFERROR((J3351-I3351)/I3351,"--")</f>
        <v>-6.7342166796570541E-2</v>
      </c>
      <c r="L3351" s="6">
        <v>7.0075187969924818E-2</v>
      </c>
      <c r="M3351" s="7">
        <v>26028</v>
      </c>
      <c r="N3351" s="10" t="str">
        <f>IF(K3351&lt;Criteria!$D$4,"Yes","No")</f>
        <v>Yes</v>
      </c>
      <c r="O3351" s="10" t="str">
        <f>IF(L3351&gt;Criteria!$D$5,"Yes","No")</f>
        <v>Yes</v>
      </c>
      <c r="P3351" s="10" t="str">
        <f>IF(M3351&lt;Criteria!$D$6,"Yes","No")</f>
        <v>Yes</v>
      </c>
      <c r="Q3351" s="11">
        <f>COUNTIF(N3351:P3351,"Yes")</f>
        <v>3</v>
      </c>
      <c r="R3351" s="12" t="str">
        <f>IF(Q3351&gt;0,"Yes","No")</f>
        <v>Yes</v>
      </c>
    </row>
    <row r="3352" spans="1:18" x14ac:dyDescent="0.35">
      <c r="A3352" s="1">
        <v>80590115501</v>
      </c>
      <c r="B3352" s="33" t="s">
        <v>4094</v>
      </c>
      <c r="C3352" s="4" t="s">
        <v>6</v>
      </c>
      <c r="D3352" s="4" t="s">
        <v>497</v>
      </c>
      <c r="E3352" s="4" t="s">
        <v>2</v>
      </c>
      <c r="F3352" s="3">
        <v>115.5</v>
      </c>
      <c r="G3352" s="3">
        <v>1</v>
      </c>
      <c r="H3352" s="4" t="s">
        <v>2</v>
      </c>
      <c r="I3352" s="5">
        <v>1065</v>
      </c>
      <c r="J3352" s="5">
        <v>893</v>
      </c>
      <c r="K3352" s="6">
        <f>IFERROR((J3352-I3352)/I3352,"--")</f>
        <v>-0.16150234741784036</v>
      </c>
      <c r="L3352" s="6">
        <v>0.10829103214890017</v>
      </c>
      <c r="M3352" s="7">
        <v>27115</v>
      </c>
      <c r="N3352" s="10" t="str">
        <f>IF(K3352&lt;Criteria!$D$4,"Yes","No")</f>
        <v>Yes</v>
      </c>
      <c r="O3352" s="10" t="str">
        <f>IF(L3352&gt;Criteria!$D$5,"Yes","No")</f>
        <v>Yes</v>
      </c>
      <c r="P3352" s="10" t="str">
        <f>IF(M3352&lt;Criteria!$D$6,"Yes","No")</f>
        <v>No</v>
      </c>
      <c r="Q3352" s="11">
        <f>COUNTIF(N3352:P3352,"Yes")</f>
        <v>2</v>
      </c>
      <c r="R3352" s="12" t="str">
        <f>IF(Q3352&gt;0,"Yes","No")</f>
        <v>Yes</v>
      </c>
    </row>
    <row r="3353" spans="1:18" x14ac:dyDescent="0.35">
      <c r="A3353" s="1">
        <v>80590115502</v>
      </c>
      <c r="B3353" s="33" t="s">
        <v>4095</v>
      </c>
      <c r="C3353" s="4" t="s">
        <v>6</v>
      </c>
      <c r="D3353" s="4" t="s">
        <v>497</v>
      </c>
      <c r="E3353" s="4" t="s">
        <v>2</v>
      </c>
      <c r="F3353" s="3">
        <v>115.5</v>
      </c>
      <c r="G3353" s="3">
        <v>2</v>
      </c>
      <c r="H3353" s="4" t="s">
        <v>2</v>
      </c>
      <c r="I3353" s="5">
        <v>1675</v>
      </c>
      <c r="J3353" s="5">
        <v>843</v>
      </c>
      <c r="K3353" s="6">
        <f>IFERROR((J3353-I3353)/I3353,"--")</f>
        <v>-0.49671641791044774</v>
      </c>
      <c r="L3353" s="6">
        <v>2.7253668763102725E-2</v>
      </c>
      <c r="M3353" s="7">
        <v>23789</v>
      </c>
      <c r="N3353" s="10" t="str">
        <f>IF(K3353&lt;Criteria!$D$4,"Yes","No")</f>
        <v>Yes</v>
      </c>
      <c r="O3353" s="10" t="str">
        <f>IF(L3353&gt;Criteria!$D$5,"Yes","No")</f>
        <v>No</v>
      </c>
      <c r="P3353" s="10" t="str">
        <f>IF(M3353&lt;Criteria!$D$6,"Yes","No")</f>
        <v>Yes</v>
      </c>
      <c r="Q3353" s="11">
        <f>COUNTIF(N3353:P3353,"Yes")</f>
        <v>2</v>
      </c>
      <c r="R3353" s="12" t="str">
        <f>IF(Q3353&gt;0,"Yes","No")</f>
        <v>Yes</v>
      </c>
    </row>
    <row r="3354" spans="1:18" x14ac:dyDescent="0.35">
      <c r="A3354" s="1">
        <v>80590115503</v>
      </c>
      <c r="B3354" s="33" t="s">
        <v>4096</v>
      </c>
      <c r="C3354" s="4" t="s">
        <v>6</v>
      </c>
      <c r="D3354" s="4" t="s">
        <v>497</v>
      </c>
      <c r="E3354" s="4" t="s">
        <v>2</v>
      </c>
      <c r="F3354" s="3">
        <v>115.5</v>
      </c>
      <c r="G3354" s="3">
        <v>3</v>
      </c>
      <c r="H3354" s="4" t="s">
        <v>2</v>
      </c>
      <c r="I3354" s="5">
        <v>1416</v>
      </c>
      <c r="J3354" s="5">
        <v>1625</v>
      </c>
      <c r="K3354" s="6">
        <f>IFERROR((J3354-I3354)/I3354,"--")</f>
        <v>0.14759887005649719</v>
      </c>
      <c r="L3354" s="6">
        <v>0</v>
      </c>
      <c r="M3354" s="7">
        <v>24729</v>
      </c>
      <c r="N3354" s="10" t="str">
        <f>IF(K3354&lt;Criteria!$D$4,"Yes","No")</f>
        <v>No</v>
      </c>
      <c r="O3354" s="10" t="str">
        <f>IF(L3354&gt;Criteria!$D$5,"Yes","No")</f>
        <v>No</v>
      </c>
      <c r="P3354" s="10" t="str">
        <f>IF(M3354&lt;Criteria!$D$6,"Yes","No")</f>
        <v>Yes</v>
      </c>
      <c r="Q3354" s="11">
        <f>COUNTIF(N3354:P3354,"Yes")</f>
        <v>1</v>
      </c>
      <c r="R3354" s="12" t="str">
        <f>IF(Q3354&gt;0,"Yes","No")</f>
        <v>Yes</v>
      </c>
    </row>
    <row r="3355" spans="1:18" x14ac:dyDescent="0.35">
      <c r="A3355" s="1">
        <v>80590115504</v>
      </c>
      <c r="B3355" s="33" t="s">
        <v>4097</v>
      </c>
      <c r="C3355" s="4" t="s">
        <v>6</v>
      </c>
      <c r="D3355" s="4" t="s">
        <v>497</v>
      </c>
      <c r="E3355" s="4" t="s">
        <v>2</v>
      </c>
      <c r="F3355" s="3">
        <v>115.5</v>
      </c>
      <c r="G3355" s="3">
        <v>4</v>
      </c>
      <c r="H3355" s="4" t="s">
        <v>2</v>
      </c>
      <c r="I3355" s="5">
        <v>671</v>
      </c>
      <c r="J3355" s="5">
        <v>1013</v>
      </c>
      <c r="K3355" s="6">
        <f>IFERROR((J3355-I3355)/I3355,"--")</f>
        <v>0.50968703427719819</v>
      </c>
      <c r="L3355" s="6">
        <v>5.140961857379768E-2</v>
      </c>
      <c r="M3355" s="7">
        <v>26754</v>
      </c>
      <c r="N3355" s="10" t="str">
        <f>IF(K3355&lt;Criteria!$D$4,"Yes","No")</f>
        <v>No</v>
      </c>
      <c r="O3355" s="10" t="str">
        <f>IF(L3355&gt;Criteria!$D$5,"Yes","No")</f>
        <v>No</v>
      </c>
      <c r="P3355" s="10" t="str">
        <f>IF(M3355&lt;Criteria!$D$6,"Yes","No")</f>
        <v>No</v>
      </c>
      <c r="Q3355" s="11">
        <f>COUNTIF(N3355:P3355,"Yes")</f>
        <v>0</v>
      </c>
      <c r="R3355" s="12" t="str">
        <f>IF(Q3355&gt;0,"Yes","No")</f>
        <v>No</v>
      </c>
    </row>
    <row r="3356" spans="1:18" x14ac:dyDescent="0.35">
      <c r="A3356" s="1">
        <v>80590115505</v>
      </c>
      <c r="B3356" s="33" t="s">
        <v>4098</v>
      </c>
      <c r="C3356" s="4" t="s">
        <v>6</v>
      </c>
      <c r="D3356" s="4" t="s">
        <v>497</v>
      </c>
      <c r="E3356" s="4" t="s">
        <v>2</v>
      </c>
      <c r="F3356" s="3">
        <v>115.5</v>
      </c>
      <c r="G3356" s="3">
        <v>5</v>
      </c>
      <c r="H3356" s="4" t="s">
        <v>2</v>
      </c>
      <c r="I3356" s="5">
        <v>1588</v>
      </c>
      <c r="J3356" s="5">
        <v>1609</v>
      </c>
      <c r="K3356" s="6">
        <f>IFERROR((J3356-I3356)/I3356,"--")</f>
        <v>1.3224181360201511E-2</v>
      </c>
      <c r="L3356" s="6">
        <v>0.1773049645390071</v>
      </c>
      <c r="M3356" s="7">
        <v>27453</v>
      </c>
      <c r="N3356" s="10" t="str">
        <f>IF(K3356&lt;Criteria!$D$4,"Yes","No")</f>
        <v>Yes</v>
      </c>
      <c r="O3356" s="10" t="str">
        <f>IF(L3356&gt;Criteria!$D$5,"Yes","No")</f>
        <v>Yes</v>
      </c>
      <c r="P3356" s="10" t="str">
        <f>IF(M3356&lt;Criteria!$D$6,"Yes","No")</f>
        <v>No</v>
      </c>
      <c r="Q3356" s="11">
        <f>COUNTIF(N3356:P3356,"Yes")</f>
        <v>2</v>
      </c>
      <c r="R3356" s="12" t="str">
        <f>IF(Q3356&gt;0,"Yes","No")</f>
        <v>Yes</v>
      </c>
    </row>
    <row r="3357" spans="1:18" x14ac:dyDescent="0.35">
      <c r="A3357" s="1">
        <v>80590116010</v>
      </c>
      <c r="B3357" s="33" t="s">
        <v>4099</v>
      </c>
      <c r="C3357" s="4" t="s">
        <v>7</v>
      </c>
      <c r="D3357" s="4" t="s">
        <v>497</v>
      </c>
      <c r="E3357" s="4" t="s">
        <v>2</v>
      </c>
      <c r="F3357" s="3">
        <v>116.01</v>
      </c>
      <c r="G3357" s="3" t="s">
        <v>2</v>
      </c>
      <c r="H3357" s="4" t="s">
        <v>2</v>
      </c>
      <c r="I3357" s="5">
        <v>3911</v>
      </c>
      <c r="J3357" s="5">
        <v>3998</v>
      </c>
      <c r="K3357" s="6">
        <f>IFERROR((J3357-I3357)/I3357,"--")</f>
        <v>2.2244950140628994E-2</v>
      </c>
      <c r="L3357" s="6">
        <v>7.5743048897411319E-2</v>
      </c>
      <c r="M3357" s="7">
        <v>23799</v>
      </c>
      <c r="N3357" s="10" t="str">
        <f>IF(K3357&lt;Criteria!$D$4,"Yes","No")</f>
        <v>No</v>
      </c>
      <c r="O3357" s="10" t="str">
        <f>IF(L3357&gt;Criteria!$D$5,"Yes","No")</f>
        <v>Yes</v>
      </c>
      <c r="P3357" s="10" t="str">
        <f>IF(M3357&lt;Criteria!$D$6,"Yes","No")</f>
        <v>Yes</v>
      </c>
      <c r="Q3357" s="11">
        <f>COUNTIF(N3357:P3357,"Yes")</f>
        <v>2</v>
      </c>
      <c r="R3357" s="12" t="str">
        <f>IF(Q3357&gt;0,"Yes","No")</f>
        <v>Yes</v>
      </c>
    </row>
    <row r="3358" spans="1:18" x14ac:dyDescent="0.35">
      <c r="A3358" s="1">
        <v>80590116011</v>
      </c>
      <c r="B3358" s="33" t="s">
        <v>4100</v>
      </c>
      <c r="C3358" s="4" t="s">
        <v>6</v>
      </c>
      <c r="D3358" s="4" t="s">
        <v>497</v>
      </c>
      <c r="E3358" s="4" t="s">
        <v>2</v>
      </c>
      <c r="F3358" s="3">
        <v>116.01</v>
      </c>
      <c r="G3358" s="3">
        <v>1</v>
      </c>
      <c r="H3358" s="4" t="s">
        <v>2</v>
      </c>
      <c r="I3358" s="5">
        <v>2244</v>
      </c>
      <c r="J3358" s="5">
        <v>2354</v>
      </c>
      <c r="K3358" s="6">
        <f>IFERROR((J3358-I3358)/I3358,"--")</f>
        <v>4.9019607843137254E-2</v>
      </c>
      <c r="L3358" s="6">
        <v>0.11627906976744186</v>
      </c>
      <c r="M3358" s="7">
        <v>16263</v>
      </c>
      <c r="N3358" s="10" t="str">
        <f>IF(K3358&lt;Criteria!$D$4,"Yes","No")</f>
        <v>No</v>
      </c>
      <c r="O3358" s="10" t="str">
        <f>IF(L3358&gt;Criteria!$D$5,"Yes","No")</f>
        <v>Yes</v>
      </c>
      <c r="P3358" s="10" t="str">
        <f>IF(M3358&lt;Criteria!$D$6,"Yes","No")</f>
        <v>Yes</v>
      </c>
      <c r="Q3358" s="11">
        <f>COUNTIF(N3358:P3358,"Yes")</f>
        <v>2</v>
      </c>
      <c r="R3358" s="12" t="str">
        <f>IF(Q3358&gt;0,"Yes","No")</f>
        <v>Yes</v>
      </c>
    </row>
    <row r="3359" spans="1:18" x14ac:dyDescent="0.35">
      <c r="A3359" s="1">
        <v>80590116012</v>
      </c>
      <c r="B3359" s="33" t="s">
        <v>4101</v>
      </c>
      <c r="C3359" s="4" t="s">
        <v>6</v>
      </c>
      <c r="D3359" s="4" t="s">
        <v>497</v>
      </c>
      <c r="E3359" s="4" t="s">
        <v>2</v>
      </c>
      <c r="F3359" s="3">
        <v>116.01</v>
      </c>
      <c r="G3359" s="3">
        <v>2</v>
      </c>
      <c r="H3359" s="4" t="s">
        <v>2</v>
      </c>
      <c r="I3359" s="5">
        <v>1667</v>
      </c>
      <c r="J3359" s="5">
        <v>1644</v>
      </c>
      <c r="K3359" s="6">
        <f>IFERROR((J3359-I3359)/I3359,"--")</f>
        <v>-1.3797240551889621E-2</v>
      </c>
      <c r="L3359" s="6">
        <v>3.2640949554896145E-2</v>
      </c>
      <c r="M3359" s="7">
        <v>34589</v>
      </c>
      <c r="N3359" s="10" t="str">
        <f>IF(K3359&lt;Criteria!$D$4,"Yes","No")</f>
        <v>Yes</v>
      </c>
      <c r="O3359" s="10" t="str">
        <f>IF(L3359&gt;Criteria!$D$5,"Yes","No")</f>
        <v>No</v>
      </c>
      <c r="P3359" s="10" t="str">
        <f>IF(M3359&lt;Criteria!$D$6,"Yes","No")</f>
        <v>No</v>
      </c>
      <c r="Q3359" s="11">
        <f>COUNTIF(N3359:P3359,"Yes")</f>
        <v>1</v>
      </c>
      <c r="R3359" s="12" t="str">
        <f>IF(Q3359&gt;0,"Yes","No")</f>
        <v>Yes</v>
      </c>
    </row>
    <row r="3360" spans="1:18" x14ac:dyDescent="0.35">
      <c r="A3360" s="1">
        <v>80590116020</v>
      </c>
      <c r="B3360" s="33" t="s">
        <v>4102</v>
      </c>
      <c r="C3360" s="4" t="s">
        <v>7</v>
      </c>
      <c r="D3360" s="4" t="s">
        <v>497</v>
      </c>
      <c r="E3360" s="4" t="s">
        <v>2</v>
      </c>
      <c r="F3360" s="3">
        <v>116.02</v>
      </c>
      <c r="G3360" s="3" t="s">
        <v>2</v>
      </c>
      <c r="H3360" s="4" t="s">
        <v>2</v>
      </c>
      <c r="I3360" s="5">
        <v>4113</v>
      </c>
      <c r="J3360" s="5">
        <v>4714</v>
      </c>
      <c r="K3360" s="6">
        <f>IFERROR((J3360-I3360)/I3360,"--")</f>
        <v>0.1461220520301483</v>
      </c>
      <c r="L3360" s="6">
        <v>2.9791018230324588E-2</v>
      </c>
      <c r="M3360" s="7">
        <v>21708</v>
      </c>
      <c r="N3360" s="10" t="str">
        <f>IF(K3360&lt;Criteria!$D$4,"Yes","No")</f>
        <v>No</v>
      </c>
      <c r="O3360" s="10" t="str">
        <f>IF(L3360&gt;Criteria!$D$5,"Yes","No")</f>
        <v>No</v>
      </c>
      <c r="P3360" s="10" t="str">
        <f>IF(M3360&lt;Criteria!$D$6,"Yes","No")</f>
        <v>Yes</v>
      </c>
      <c r="Q3360" s="11">
        <f>COUNTIF(N3360:P3360,"Yes")</f>
        <v>1</v>
      </c>
      <c r="R3360" s="12" t="str">
        <f>IF(Q3360&gt;0,"Yes","No")</f>
        <v>Yes</v>
      </c>
    </row>
    <row r="3361" spans="1:18" x14ac:dyDescent="0.35">
      <c r="A3361" s="1">
        <v>80590116021</v>
      </c>
      <c r="B3361" s="33" t="s">
        <v>4103</v>
      </c>
      <c r="C3361" s="4" t="s">
        <v>6</v>
      </c>
      <c r="D3361" s="4" t="s">
        <v>497</v>
      </c>
      <c r="E3361" s="4" t="s">
        <v>2</v>
      </c>
      <c r="F3361" s="3">
        <v>116.02</v>
      </c>
      <c r="G3361" s="3">
        <v>1</v>
      </c>
      <c r="H3361" s="4" t="s">
        <v>2</v>
      </c>
      <c r="I3361" s="5">
        <v>1033</v>
      </c>
      <c r="J3361" s="5">
        <v>1224</v>
      </c>
      <c r="K3361" s="6">
        <f>IFERROR((J3361-I3361)/I3361,"--")</f>
        <v>0.18489835430784124</v>
      </c>
      <c r="L3361" s="6">
        <v>3.1496062992125984E-2</v>
      </c>
      <c r="M3361" s="7">
        <v>28466</v>
      </c>
      <c r="N3361" s="10" t="str">
        <f>IF(K3361&lt;Criteria!$D$4,"Yes","No")</f>
        <v>No</v>
      </c>
      <c r="O3361" s="10" t="str">
        <f>IF(L3361&gt;Criteria!$D$5,"Yes","No")</f>
        <v>No</v>
      </c>
      <c r="P3361" s="10" t="str">
        <f>IF(M3361&lt;Criteria!$D$6,"Yes","No")</f>
        <v>No</v>
      </c>
      <c r="Q3361" s="11">
        <f>COUNTIF(N3361:P3361,"Yes")</f>
        <v>0</v>
      </c>
      <c r="R3361" s="12" t="str">
        <f>IF(Q3361&gt;0,"Yes","No")</f>
        <v>No</v>
      </c>
    </row>
    <row r="3362" spans="1:18" x14ac:dyDescent="0.35">
      <c r="A3362" s="1">
        <v>80590116022</v>
      </c>
      <c r="B3362" s="33" t="s">
        <v>4104</v>
      </c>
      <c r="C3362" s="4" t="s">
        <v>6</v>
      </c>
      <c r="D3362" s="4" t="s">
        <v>497</v>
      </c>
      <c r="E3362" s="4" t="s">
        <v>2</v>
      </c>
      <c r="F3362" s="3">
        <v>116.02</v>
      </c>
      <c r="G3362" s="3">
        <v>2</v>
      </c>
      <c r="H3362" s="4" t="s">
        <v>2</v>
      </c>
      <c r="I3362" s="5">
        <v>1060</v>
      </c>
      <c r="J3362" s="5">
        <v>1838</v>
      </c>
      <c r="K3362" s="6">
        <f>IFERROR((J3362-I3362)/I3362,"--")</f>
        <v>0.73396226415094334</v>
      </c>
      <c r="L3362" s="6">
        <v>4.5989304812834225E-2</v>
      </c>
      <c r="M3362" s="7">
        <v>19736</v>
      </c>
      <c r="N3362" s="10" t="str">
        <f>IF(K3362&lt;Criteria!$D$4,"Yes","No")</f>
        <v>No</v>
      </c>
      <c r="O3362" s="10" t="str">
        <f>IF(L3362&gt;Criteria!$D$5,"Yes","No")</f>
        <v>No</v>
      </c>
      <c r="P3362" s="10" t="str">
        <f>IF(M3362&lt;Criteria!$D$6,"Yes","No")</f>
        <v>Yes</v>
      </c>
      <c r="Q3362" s="11">
        <f>COUNTIF(N3362:P3362,"Yes")</f>
        <v>1</v>
      </c>
      <c r="R3362" s="12" t="str">
        <f>IF(Q3362&gt;0,"Yes","No")</f>
        <v>Yes</v>
      </c>
    </row>
    <row r="3363" spans="1:18" x14ac:dyDescent="0.35">
      <c r="A3363" s="1">
        <v>80590116023</v>
      </c>
      <c r="B3363" s="33" t="s">
        <v>4105</v>
      </c>
      <c r="C3363" s="4" t="s">
        <v>6</v>
      </c>
      <c r="D3363" s="4" t="s">
        <v>497</v>
      </c>
      <c r="E3363" s="4" t="s">
        <v>2</v>
      </c>
      <c r="F3363" s="3">
        <v>116.02</v>
      </c>
      <c r="G3363" s="3">
        <v>3</v>
      </c>
      <c r="H3363" s="4" t="s">
        <v>2</v>
      </c>
      <c r="I3363" s="5">
        <v>2020</v>
      </c>
      <c r="J3363" s="5">
        <v>1652</v>
      </c>
      <c r="K3363" s="6">
        <f>IFERROR((J3363-I3363)/I3363,"--")</f>
        <v>-0.18217821782178217</v>
      </c>
      <c r="L3363" s="6">
        <v>0</v>
      </c>
      <c r="M3363" s="7">
        <v>18896</v>
      </c>
      <c r="N3363" s="10" t="str">
        <f>IF(K3363&lt;Criteria!$D$4,"Yes","No")</f>
        <v>Yes</v>
      </c>
      <c r="O3363" s="10" t="str">
        <f>IF(L3363&gt;Criteria!$D$5,"Yes","No")</f>
        <v>No</v>
      </c>
      <c r="P3363" s="10" t="str">
        <f>IF(M3363&lt;Criteria!$D$6,"Yes","No")</f>
        <v>Yes</v>
      </c>
      <c r="Q3363" s="11">
        <f>COUNTIF(N3363:P3363,"Yes")</f>
        <v>2</v>
      </c>
      <c r="R3363" s="12" t="str">
        <f>IF(Q3363&gt;0,"Yes","No")</f>
        <v>Yes</v>
      </c>
    </row>
    <row r="3364" spans="1:18" x14ac:dyDescent="0.35">
      <c r="A3364" s="1">
        <v>80590117010</v>
      </c>
      <c r="B3364" s="33" t="s">
        <v>4106</v>
      </c>
      <c r="C3364" s="4" t="s">
        <v>7</v>
      </c>
      <c r="D3364" s="4" t="s">
        <v>497</v>
      </c>
      <c r="E3364" s="4" t="s">
        <v>2</v>
      </c>
      <c r="F3364" s="3">
        <v>117.01</v>
      </c>
      <c r="G3364" s="3" t="s">
        <v>2</v>
      </c>
      <c r="H3364" s="4" t="s">
        <v>2</v>
      </c>
      <c r="I3364" s="5">
        <v>4750</v>
      </c>
      <c r="J3364" s="5">
        <v>4800</v>
      </c>
      <c r="K3364" s="6">
        <f>IFERROR((J3364-I3364)/I3364,"--")</f>
        <v>1.0526315789473684E-2</v>
      </c>
      <c r="L3364" s="6">
        <v>4.109062980030722E-2</v>
      </c>
      <c r="M3364" s="7">
        <v>39045</v>
      </c>
      <c r="N3364" s="10" t="str">
        <f>IF(K3364&lt;Criteria!$D$4,"Yes","No")</f>
        <v>Yes</v>
      </c>
      <c r="O3364" s="10" t="str">
        <f>IF(L3364&gt;Criteria!$D$5,"Yes","No")</f>
        <v>No</v>
      </c>
      <c r="P3364" s="10" t="str">
        <f>IF(M3364&lt;Criteria!$D$6,"Yes","No")</f>
        <v>No</v>
      </c>
      <c r="Q3364" s="11">
        <f>COUNTIF(N3364:P3364,"Yes")</f>
        <v>1</v>
      </c>
      <c r="R3364" s="12" t="str">
        <f>IF(Q3364&gt;0,"Yes","No")</f>
        <v>Yes</v>
      </c>
    </row>
    <row r="3365" spans="1:18" x14ac:dyDescent="0.35">
      <c r="A3365" s="1">
        <v>80590117011</v>
      </c>
      <c r="B3365" s="33" t="s">
        <v>4107</v>
      </c>
      <c r="C3365" s="4" t="s">
        <v>6</v>
      </c>
      <c r="D3365" s="4" t="s">
        <v>497</v>
      </c>
      <c r="E3365" s="4" t="s">
        <v>2</v>
      </c>
      <c r="F3365" s="3">
        <v>117.01</v>
      </c>
      <c r="G3365" s="3">
        <v>1</v>
      </c>
      <c r="H3365" s="4" t="s">
        <v>2</v>
      </c>
      <c r="I3365" s="5">
        <v>981</v>
      </c>
      <c r="J3365" s="5">
        <v>1062</v>
      </c>
      <c r="K3365" s="6">
        <f>IFERROR((J3365-I3365)/I3365,"--")</f>
        <v>8.2568807339449546E-2</v>
      </c>
      <c r="L3365" s="6">
        <v>0</v>
      </c>
      <c r="M3365" s="7">
        <v>54756</v>
      </c>
      <c r="N3365" s="10" t="str">
        <f>IF(K3365&lt;Criteria!$D$4,"Yes","No")</f>
        <v>No</v>
      </c>
      <c r="O3365" s="10" t="str">
        <f>IF(L3365&gt;Criteria!$D$5,"Yes","No")</f>
        <v>No</v>
      </c>
      <c r="P3365" s="10" t="str">
        <f>IF(M3365&lt;Criteria!$D$6,"Yes","No")</f>
        <v>No</v>
      </c>
      <c r="Q3365" s="11">
        <f>COUNTIF(N3365:P3365,"Yes")</f>
        <v>0</v>
      </c>
      <c r="R3365" s="12" t="str">
        <f>IF(Q3365&gt;0,"Yes","No")</f>
        <v>No</v>
      </c>
    </row>
    <row r="3366" spans="1:18" x14ac:dyDescent="0.35">
      <c r="A3366" s="1">
        <v>80590117012</v>
      </c>
      <c r="B3366" s="33" t="s">
        <v>4108</v>
      </c>
      <c r="C3366" s="4" t="s">
        <v>6</v>
      </c>
      <c r="D3366" s="4" t="s">
        <v>497</v>
      </c>
      <c r="E3366" s="4" t="s">
        <v>2</v>
      </c>
      <c r="F3366" s="3">
        <v>117.01</v>
      </c>
      <c r="G3366" s="3">
        <v>2</v>
      </c>
      <c r="H3366" s="4" t="s">
        <v>2</v>
      </c>
      <c r="I3366" s="5">
        <v>1678</v>
      </c>
      <c r="J3366" s="5">
        <v>1645</v>
      </c>
      <c r="K3366" s="6">
        <f>IFERROR((J3366-I3366)/I3366,"--")</f>
        <v>-1.9666269368295589E-2</v>
      </c>
      <c r="L3366" s="6">
        <v>0</v>
      </c>
      <c r="M3366" s="7">
        <v>30287</v>
      </c>
      <c r="N3366" s="10" t="str">
        <f>IF(K3366&lt;Criteria!$D$4,"Yes","No")</f>
        <v>Yes</v>
      </c>
      <c r="O3366" s="10" t="str">
        <f>IF(L3366&gt;Criteria!$D$5,"Yes","No")</f>
        <v>No</v>
      </c>
      <c r="P3366" s="10" t="str">
        <f>IF(M3366&lt;Criteria!$D$6,"Yes","No")</f>
        <v>No</v>
      </c>
      <c r="Q3366" s="11">
        <f>COUNTIF(N3366:P3366,"Yes")</f>
        <v>1</v>
      </c>
      <c r="R3366" s="12" t="str">
        <f>IF(Q3366&gt;0,"Yes","No")</f>
        <v>Yes</v>
      </c>
    </row>
    <row r="3367" spans="1:18" x14ac:dyDescent="0.35">
      <c r="A3367" s="1">
        <v>80590117013</v>
      </c>
      <c r="B3367" s="33" t="s">
        <v>4109</v>
      </c>
      <c r="C3367" s="4" t="s">
        <v>6</v>
      </c>
      <c r="D3367" s="4" t="s">
        <v>497</v>
      </c>
      <c r="E3367" s="4" t="s">
        <v>2</v>
      </c>
      <c r="F3367" s="3">
        <v>117.01</v>
      </c>
      <c r="G3367" s="3">
        <v>3</v>
      </c>
      <c r="H3367" s="4" t="s">
        <v>2</v>
      </c>
      <c r="I3367" s="5">
        <v>1549</v>
      </c>
      <c r="J3367" s="5">
        <v>1329</v>
      </c>
      <c r="K3367" s="6">
        <f>IFERROR((J3367-I3367)/I3367,"--")</f>
        <v>-0.14202711426726922</v>
      </c>
      <c r="L3367" s="6">
        <v>4.0540540540540543E-2</v>
      </c>
      <c r="M3367" s="7">
        <v>39648</v>
      </c>
      <c r="N3367" s="10" t="str">
        <f>IF(K3367&lt;Criteria!$D$4,"Yes","No")</f>
        <v>Yes</v>
      </c>
      <c r="O3367" s="10" t="str">
        <f>IF(L3367&gt;Criteria!$D$5,"Yes","No")</f>
        <v>No</v>
      </c>
      <c r="P3367" s="10" t="str">
        <f>IF(M3367&lt;Criteria!$D$6,"Yes","No")</f>
        <v>No</v>
      </c>
      <c r="Q3367" s="11">
        <f>COUNTIF(N3367:P3367,"Yes")</f>
        <v>1</v>
      </c>
      <c r="R3367" s="12" t="str">
        <f>IF(Q3367&gt;0,"Yes","No")</f>
        <v>Yes</v>
      </c>
    </row>
    <row r="3368" spans="1:18" x14ac:dyDescent="0.35">
      <c r="A3368" s="1">
        <v>80590117014</v>
      </c>
      <c r="B3368" s="33" t="s">
        <v>4110</v>
      </c>
      <c r="C3368" s="4" t="s">
        <v>6</v>
      </c>
      <c r="D3368" s="4" t="s">
        <v>497</v>
      </c>
      <c r="E3368" s="4" t="s">
        <v>2</v>
      </c>
      <c r="F3368" s="3">
        <v>117.01</v>
      </c>
      <c r="G3368" s="3">
        <v>4</v>
      </c>
      <c r="H3368" s="4" t="s">
        <v>2</v>
      </c>
      <c r="I3368" s="5">
        <v>542</v>
      </c>
      <c r="J3368" s="5">
        <v>764</v>
      </c>
      <c r="K3368" s="6">
        <f>IFERROR((J3368-I3368)/I3368,"--")</f>
        <v>0.40959409594095941</v>
      </c>
      <c r="L3368" s="6">
        <v>0.16108786610878661</v>
      </c>
      <c r="M3368" s="7">
        <v>35011</v>
      </c>
      <c r="N3368" s="10" t="str">
        <f>IF(K3368&lt;Criteria!$D$4,"Yes","No")</f>
        <v>No</v>
      </c>
      <c r="O3368" s="10" t="str">
        <f>IF(L3368&gt;Criteria!$D$5,"Yes","No")</f>
        <v>Yes</v>
      </c>
      <c r="P3368" s="10" t="str">
        <f>IF(M3368&lt;Criteria!$D$6,"Yes","No")</f>
        <v>No</v>
      </c>
      <c r="Q3368" s="11">
        <f>COUNTIF(N3368:P3368,"Yes")</f>
        <v>1</v>
      </c>
      <c r="R3368" s="12" t="str">
        <f>IF(Q3368&gt;0,"Yes","No")</f>
        <v>Yes</v>
      </c>
    </row>
    <row r="3369" spans="1:18" x14ac:dyDescent="0.35">
      <c r="A3369" s="1">
        <v>80590117020</v>
      </c>
      <c r="B3369" s="33" t="s">
        <v>4111</v>
      </c>
      <c r="C3369" s="4" t="s">
        <v>7</v>
      </c>
      <c r="D3369" s="4" t="s">
        <v>497</v>
      </c>
      <c r="E3369" s="4" t="s">
        <v>2</v>
      </c>
      <c r="F3369" s="3">
        <v>117.02</v>
      </c>
      <c r="G3369" s="3" t="s">
        <v>2</v>
      </c>
      <c r="H3369" s="4" t="s">
        <v>2</v>
      </c>
      <c r="I3369" s="5">
        <v>5382</v>
      </c>
      <c r="J3369" s="5">
        <v>5476</v>
      </c>
      <c r="K3369" s="6">
        <f>IFERROR((J3369-I3369)/I3369,"--")</f>
        <v>1.7465626161278336E-2</v>
      </c>
      <c r="L3369" s="6">
        <v>2.5917199596095591E-2</v>
      </c>
      <c r="M3369" s="7">
        <v>41655</v>
      </c>
      <c r="N3369" s="10" t="str">
        <f>IF(K3369&lt;Criteria!$D$4,"Yes","No")</f>
        <v>No</v>
      </c>
      <c r="O3369" s="10" t="str">
        <f>IF(L3369&gt;Criteria!$D$5,"Yes","No")</f>
        <v>No</v>
      </c>
      <c r="P3369" s="10" t="str">
        <f>IF(M3369&lt;Criteria!$D$6,"Yes","No")</f>
        <v>No</v>
      </c>
      <c r="Q3369" s="11">
        <f>COUNTIF(N3369:P3369,"Yes")</f>
        <v>0</v>
      </c>
      <c r="R3369" s="12" t="str">
        <f>IF(Q3369&gt;0,"Yes","No")</f>
        <v>No</v>
      </c>
    </row>
    <row r="3370" spans="1:18" x14ac:dyDescent="0.35">
      <c r="A3370" s="1">
        <v>80590117021</v>
      </c>
      <c r="B3370" s="33" t="s">
        <v>4112</v>
      </c>
      <c r="C3370" s="4" t="s">
        <v>6</v>
      </c>
      <c r="D3370" s="4" t="s">
        <v>497</v>
      </c>
      <c r="E3370" s="4" t="s">
        <v>2</v>
      </c>
      <c r="F3370" s="3">
        <v>117.02</v>
      </c>
      <c r="G3370" s="3">
        <v>1</v>
      </c>
      <c r="H3370" s="4" t="s">
        <v>2</v>
      </c>
      <c r="I3370" s="5">
        <v>836</v>
      </c>
      <c r="J3370" s="5">
        <v>942</v>
      </c>
      <c r="K3370" s="6">
        <f>IFERROR((J3370-I3370)/I3370,"--")</f>
        <v>0.12679425837320574</v>
      </c>
      <c r="L3370" s="6">
        <v>6.9204152249134954E-2</v>
      </c>
      <c r="M3370" s="7">
        <v>32346</v>
      </c>
      <c r="N3370" s="10" t="str">
        <f>IF(K3370&lt;Criteria!$D$4,"Yes","No")</f>
        <v>No</v>
      </c>
      <c r="O3370" s="10" t="str">
        <f>IF(L3370&gt;Criteria!$D$5,"Yes","No")</f>
        <v>Yes</v>
      </c>
      <c r="P3370" s="10" t="str">
        <f>IF(M3370&lt;Criteria!$D$6,"Yes","No")</f>
        <v>No</v>
      </c>
      <c r="Q3370" s="11">
        <f>COUNTIF(N3370:P3370,"Yes")</f>
        <v>1</v>
      </c>
      <c r="R3370" s="12" t="str">
        <f>IF(Q3370&gt;0,"Yes","No")</f>
        <v>Yes</v>
      </c>
    </row>
    <row r="3371" spans="1:18" x14ac:dyDescent="0.35">
      <c r="A3371" s="1">
        <v>80590117022</v>
      </c>
      <c r="B3371" s="33" t="s">
        <v>4113</v>
      </c>
      <c r="C3371" s="4" t="s">
        <v>6</v>
      </c>
      <c r="D3371" s="4" t="s">
        <v>497</v>
      </c>
      <c r="E3371" s="4" t="s">
        <v>2</v>
      </c>
      <c r="F3371" s="3">
        <v>117.02</v>
      </c>
      <c r="G3371" s="3">
        <v>2</v>
      </c>
      <c r="H3371" s="4" t="s">
        <v>2</v>
      </c>
      <c r="I3371" s="5">
        <v>1299</v>
      </c>
      <c r="J3371" s="5">
        <v>1412</v>
      </c>
      <c r="K3371" s="6">
        <f>IFERROR((J3371-I3371)/I3371,"--")</f>
        <v>8.6989992301770597E-2</v>
      </c>
      <c r="L3371" s="6">
        <v>0</v>
      </c>
      <c r="M3371" s="7">
        <v>37397</v>
      </c>
      <c r="N3371" s="10" t="str">
        <f>IF(K3371&lt;Criteria!$D$4,"Yes","No")</f>
        <v>No</v>
      </c>
      <c r="O3371" s="10" t="str">
        <f>IF(L3371&gt;Criteria!$D$5,"Yes","No")</f>
        <v>No</v>
      </c>
      <c r="P3371" s="10" t="str">
        <f>IF(M3371&lt;Criteria!$D$6,"Yes","No")</f>
        <v>No</v>
      </c>
      <c r="Q3371" s="11">
        <f>COUNTIF(N3371:P3371,"Yes")</f>
        <v>0</v>
      </c>
      <c r="R3371" s="12" t="str">
        <f>IF(Q3371&gt;0,"Yes","No")</f>
        <v>No</v>
      </c>
    </row>
    <row r="3372" spans="1:18" x14ac:dyDescent="0.35">
      <c r="A3372" s="1">
        <v>80590117023</v>
      </c>
      <c r="B3372" s="33" t="s">
        <v>4114</v>
      </c>
      <c r="C3372" s="4" t="s">
        <v>6</v>
      </c>
      <c r="D3372" s="4" t="s">
        <v>497</v>
      </c>
      <c r="E3372" s="4" t="s">
        <v>2</v>
      </c>
      <c r="F3372" s="3">
        <v>117.02</v>
      </c>
      <c r="G3372" s="3">
        <v>3</v>
      </c>
      <c r="H3372" s="4" t="s">
        <v>2</v>
      </c>
      <c r="I3372" s="5">
        <v>1300</v>
      </c>
      <c r="J3372" s="5">
        <v>1013</v>
      </c>
      <c r="K3372" s="6">
        <f>IFERROR((J3372-I3372)/I3372,"--")</f>
        <v>-0.22076923076923077</v>
      </c>
      <c r="L3372" s="6">
        <v>6.7460317460317457E-2</v>
      </c>
      <c r="M3372" s="7">
        <v>44918</v>
      </c>
      <c r="N3372" s="10" t="str">
        <f>IF(K3372&lt;Criteria!$D$4,"Yes","No")</f>
        <v>Yes</v>
      </c>
      <c r="O3372" s="10" t="str">
        <f>IF(L3372&gt;Criteria!$D$5,"Yes","No")</f>
        <v>Yes</v>
      </c>
      <c r="P3372" s="10" t="str">
        <f>IF(M3372&lt;Criteria!$D$6,"Yes","No")</f>
        <v>No</v>
      </c>
      <c r="Q3372" s="11">
        <f>COUNTIF(N3372:P3372,"Yes")</f>
        <v>2</v>
      </c>
      <c r="R3372" s="12" t="str">
        <f>IF(Q3372&gt;0,"Yes","No")</f>
        <v>Yes</v>
      </c>
    </row>
    <row r="3373" spans="1:18" x14ac:dyDescent="0.35">
      <c r="A3373" s="1">
        <v>80590117024</v>
      </c>
      <c r="B3373" s="33" t="s">
        <v>4115</v>
      </c>
      <c r="C3373" s="4" t="s">
        <v>6</v>
      </c>
      <c r="D3373" s="4" t="s">
        <v>497</v>
      </c>
      <c r="E3373" s="4" t="s">
        <v>2</v>
      </c>
      <c r="F3373" s="3">
        <v>117.02</v>
      </c>
      <c r="G3373" s="3">
        <v>4</v>
      </c>
      <c r="H3373" s="4" t="s">
        <v>2</v>
      </c>
      <c r="I3373" s="5">
        <v>1947</v>
      </c>
      <c r="J3373" s="5">
        <v>2109</v>
      </c>
      <c r="K3373" s="6">
        <f>IFERROR((J3373-I3373)/I3373,"--")</f>
        <v>8.3204930662557783E-2</v>
      </c>
      <c r="L3373" s="6">
        <v>1.6678752719361856E-2</v>
      </c>
      <c r="M3373" s="7">
        <v>47096</v>
      </c>
      <c r="N3373" s="10" t="str">
        <f>IF(K3373&lt;Criteria!$D$4,"Yes","No")</f>
        <v>No</v>
      </c>
      <c r="O3373" s="10" t="str">
        <f>IF(L3373&gt;Criteria!$D$5,"Yes","No")</f>
        <v>No</v>
      </c>
      <c r="P3373" s="10" t="str">
        <f>IF(M3373&lt;Criteria!$D$6,"Yes","No")</f>
        <v>No</v>
      </c>
      <c r="Q3373" s="11">
        <f>COUNTIF(N3373:P3373,"Yes")</f>
        <v>0</v>
      </c>
      <c r="R3373" s="12" t="str">
        <f>IF(Q3373&gt;0,"Yes","No")</f>
        <v>No</v>
      </c>
    </row>
    <row r="3374" spans="1:18" x14ac:dyDescent="0.35">
      <c r="A3374" s="1">
        <v>80590117080</v>
      </c>
      <c r="B3374" s="33" t="s">
        <v>4116</v>
      </c>
      <c r="C3374" s="4" t="s">
        <v>7</v>
      </c>
      <c r="D3374" s="4" t="s">
        <v>497</v>
      </c>
      <c r="E3374" s="4" t="s">
        <v>2</v>
      </c>
      <c r="F3374" s="3">
        <v>117.08</v>
      </c>
      <c r="G3374" s="3" t="s">
        <v>2</v>
      </c>
      <c r="H3374" s="4" t="s">
        <v>2</v>
      </c>
      <c r="I3374" s="5">
        <v>4182</v>
      </c>
      <c r="J3374" s="5">
        <v>3881</v>
      </c>
      <c r="K3374" s="6">
        <f>IFERROR((J3374-I3374)/I3374,"--")</f>
        <v>-7.1975131516021043E-2</v>
      </c>
      <c r="L3374" s="6">
        <v>2.4426719840478565E-2</v>
      </c>
      <c r="M3374" s="7">
        <v>37579</v>
      </c>
      <c r="N3374" s="10" t="str">
        <f>IF(K3374&lt;Criteria!$D$4,"Yes","No")</f>
        <v>Yes</v>
      </c>
      <c r="O3374" s="10" t="str">
        <f>IF(L3374&gt;Criteria!$D$5,"Yes","No")</f>
        <v>No</v>
      </c>
      <c r="P3374" s="10" t="str">
        <f>IF(M3374&lt;Criteria!$D$6,"Yes","No")</f>
        <v>No</v>
      </c>
      <c r="Q3374" s="11">
        <f>COUNTIF(N3374:P3374,"Yes")</f>
        <v>1</v>
      </c>
      <c r="R3374" s="12" t="str">
        <f>IF(Q3374&gt;0,"Yes","No")</f>
        <v>Yes</v>
      </c>
    </row>
    <row r="3375" spans="1:18" x14ac:dyDescent="0.35">
      <c r="A3375" s="1">
        <v>80590117081</v>
      </c>
      <c r="B3375" s="33" t="s">
        <v>4117</v>
      </c>
      <c r="C3375" s="4" t="s">
        <v>6</v>
      </c>
      <c r="D3375" s="4" t="s">
        <v>497</v>
      </c>
      <c r="E3375" s="4" t="s">
        <v>2</v>
      </c>
      <c r="F3375" s="3">
        <v>117.08</v>
      </c>
      <c r="G3375" s="3">
        <v>1</v>
      </c>
      <c r="H3375" s="4" t="s">
        <v>2</v>
      </c>
      <c r="I3375" s="5">
        <v>1012</v>
      </c>
      <c r="J3375" s="5">
        <v>1045</v>
      </c>
      <c r="K3375" s="6">
        <f>IFERROR((J3375-I3375)/I3375,"--")</f>
        <v>3.2608695652173912E-2</v>
      </c>
      <c r="L3375" s="6">
        <v>1.9891500904159132E-2</v>
      </c>
      <c r="M3375" s="7">
        <v>32733</v>
      </c>
      <c r="N3375" s="10" t="str">
        <f>IF(K3375&lt;Criteria!$D$4,"Yes","No")</f>
        <v>No</v>
      </c>
      <c r="O3375" s="10" t="str">
        <f>IF(L3375&gt;Criteria!$D$5,"Yes","No")</f>
        <v>No</v>
      </c>
      <c r="P3375" s="10" t="str">
        <f>IF(M3375&lt;Criteria!$D$6,"Yes","No")</f>
        <v>No</v>
      </c>
      <c r="Q3375" s="11">
        <f>COUNTIF(N3375:P3375,"Yes")</f>
        <v>0</v>
      </c>
      <c r="R3375" s="12" t="str">
        <f>IF(Q3375&gt;0,"Yes","No")</f>
        <v>No</v>
      </c>
    </row>
    <row r="3376" spans="1:18" x14ac:dyDescent="0.35">
      <c r="A3376" s="1">
        <v>80590117082</v>
      </c>
      <c r="B3376" s="33" t="s">
        <v>4118</v>
      </c>
      <c r="C3376" s="4" t="s">
        <v>6</v>
      </c>
      <c r="D3376" s="4" t="s">
        <v>497</v>
      </c>
      <c r="E3376" s="4" t="s">
        <v>2</v>
      </c>
      <c r="F3376" s="3">
        <v>117.08</v>
      </c>
      <c r="G3376" s="3">
        <v>2</v>
      </c>
      <c r="H3376" s="4" t="s">
        <v>2</v>
      </c>
      <c r="I3376" s="5">
        <v>1718</v>
      </c>
      <c r="J3376" s="5">
        <v>1569</v>
      </c>
      <c r="K3376" s="6">
        <f>IFERROR((J3376-I3376)/I3376,"--")</f>
        <v>-8.6728754365541325E-2</v>
      </c>
      <c r="L3376" s="6">
        <v>4.4289044289044288E-2</v>
      </c>
      <c r="M3376" s="7">
        <v>40723</v>
      </c>
      <c r="N3376" s="10" t="str">
        <f>IF(K3376&lt;Criteria!$D$4,"Yes","No")</f>
        <v>Yes</v>
      </c>
      <c r="O3376" s="10" t="str">
        <f>IF(L3376&gt;Criteria!$D$5,"Yes","No")</f>
        <v>No</v>
      </c>
      <c r="P3376" s="10" t="str">
        <f>IF(M3376&lt;Criteria!$D$6,"Yes","No")</f>
        <v>No</v>
      </c>
      <c r="Q3376" s="11">
        <f>COUNTIF(N3376:P3376,"Yes")</f>
        <v>1</v>
      </c>
      <c r="R3376" s="12" t="str">
        <f>IF(Q3376&gt;0,"Yes","No")</f>
        <v>Yes</v>
      </c>
    </row>
    <row r="3377" spans="1:18" x14ac:dyDescent="0.35">
      <c r="A3377" s="1">
        <v>80590117083</v>
      </c>
      <c r="B3377" s="33" t="s">
        <v>4119</v>
      </c>
      <c r="C3377" s="4" t="s">
        <v>6</v>
      </c>
      <c r="D3377" s="4" t="s">
        <v>497</v>
      </c>
      <c r="E3377" s="4" t="s">
        <v>2</v>
      </c>
      <c r="F3377" s="3">
        <v>117.08</v>
      </c>
      <c r="G3377" s="3">
        <v>3</v>
      </c>
      <c r="H3377" s="4" t="s">
        <v>2</v>
      </c>
      <c r="I3377" s="5">
        <v>1452</v>
      </c>
      <c r="J3377" s="5">
        <v>1267</v>
      </c>
      <c r="K3377" s="6">
        <f>IFERROR((J3377-I3377)/I3377,"--")</f>
        <v>-0.12741046831955924</v>
      </c>
      <c r="L3377" s="6">
        <v>0</v>
      </c>
      <c r="M3377" s="7">
        <v>37684</v>
      </c>
      <c r="N3377" s="10" t="str">
        <f>IF(K3377&lt;Criteria!$D$4,"Yes","No")</f>
        <v>Yes</v>
      </c>
      <c r="O3377" s="10" t="str">
        <f>IF(L3377&gt;Criteria!$D$5,"Yes","No")</f>
        <v>No</v>
      </c>
      <c r="P3377" s="10" t="str">
        <f>IF(M3377&lt;Criteria!$D$6,"Yes","No")</f>
        <v>No</v>
      </c>
      <c r="Q3377" s="11">
        <f>COUNTIF(N3377:P3377,"Yes")</f>
        <v>1</v>
      </c>
      <c r="R3377" s="12" t="str">
        <f>IF(Q3377&gt;0,"Yes","No")</f>
        <v>Yes</v>
      </c>
    </row>
    <row r="3378" spans="1:18" x14ac:dyDescent="0.35">
      <c r="A3378" s="1">
        <v>80590117090</v>
      </c>
      <c r="B3378" s="33" t="s">
        <v>4120</v>
      </c>
      <c r="C3378" s="4" t="s">
        <v>7</v>
      </c>
      <c r="D3378" s="4" t="s">
        <v>497</v>
      </c>
      <c r="E3378" s="4" t="s">
        <v>2</v>
      </c>
      <c r="F3378" s="3">
        <v>117.09</v>
      </c>
      <c r="G3378" s="3" t="s">
        <v>2</v>
      </c>
      <c r="H3378" s="4" t="s">
        <v>2</v>
      </c>
      <c r="I3378" s="5">
        <v>3519</v>
      </c>
      <c r="J3378" s="5">
        <v>3435</v>
      </c>
      <c r="K3378" s="6">
        <f>IFERROR((J3378-I3378)/I3378,"--")</f>
        <v>-2.3870417732310314E-2</v>
      </c>
      <c r="L3378" s="6">
        <v>8.4636614535418583E-2</v>
      </c>
      <c r="M3378" s="7">
        <v>36631</v>
      </c>
      <c r="N3378" s="10" t="str">
        <f>IF(K3378&lt;Criteria!$D$4,"Yes","No")</f>
        <v>Yes</v>
      </c>
      <c r="O3378" s="10" t="str">
        <f>IF(L3378&gt;Criteria!$D$5,"Yes","No")</f>
        <v>Yes</v>
      </c>
      <c r="P3378" s="10" t="str">
        <f>IF(M3378&lt;Criteria!$D$6,"Yes","No")</f>
        <v>No</v>
      </c>
      <c r="Q3378" s="11">
        <f>COUNTIF(N3378:P3378,"Yes")</f>
        <v>2</v>
      </c>
      <c r="R3378" s="12" t="str">
        <f>IF(Q3378&gt;0,"Yes","No")</f>
        <v>Yes</v>
      </c>
    </row>
    <row r="3379" spans="1:18" x14ac:dyDescent="0.35">
      <c r="A3379" s="1">
        <v>80590117091</v>
      </c>
      <c r="B3379" s="33" t="s">
        <v>4121</v>
      </c>
      <c r="C3379" s="4" t="s">
        <v>6</v>
      </c>
      <c r="D3379" s="4" t="s">
        <v>497</v>
      </c>
      <c r="E3379" s="4" t="s">
        <v>2</v>
      </c>
      <c r="F3379" s="3">
        <v>117.09</v>
      </c>
      <c r="G3379" s="3">
        <v>1</v>
      </c>
      <c r="H3379" s="4" t="s">
        <v>2</v>
      </c>
      <c r="I3379" s="5">
        <v>848</v>
      </c>
      <c r="J3379" s="5">
        <v>829</v>
      </c>
      <c r="K3379" s="6">
        <f>IFERROR((J3379-I3379)/I3379,"--")</f>
        <v>-2.2405660377358489E-2</v>
      </c>
      <c r="L3379" s="6">
        <v>0.11151736745886655</v>
      </c>
      <c r="M3379" s="7">
        <v>24951</v>
      </c>
      <c r="N3379" s="10" t="str">
        <f>IF(K3379&lt;Criteria!$D$4,"Yes","No")</f>
        <v>Yes</v>
      </c>
      <c r="O3379" s="10" t="str">
        <f>IF(L3379&gt;Criteria!$D$5,"Yes","No")</f>
        <v>Yes</v>
      </c>
      <c r="P3379" s="10" t="str">
        <f>IF(M3379&lt;Criteria!$D$6,"Yes","No")</f>
        <v>Yes</v>
      </c>
      <c r="Q3379" s="11">
        <f>COUNTIF(N3379:P3379,"Yes")</f>
        <v>3</v>
      </c>
      <c r="R3379" s="12" t="str">
        <f>IF(Q3379&gt;0,"Yes","No")</f>
        <v>Yes</v>
      </c>
    </row>
    <row r="3380" spans="1:18" x14ac:dyDescent="0.35">
      <c r="A3380" s="1">
        <v>80590117092</v>
      </c>
      <c r="B3380" s="33" t="s">
        <v>4122</v>
      </c>
      <c r="C3380" s="4" t="s">
        <v>6</v>
      </c>
      <c r="D3380" s="4" t="s">
        <v>497</v>
      </c>
      <c r="E3380" s="4" t="s">
        <v>2</v>
      </c>
      <c r="F3380" s="3">
        <v>117.09</v>
      </c>
      <c r="G3380" s="3">
        <v>2</v>
      </c>
      <c r="H3380" s="4" t="s">
        <v>2</v>
      </c>
      <c r="I3380" s="5">
        <v>1474</v>
      </c>
      <c r="J3380" s="5">
        <v>1387</v>
      </c>
      <c r="K3380" s="6">
        <f>IFERROR((J3380-I3380)/I3380,"--")</f>
        <v>-5.9023066485753055E-2</v>
      </c>
      <c r="L3380" s="6">
        <v>3.0660377358490566E-2</v>
      </c>
      <c r="M3380" s="7">
        <v>32385</v>
      </c>
      <c r="N3380" s="10" t="str">
        <f>IF(K3380&lt;Criteria!$D$4,"Yes","No")</f>
        <v>Yes</v>
      </c>
      <c r="O3380" s="10" t="str">
        <f>IF(L3380&gt;Criteria!$D$5,"Yes","No")</f>
        <v>No</v>
      </c>
      <c r="P3380" s="10" t="str">
        <f>IF(M3380&lt;Criteria!$D$6,"Yes","No")</f>
        <v>No</v>
      </c>
      <c r="Q3380" s="11">
        <f>COUNTIF(N3380:P3380,"Yes")</f>
        <v>1</v>
      </c>
      <c r="R3380" s="12" t="str">
        <f>IF(Q3380&gt;0,"Yes","No")</f>
        <v>Yes</v>
      </c>
    </row>
    <row r="3381" spans="1:18" x14ac:dyDescent="0.35">
      <c r="A3381" s="1">
        <v>80590117093</v>
      </c>
      <c r="B3381" s="33" t="s">
        <v>4123</v>
      </c>
      <c r="C3381" s="4" t="s">
        <v>6</v>
      </c>
      <c r="D3381" s="4" t="s">
        <v>497</v>
      </c>
      <c r="E3381" s="4" t="s">
        <v>2</v>
      </c>
      <c r="F3381" s="3">
        <v>117.09</v>
      </c>
      <c r="G3381" s="3">
        <v>3</v>
      </c>
      <c r="H3381" s="4" t="s">
        <v>2</v>
      </c>
      <c r="I3381" s="5">
        <v>1197</v>
      </c>
      <c r="J3381" s="5">
        <v>1219</v>
      </c>
      <c r="K3381" s="6">
        <f>IFERROR((J3381-I3381)/I3381,"--")</f>
        <v>1.8379281537176273E-2</v>
      </c>
      <c r="L3381" s="6">
        <v>0.1245186136071887</v>
      </c>
      <c r="M3381" s="7">
        <v>49406</v>
      </c>
      <c r="N3381" s="10" t="str">
        <f>IF(K3381&lt;Criteria!$D$4,"Yes","No")</f>
        <v>No</v>
      </c>
      <c r="O3381" s="10" t="str">
        <f>IF(L3381&gt;Criteria!$D$5,"Yes","No")</f>
        <v>Yes</v>
      </c>
      <c r="P3381" s="10" t="str">
        <f>IF(M3381&lt;Criteria!$D$6,"Yes","No")</f>
        <v>No</v>
      </c>
      <c r="Q3381" s="11">
        <f>COUNTIF(N3381:P3381,"Yes")</f>
        <v>1</v>
      </c>
      <c r="R3381" s="12" t="str">
        <f>IF(Q3381&gt;0,"Yes","No")</f>
        <v>Yes</v>
      </c>
    </row>
    <row r="3382" spans="1:18" x14ac:dyDescent="0.35">
      <c r="A3382" s="1">
        <v>80590117100</v>
      </c>
      <c r="B3382" s="33" t="s">
        <v>4124</v>
      </c>
      <c r="C3382" s="4" t="s">
        <v>7</v>
      </c>
      <c r="D3382" s="4" t="s">
        <v>497</v>
      </c>
      <c r="E3382" s="4" t="s">
        <v>2</v>
      </c>
      <c r="F3382" s="3">
        <v>117.1</v>
      </c>
      <c r="G3382" s="3" t="s">
        <v>2</v>
      </c>
      <c r="H3382" s="4" t="s">
        <v>2</v>
      </c>
      <c r="I3382" s="5">
        <v>3605</v>
      </c>
      <c r="J3382" s="5">
        <v>4036</v>
      </c>
      <c r="K3382" s="6">
        <f>IFERROR((J3382-I3382)/I3382,"--")</f>
        <v>0.11955617198335645</v>
      </c>
      <c r="L3382" s="6">
        <v>4.2543663233318409E-2</v>
      </c>
      <c r="M3382" s="7">
        <v>30956</v>
      </c>
      <c r="N3382" s="10" t="str">
        <f>IF(K3382&lt;Criteria!$D$4,"Yes","No")</f>
        <v>No</v>
      </c>
      <c r="O3382" s="10" t="str">
        <f>IF(L3382&gt;Criteria!$D$5,"Yes","No")</f>
        <v>No</v>
      </c>
      <c r="P3382" s="10" t="str">
        <f>IF(M3382&lt;Criteria!$D$6,"Yes","No")</f>
        <v>No</v>
      </c>
      <c r="Q3382" s="11">
        <f>COUNTIF(N3382:P3382,"Yes")</f>
        <v>0</v>
      </c>
      <c r="R3382" s="12" t="str">
        <f>IF(Q3382&gt;0,"Yes","No")</f>
        <v>No</v>
      </c>
    </row>
    <row r="3383" spans="1:18" x14ac:dyDescent="0.35">
      <c r="A3383" s="1">
        <v>80590117101</v>
      </c>
      <c r="B3383" s="33" t="s">
        <v>4125</v>
      </c>
      <c r="C3383" s="4" t="s">
        <v>6</v>
      </c>
      <c r="D3383" s="4" t="s">
        <v>497</v>
      </c>
      <c r="E3383" s="4" t="s">
        <v>2</v>
      </c>
      <c r="F3383" s="3">
        <v>117.1</v>
      </c>
      <c r="G3383" s="3">
        <v>1</v>
      </c>
      <c r="H3383" s="4" t="s">
        <v>2</v>
      </c>
      <c r="I3383" s="5">
        <v>1247</v>
      </c>
      <c r="J3383" s="5">
        <v>1497</v>
      </c>
      <c r="K3383" s="6">
        <f>IFERROR((J3383-I3383)/I3383,"--")</f>
        <v>0.20048115477145148</v>
      </c>
      <c r="L3383" s="6">
        <v>4.3154761904761904E-2</v>
      </c>
      <c r="M3383" s="7">
        <v>27952</v>
      </c>
      <c r="N3383" s="10" t="str">
        <f>IF(K3383&lt;Criteria!$D$4,"Yes","No")</f>
        <v>No</v>
      </c>
      <c r="O3383" s="10" t="str">
        <f>IF(L3383&gt;Criteria!$D$5,"Yes","No")</f>
        <v>No</v>
      </c>
      <c r="P3383" s="10" t="str">
        <f>IF(M3383&lt;Criteria!$D$6,"Yes","No")</f>
        <v>No</v>
      </c>
      <c r="Q3383" s="11">
        <f>COUNTIF(N3383:P3383,"Yes")</f>
        <v>0</v>
      </c>
      <c r="R3383" s="12" t="str">
        <f>IF(Q3383&gt;0,"Yes","No")</f>
        <v>No</v>
      </c>
    </row>
    <row r="3384" spans="1:18" x14ac:dyDescent="0.35">
      <c r="A3384" s="1">
        <v>80590117102</v>
      </c>
      <c r="B3384" s="33" t="s">
        <v>4126</v>
      </c>
      <c r="C3384" s="4" t="s">
        <v>6</v>
      </c>
      <c r="D3384" s="4" t="s">
        <v>497</v>
      </c>
      <c r="E3384" s="4" t="s">
        <v>2</v>
      </c>
      <c r="F3384" s="3">
        <v>117.1</v>
      </c>
      <c r="G3384" s="3">
        <v>2</v>
      </c>
      <c r="H3384" s="4" t="s">
        <v>2</v>
      </c>
      <c r="I3384" s="5">
        <v>782</v>
      </c>
      <c r="J3384" s="5">
        <v>865</v>
      </c>
      <c r="K3384" s="6">
        <f>IFERROR((J3384-I3384)/I3384,"--")</f>
        <v>0.10613810741687979</v>
      </c>
      <c r="L3384" s="6">
        <v>0</v>
      </c>
      <c r="M3384" s="7">
        <v>34527</v>
      </c>
      <c r="N3384" s="10" t="str">
        <f>IF(K3384&lt;Criteria!$D$4,"Yes","No")</f>
        <v>No</v>
      </c>
      <c r="O3384" s="10" t="str">
        <f>IF(L3384&gt;Criteria!$D$5,"Yes","No")</f>
        <v>No</v>
      </c>
      <c r="P3384" s="10" t="str">
        <f>IF(M3384&lt;Criteria!$D$6,"Yes","No")</f>
        <v>No</v>
      </c>
      <c r="Q3384" s="11">
        <f>COUNTIF(N3384:P3384,"Yes")</f>
        <v>0</v>
      </c>
      <c r="R3384" s="12" t="str">
        <f>IF(Q3384&gt;0,"Yes","No")</f>
        <v>No</v>
      </c>
    </row>
    <row r="3385" spans="1:18" x14ac:dyDescent="0.35">
      <c r="A3385" s="1">
        <v>80590117103</v>
      </c>
      <c r="B3385" s="33" t="s">
        <v>4127</v>
      </c>
      <c r="C3385" s="4" t="s">
        <v>6</v>
      </c>
      <c r="D3385" s="4" t="s">
        <v>497</v>
      </c>
      <c r="E3385" s="4" t="s">
        <v>2</v>
      </c>
      <c r="F3385" s="3">
        <v>117.1</v>
      </c>
      <c r="G3385" s="3">
        <v>3</v>
      </c>
      <c r="H3385" s="4" t="s">
        <v>2</v>
      </c>
      <c r="I3385" s="5">
        <v>1576</v>
      </c>
      <c r="J3385" s="5">
        <v>1674</v>
      </c>
      <c r="K3385" s="6">
        <f>IFERROR((J3385-I3385)/I3385,"--")</f>
        <v>6.2182741116751268E-2</v>
      </c>
      <c r="L3385" s="6">
        <v>5.8201058201058198E-2</v>
      </c>
      <c r="M3385" s="7">
        <v>31798</v>
      </c>
      <c r="N3385" s="10" t="str">
        <f>IF(K3385&lt;Criteria!$D$4,"Yes","No")</f>
        <v>No</v>
      </c>
      <c r="O3385" s="10" t="str">
        <f>IF(L3385&gt;Criteria!$D$5,"Yes","No")</f>
        <v>No</v>
      </c>
      <c r="P3385" s="10" t="str">
        <f>IF(M3385&lt;Criteria!$D$6,"Yes","No")</f>
        <v>No</v>
      </c>
      <c r="Q3385" s="11">
        <f>COUNTIF(N3385:P3385,"Yes")</f>
        <v>0</v>
      </c>
      <c r="R3385" s="12" t="str">
        <f>IF(Q3385&gt;0,"Yes","No")</f>
        <v>No</v>
      </c>
    </row>
    <row r="3386" spans="1:18" x14ac:dyDescent="0.35">
      <c r="A3386" s="1">
        <v>80590117110</v>
      </c>
      <c r="B3386" s="33" t="s">
        <v>4128</v>
      </c>
      <c r="C3386" s="4" t="s">
        <v>7</v>
      </c>
      <c r="D3386" s="4" t="s">
        <v>497</v>
      </c>
      <c r="E3386" s="4" t="s">
        <v>2</v>
      </c>
      <c r="F3386" s="3">
        <v>117.11</v>
      </c>
      <c r="G3386" s="3" t="s">
        <v>2</v>
      </c>
      <c r="H3386" s="4" t="s">
        <v>2</v>
      </c>
      <c r="I3386" s="5">
        <v>3766</v>
      </c>
      <c r="J3386" s="5">
        <v>4181</v>
      </c>
      <c r="K3386" s="6">
        <f>IFERROR((J3386-I3386)/I3386,"--")</f>
        <v>0.11019649495485927</v>
      </c>
      <c r="L3386" s="6">
        <v>3.0460921843687375E-2</v>
      </c>
      <c r="M3386" s="7">
        <v>34869</v>
      </c>
      <c r="N3386" s="10" t="str">
        <f>IF(K3386&lt;Criteria!$D$4,"Yes","No")</f>
        <v>No</v>
      </c>
      <c r="O3386" s="10" t="str">
        <f>IF(L3386&gt;Criteria!$D$5,"Yes","No")</f>
        <v>No</v>
      </c>
      <c r="P3386" s="10" t="str">
        <f>IF(M3386&lt;Criteria!$D$6,"Yes","No")</f>
        <v>No</v>
      </c>
      <c r="Q3386" s="11">
        <f>COUNTIF(N3386:P3386,"Yes")</f>
        <v>0</v>
      </c>
      <c r="R3386" s="12" t="str">
        <f>IF(Q3386&gt;0,"Yes","No")</f>
        <v>No</v>
      </c>
    </row>
    <row r="3387" spans="1:18" x14ac:dyDescent="0.35">
      <c r="A3387" s="1">
        <v>80590117111</v>
      </c>
      <c r="B3387" s="33" t="s">
        <v>4129</v>
      </c>
      <c r="C3387" s="4" t="s">
        <v>6</v>
      </c>
      <c r="D3387" s="4" t="s">
        <v>497</v>
      </c>
      <c r="E3387" s="4" t="s">
        <v>2</v>
      </c>
      <c r="F3387" s="3">
        <v>117.11</v>
      </c>
      <c r="G3387" s="3">
        <v>1</v>
      </c>
      <c r="H3387" s="4" t="s">
        <v>2</v>
      </c>
      <c r="I3387" s="5">
        <v>872</v>
      </c>
      <c r="J3387" s="5">
        <v>1070</v>
      </c>
      <c r="K3387" s="6">
        <f>IFERROR((J3387-I3387)/I3387,"--")</f>
        <v>0.22706422018348624</v>
      </c>
      <c r="L3387" s="6">
        <v>4.2735042735042736E-2</v>
      </c>
      <c r="M3387" s="7">
        <v>36134</v>
      </c>
      <c r="N3387" s="10" t="str">
        <f>IF(K3387&lt;Criteria!$D$4,"Yes","No")</f>
        <v>No</v>
      </c>
      <c r="O3387" s="10" t="str">
        <f>IF(L3387&gt;Criteria!$D$5,"Yes","No")</f>
        <v>No</v>
      </c>
      <c r="P3387" s="10" t="str">
        <f>IF(M3387&lt;Criteria!$D$6,"Yes","No")</f>
        <v>No</v>
      </c>
      <c r="Q3387" s="11">
        <f>COUNTIF(N3387:P3387,"Yes")</f>
        <v>0</v>
      </c>
      <c r="R3387" s="12" t="str">
        <f>IF(Q3387&gt;0,"Yes","No")</f>
        <v>No</v>
      </c>
    </row>
    <row r="3388" spans="1:18" x14ac:dyDescent="0.35">
      <c r="A3388" s="1">
        <v>80590117112</v>
      </c>
      <c r="B3388" s="33" t="s">
        <v>4130</v>
      </c>
      <c r="C3388" s="4" t="s">
        <v>6</v>
      </c>
      <c r="D3388" s="4" t="s">
        <v>497</v>
      </c>
      <c r="E3388" s="4" t="s">
        <v>2</v>
      </c>
      <c r="F3388" s="3">
        <v>117.11</v>
      </c>
      <c r="G3388" s="3">
        <v>2</v>
      </c>
      <c r="H3388" s="4" t="s">
        <v>2</v>
      </c>
      <c r="I3388" s="5">
        <v>957</v>
      </c>
      <c r="J3388" s="5">
        <v>978</v>
      </c>
      <c r="K3388" s="6">
        <f>IFERROR((J3388-I3388)/I3388,"--")</f>
        <v>2.1943573667711599E-2</v>
      </c>
      <c r="L3388" s="6">
        <v>2.9017857142857144E-2</v>
      </c>
      <c r="M3388" s="7">
        <v>38062</v>
      </c>
      <c r="N3388" s="10" t="str">
        <f>IF(K3388&lt;Criteria!$D$4,"Yes","No")</f>
        <v>No</v>
      </c>
      <c r="O3388" s="10" t="str">
        <f>IF(L3388&gt;Criteria!$D$5,"Yes","No")</f>
        <v>No</v>
      </c>
      <c r="P3388" s="10" t="str">
        <f>IF(M3388&lt;Criteria!$D$6,"Yes","No")</f>
        <v>No</v>
      </c>
      <c r="Q3388" s="11">
        <f>COUNTIF(N3388:P3388,"Yes")</f>
        <v>0</v>
      </c>
      <c r="R3388" s="12" t="str">
        <f>IF(Q3388&gt;0,"Yes","No")</f>
        <v>No</v>
      </c>
    </row>
    <row r="3389" spans="1:18" x14ac:dyDescent="0.35">
      <c r="A3389" s="1">
        <v>80590117113</v>
      </c>
      <c r="B3389" s="33" t="s">
        <v>4131</v>
      </c>
      <c r="C3389" s="4" t="s">
        <v>6</v>
      </c>
      <c r="D3389" s="4" t="s">
        <v>497</v>
      </c>
      <c r="E3389" s="4" t="s">
        <v>2</v>
      </c>
      <c r="F3389" s="3">
        <v>117.11</v>
      </c>
      <c r="G3389" s="3">
        <v>3</v>
      </c>
      <c r="H3389" s="4" t="s">
        <v>2</v>
      </c>
      <c r="I3389" s="5">
        <v>757</v>
      </c>
      <c r="J3389" s="5">
        <v>862</v>
      </c>
      <c r="K3389" s="6">
        <f>IFERROR((J3389-I3389)/I3389,"--")</f>
        <v>0.13870541611624834</v>
      </c>
      <c r="L3389" s="6">
        <v>5.9957173447537475E-2</v>
      </c>
      <c r="M3389" s="7">
        <v>37258</v>
      </c>
      <c r="N3389" s="10" t="str">
        <f>IF(K3389&lt;Criteria!$D$4,"Yes","No")</f>
        <v>No</v>
      </c>
      <c r="O3389" s="10" t="str">
        <f>IF(L3389&gt;Criteria!$D$5,"Yes","No")</f>
        <v>No</v>
      </c>
      <c r="P3389" s="10" t="str">
        <f>IF(M3389&lt;Criteria!$D$6,"Yes","No")</f>
        <v>No</v>
      </c>
      <c r="Q3389" s="11">
        <f>COUNTIF(N3389:P3389,"Yes")</f>
        <v>0</v>
      </c>
      <c r="R3389" s="12" t="str">
        <f>IF(Q3389&gt;0,"Yes","No")</f>
        <v>No</v>
      </c>
    </row>
    <row r="3390" spans="1:18" x14ac:dyDescent="0.35">
      <c r="A3390" s="1">
        <v>80590117114</v>
      </c>
      <c r="B3390" s="33" t="s">
        <v>4132</v>
      </c>
      <c r="C3390" s="4" t="s">
        <v>6</v>
      </c>
      <c r="D3390" s="4" t="s">
        <v>497</v>
      </c>
      <c r="E3390" s="4" t="s">
        <v>2</v>
      </c>
      <c r="F3390" s="3">
        <v>117.11</v>
      </c>
      <c r="G3390" s="3">
        <v>4</v>
      </c>
      <c r="H3390" s="4" t="s">
        <v>2</v>
      </c>
      <c r="I3390" s="5">
        <v>1180</v>
      </c>
      <c r="J3390" s="5">
        <v>1271</v>
      </c>
      <c r="K3390" s="6">
        <f>IFERROR((J3390-I3390)/I3390,"--")</f>
        <v>7.7118644067796616E-2</v>
      </c>
      <c r="L3390" s="6">
        <v>0</v>
      </c>
      <c r="M3390" s="7">
        <v>29730</v>
      </c>
      <c r="N3390" s="10" t="str">
        <f>IF(K3390&lt;Criteria!$D$4,"Yes","No")</f>
        <v>No</v>
      </c>
      <c r="O3390" s="10" t="str">
        <f>IF(L3390&gt;Criteria!$D$5,"Yes","No")</f>
        <v>No</v>
      </c>
      <c r="P3390" s="10" t="str">
        <f>IF(M3390&lt;Criteria!$D$6,"Yes","No")</f>
        <v>No</v>
      </c>
      <c r="Q3390" s="11">
        <f>COUNTIF(N3390:P3390,"Yes")</f>
        <v>0</v>
      </c>
      <c r="R3390" s="12" t="str">
        <f>IF(Q3390&gt;0,"Yes","No")</f>
        <v>No</v>
      </c>
    </row>
    <row r="3391" spans="1:18" x14ac:dyDescent="0.35">
      <c r="A3391" s="1">
        <v>80590117120</v>
      </c>
      <c r="B3391" s="33" t="s">
        <v>4133</v>
      </c>
      <c r="C3391" s="4" t="s">
        <v>7</v>
      </c>
      <c r="D3391" s="4" t="s">
        <v>497</v>
      </c>
      <c r="E3391" s="4" t="s">
        <v>2</v>
      </c>
      <c r="F3391" s="3">
        <v>117.12</v>
      </c>
      <c r="G3391" s="3" t="s">
        <v>2</v>
      </c>
      <c r="H3391" s="4" t="s">
        <v>2</v>
      </c>
      <c r="I3391" s="5">
        <v>4119</v>
      </c>
      <c r="J3391" s="5">
        <v>4372</v>
      </c>
      <c r="K3391" s="6">
        <f>IFERROR((J3391-I3391)/I3391,"--")</f>
        <v>6.1422675406652097E-2</v>
      </c>
      <c r="L3391" s="6">
        <v>5.1332288401253916E-2</v>
      </c>
      <c r="M3391" s="7">
        <v>40552</v>
      </c>
      <c r="N3391" s="10" t="str">
        <f>IF(K3391&lt;Criteria!$D$4,"Yes","No")</f>
        <v>No</v>
      </c>
      <c r="O3391" s="10" t="str">
        <f>IF(L3391&gt;Criteria!$D$5,"Yes","No")</f>
        <v>No</v>
      </c>
      <c r="P3391" s="10" t="str">
        <f>IF(M3391&lt;Criteria!$D$6,"Yes","No")</f>
        <v>No</v>
      </c>
      <c r="Q3391" s="11">
        <f>COUNTIF(N3391:P3391,"Yes")</f>
        <v>0</v>
      </c>
      <c r="R3391" s="12" t="str">
        <f>IF(Q3391&gt;0,"Yes","No")</f>
        <v>No</v>
      </c>
    </row>
    <row r="3392" spans="1:18" x14ac:dyDescent="0.35">
      <c r="A3392" s="1">
        <v>80590117121</v>
      </c>
      <c r="B3392" s="33" t="s">
        <v>4134</v>
      </c>
      <c r="C3392" s="4" t="s">
        <v>6</v>
      </c>
      <c r="D3392" s="4" t="s">
        <v>497</v>
      </c>
      <c r="E3392" s="4" t="s">
        <v>2</v>
      </c>
      <c r="F3392" s="3">
        <v>117.12</v>
      </c>
      <c r="G3392" s="3">
        <v>1</v>
      </c>
      <c r="H3392" s="4" t="s">
        <v>2</v>
      </c>
      <c r="I3392" s="5">
        <v>1587</v>
      </c>
      <c r="J3392" s="5">
        <v>1549</v>
      </c>
      <c r="K3392" s="6">
        <f>IFERROR((J3392-I3392)/I3392,"--")</f>
        <v>-2.3944549464398234E-2</v>
      </c>
      <c r="L3392" s="6">
        <v>7.2289156626506021E-2</v>
      </c>
      <c r="M3392" s="7">
        <v>41720</v>
      </c>
      <c r="N3392" s="10" t="str">
        <f>IF(K3392&lt;Criteria!$D$4,"Yes","No")</f>
        <v>Yes</v>
      </c>
      <c r="O3392" s="10" t="str">
        <f>IF(L3392&gt;Criteria!$D$5,"Yes","No")</f>
        <v>Yes</v>
      </c>
      <c r="P3392" s="10" t="str">
        <f>IF(M3392&lt;Criteria!$D$6,"Yes","No")</f>
        <v>No</v>
      </c>
      <c r="Q3392" s="11">
        <f>COUNTIF(N3392:P3392,"Yes")</f>
        <v>2</v>
      </c>
      <c r="R3392" s="12" t="str">
        <f>IF(Q3392&gt;0,"Yes","No")</f>
        <v>Yes</v>
      </c>
    </row>
    <row r="3393" spans="1:18" x14ac:dyDescent="0.35">
      <c r="A3393" s="1">
        <v>80590117122</v>
      </c>
      <c r="B3393" s="33" t="s">
        <v>4135</v>
      </c>
      <c r="C3393" s="4" t="s">
        <v>6</v>
      </c>
      <c r="D3393" s="4" t="s">
        <v>497</v>
      </c>
      <c r="E3393" s="4" t="s">
        <v>2</v>
      </c>
      <c r="F3393" s="3">
        <v>117.12</v>
      </c>
      <c r="G3393" s="3">
        <v>2</v>
      </c>
      <c r="H3393" s="4" t="s">
        <v>2</v>
      </c>
      <c r="I3393" s="5">
        <v>1121</v>
      </c>
      <c r="J3393" s="5">
        <v>1204</v>
      </c>
      <c r="K3393" s="6">
        <f>IFERROR((J3393-I3393)/I3393,"--")</f>
        <v>7.4041034790365751E-2</v>
      </c>
      <c r="L3393" s="6">
        <v>5.7575757575757579E-2</v>
      </c>
      <c r="M3393" s="7">
        <v>43789</v>
      </c>
      <c r="N3393" s="10" t="str">
        <f>IF(K3393&lt;Criteria!$D$4,"Yes","No")</f>
        <v>No</v>
      </c>
      <c r="O3393" s="10" t="str">
        <f>IF(L3393&gt;Criteria!$D$5,"Yes","No")</f>
        <v>No</v>
      </c>
      <c r="P3393" s="10" t="str">
        <f>IF(M3393&lt;Criteria!$D$6,"Yes","No")</f>
        <v>No</v>
      </c>
      <c r="Q3393" s="11">
        <f>COUNTIF(N3393:P3393,"Yes")</f>
        <v>0</v>
      </c>
      <c r="R3393" s="12" t="str">
        <f>IF(Q3393&gt;0,"Yes","No")</f>
        <v>No</v>
      </c>
    </row>
    <row r="3394" spans="1:18" x14ac:dyDescent="0.35">
      <c r="A3394" s="1">
        <v>80590117123</v>
      </c>
      <c r="B3394" s="33" t="s">
        <v>4136</v>
      </c>
      <c r="C3394" s="4" t="s">
        <v>6</v>
      </c>
      <c r="D3394" s="4" t="s">
        <v>497</v>
      </c>
      <c r="E3394" s="4" t="s">
        <v>2</v>
      </c>
      <c r="F3394" s="3">
        <v>117.12</v>
      </c>
      <c r="G3394" s="3">
        <v>3</v>
      </c>
      <c r="H3394" s="4" t="s">
        <v>2</v>
      </c>
      <c r="I3394" s="5">
        <v>1411</v>
      </c>
      <c r="J3394" s="5">
        <v>1619</v>
      </c>
      <c r="K3394" s="6">
        <f>IFERROR((J3394-I3394)/I3394,"--")</f>
        <v>0.147413182140326</v>
      </c>
      <c r="L3394" s="6">
        <v>2.34375E-2</v>
      </c>
      <c r="M3394" s="7">
        <v>37027</v>
      </c>
      <c r="N3394" s="10" t="str">
        <f>IF(K3394&lt;Criteria!$D$4,"Yes","No")</f>
        <v>No</v>
      </c>
      <c r="O3394" s="10" t="str">
        <f>IF(L3394&gt;Criteria!$D$5,"Yes","No")</f>
        <v>No</v>
      </c>
      <c r="P3394" s="10" t="str">
        <f>IF(M3394&lt;Criteria!$D$6,"Yes","No")</f>
        <v>No</v>
      </c>
      <c r="Q3394" s="11">
        <f>COUNTIF(N3394:P3394,"Yes")</f>
        <v>0</v>
      </c>
      <c r="R3394" s="12" t="str">
        <f>IF(Q3394&gt;0,"Yes","No")</f>
        <v>No</v>
      </c>
    </row>
    <row r="3395" spans="1:18" x14ac:dyDescent="0.35">
      <c r="A3395" s="1">
        <v>80590117200</v>
      </c>
      <c r="B3395" s="33" t="s">
        <v>4137</v>
      </c>
      <c r="C3395" s="4" t="s">
        <v>7</v>
      </c>
      <c r="D3395" s="4" t="s">
        <v>497</v>
      </c>
      <c r="E3395" s="4" t="s">
        <v>2</v>
      </c>
      <c r="F3395" s="3">
        <v>117.2</v>
      </c>
      <c r="G3395" s="3" t="s">
        <v>2</v>
      </c>
      <c r="H3395" s="4" t="s">
        <v>2</v>
      </c>
      <c r="I3395" s="5">
        <v>4960</v>
      </c>
      <c r="J3395" s="5">
        <v>4960</v>
      </c>
      <c r="K3395" s="6">
        <f>IFERROR((J3395-I3395)/I3395,"--")</f>
        <v>0</v>
      </c>
      <c r="L3395" s="6">
        <v>4.8376184032476316E-2</v>
      </c>
      <c r="M3395" s="7">
        <v>51884</v>
      </c>
      <c r="N3395" s="10" t="str">
        <f>IF(K3395&lt;Criteria!$D$4,"Yes","No")</f>
        <v>Yes</v>
      </c>
      <c r="O3395" s="10" t="str">
        <f>IF(L3395&gt;Criteria!$D$5,"Yes","No")</f>
        <v>No</v>
      </c>
      <c r="P3395" s="10" t="str">
        <f>IF(M3395&lt;Criteria!$D$6,"Yes","No")</f>
        <v>No</v>
      </c>
      <c r="Q3395" s="11">
        <f>COUNTIF(N3395:P3395,"Yes")</f>
        <v>1</v>
      </c>
      <c r="R3395" s="12" t="str">
        <f>IF(Q3395&gt;0,"Yes","No")</f>
        <v>Yes</v>
      </c>
    </row>
    <row r="3396" spans="1:18" x14ac:dyDescent="0.35">
      <c r="A3396" s="1">
        <v>80590117201</v>
      </c>
      <c r="B3396" s="33" t="s">
        <v>4138</v>
      </c>
      <c r="C3396" s="4" t="s">
        <v>6</v>
      </c>
      <c r="D3396" s="4" t="s">
        <v>497</v>
      </c>
      <c r="E3396" s="4" t="s">
        <v>2</v>
      </c>
      <c r="F3396" s="3">
        <v>117.2</v>
      </c>
      <c r="G3396" s="3">
        <v>1</v>
      </c>
      <c r="H3396" s="4" t="s">
        <v>2</v>
      </c>
      <c r="I3396" s="5">
        <v>662</v>
      </c>
      <c r="J3396" s="5">
        <v>604</v>
      </c>
      <c r="K3396" s="6">
        <f>IFERROR((J3396-I3396)/I3396,"--")</f>
        <v>-8.7613293051359523E-2</v>
      </c>
      <c r="L3396" s="6">
        <v>5.3254437869822487E-2</v>
      </c>
      <c r="M3396" s="7">
        <v>26684</v>
      </c>
      <c r="N3396" s="10" t="str">
        <f>IF(K3396&lt;Criteria!$D$4,"Yes","No")</f>
        <v>Yes</v>
      </c>
      <c r="O3396" s="10" t="str">
        <f>IF(L3396&gt;Criteria!$D$5,"Yes","No")</f>
        <v>No</v>
      </c>
      <c r="P3396" s="10" t="str">
        <f>IF(M3396&lt;Criteria!$D$6,"Yes","No")</f>
        <v>No</v>
      </c>
      <c r="Q3396" s="11">
        <f>COUNTIF(N3396:P3396,"Yes")</f>
        <v>1</v>
      </c>
      <c r="R3396" s="12" t="str">
        <f>IF(Q3396&gt;0,"Yes","No")</f>
        <v>Yes</v>
      </c>
    </row>
    <row r="3397" spans="1:18" x14ac:dyDescent="0.35">
      <c r="A3397" s="1">
        <v>80590117202</v>
      </c>
      <c r="B3397" s="33" t="s">
        <v>4139</v>
      </c>
      <c r="C3397" s="4" t="s">
        <v>6</v>
      </c>
      <c r="D3397" s="4" t="s">
        <v>497</v>
      </c>
      <c r="E3397" s="4" t="s">
        <v>2</v>
      </c>
      <c r="F3397" s="3">
        <v>117.2</v>
      </c>
      <c r="G3397" s="3">
        <v>2</v>
      </c>
      <c r="H3397" s="4" t="s">
        <v>2</v>
      </c>
      <c r="I3397" s="5">
        <v>1185</v>
      </c>
      <c r="J3397" s="5">
        <v>1165</v>
      </c>
      <c r="K3397" s="6">
        <f>IFERROR((J3397-I3397)/I3397,"--")</f>
        <v>-1.6877637130801686E-2</v>
      </c>
      <c r="L3397" s="6">
        <v>9.1575091575091569E-2</v>
      </c>
      <c r="M3397" s="7">
        <v>38380</v>
      </c>
      <c r="N3397" s="10" t="str">
        <f>IF(K3397&lt;Criteria!$D$4,"Yes","No")</f>
        <v>Yes</v>
      </c>
      <c r="O3397" s="10" t="str">
        <f>IF(L3397&gt;Criteria!$D$5,"Yes","No")</f>
        <v>Yes</v>
      </c>
      <c r="P3397" s="10" t="str">
        <f>IF(M3397&lt;Criteria!$D$6,"Yes","No")</f>
        <v>No</v>
      </c>
      <c r="Q3397" s="11">
        <f>COUNTIF(N3397:P3397,"Yes")</f>
        <v>2</v>
      </c>
      <c r="R3397" s="12" t="str">
        <f>IF(Q3397&gt;0,"Yes","No")</f>
        <v>Yes</v>
      </c>
    </row>
    <row r="3398" spans="1:18" x14ac:dyDescent="0.35">
      <c r="A3398" s="1">
        <v>80590117203</v>
      </c>
      <c r="B3398" s="33" t="s">
        <v>4140</v>
      </c>
      <c r="C3398" s="4" t="s">
        <v>6</v>
      </c>
      <c r="D3398" s="4" t="s">
        <v>497</v>
      </c>
      <c r="E3398" s="4" t="s">
        <v>2</v>
      </c>
      <c r="F3398" s="3">
        <v>117.2</v>
      </c>
      <c r="G3398" s="3">
        <v>3</v>
      </c>
      <c r="H3398" s="4" t="s">
        <v>2</v>
      </c>
      <c r="I3398" s="5">
        <v>1974</v>
      </c>
      <c r="J3398" s="5">
        <v>2101</v>
      </c>
      <c r="K3398" s="6">
        <f>IFERROR((J3398-I3398)/I3398,"--")</f>
        <v>6.4336372847011145E-2</v>
      </c>
      <c r="L3398" s="6">
        <v>0</v>
      </c>
      <c r="M3398" s="7">
        <v>69559</v>
      </c>
      <c r="N3398" s="10" t="str">
        <f>IF(K3398&lt;Criteria!$D$4,"Yes","No")</f>
        <v>No</v>
      </c>
      <c r="O3398" s="10" t="str">
        <f>IF(L3398&gt;Criteria!$D$5,"Yes","No")</f>
        <v>No</v>
      </c>
      <c r="P3398" s="10" t="str">
        <f>IF(M3398&lt;Criteria!$D$6,"Yes","No")</f>
        <v>No</v>
      </c>
      <c r="Q3398" s="11">
        <f>COUNTIF(N3398:P3398,"Yes")</f>
        <v>0</v>
      </c>
      <c r="R3398" s="12" t="str">
        <f>IF(Q3398&gt;0,"Yes","No")</f>
        <v>No</v>
      </c>
    </row>
    <row r="3399" spans="1:18" x14ac:dyDescent="0.35">
      <c r="A3399" s="1">
        <v>80590117204</v>
      </c>
      <c r="B3399" s="33" t="s">
        <v>4141</v>
      </c>
      <c r="C3399" s="4" t="s">
        <v>6</v>
      </c>
      <c r="D3399" s="4" t="s">
        <v>497</v>
      </c>
      <c r="E3399" s="4" t="s">
        <v>2</v>
      </c>
      <c r="F3399" s="3">
        <v>117.2</v>
      </c>
      <c r="G3399" s="3">
        <v>4</v>
      </c>
      <c r="H3399" s="4" t="s">
        <v>2</v>
      </c>
      <c r="I3399" s="5">
        <v>1139</v>
      </c>
      <c r="J3399" s="5">
        <v>1090</v>
      </c>
      <c r="K3399" s="6">
        <f>IFERROR((J3399-I3399)/I3399,"--")</f>
        <v>-4.3020193151887619E-2</v>
      </c>
      <c r="L3399" s="6">
        <v>8.771929824561403E-2</v>
      </c>
      <c r="M3399" s="7">
        <v>46211</v>
      </c>
      <c r="N3399" s="10" t="str">
        <f>IF(K3399&lt;Criteria!$D$4,"Yes","No")</f>
        <v>Yes</v>
      </c>
      <c r="O3399" s="10" t="str">
        <f>IF(L3399&gt;Criteria!$D$5,"Yes","No")</f>
        <v>Yes</v>
      </c>
      <c r="P3399" s="10" t="str">
        <f>IF(M3399&lt;Criteria!$D$6,"Yes","No")</f>
        <v>No</v>
      </c>
      <c r="Q3399" s="11">
        <f>COUNTIF(N3399:P3399,"Yes")</f>
        <v>2</v>
      </c>
      <c r="R3399" s="12" t="str">
        <f>IF(Q3399&gt;0,"Yes","No")</f>
        <v>Yes</v>
      </c>
    </row>
    <row r="3400" spans="1:18" x14ac:dyDescent="0.35">
      <c r="A3400" s="1">
        <v>80590117210</v>
      </c>
      <c r="B3400" s="33" t="s">
        <v>4142</v>
      </c>
      <c r="C3400" s="4" t="s">
        <v>7</v>
      </c>
      <c r="D3400" s="4" t="s">
        <v>497</v>
      </c>
      <c r="E3400" s="4" t="s">
        <v>2</v>
      </c>
      <c r="F3400" s="3">
        <v>117.21</v>
      </c>
      <c r="G3400" s="3" t="s">
        <v>2</v>
      </c>
      <c r="H3400" s="4" t="s">
        <v>2</v>
      </c>
      <c r="I3400" s="5">
        <v>2619</v>
      </c>
      <c r="J3400" s="5">
        <v>2644</v>
      </c>
      <c r="K3400" s="6">
        <f>IFERROR((J3400-I3400)/I3400,"--")</f>
        <v>9.5456281023291335E-3</v>
      </c>
      <c r="L3400" s="6">
        <v>2.6086956521739129E-2</v>
      </c>
      <c r="M3400" s="7">
        <v>44695</v>
      </c>
      <c r="N3400" s="10" t="str">
        <f>IF(K3400&lt;Criteria!$D$4,"Yes","No")</f>
        <v>Yes</v>
      </c>
      <c r="O3400" s="10" t="str">
        <f>IF(L3400&gt;Criteria!$D$5,"Yes","No")</f>
        <v>No</v>
      </c>
      <c r="P3400" s="10" t="str">
        <f>IF(M3400&lt;Criteria!$D$6,"Yes","No")</f>
        <v>No</v>
      </c>
      <c r="Q3400" s="11">
        <f>COUNTIF(N3400:P3400,"Yes")</f>
        <v>1</v>
      </c>
      <c r="R3400" s="12" t="str">
        <f>IF(Q3400&gt;0,"Yes","No")</f>
        <v>Yes</v>
      </c>
    </row>
    <row r="3401" spans="1:18" x14ac:dyDescent="0.35">
      <c r="A3401" s="1">
        <v>80590117211</v>
      </c>
      <c r="B3401" s="33" t="s">
        <v>4143</v>
      </c>
      <c r="C3401" s="4" t="s">
        <v>6</v>
      </c>
      <c r="D3401" s="4" t="s">
        <v>497</v>
      </c>
      <c r="E3401" s="4" t="s">
        <v>2</v>
      </c>
      <c r="F3401" s="3">
        <v>117.21</v>
      </c>
      <c r="G3401" s="3">
        <v>1</v>
      </c>
      <c r="H3401" s="4" t="s">
        <v>2</v>
      </c>
      <c r="I3401" s="5">
        <v>1623</v>
      </c>
      <c r="J3401" s="5">
        <v>1421</v>
      </c>
      <c r="K3401" s="6">
        <f>IFERROR((J3401-I3401)/I3401,"--")</f>
        <v>-0.12446087492298213</v>
      </c>
      <c r="L3401" s="6">
        <v>4.3721973094170405E-2</v>
      </c>
      <c r="M3401" s="7">
        <v>45991</v>
      </c>
      <c r="N3401" s="10" t="str">
        <f>IF(K3401&lt;Criteria!$D$4,"Yes","No")</f>
        <v>Yes</v>
      </c>
      <c r="O3401" s="10" t="str">
        <f>IF(L3401&gt;Criteria!$D$5,"Yes","No")</f>
        <v>No</v>
      </c>
      <c r="P3401" s="10" t="str">
        <f>IF(M3401&lt;Criteria!$D$6,"Yes","No")</f>
        <v>No</v>
      </c>
      <c r="Q3401" s="11">
        <f>COUNTIF(N3401:P3401,"Yes")</f>
        <v>1</v>
      </c>
      <c r="R3401" s="12" t="str">
        <f>IF(Q3401&gt;0,"Yes","No")</f>
        <v>Yes</v>
      </c>
    </row>
    <row r="3402" spans="1:18" x14ac:dyDescent="0.35">
      <c r="A3402" s="1">
        <v>80590117212</v>
      </c>
      <c r="B3402" s="33" t="s">
        <v>4144</v>
      </c>
      <c r="C3402" s="4" t="s">
        <v>6</v>
      </c>
      <c r="D3402" s="4" t="s">
        <v>497</v>
      </c>
      <c r="E3402" s="4" t="s">
        <v>2</v>
      </c>
      <c r="F3402" s="3">
        <v>117.21</v>
      </c>
      <c r="G3402" s="3">
        <v>2</v>
      </c>
      <c r="H3402" s="4" t="s">
        <v>2</v>
      </c>
      <c r="I3402" s="5">
        <v>996</v>
      </c>
      <c r="J3402" s="5">
        <v>1223</v>
      </c>
      <c r="K3402" s="6">
        <f>IFERROR((J3402-I3402)/I3402,"--")</f>
        <v>0.22791164658634538</v>
      </c>
      <c r="L3402" s="6">
        <v>0</v>
      </c>
      <c r="M3402" s="7">
        <v>43189</v>
      </c>
      <c r="N3402" s="10" t="str">
        <f>IF(K3402&lt;Criteria!$D$4,"Yes","No")</f>
        <v>No</v>
      </c>
      <c r="O3402" s="10" t="str">
        <f>IF(L3402&gt;Criteria!$D$5,"Yes","No")</f>
        <v>No</v>
      </c>
      <c r="P3402" s="10" t="str">
        <f>IF(M3402&lt;Criteria!$D$6,"Yes","No")</f>
        <v>No</v>
      </c>
      <c r="Q3402" s="11">
        <f>COUNTIF(N3402:P3402,"Yes")</f>
        <v>0</v>
      </c>
      <c r="R3402" s="12" t="str">
        <f>IF(Q3402&gt;0,"Yes","No")</f>
        <v>No</v>
      </c>
    </row>
    <row r="3403" spans="1:18" x14ac:dyDescent="0.35">
      <c r="A3403" s="1">
        <v>80590117230</v>
      </c>
      <c r="B3403" s="33" t="s">
        <v>4145</v>
      </c>
      <c r="C3403" s="4" t="s">
        <v>7</v>
      </c>
      <c r="D3403" s="4" t="s">
        <v>497</v>
      </c>
      <c r="E3403" s="4" t="s">
        <v>2</v>
      </c>
      <c r="F3403" s="3">
        <v>117.23</v>
      </c>
      <c r="G3403" s="3" t="s">
        <v>2</v>
      </c>
      <c r="H3403" s="4" t="s">
        <v>2</v>
      </c>
      <c r="I3403" s="5">
        <v>3232</v>
      </c>
      <c r="J3403" s="5">
        <v>3595</v>
      </c>
      <c r="K3403" s="6">
        <f>IFERROR((J3403-I3403)/I3403,"--")</f>
        <v>0.11231435643564357</v>
      </c>
      <c r="L3403" s="6">
        <v>4.1828793774319063E-2</v>
      </c>
      <c r="M3403" s="7">
        <v>29848</v>
      </c>
      <c r="N3403" s="10" t="str">
        <f>IF(K3403&lt;Criteria!$D$4,"Yes","No")</f>
        <v>No</v>
      </c>
      <c r="O3403" s="10" t="str">
        <f>IF(L3403&gt;Criteria!$D$5,"Yes","No")</f>
        <v>No</v>
      </c>
      <c r="P3403" s="10" t="str">
        <f>IF(M3403&lt;Criteria!$D$6,"Yes","No")</f>
        <v>No</v>
      </c>
      <c r="Q3403" s="11">
        <f>COUNTIF(N3403:P3403,"Yes")</f>
        <v>0</v>
      </c>
      <c r="R3403" s="12" t="str">
        <f>IF(Q3403&gt;0,"Yes","No")</f>
        <v>No</v>
      </c>
    </row>
    <row r="3404" spans="1:18" x14ac:dyDescent="0.35">
      <c r="A3404" s="1">
        <v>80590117231</v>
      </c>
      <c r="B3404" s="33" t="s">
        <v>4146</v>
      </c>
      <c r="C3404" s="4" t="s">
        <v>6</v>
      </c>
      <c r="D3404" s="4" t="s">
        <v>497</v>
      </c>
      <c r="E3404" s="4" t="s">
        <v>2</v>
      </c>
      <c r="F3404" s="3">
        <v>117.23</v>
      </c>
      <c r="G3404" s="3">
        <v>1</v>
      </c>
      <c r="H3404" s="4" t="s">
        <v>2</v>
      </c>
      <c r="I3404" s="5">
        <v>1705</v>
      </c>
      <c r="J3404" s="5">
        <v>2016</v>
      </c>
      <c r="K3404" s="6">
        <f>IFERROR((J3404-I3404)/I3404,"--")</f>
        <v>0.18240469208211144</v>
      </c>
      <c r="L3404" s="6">
        <v>2.5440313111545987E-2</v>
      </c>
      <c r="M3404" s="7">
        <v>29679</v>
      </c>
      <c r="N3404" s="10" t="str">
        <f>IF(K3404&lt;Criteria!$D$4,"Yes","No")</f>
        <v>No</v>
      </c>
      <c r="O3404" s="10" t="str">
        <f>IF(L3404&gt;Criteria!$D$5,"Yes","No")</f>
        <v>No</v>
      </c>
      <c r="P3404" s="10" t="str">
        <f>IF(M3404&lt;Criteria!$D$6,"Yes","No")</f>
        <v>No</v>
      </c>
      <c r="Q3404" s="11">
        <f>COUNTIF(N3404:P3404,"Yes")</f>
        <v>0</v>
      </c>
      <c r="R3404" s="12" t="str">
        <f>IF(Q3404&gt;0,"Yes","No")</f>
        <v>No</v>
      </c>
    </row>
    <row r="3405" spans="1:18" x14ac:dyDescent="0.35">
      <c r="A3405" s="1">
        <v>80590117232</v>
      </c>
      <c r="B3405" s="33" t="s">
        <v>4147</v>
      </c>
      <c r="C3405" s="4" t="s">
        <v>6</v>
      </c>
      <c r="D3405" s="4" t="s">
        <v>497</v>
      </c>
      <c r="E3405" s="4" t="s">
        <v>2</v>
      </c>
      <c r="F3405" s="3">
        <v>117.23</v>
      </c>
      <c r="G3405" s="3">
        <v>2</v>
      </c>
      <c r="H3405" s="4" t="s">
        <v>2</v>
      </c>
      <c r="I3405" s="5">
        <v>1527</v>
      </c>
      <c r="J3405" s="5">
        <v>1579</v>
      </c>
      <c r="K3405" s="6">
        <f>IFERROR((J3405-I3405)/I3405,"--")</f>
        <v>3.4053700065487885E-2</v>
      </c>
      <c r="L3405" s="6">
        <v>5.8027079303675046E-2</v>
      </c>
      <c r="M3405" s="7">
        <v>30063</v>
      </c>
      <c r="N3405" s="10" t="str">
        <f>IF(K3405&lt;Criteria!$D$4,"Yes","No")</f>
        <v>No</v>
      </c>
      <c r="O3405" s="10" t="str">
        <f>IF(L3405&gt;Criteria!$D$5,"Yes","No")</f>
        <v>No</v>
      </c>
      <c r="P3405" s="10" t="str">
        <f>IF(M3405&lt;Criteria!$D$6,"Yes","No")</f>
        <v>No</v>
      </c>
      <c r="Q3405" s="11">
        <f>COUNTIF(N3405:P3405,"Yes")</f>
        <v>0</v>
      </c>
      <c r="R3405" s="12" t="str">
        <f>IF(Q3405&gt;0,"Yes","No")</f>
        <v>No</v>
      </c>
    </row>
    <row r="3406" spans="1:18" x14ac:dyDescent="0.35">
      <c r="A3406" s="1">
        <v>80590117240</v>
      </c>
      <c r="B3406" s="33" t="s">
        <v>4148</v>
      </c>
      <c r="C3406" s="4" t="s">
        <v>7</v>
      </c>
      <c r="D3406" s="4" t="s">
        <v>497</v>
      </c>
      <c r="E3406" s="4" t="s">
        <v>2</v>
      </c>
      <c r="F3406" s="3">
        <v>117.24</v>
      </c>
      <c r="G3406" s="3" t="s">
        <v>2</v>
      </c>
      <c r="H3406" s="4" t="s">
        <v>2</v>
      </c>
      <c r="I3406" s="5">
        <v>4590</v>
      </c>
      <c r="J3406" s="5">
        <v>5549</v>
      </c>
      <c r="K3406" s="6">
        <f>IFERROR((J3406-I3406)/I3406,"--")</f>
        <v>0.20893246187363834</v>
      </c>
      <c r="L3406" s="6">
        <v>4.8357664233576646E-2</v>
      </c>
      <c r="M3406" s="7">
        <v>56895</v>
      </c>
      <c r="N3406" s="10" t="str">
        <f>IF(K3406&lt;Criteria!$D$4,"Yes","No")</f>
        <v>No</v>
      </c>
      <c r="O3406" s="10" t="str">
        <f>IF(L3406&gt;Criteria!$D$5,"Yes","No")</f>
        <v>No</v>
      </c>
      <c r="P3406" s="10" t="str">
        <f>IF(M3406&lt;Criteria!$D$6,"Yes","No")</f>
        <v>No</v>
      </c>
      <c r="Q3406" s="11">
        <f>COUNTIF(N3406:P3406,"Yes")</f>
        <v>0</v>
      </c>
      <c r="R3406" s="12" t="str">
        <f>IF(Q3406&gt;0,"Yes","No")</f>
        <v>No</v>
      </c>
    </row>
    <row r="3407" spans="1:18" x14ac:dyDescent="0.35">
      <c r="A3407" s="1">
        <v>80590117241</v>
      </c>
      <c r="B3407" s="33" t="s">
        <v>4149</v>
      </c>
      <c r="C3407" s="4" t="s">
        <v>6</v>
      </c>
      <c r="D3407" s="4" t="s">
        <v>497</v>
      </c>
      <c r="E3407" s="4" t="s">
        <v>2</v>
      </c>
      <c r="F3407" s="3">
        <v>117.24</v>
      </c>
      <c r="G3407" s="3">
        <v>1</v>
      </c>
      <c r="H3407" s="4" t="s">
        <v>2</v>
      </c>
      <c r="I3407" s="5">
        <v>3369</v>
      </c>
      <c r="J3407" s="5">
        <v>4083</v>
      </c>
      <c r="K3407" s="6">
        <f>IFERROR((J3407-I3407)/I3407,"--")</f>
        <v>0.21193232413178986</v>
      </c>
      <c r="L3407" s="6">
        <v>5.7625649913344887E-2</v>
      </c>
      <c r="M3407" s="7">
        <v>60423</v>
      </c>
      <c r="N3407" s="10" t="str">
        <f>IF(K3407&lt;Criteria!$D$4,"Yes","No")</f>
        <v>No</v>
      </c>
      <c r="O3407" s="10" t="str">
        <f>IF(L3407&gt;Criteria!$D$5,"Yes","No")</f>
        <v>No</v>
      </c>
      <c r="P3407" s="10" t="str">
        <f>IF(M3407&lt;Criteria!$D$6,"Yes","No")</f>
        <v>No</v>
      </c>
      <c r="Q3407" s="11">
        <f>COUNTIF(N3407:P3407,"Yes")</f>
        <v>0</v>
      </c>
      <c r="R3407" s="12" t="str">
        <f>IF(Q3407&gt;0,"Yes","No")</f>
        <v>No</v>
      </c>
    </row>
    <row r="3408" spans="1:18" x14ac:dyDescent="0.35">
      <c r="A3408" s="1">
        <v>80590117242</v>
      </c>
      <c r="B3408" s="33" t="s">
        <v>4150</v>
      </c>
      <c r="C3408" s="4" t="s">
        <v>6</v>
      </c>
      <c r="D3408" s="4" t="s">
        <v>497</v>
      </c>
      <c r="E3408" s="4" t="s">
        <v>2</v>
      </c>
      <c r="F3408" s="3">
        <v>117.24</v>
      </c>
      <c r="G3408" s="3">
        <v>2</v>
      </c>
      <c r="H3408" s="4" t="s">
        <v>2</v>
      </c>
      <c r="I3408" s="5">
        <v>1221</v>
      </c>
      <c r="J3408" s="5">
        <v>1466</v>
      </c>
      <c r="K3408" s="6">
        <f>IFERROR((J3408-I3408)/I3408,"--")</f>
        <v>0.20065520065520065</v>
      </c>
      <c r="L3408" s="6">
        <v>2.6530612244897958E-2</v>
      </c>
      <c r="M3408" s="7">
        <v>47069</v>
      </c>
      <c r="N3408" s="10" t="str">
        <f>IF(K3408&lt;Criteria!$D$4,"Yes","No")</f>
        <v>No</v>
      </c>
      <c r="O3408" s="10" t="str">
        <f>IF(L3408&gt;Criteria!$D$5,"Yes","No")</f>
        <v>No</v>
      </c>
      <c r="P3408" s="10" t="str">
        <f>IF(M3408&lt;Criteria!$D$6,"Yes","No")</f>
        <v>No</v>
      </c>
      <c r="Q3408" s="11">
        <f>COUNTIF(N3408:P3408,"Yes")</f>
        <v>0</v>
      </c>
      <c r="R3408" s="12" t="str">
        <f>IF(Q3408&gt;0,"Yes","No")</f>
        <v>No</v>
      </c>
    </row>
    <row r="3409" spans="1:18" x14ac:dyDescent="0.35">
      <c r="A3409" s="1">
        <v>80590117250</v>
      </c>
      <c r="B3409" s="33" t="s">
        <v>4151</v>
      </c>
      <c r="C3409" s="4" t="s">
        <v>7</v>
      </c>
      <c r="D3409" s="4" t="s">
        <v>497</v>
      </c>
      <c r="E3409" s="4" t="s">
        <v>2</v>
      </c>
      <c r="F3409" s="3">
        <v>117.25</v>
      </c>
      <c r="G3409" s="3" t="s">
        <v>2</v>
      </c>
      <c r="H3409" s="4" t="s">
        <v>2</v>
      </c>
      <c r="I3409" s="5">
        <v>1621</v>
      </c>
      <c r="J3409" s="5">
        <v>1744</v>
      </c>
      <c r="K3409" s="6">
        <f>IFERROR((J3409-I3409)/I3409,"--")</f>
        <v>7.5879086983343613E-2</v>
      </c>
      <c r="L3409" s="6">
        <v>5.4368932038834951E-2</v>
      </c>
      <c r="M3409" s="7">
        <v>40622</v>
      </c>
      <c r="N3409" s="10" t="str">
        <f>IF(K3409&lt;Criteria!$D$4,"Yes","No")</f>
        <v>No</v>
      </c>
      <c r="O3409" s="10" t="str">
        <f>IF(L3409&gt;Criteria!$D$5,"Yes","No")</f>
        <v>No</v>
      </c>
      <c r="P3409" s="10" t="str">
        <f>IF(M3409&lt;Criteria!$D$6,"Yes","No")</f>
        <v>No</v>
      </c>
      <c r="Q3409" s="11">
        <f>COUNTIF(N3409:P3409,"Yes")</f>
        <v>0</v>
      </c>
      <c r="R3409" s="12" t="str">
        <f>IF(Q3409&gt;0,"Yes","No")</f>
        <v>No</v>
      </c>
    </row>
    <row r="3410" spans="1:18" x14ac:dyDescent="0.35">
      <c r="A3410" s="1">
        <v>80590117251</v>
      </c>
      <c r="B3410" s="33" t="s">
        <v>4152</v>
      </c>
      <c r="C3410" s="4" t="s">
        <v>6</v>
      </c>
      <c r="D3410" s="4" t="s">
        <v>497</v>
      </c>
      <c r="E3410" s="4" t="s">
        <v>2</v>
      </c>
      <c r="F3410" s="3">
        <v>117.25</v>
      </c>
      <c r="G3410" s="3">
        <v>1</v>
      </c>
      <c r="H3410" s="4" t="s">
        <v>2</v>
      </c>
      <c r="I3410" s="5">
        <v>1621</v>
      </c>
      <c r="J3410" s="5">
        <v>1744</v>
      </c>
      <c r="K3410" s="6">
        <f>IFERROR((J3410-I3410)/I3410,"--")</f>
        <v>7.5879086983343613E-2</v>
      </c>
      <c r="L3410" s="6">
        <v>5.4368932038834951E-2</v>
      </c>
      <c r="M3410" s="7">
        <v>40622</v>
      </c>
      <c r="N3410" s="10" t="str">
        <f>IF(K3410&lt;Criteria!$D$4,"Yes","No")</f>
        <v>No</v>
      </c>
      <c r="O3410" s="10" t="str">
        <f>IF(L3410&gt;Criteria!$D$5,"Yes","No")</f>
        <v>No</v>
      </c>
      <c r="P3410" s="10" t="str">
        <f>IF(M3410&lt;Criteria!$D$6,"Yes","No")</f>
        <v>No</v>
      </c>
      <c r="Q3410" s="11">
        <f>COUNTIF(N3410:P3410,"Yes")</f>
        <v>0</v>
      </c>
      <c r="R3410" s="12" t="str">
        <f>IF(Q3410&gt;0,"Yes","No")</f>
        <v>No</v>
      </c>
    </row>
    <row r="3411" spans="1:18" x14ac:dyDescent="0.35">
      <c r="A3411" s="1">
        <v>80590117260</v>
      </c>
      <c r="B3411" s="33" t="s">
        <v>4153</v>
      </c>
      <c r="C3411" s="4" t="s">
        <v>7</v>
      </c>
      <c r="D3411" s="4" t="s">
        <v>497</v>
      </c>
      <c r="E3411" s="4" t="s">
        <v>2</v>
      </c>
      <c r="F3411" s="3">
        <v>117.26</v>
      </c>
      <c r="G3411" s="3" t="s">
        <v>2</v>
      </c>
      <c r="H3411" s="4" t="s">
        <v>2</v>
      </c>
      <c r="I3411" s="5">
        <v>5639</v>
      </c>
      <c r="J3411" s="5">
        <v>6638</v>
      </c>
      <c r="K3411" s="6">
        <f>IFERROR((J3411-I3411)/I3411,"--")</f>
        <v>0.17715907075722645</v>
      </c>
      <c r="L3411" s="6">
        <v>4.3673012318029114E-2</v>
      </c>
      <c r="M3411" s="7">
        <v>43361</v>
      </c>
      <c r="N3411" s="10" t="str">
        <f>IF(K3411&lt;Criteria!$D$4,"Yes","No")</f>
        <v>No</v>
      </c>
      <c r="O3411" s="10" t="str">
        <f>IF(L3411&gt;Criteria!$D$5,"Yes","No")</f>
        <v>No</v>
      </c>
      <c r="P3411" s="10" t="str">
        <f>IF(M3411&lt;Criteria!$D$6,"Yes","No")</f>
        <v>No</v>
      </c>
      <c r="Q3411" s="11">
        <f>COUNTIF(N3411:P3411,"Yes")</f>
        <v>0</v>
      </c>
      <c r="R3411" s="12" t="str">
        <f>IF(Q3411&gt;0,"Yes","No")</f>
        <v>No</v>
      </c>
    </row>
    <row r="3412" spans="1:18" x14ac:dyDescent="0.35">
      <c r="A3412" s="1">
        <v>80590117261</v>
      </c>
      <c r="B3412" s="33" t="s">
        <v>4154</v>
      </c>
      <c r="C3412" s="4" t="s">
        <v>6</v>
      </c>
      <c r="D3412" s="4" t="s">
        <v>497</v>
      </c>
      <c r="E3412" s="4" t="s">
        <v>2</v>
      </c>
      <c r="F3412" s="3">
        <v>117.26</v>
      </c>
      <c r="G3412" s="3">
        <v>1</v>
      </c>
      <c r="H3412" s="4" t="s">
        <v>2</v>
      </c>
      <c r="I3412" s="5">
        <v>1412</v>
      </c>
      <c r="J3412" s="5">
        <v>1862</v>
      </c>
      <c r="K3412" s="6">
        <f>IFERROR((J3412-I3412)/I3412,"--")</f>
        <v>0.31869688385269124</v>
      </c>
      <c r="L3412" s="6">
        <v>9.2814371257485026E-2</v>
      </c>
      <c r="M3412" s="7">
        <v>35932</v>
      </c>
      <c r="N3412" s="10" t="str">
        <f>IF(K3412&lt;Criteria!$D$4,"Yes","No")</f>
        <v>No</v>
      </c>
      <c r="O3412" s="10" t="str">
        <f>IF(L3412&gt;Criteria!$D$5,"Yes","No")</f>
        <v>Yes</v>
      </c>
      <c r="P3412" s="10" t="str">
        <f>IF(M3412&lt;Criteria!$D$6,"Yes","No")</f>
        <v>No</v>
      </c>
      <c r="Q3412" s="11">
        <f>COUNTIF(N3412:P3412,"Yes")</f>
        <v>1</v>
      </c>
      <c r="R3412" s="12" t="str">
        <f>IF(Q3412&gt;0,"Yes","No")</f>
        <v>Yes</v>
      </c>
    </row>
    <row r="3413" spans="1:18" x14ac:dyDescent="0.35">
      <c r="A3413" s="1">
        <v>80590117262</v>
      </c>
      <c r="B3413" s="33" t="s">
        <v>4155</v>
      </c>
      <c r="C3413" s="4" t="s">
        <v>6</v>
      </c>
      <c r="D3413" s="4" t="s">
        <v>497</v>
      </c>
      <c r="E3413" s="4" t="s">
        <v>2</v>
      </c>
      <c r="F3413" s="3">
        <v>117.26</v>
      </c>
      <c r="G3413" s="3">
        <v>2</v>
      </c>
      <c r="H3413" s="4" t="s">
        <v>2</v>
      </c>
      <c r="I3413" s="5">
        <v>1816</v>
      </c>
      <c r="J3413" s="5">
        <v>2788</v>
      </c>
      <c r="K3413" s="6">
        <f>IFERROR((J3413-I3413)/I3413,"--")</f>
        <v>0.53524229074889873</v>
      </c>
      <c r="L3413" s="6">
        <v>1.2631578947368421E-2</v>
      </c>
      <c r="M3413" s="7">
        <v>48052</v>
      </c>
      <c r="N3413" s="10" t="str">
        <f>IF(K3413&lt;Criteria!$D$4,"Yes","No")</f>
        <v>No</v>
      </c>
      <c r="O3413" s="10" t="str">
        <f>IF(L3413&gt;Criteria!$D$5,"Yes","No")</f>
        <v>No</v>
      </c>
      <c r="P3413" s="10" t="str">
        <f>IF(M3413&lt;Criteria!$D$6,"Yes","No")</f>
        <v>No</v>
      </c>
      <c r="Q3413" s="11">
        <f>COUNTIF(N3413:P3413,"Yes")</f>
        <v>0</v>
      </c>
      <c r="R3413" s="12" t="str">
        <f>IF(Q3413&gt;0,"Yes","No")</f>
        <v>No</v>
      </c>
    </row>
    <row r="3414" spans="1:18" x14ac:dyDescent="0.35">
      <c r="A3414" s="1">
        <v>80590117263</v>
      </c>
      <c r="B3414" s="33" t="s">
        <v>4156</v>
      </c>
      <c r="C3414" s="4" t="s">
        <v>6</v>
      </c>
      <c r="D3414" s="4" t="s">
        <v>497</v>
      </c>
      <c r="E3414" s="4" t="s">
        <v>2</v>
      </c>
      <c r="F3414" s="3">
        <v>117.26</v>
      </c>
      <c r="G3414" s="3">
        <v>3</v>
      </c>
      <c r="H3414" s="4" t="s">
        <v>2</v>
      </c>
      <c r="I3414" s="5">
        <v>2411</v>
      </c>
      <c r="J3414" s="5">
        <v>1988</v>
      </c>
      <c r="K3414" s="6">
        <f>IFERROR((J3414-I3414)/I3414,"--")</f>
        <v>-0.17544587308170884</v>
      </c>
      <c r="L3414" s="6">
        <v>3.9301310043668124E-2</v>
      </c>
      <c r="M3414" s="7">
        <v>43740</v>
      </c>
      <c r="N3414" s="10" t="str">
        <f>IF(K3414&lt;Criteria!$D$4,"Yes","No")</f>
        <v>Yes</v>
      </c>
      <c r="O3414" s="10" t="str">
        <f>IF(L3414&gt;Criteria!$D$5,"Yes","No")</f>
        <v>No</v>
      </c>
      <c r="P3414" s="10" t="str">
        <f>IF(M3414&lt;Criteria!$D$6,"Yes","No")</f>
        <v>No</v>
      </c>
      <c r="Q3414" s="11">
        <f>COUNTIF(N3414:P3414,"Yes")</f>
        <v>1</v>
      </c>
      <c r="R3414" s="12" t="str">
        <f>IF(Q3414&gt;0,"Yes","No")</f>
        <v>Yes</v>
      </c>
    </row>
    <row r="3415" spans="1:18" x14ac:dyDescent="0.35">
      <c r="A3415" s="1">
        <v>80590117270</v>
      </c>
      <c r="B3415" s="33" t="s">
        <v>4157</v>
      </c>
      <c r="C3415" s="4" t="s">
        <v>7</v>
      </c>
      <c r="D3415" s="4" t="s">
        <v>497</v>
      </c>
      <c r="E3415" s="4" t="s">
        <v>2</v>
      </c>
      <c r="F3415" s="3">
        <v>117.27</v>
      </c>
      <c r="G3415" s="3" t="s">
        <v>2</v>
      </c>
      <c r="H3415" s="4" t="s">
        <v>2</v>
      </c>
      <c r="I3415" s="5">
        <v>3504</v>
      </c>
      <c r="J3415" s="5">
        <v>3646</v>
      </c>
      <c r="K3415" s="6">
        <f>IFERROR((J3415-I3415)/I3415,"--")</f>
        <v>4.0525114155251139E-2</v>
      </c>
      <c r="L3415" s="6">
        <v>3.4140969162995596E-2</v>
      </c>
      <c r="M3415" s="7">
        <v>39262</v>
      </c>
      <c r="N3415" s="10" t="str">
        <f>IF(K3415&lt;Criteria!$D$4,"Yes","No")</f>
        <v>No</v>
      </c>
      <c r="O3415" s="10" t="str">
        <f>IF(L3415&gt;Criteria!$D$5,"Yes","No")</f>
        <v>No</v>
      </c>
      <c r="P3415" s="10" t="str">
        <f>IF(M3415&lt;Criteria!$D$6,"Yes","No")</f>
        <v>No</v>
      </c>
      <c r="Q3415" s="11">
        <f>COUNTIF(N3415:P3415,"Yes")</f>
        <v>0</v>
      </c>
      <c r="R3415" s="12" t="str">
        <f>IF(Q3415&gt;0,"Yes","No")</f>
        <v>No</v>
      </c>
    </row>
    <row r="3416" spans="1:18" x14ac:dyDescent="0.35">
      <c r="A3416" s="1">
        <v>80590117271</v>
      </c>
      <c r="B3416" s="33" t="s">
        <v>4158</v>
      </c>
      <c r="C3416" s="4" t="s">
        <v>6</v>
      </c>
      <c r="D3416" s="4" t="s">
        <v>497</v>
      </c>
      <c r="E3416" s="4" t="s">
        <v>2</v>
      </c>
      <c r="F3416" s="3">
        <v>117.27</v>
      </c>
      <c r="G3416" s="3">
        <v>1</v>
      </c>
      <c r="H3416" s="4" t="s">
        <v>2</v>
      </c>
      <c r="I3416" s="5">
        <v>1205</v>
      </c>
      <c r="J3416" s="5">
        <v>1090</v>
      </c>
      <c r="K3416" s="6">
        <f>IFERROR((J3416-I3416)/I3416,"--")</f>
        <v>-9.5435684647302899E-2</v>
      </c>
      <c r="L3416" s="6">
        <v>1.7391304347826088E-3</v>
      </c>
      <c r="M3416" s="7">
        <v>43506</v>
      </c>
      <c r="N3416" s="10" t="str">
        <f>IF(K3416&lt;Criteria!$D$4,"Yes","No")</f>
        <v>Yes</v>
      </c>
      <c r="O3416" s="10" t="str">
        <f>IF(L3416&gt;Criteria!$D$5,"Yes","No")</f>
        <v>No</v>
      </c>
      <c r="P3416" s="10" t="str">
        <f>IF(M3416&lt;Criteria!$D$6,"Yes","No")</f>
        <v>No</v>
      </c>
      <c r="Q3416" s="11">
        <f>COUNTIF(N3416:P3416,"Yes")</f>
        <v>1</v>
      </c>
      <c r="R3416" s="12" t="str">
        <f>IF(Q3416&gt;0,"Yes","No")</f>
        <v>Yes</v>
      </c>
    </row>
    <row r="3417" spans="1:18" x14ac:dyDescent="0.35">
      <c r="A3417" s="1">
        <v>80590117272</v>
      </c>
      <c r="B3417" s="33" t="s">
        <v>4159</v>
      </c>
      <c r="C3417" s="4" t="s">
        <v>6</v>
      </c>
      <c r="D3417" s="4" t="s">
        <v>497</v>
      </c>
      <c r="E3417" s="4" t="s">
        <v>2</v>
      </c>
      <c r="F3417" s="3">
        <v>117.27</v>
      </c>
      <c r="G3417" s="3">
        <v>2</v>
      </c>
      <c r="H3417" s="4" t="s">
        <v>2</v>
      </c>
      <c r="I3417" s="5">
        <v>1371</v>
      </c>
      <c r="J3417" s="5">
        <v>1505</v>
      </c>
      <c r="K3417" s="6">
        <f>IFERROR((J3417-I3417)/I3417,"--")</f>
        <v>9.7738876732312185E-2</v>
      </c>
      <c r="L3417" s="6">
        <v>6.1711079943899017E-2</v>
      </c>
      <c r="M3417" s="7">
        <v>35447</v>
      </c>
      <c r="N3417" s="10" t="str">
        <f>IF(K3417&lt;Criteria!$D$4,"Yes","No")</f>
        <v>No</v>
      </c>
      <c r="O3417" s="10" t="str">
        <f>IF(L3417&gt;Criteria!$D$5,"Yes","No")</f>
        <v>No</v>
      </c>
      <c r="P3417" s="10" t="str">
        <f>IF(M3417&lt;Criteria!$D$6,"Yes","No")</f>
        <v>No</v>
      </c>
      <c r="Q3417" s="11">
        <f>COUNTIF(N3417:P3417,"Yes")</f>
        <v>0</v>
      </c>
      <c r="R3417" s="12" t="str">
        <f>IF(Q3417&gt;0,"Yes","No")</f>
        <v>No</v>
      </c>
    </row>
    <row r="3418" spans="1:18" x14ac:dyDescent="0.35">
      <c r="A3418" s="1">
        <v>80590117273</v>
      </c>
      <c r="B3418" s="33" t="s">
        <v>4160</v>
      </c>
      <c r="C3418" s="4" t="s">
        <v>6</v>
      </c>
      <c r="D3418" s="4" t="s">
        <v>497</v>
      </c>
      <c r="E3418" s="4" t="s">
        <v>2</v>
      </c>
      <c r="F3418" s="3">
        <v>117.27</v>
      </c>
      <c r="G3418" s="3">
        <v>3</v>
      </c>
      <c r="H3418" s="4" t="s">
        <v>2</v>
      </c>
      <c r="I3418" s="5">
        <v>928</v>
      </c>
      <c r="J3418" s="5">
        <v>1051</v>
      </c>
      <c r="K3418" s="6">
        <f>IFERROR((J3418-I3418)/I3418,"--")</f>
        <v>0.13254310344827586</v>
      </c>
      <c r="L3418" s="6">
        <v>3.2196969696969696E-2</v>
      </c>
      <c r="M3418" s="7">
        <v>40326</v>
      </c>
      <c r="N3418" s="10" t="str">
        <f>IF(K3418&lt;Criteria!$D$4,"Yes","No")</f>
        <v>No</v>
      </c>
      <c r="O3418" s="10" t="str">
        <f>IF(L3418&gt;Criteria!$D$5,"Yes","No")</f>
        <v>No</v>
      </c>
      <c r="P3418" s="10" t="str">
        <f>IF(M3418&lt;Criteria!$D$6,"Yes","No")</f>
        <v>No</v>
      </c>
      <c r="Q3418" s="11">
        <f>COUNTIF(N3418:P3418,"Yes")</f>
        <v>0</v>
      </c>
      <c r="R3418" s="12" t="str">
        <f>IF(Q3418&gt;0,"Yes","No")</f>
        <v>No</v>
      </c>
    </row>
    <row r="3419" spans="1:18" x14ac:dyDescent="0.35">
      <c r="A3419" s="1">
        <v>80590117280</v>
      </c>
      <c r="B3419" s="33" t="s">
        <v>4161</v>
      </c>
      <c r="C3419" s="4" t="s">
        <v>7</v>
      </c>
      <c r="D3419" s="4" t="s">
        <v>497</v>
      </c>
      <c r="E3419" s="4" t="s">
        <v>2</v>
      </c>
      <c r="F3419" s="3">
        <v>117.28</v>
      </c>
      <c r="G3419" s="3" t="s">
        <v>2</v>
      </c>
      <c r="H3419" s="4" t="s">
        <v>2</v>
      </c>
      <c r="I3419" s="5">
        <v>2638</v>
      </c>
      <c r="J3419" s="5">
        <v>2841</v>
      </c>
      <c r="K3419" s="6">
        <f>IFERROR((J3419-I3419)/I3419,"--")</f>
        <v>7.6952236542835478E-2</v>
      </c>
      <c r="L3419" s="6">
        <v>8.5535465924895693E-2</v>
      </c>
      <c r="M3419" s="7">
        <v>36886</v>
      </c>
      <c r="N3419" s="10" t="str">
        <f>IF(K3419&lt;Criteria!$D$4,"Yes","No")</f>
        <v>No</v>
      </c>
      <c r="O3419" s="10" t="str">
        <f>IF(L3419&gt;Criteria!$D$5,"Yes","No")</f>
        <v>Yes</v>
      </c>
      <c r="P3419" s="10" t="str">
        <f>IF(M3419&lt;Criteria!$D$6,"Yes","No")</f>
        <v>No</v>
      </c>
      <c r="Q3419" s="11">
        <f>COUNTIF(N3419:P3419,"Yes")</f>
        <v>1</v>
      </c>
      <c r="R3419" s="12" t="str">
        <f>IF(Q3419&gt;0,"Yes","No")</f>
        <v>Yes</v>
      </c>
    </row>
    <row r="3420" spans="1:18" x14ac:dyDescent="0.35">
      <c r="A3420" s="1">
        <v>80590117281</v>
      </c>
      <c r="B3420" s="33" t="s">
        <v>4162</v>
      </c>
      <c r="C3420" s="4" t="s">
        <v>6</v>
      </c>
      <c r="D3420" s="4" t="s">
        <v>497</v>
      </c>
      <c r="E3420" s="4" t="s">
        <v>2</v>
      </c>
      <c r="F3420" s="3">
        <v>117.28</v>
      </c>
      <c r="G3420" s="3">
        <v>1</v>
      </c>
      <c r="H3420" s="4" t="s">
        <v>2</v>
      </c>
      <c r="I3420" s="5">
        <v>946</v>
      </c>
      <c r="J3420" s="5">
        <v>850</v>
      </c>
      <c r="K3420" s="6">
        <f>IFERROR((J3420-I3420)/I3420,"--")</f>
        <v>-0.1014799154334038</v>
      </c>
      <c r="L3420" s="6">
        <v>1.6528925619834711E-2</v>
      </c>
      <c r="M3420" s="7">
        <v>44313</v>
      </c>
      <c r="N3420" s="10" t="str">
        <f>IF(K3420&lt;Criteria!$D$4,"Yes","No")</f>
        <v>Yes</v>
      </c>
      <c r="O3420" s="10" t="str">
        <f>IF(L3420&gt;Criteria!$D$5,"Yes","No")</f>
        <v>No</v>
      </c>
      <c r="P3420" s="10" t="str">
        <f>IF(M3420&lt;Criteria!$D$6,"Yes","No")</f>
        <v>No</v>
      </c>
      <c r="Q3420" s="11">
        <f>COUNTIF(N3420:P3420,"Yes")</f>
        <v>1</v>
      </c>
      <c r="R3420" s="12" t="str">
        <f>IF(Q3420&gt;0,"Yes","No")</f>
        <v>Yes</v>
      </c>
    </row>
    <row r="3421" spans="1:18" x14ac:dyDescent="0.35">
      <c r="A3421" s="1">
        <v>80590117282</v>
      </c>
      <c r="B3421" s="33" t="s">
        <v>4163</v>
      </c>
      <c r="C3421" s="4" t="s">
        <v>6</v>
      </c>
      <c r="D3421" s="4" t="s">
        <v>497</v>
      </c>
      <c r="E3421" s="4" t="s">
        <v>2</v>
      </c>
      <c r="F3421" s="3">
        <v>117.28</v>
      </c>
      <c r="G3421" s="3">
        <v>2</v>
      </c>
      <c r="H3421" s="4" t="s">
        <v>2</v>
      </c>
      <c r="I3421" s="5">
        <v>1692</v>
      </c>
      <c r="J3421" s="5">
        <v>1991</v>
      </c>
      <c r="K3421" s="6">
        <f>IFERROR((J3421-I3421)/I3421,"--")</f>
        <v>0.17671394799054374</v>
      </c>
      <c r="L3421" s="6">
        <v>0.12054507337526206</v>
      </c>
      <c r="M3421" s="7">
        <v>33715</v>
      </c>
      <c r="N3421" s="10" t="str">
        <f>IF(K3421&lt;Criteria!$D$4,"Yes","No")</f>
        <v>No</v>
      </c>
      <c r="O3421" s="10" t="str">
        <f>IF(L3421&gt;Criteria!$D$5,"Yes","No")</f>
        <v>Yes</v>
      </c>
      <c r="P3421" s="10" t="str">
        <f>IF(M3421&lt;Criteria!$D$6,"Yes","No")</f>
        <v>No</v>
      </c>
      <c r="Q3421" s="11">
        <f>COUNTIF(N3421:P3421,"Yes")</f>
        <v>1</v>
      </c>
      <c r="R3421" s="12" t="str">
        <f>IF(Q3421&gt;0,"Yes","No")</f>
        <v>Yes</v>
      </c>
    </row>
    <row r="3422" spans="1:18" x14ac:dyDescent="0.35">
      <c r="A3422" s="1">
        <v>80590117290</v>
      </c>
      <c r="B3422" s="33" t="s">
        <v>4164</v>
      </c>
      <c r="C3422" s="4" t="s">
        <v>7</v>
      </c>
      <c r="D3422" s="4" t="s">
        <v>497</v>
      </c>
      <c r="E3422" s="4" t="s">
        <v>2</v>
      </c>
      <c r="F3422" s="3">
        <v>117.29</v>
      </c>
      <c r="G3422" s="3" t="s">
        <v>2</v>
      </c>
      <c r="H3422" s="4" t="s">
        <v>2</v>
      </c>
      <c r="I3422" s="5">
        <v>3717</v>
      </c>
      <c r="J3422" s="5">
        <v>4002</v>
      </c>
      <c r="K3422" s="6">
        <f>IFERROR((J3422-I3422)/I3422,"--")</f>
        <v>7.667473769168684E-2</v>
      </c>
      <c r="L3422" s="6">
        <v>3.7969779155366139E-2</v>
      </c>
      <c r="M3422" s="7">
        <v>35566</v>
      </c>
      <c r="N3422" s="10" t="str">
        <f>IF(K3422&lt;Criteria!$D$4,"Yes","No")</f>
        <v>No</v>
      </c>
      <c r="O3422" s="10" t="str">
        <f>IF(L3422&gt;Criteria!$D$5,"Yes","No")</f>
        <v>No</v>
      </c>
      <c r="P3422" s="10" t="str">
        <f>IF(M3422&lt;Criteria!$D$6,"Yes","No")</f>
        <v>No</v>
      </c>
      <c r="Q3422" s="11">
        <f>COUNTIF(N3422:P3422,"Yes")</f>
        <v>0</v>
      </c>
      <c r="R3422" s="12" t="str">
        <f>IF(Q3422&gt;0,"Yes","No")</f>
        <v>No</v>
      </c>
    </row>
    <row r="3423" spans="1:18" x14ac:dyDescent="0.35">
      <c r="A3423" s="1">
        <v>80590117291</v>
      </c>
      <c r="B3423" s="33" t="s">
        <v>4165</v>
      </c>
      <c r="C3423" s="4" t="s">
        <v>6</v>
      </c>
      <c r="D3423" s="4" t="s">
        <v>497</v>
      </c>
      <c r="E3423" s="4" t="s">
        <v>2</v>
      </c>
      <c r="F3423" s="3">
        <v>117.29</v>
      </c>
      <c r="G3423" s="3">
        <v>1</v>
      </c>
      <c r="H3423" s="4" t="s">
        <v>2</v>
      </c>
      <c r="I3423" s="5">
        <v>1525</v>
      </c>
      <c r="J3423" s="5">
        <v>1513</v>
      </c>
      <c r="K3423" s="6">
        <f>IFERROR((J3423-I3423)/I3423,"--")</f>
        <v>-7.8688524590163934E-3</v>
      </c>
      <c r="L3423" s="6">
        <v>2.6915113871635612E-2</v>
      </c>
      <c r="M3423" s="7">
        <v>35009</v>
      </c>
      <c r="N3423" s="10" t="str">
        <f>IF(K3423&lt;Criteria!$D$4,"Yes","No")</f>
        <v>Yes</v>
      </c>
      <c r="O3423" s="10" t="str">
        <f>IF(L3423&gt;Criteria!$D$5,"Yes","No")</f>
        <v>No</v>
      </c>
      <c r="P3423" s="10" t="str">
        <f>IF(M3423&lt;Criteria!$D$6,"Yes","No")</f>
        <v>No</v>
      </c>
      <c r="Q3423" s="11">
        <f>COUNTIF(N3423:P3423,"Yes")</f>
        <v>1</v>
      </c>
      <c r="R3423" s="12" t="str">
        <f>IF(Q3423&gt;0,"Yes","No")</f>
        <v>Yes</v>
      </c>
    </row>
    <row r="3424" spans="1:18" x14ac:dyDescent="0.35">
      <c r="A3424" s="1">
        <v>80590117292</v>
      </c>
      <c r="B3424" s="33" t="s">
        <v>4166</v>
      </c>
      <c r="C3424" s="4" t="s">
        <v>6</v>
      </c>
      <c r="D3424" s="4" t="s">
        <v>497</v>
      </c>
      <c r="E3424" s="4" t="s">
        <v>2</v>
      </c>
      <c r="F3424" s="3">
        <v>117.29</v>
      </c>
      <c r="G3424" s="3">
        <v>2</v>
      </c>
      <c r="H3424" s="4" t="s">
        <v>2</v>
      </c>
      <c r="I3424" s="5">
        <v>1034</v>
      </c>
      <c r="J3424" s="5">
        <v>1561</v>
      </c>
      <c r="K3424" s="6">
        <f>IFERROR((J3424-I3424)/I3424,"--")</f>
        <v>0.50967117988394584</v>
      </c>
      <c r="L3424" s="6">
        <v>4.6413502109704644E-2</v>
      </c>
      <c r="M3424" s="7">
        <v>40166</v>
      </c>
      <c r="N3424" s="10" t="str">
        <f>IF(K3424&lt;Criteria!$D$4,"Yes","No")</f>
        <v>No</v>
      </c>
      <c r="O3424" s="10" t="str">
        <f>IF(L3424&gt;Criteria!$D$5,"Yes","No")</f>
        <v>No</v>
      </c>
      <c r="P3424" s="10" t="str">
        <f>IF(M3424&lt;Criteria!$D$6,"Yes","No")</f>
        <v>No</v>
      </c>
      <c r="Q3424" s="11">
        <f>COUNTIF(N3424:P3424,"Yes")</f>
        <v>0</v>
      </c>
      <c r="R3424" s="12" t="str">
        <f>IF(Q3424&gt;0,"Yes","No")</f>
        <v>No</v>
      </c>
    </row>
    <row r="3425" spans="1:18" x14ac:dyDescent="0.35">
      <c r="A3425" s="1">
        <v>80590117293</v>
      </c>
      <c r="B3425" s="33" t="s">
        <v>4167</v>
      </c>
      <c r="C3425" s="4" t="s">
        <v>6</v>
      </c>
      <c r="D3425" s="4" t="s">
        <v>497</v>
      </c>
      <c r="E3425" s="4" t="s">
        <v>2</v>
      </c>
      <c r="F3425" s="3">
        <v>117.29</v>
      </c>
      <c r="G3425" s="3">
        <v>3</v>
      </c>
      <c r="H3425" s="4" t="s">
        <v>2</v>
      </c>
      <c r="I3425" s="5">
        <v>1158</v>
      </c>
      <c r="J3425" s="5">
        <v>928</v>
      </c>
      <c r="K3425" s="6">
        <f>IFERROR((J3425-I3425)/I3425,"--")</f>
        <v>-0.19861830742659758</v>
      </c>
      <c r="L3425" s="6">
        <v>4.1979010494752625E-2</v>
      </c>
      <c r="M3425" s="7">
        <v>28738</v>
      </c>
      <c r="N3425" s="10" t="str">
        <f>IF(K3425&lt;Criteria!$D$4,"Yes","No")</f>
        <v>Yes</v>
      </c>
      <c r="O3425" s="10" t="str">
        <f>IF(L3425&gt;Criteria!$D$5,"Yes","No")</f>
        <v>No</v>
      </c>
      <c r="P3425" s="10" t="str">
        <f>IF(M3425&lt;Criteria!$D$6,"Yes","No")</f>
        <v>No</v>
      </c>
      <c r="Q3425" s="11">
        <f>COUNTIF(N3425:P3425,"Yes")</f>
        <v>1</v>
      </c>
      <c r="R3425" s="12" t="str">
        <f>IF(Q3425&gt;0,"Yes","No")</f>
        <v>Yes</v>
      </c>
    </row>
    <row r="3426" spans="1:18" x14ac:dyDescent="0.35">
      <c r="A3426" s="1">
        <v>80590117300</v>
      </c>
      <c r="B3426" s="33" t="s">
        <v>4168</v>
      </c>
      <c r="C3426" s="4" t="s">
        <v>7</v>
      </c>
      <c r="D3426" s="4" t="s">
        <v>497</v>
      </c>
      <c r="E3426" s="4" t="s">
        <v>2</v>
      </c>
      <c r="F3426" s="3">
        <v>117.3</v>
      </c>
      <c r="G3426" s="3" t="s">
        <v>2</v>
      </c>
      <c r="H3426" s="4" t="s">
        <v>2</v>
      </c>
      <c r="I3426" s="5">
        <v>3447</v>
      </c>
      <c r="J3426" s="5">
        <v>3466</v>
      </c>
      <c r="K3426" s="6">
        <f>IFERROR((J3426-I3426)/I3426,"--")</f>
        <v>5.5120394545982009E-3</v>
      </c>
      <c r="L3426" s="6">
        <v>3.2379164711403098E-2</v>
      </c>
      <c r="M3426" s="7">
        <v>27097</v>
      </c>
      <c r="N3426" s="10" t="str">
        <f>IF(K3426&lt;Criteria!$D$4,"Yes","No")</f>
        <v>Yes</v>
      </c>
      <c r="O3426" s="10" t="str">
        <f>IF(L3426&gt;Criteria!$D$5,"Yes","No")</f>
        <v>No</v>
      </c>
      <c r="P3426" s="10" t="str">
        <f>IF(M3426&lt;Criteria!$D$6,"Yes","No")</f>
        <v>No</v>
      </c>
      <c r="Q3426" s="11">
        <f>COUNTIF(N3426:P3426,"Yes")</f>
        <v>1</v>
      </c>
      <c r="R3426" s="12" t="str">
        <f>IF(Q3426&gt;0,"Yes","No")</f>
        <v>Yes</v>
      </c>
    </row>
    <row r="3427" spans="1:18" x14ac:dyDescent="0.35">
      <c r="A3427" s="1">
        <v>80590117301</v>
      </c>
      <c r="B3427" s="33" t="s">
        <v>4169</v>
      </c>
      <c r="C3427" s="4" t="s">
        <v>6</v>
      </c>
      <c r="D3427" s="4" t="s">
        <v>497</v>
      </c>
      <c r="E3427" s="4" t="s">
        <v>2</v>
      </c>
      <c r="F3427" s="3">
        <v>117.3</v>
      </c>
      <c r="G3427" s="3">
        <v>1</v>
      </c>
      <c r="H3427" s="4" t="s">
        <v>2</v>
      </c>
      <c r="I3427" s="5">
        <v>680</v>
      </c>
      <c r="J3427" s="5">
        <v>1080</v>
      </c>
      <c r="K3427" s="6">
        <f>IFERROR((J3427-I3427)/I3427,"--")</f>
        <v>0.58823529411764708</v>
      </c>
      <c r="L3427" s="6">
        <v>4.2151162790697673E-2</v>
      </c>
      <c r="M3427" s="7">
        <v>21733</v>
      </c>
      <c r="N3427" s="10" t="str">
        <f>IF(K3427&lt;Criteria!$D$4,"Yes","No")</f>
        <v>No</v>
      </c>
      <c r="O3427" s="10" t="str">
        <f>IF(L3427&gt;Criteria!$D$5,"Yes","No")</f>
        <v>No</v>
      </c>
      <c r="P3427" s="10" t="str">
        <f>IF(M3427&lt;Criteria!$D$6,"Yes","No")</f>
        <v>Yes</v>
      </c>
      <c r="Q3427" s="11">
        <f>COUNTIF(N3427:P3427,"Yes")</f>
        <v>1</v>
      </c>
      <c r="R3427" s="12" t="str">
        <f>IF(Q3427&gt;0,"Yes","No")</f>
        <v>Yes</v>
      </c>
    </row>
    <row r="3428" spans="1:18" x14ac:dyDescent="0.35">
      <c r="A3428" s="1">
        <v>80590117302</v>
      </c>
      <c r="B3428" s="33" t="s">
        <v>4170</v>
      </c>
      <c r="C3428" s="4" t="s">
        <v>6</v>
      </c>
      <c r="D3428" s="4" t="s">
        <v>497</v>
      </c>
      <c r="E3428" s="4" t="s">
        <v>2</v>
      </c>
      <c r="F3428" s="3">
        <v>117.3</v>
      </c>
      <c r="G3428" s="3">
        <v>2</v>
      </c>
      <c r="H3428" s="4" t="s">
        <v>2</v>
      </c>
      <c r="I3428" s="5">
        <v>1912</v>
      </c>
      <c r="J3428" s="5">
        <v>1599</v>
      </c>
      <c r="K3428" s="6">
        <f>IFERROR((J3428-I3428)/I3428,"--")</f>
        <v>-0.16370292887029289</v>
      </c>
      <c r="L3428" s="6">
        <v>3.5902851108764518E-2</v>
      </c>
      <c r="M3428" s="7">
        <v>27800</v>
      </c>
      <c r="N3428" s="10" t="str">
        <f>IF(K3428&lt;Criteria!$D$4,"Yes","No")</f>
        <v>Yes</v>
      </c>
      <c r="O3428" s="10" t="str">
        <f>IF(L3428&gt;Criteria!$D$5,"Yes","No")</f>
        <v>No</v>
      </c>
      <c r="P3428" s="10" t="str">
        <f>IF(M3428&lt;Criteria!$D$6,"Yes","No")</f>
        <v>No</v>
      </c>
      <c r="Q3428" s="11">
        <f>COUNTIF(N3428:P3428,"Yes")</f>
        <v>1</v>
      </c>
      <c r="R3428" s="12" t="str">
        <f>IF(Q3428&gt;0,"Yes","No")</f>
        <v>Yes</v>
      </c>
    </row>
    <row r="3429" spans="1:18" x14ac:dyDescent="0.35">
      <c r="A3429" s="1">
        <v>80590117303</v>
      </c>
      <c r="B3429" s="33" t="s">
        <v>4171</v>
      </c>
      <c r="C3429" s="4" t="s">
        <v>6</v>
      </c>
      <c r="D3429" s="4" t="s">
        <v>497</v>
      </c>
      <c r="E3429" s="4" t="s">
        <v>2</v>
      </c>
      <c r="F3429" s="3">
        <v>117.3</v>
      </c>
      <c r="G3429" s="3">
        <v>3</v>
      </c>
      <c r="H3429" s="4" t="s">
        <v>2</v>
      </c>
      <c r="I3429" s="5">
        <v>855</v>
      </c>
      <c r="J3429" s="5">
        <v>787</v>
      </c>
      <c r="K3429" s="6">
        <f>IFERROR((J3429-I3429)/I3429,"--")</f>
        <v>-7.9532163742690065E-2</v>
      </c>
      <c r="L3429" s="6">
        <v>1.2096774193548387E-2</v>
      </c>
      <c r="M3429" s="7">
        <v>33030</v>
      </c>
      <c r="N3429" s="10" t="str">
        <f>IF(K3429&lt;Criteria!$D$4,"Yes","No")</f>
        <v>Yes</v>
      </c>
      <c r="O3429" s="10" t="str">
        <f>IF(L3429&gt;Criteria!$D$5,"Yes","No")</f>
        <v>No</v>
      </c>
      <c r="P3429" s="10" t="str">
        <f>IF(M3429&lt;Criteria!$D$6,"Yes","No")</f>
        <v>No</v>
      </c>
      <c r="Q3429" s="11">
        <f>COUNTIF(N3429:P3429,"Yes")</f>
        <v>1</v>
      </c>
      <c r="R3429" s="12" t="str">
        <f>IF(Q3429&gt;0,"Yes","No")</f>
        <v>Yes</v>
      </c>
    </row>
    <row r="3430" spans="1:18" x14ac:dyDescent="0.35">
      <c r="A3430" s="1">
        <v>80590117310</v>
      </c>
      <c r="B3430" s="33" t="s">
        <v>4172</v>
      </c>
      <c r="C3430" s="4" t="s">
        <v>7</v>
      </c>
      <c r="D3430" s="4" t="s">
        <v>497</v>
      </c>
      <c r="E3430" s="4" t="s">
        <v>2</v>
      </c>
      <c r="F3430" s="3">
        <v>117.31</v>
      </c>
      <c r="G3430" s="3" t="s">
        <v>2</v>
      </c>
      <c r="H3430" s="4" t="s">
        <v>2</v>
      </c>
      <c r="I3430" s="5">
        <v>3803</v>
      </c>
      <c r="J3430" s="5">
        <v>4156</v>
      </c>
      <c r="K3430" s="6">
        <f>IFERROR((J3430-I3430)/I3430,"--")</f>
        <v>9.2821456744675263E-2</v>
      </c>
      <c r="L3430" s="6">
        <v>2.057142857142857E-2</v>
      </c>
      <c r="M3430" s="7">
        <v>39866</v>
      </c>
      <c r="N3430" s="10" t="str">
        <f>IF(K3430&lt;Criteria!$D$4,"Yes","No")</f>
        <v>No</v>
      </c>
      <c r="O3430" s="10" t="str">
        <f>IF(L3430&gt;Criteria!$D$5,"Yes","No")</f>
        <v>No</v>
      </c>
      <c r="P3430" s="10" t="str">
        <f>IF(M3430&lt;Criteria!$D$6,"Yes","No")</f>
        <v>No</v>
      </c>
      <c r="Q3430" s="11">
        <f>COUNTIF(N3430:P3430,"Yes")</f>
        <v>0</v>
      </c>
      <c r="R3430" s="12" t="str">
        <f>IF(Q3430&gt;0,"Yes","No")</f>
        <v>No</v>
      </c>
    </row>
    <row r="3431" spans="1:18" x14ac:dyDescent="0.35">
      <c r="A3431" s="1">
        <v>80590117311</v>
      </c>
      <c r="B3431" s="33" t="s">
        <v>4173</v>
      </c>
      <c r="C3431" s="4" t="s">
        <v>6</v>
      </c>
      <c r="D3431" s="4" t="s">
        <v>497</v>
      </c>
      <c r="E3431" s="4" t="s">
        <v>2</v>
      </c>
      <c r="F3431" s="3">
        <v>117.31</v>
      </c>
      <c r="G3431" s="3">
        <v>1</v>
      </c>
      <c r="H3431" s="4" t="s">
        <v>2</v>
      </c>
      <c r="I3431" s="5">
        <v>1640</v>
      </c>
      <c r="J3431" s="5">
        <v>1696</v>
      </c>
      <c r="K3431" s="6">
        <f>IFERROR((J3431-I3431)/I3431,"--")</f>
        <v>3.4146341463414637E-2</v>
      </c>
      <c r="L3431" s="6">
        <v>2.4242424242424242E-2</v>
      </c>
      <c r="M3431" s="7">
        <v>47409</v>
      </c>
      <c r="N3431" s="10" t="str">
        <f>IF(K3431&lt;Criteria!$D$4,"Yes","No")</f>
        <v>No</v>
      </c>
      <c r="O3431" s="10" t="str">
        <f>IF(L3431&gt;Criteria!$D$5,"Yes","No")</f>
        <v>No</v>
      </c>
      <c r="P3431" s="10" t="str">
        <f>IF(M3431&lt;Criteria!$D$6,"Yes","No")</f>
        <v>No</v>
      </c>
      <c r="Q3431" s="11">
        <f>COUNTIF(N3431:P3431,"Yes")</f>
        <v>0</v>
      </c>
      <c r="R3431" s="12" t="str">
        <f>IF(Q3431&gt;0,"Yes","No")</f>
        <v>No</v>
      </c>
    </row>
    <row r="3432" spans="1:18" x14ac:dyDescent="0.35">
      <c r="A3432" s="1">
        <v>80590117312</v>
      </c>
      <c r="B3432" s="33" t="s">
        <v>4174</v>
      </c>
      <c r="C3432" s="4" t="s">
        <v>6</v>
      </c>
      <c r="D3432" s="4" t="s">
        <v>497</v>
      </c>
      <c r="E3432" s="4" t="s">
        <v>2</v>
      </c>
      <c r="F3432" s="3">
        <v>117.31</v>
      </c>
      <c r="G3432" s="3">
        <v>2</v>
      </c>
      <c r="H3432" s="4" t="s">
        <v>2</v>
      </c>
      <c r="I3432" s="5">
        <v>898</v>
      </c>
      <c r="J3432" s="5">
        <v>907</v>
      </c>
      <c r="K3432" s="6">
        <f>IFERROR((J3432-I3432)/I3432,"--")</f>
        <v>1.002227171492205E-2</v>
      </c>
      <c r="L3432" s="6">
        <v>1.5449438202247191E-2</v>
      </c>
      <c r="M3432" s="7">
        <v>41174</v>
      </c>
      <c r="N3432" s="10" t="str">
        <f>IF(K3432&lt;Criteria!$D$4,"Yes","No")</f>
        <v>Yes</v>
      </c>
      <c r="O3432" s="10" t="str">
        <f>IF(L3432&gt;Criteria!$D$5,"Yes","No")</f>
        <v>No</v>
      </c>
      <c r="P3432" s="10" t="str">
        <f>IF(M3432&lt;Criteria!$D$6,"Yes","No")</f>
        <v>No</v>
      </c>
      <c r="Q3432" s="11">
        <f>COUNTIF(N3432:P3432,"Yes")</f>
        <v>1</v>
      </c>
      <c r="R3432" s="12" t="str">
        <f>IF(Q3432&gt;0,"Yes","No")</f>
        <v>Yes</v>
      </c>
    </row>
    <row r="3433" spans="1:18" x14ac:dyDescent="0.35">
      <c r="A3433" s="1">
        <v>80590117313</v>
      </c>
      <c r="B3433" s="33" t="s">
        <v>4175</v>
      </c>
      <c r="C3433" s="4" t="s">
        <v>6</v>
      </c>
      <c r="D3433" s="4" t="s">
        <v>497</v>
      </c>
      <c r="E3433" s="4" t="s">
        <v>2</v>
      </c>
      <c r="F3433" s="3">
        <v>117.31</v>
      </c>
      <c r="G3433" s="3">
        <v>3</v>
      </c>
      <c r="H3433" s="4" t="s">
        <v>2</v>
      </c>
      <c r="I3433" s="5">
        <v>1265</v>
      </c>
      <c r="J3433" s="5">
        <v>1553</v>
      </c>
      <c r="K3433" s="6">
        <f>IFERROR((J3433-I3433)/I3433,"--")</f>
        <v>0.22766798418972331</v>
      </c>
      <c r="L3433" s="6">
        <v>2.0585048754062838E-2</v>
      </c>
      <c r="M3433" s="7">
        <v>30864</v>
      </c>
      <c r="N3433" s="10" t="str">
        <f>IF(K3433&lt;Criteria!$D$4,"Yes","No")</f>
        <v>No</v>
      </c>
      <c r="O3433" s="10" t="str">
        <f>IF(L3433&gt;Criteria!$D$5,"Yes","No")</f>
        <v>No</v>
      </c>
      <c r="P3433" s="10" t="str">
        <f>IF(M3433&lt;Criteria!$D$6,"Yes","No")</f>
        <v>No</v>
      </c>
      <c r="Q3433" s="11">
        <f>COUNTIF(N3433:P3433,"Yes")</f>
        <v>0</v>
      </c>
      <c r="R3433" s="12" t="str">
        <f>IF(Q3433&gt;0,"Yes","No")</f>
        <v>No</v>
      </c>
    </row>
    <row r="3434" spans="1:18" x14ac:dyDescent="0.35">
      <c r="A3434" s="1">
        <v>80590117320</v>
      </c>
      <c r="B3434" s="33" t="s">
        <v>4176</v>
      </c>
      <c r="C3434" s="4" t="s">
        <v>7</v>
      </c>
      <c r="D3434" s="4" t="s">
        <v>497</v>
      </c>
      <c r="E3434" s="4" t="s">
        <v>2</v>
      </c>
      <c r="F3434" s="3">
        <v>117.32</v>
      </c>
      <c r="G3434" s="3" t="s">
        <v>2</v>
      </c>
      <c r="H3434" s="4" t="s">
        <v>2</v>
      </c>
      <c r="I3434" s="5">
        <v>4889</v>
      </c>
      <c r="J3434" s="5">
        <v>5324</v>
      </c>
      <c r="K3434" s="6">
        <f>IFERROR((J3434-I3434)/I3434,"--")</f>
        <v>8.8975250562487215E-2</v>
      </c>
      <c r="L3434" s="6">
        <v>6.1971061971061968E-2</v>
      </c>
      <c r="M3434" s="7">
        <v>31830</v>
      </c>
      <c r="N3434" s="10" t="str">
        <f>IF(K3434&lt;Criteria!$D$4,"Yes","No")</f>
        <v>No</v>
      </c>
      <c r="O3434" s="10" t="str">
        <f>IF(L3434&gt;Criteria!$D$5,"Yes","No")</f>
        <v>No</v>
      </c>
      <c r="P3434" s="10" t="str">
        <f>IF(M3434&lt;Criteria!$D$6,"Yes","No")</f>
        <v>No</v>
      </c>
      <c r="Q3434" s="11">
        <f>COUNTIF(N3434:P3434,"Yes")</f>
        <v>0</v>
      </c>
      <c r="R3434" s="12" t="str">
        <f>IF(Q3434&gt;0,"Yes","No")</f>
        <v>No</v>
      </c>
    </row>
    <row r="3435" spans="1:18" x14ac:dyDescent="0.35">
      <c r="A3435" s="1">
        <v>80590117321</v>
      </c>
      <c r="B3435" s="33" t="s">
        <v>4177</v>
      </c>
      <c r="C3435" s="4" t="s">
        <v>6</v>
      </c>
      <c r="D3435" s="4" t="s">
        <v>497</v>
      </c>
      <c r="E3435" s="4" t="s">
        <v>2</v>
      </c>
      <c r="F3435" s="3">
        <v>117.32</v>
      </c>
      <c r="G3435" s="3">
        <v>1</v>
      </c>
      <c r="H3435" s="4" t="s">
        <v>2</v>
      </c>
      <c r="I3435" s="5">
        <v>1674</v>
      </c>
      <c r="J3435" s="5">
        <v>1701</v>
      </c>
      <c r="K3435" s="6">
        <f>IFERROR((J3435-I3435)/I3435,"--")</f>
        <v>1.6129032258064516E-2</v>
      </c>
      <c r="L3435" s="6">
        <v>0</v>
      </c>
      <c r="M3435" s="7">
        <v>37654</v>
      </c>
      <c r="N3435" s="10" t="str">
        <f>IF(K3435&lt;Criteria!$D$4,"Yes","No")</f>
        <v>Yes</v>
      </c>
      <c r="O3435" s="10" t="str">
        <f>IF(L3435&gt;Criteria!$D$5,"Yes","No")</f>
        <v>No</v>
      </c>
      <c r="P3435" s="10" t="str">
        <f>IF(M3435&lt;Criteria!$D$6,"Yes","No")</f>
        <v>No</v>
      </c>
      <c r="Q3435" s="11">
        <f>COUNTIF(N3435:P3435,"Yes")</f>
        <v>1</v>
      </c>
      <c r="R3435" s="12" t="str">
        <f>IF(Q3435&gt;0,"Yes","No")</f>
        <v>Yes</v>
      </c>
    </row>
    <row r="3436" spans="1:18" x14ac:dyDescent="0.35">
      <c r="A3436" s="1">
        <v>80590117322</v>
      </c>
      <c r="B3436" s="33" t="s">
        <v>4178</v>
      </c>
      <c r="C3436" s="4" t="s">
        <v>6</v>
      </c>
      <c r="D3436" s="4" t="s">
        <v>497</v>
      </c>
      <c r="E3436" s="4" t="s">
        <v>2</v>
      </c>
      <c r="F3436" s="3">
        <v>117.32</v>
      </c>
      <c r="G3436" s="3">
        <v>2</v>
      </c>
      <c r="H3436" s="4" t="s">
        <v>2</v>
      </c>
      <c r="I3436" s="5">
        <v>1010</v>
      </c>
      <c r="J3436" s="5">
        <v>1217</v>
      </c>
      <c r="K3436" s="6">
        <f>IFERROR((J3436-I3436)/I3436,"--")</f>
        <v>0.20495049504950494</v>
      </c>
      <c r="L3436" s="6">
        <v>2.9055690072639227E-2</v>
      </c>
      <c r="M3436" s="7">
        <v>33715</v>
      </c>
      <c r="N3436" s="10" t="str">
        <f>IF(K3436&lt;Criteria!$D$4,"Yes","No")</f>
        <v>No</v>
      </c>
      <c r="O3436" s="10" t="str">
        <f>IF(L3436&gt;Criteria!$D$5,"Yes","No")</f>
        <v>No</v>
      </c>
      <c r="P3436" s="10" t="str">
        <f>IF(M3436&lt;Criteria!$D$6,"Yes","No")</f>
        <v>No</v>
      </c>
      <c r="Q3436" s="11">
        <f>COUNTIF(N3436:P3436,"Yes")</f>
        <v>0</v>
      </c>
      <c r="R3436" s="12" t="str">
        <f>IF(Q3436&gt;0,"Yes","No")</f>
        <v>No</v>
      </c>
    </row>
    <row r="3437" spans="1:18" x14ac:dyDescent="0.35">
      <c r="A3437" s="1">
        <v>80590117323</v>
      </c>
      <c r="B3437" s="33" t="s">
        <v>4179</v>
      </c>
      <c r="C3437" s="4" t="s">
        <v>6</v>
      </c>
      <c r="D3437" s="4" t="s">
        <v>497</v>
      </c>
      <c r="E3437" s="4" t="s">
        <v>2</v>
      </c>
      <c r="F3437" s="3">
        <v>117.32</v>
      </c>
      <c r="G3437" s="3">
        <v>3</v>
      </c>
      <c r="H3437" s="4" t="s">
        <v>2</v>
      </c>
      <c r="I3437" s="5">
        <v>1001</v>
      </c>
      <c r="J3437" s="5">
        <v>648</v>
      </c>
      <c r="K3437" s="6">
        <f>IFERROR((J3437-I3437)/I3437,"--")</f>
        <v>-0.35264735264735264</v>
      </c>
      <c r="L3437" s="6">
        <v>0</v>
      </c>
      <c r="M3437" s="7">
        <v>31501</v>
      </c>
      <c r="N3437" s="10" t="str">
        <f>IF(K3437&lt;Criteria!$D$4,"Yes","No")</f>
        <v>Yes</v>
      </c>
      <c r="O3437" s="10" t="str">
        <f>IF(L3437&gt;Criteria!$D$5,"Yes","No")</f>
        <v>No</v>
      </c>
      <c r="P3437" s="10" t="str">
        <f>IF(M3437&lt;Criteria!$D$6,"Yes","No")</f>
        <v>No</v>
      </c>
      <c r="Q3437" s="11">
        <f>COUNTIF(N3437:P3437,"Yes")</f>
        <v>1</v>
      </c>
      <c r="R3437" s="12" t="str">
        <f>IF(Q3437&gt;0,"Yes","No")</f>
        <v>Yes</v>
      </c>
    </row>
    <row r="3438" spans="1:18" x14ac:dyDescent="0.35">
      <c r="A3438" s="1">
        <v>80590117324</v>
      </c>
      <c r="B3438" s="33" t="s">
        <v>4180</v>
      </c>
      <c r="C3438" s="4" t="s">
        <v>6</v>
      </c>
      <c r="D3438" s="4" t="s">
        <v>497</v>
      </c>
      <c r="E3438" s="4" t="s">
        <v>2</v>
      </c>
      <c r="F3438" s="3">
        <v>117.32</v>
      </c>
      <c r="G3438" s="3">
        <v>4</v>
      </c>
      <c r="H3438" s="4" t="s">
        <v>2</v>
      </c>
      <c r="I3438" s="5">
        <v>1204</v>
      </c>
      <c r="J3438" s="5">
        <v>1758</v>
      </c>
      <c r="K3438" s="6">
        <f>IFERROR((J3438-I3438)/I3438,"--")</f>
        <v>0.46013289036544852</v>
      </c>
      <c r="L3438" s="6">
        <v>0.16625716625716624</v>
      </c>
      <c r="M3438" s="7">
        <v>25012</v>
      </c>
      <c r="N3438" s="10" t="str">
        <f>IF(K3438&lt;Criteria!$D$4,"Yes","No")</f>
        <v>No</v>
      </c>
      <c r="O3438" s="10" t="str">
        <f>IF(L3438&gt;Criteria!$D$5,"Yes","No")</f>
        <v>Yes</v>
      </c>
      <c r="P3438" s="10" t="str">
        <f>IF(M3438&lt;Criteria!$D$6,"Yes","No")</f>
        <v>Yes</v>
      </c>
      <c r="Q3438" s="11">
        <f>COUNTIF(N3438:P3438,"Yes")</f>
        <v>2</v>
      </c>
      <c r="R3438" s="12" t="str">
        <f>IF(Q3438&gt;0,"Yes","No")</f>
        <v>Yes</v>
      </c>
    </row>
    <row r="3439" spans="1:18" x14ac:dyDescent="0.35">
      <c r="A3439" s="1">
        <v>80590117330</v>
      </c>
      <c r="B3439" s="33" t="s">
        <v>4181</v>
      </c>
      <c r="C3439" s="4" t="s">
        <v>7</v>
      </c>
      <c r="D3439" s="4" t="s">
        <v>497</v>
      </c>
      <c r="E3439" s="4" t="s">
        <v>2</v>
      </c>
      <c r="F3439" s="3">
        <v>117.33</v>
      </c>
      <c r="G3439" s="3" t="s">
        <v>2</v>
      </c>
      <c r="H3439" s="4" t="s">
        <v>2</v>
      </c>
      <c r="I3439" s="5">
        <v>1325</v>
      </c>
      <c r="J3439" s="5">
        <v>1411</v>
      </c>
      <c r="K3439" s="6">
        <f>IFERROR((J3439-I3439)/I3439,"--")</f>
        <v>6.4905660377358496E-2</v>
      </c>
      <c r="L3439" s="6">
        <v>5.071521456436931E-2</v>
      </c>
      <c r="M3439" s="7">
        <v>32163</v>
      </c>
      <c r="N3439" s="10" t="str">
        <f>IF(K3439&lt;Criteria!$D$4,"Yes","No")</f>
        <v>No</v>
      </c>
      <c r="O3439" s="10" t="str">
        <f>IF(L3439&gt;Criteria!$D$5,"Yes","No")</f>
        <v>No</v>
      </c>
      <c r="P3439" s="10" t="str">
        <f>IF(M3439&lt;Criteria!$D$6,"Yes","No")</f>
        <v>No</v>
      </c>
      <c r="Q3439" s="11">
        <f>COUNTIF(N3439:P3439,"Yes")</f>
        <v>0</v>
      </c>
      <c r="R3439" s="12" t="str">
        <f>IF(Q3439&gt;0,"Yes","No")</f>
        <v>No</v>
      </c>
    </row>
    <row r="3440" spans="1:18" x14ac:dyDescent="0.35">
      <c r="A3440" s="1">
        <v>80590117331</v>
      </c>
      <c r="B3440" s="33" t="s">
        <v>4182</v>
      </c>
      <c r="C3440" s="4" t="s">
        <v>6</v>
      </c>
      <c r="D3440" s="4" t="s">
        <v>497</v>
      </c>
      <c r="E3440" s="4" t="s">
        <v>2</v>
      </c>
      <c r="F3440" s="3">
        <v>117.33</v>
      </c>
      <c r="G3440" s="3">
        <v>1</v>
      </c>
      <c r="H3440" s="4" t="s">
        <v>2</v>
      </c>
      <c r="I3440" s="5">
        <v>1325</v>
      </c>
      <c r="J3440" s="5">
        <v>1411</v>
      </c>
      <c r="K3440" s="6">
        <f>IFERROR((J3440-I3440)/I3440,"--")</f>
        <v>6.4905660377358496E-2</v>
      </c>
      <c r="L3440" s="6">
        <v>5.071521456436931E-2</v>
      </c>
      <c r="M3440" s="7">
        <v>32163</v>
      </c>
      <c r="N3440" s="10" t="str">
        <f>IF(K3440&lt;Criteria!$D$4,"Yes","No")</f>
        <v>No</v>
      </c>
      <c r="O3440" s="10" t="str">
        <f>IF(L3440&gt;Criteria!$D$5,"Yes","No")</f>
        <v>No</v>
      </c>
      <c r="P3440" s="10" t="str">
        <f>IF(M3440&lt;Criteria!$D$6,"Yes","No")</f>
        <v>No</v>
      </c>
      <c r="Q3440" s="11">
        <f>COUNTIF(N3440:P3440,"Yes")</f>
        <v>0</v>
      </c>
      <c r="R3440" s="12" t="str">
        <f>IF(Q3440&gt;0,"Yes","No")</f>
        <v>No</v>
      </c>
    </row>
    <row r="3441" spans="1:18" x14ac:dyDescent="0.35">
      <c r="A3441" s="1">
        <v>80590118030</v>
      </c>
      <c r="B3441" s="33" t="s">
        <v>4183</v>
      </c>
      <c r="C3441" s="4" t="s">
        <v>7</v>
      </c>
      <c r="D3441" s="4" t="s">
        <v>497</v>
      </c>
      <c r="E3441" s="4" t="s">
        <v>2</v>
      </c>
      <c r="F3441" s="3">
        <v>118.03</v>
      </c>
      <c r="G3441" s="3" t="s">
        <v>2</v>
      </c>
      <c r="H3441" s="4" t="s">
        <v>2</v>
      </c>
      <c r="I3441" s="5">
        <v>5473</v>
      </c>
      <c r="J3441" s="5">
        <v>5484</v>
      </c>
      <c r="K3441" s="6">
        <f>IFERROR((J3441-I3441)/I3441,"--")</f>
        <v>2.0098666179426275E-3</v>
      </c>
      <c r="L3441" s="6">
        <v>2.1065675340768277E-2</v>
      </c>
      <c r="M3441" s="7">
        <v>24730</v>
      </c>
      <c r="N3441" s="10" t="str">
        <f>IF(K3441&lt;Criteria!$D$4,"Yes","No")</f>
        <v>Yes</v>
      </c>
      <c r="O3441" s="10" t="str">
        <f>IF(L3441&gt;Criteria!$D$5,"Yes","No")</f>
        <v>No</v>
      </c>
      <c r="P3441" s="10" t="str">
        <f>IF(M3441&lt;Criteria!$D$6,"Yes","No")</f>
        <v>Yes</v>
      </c>
      <c r="Q3441" s="11">
        <f>COUNTIF(N3441:P3441,"Yes")</f>
        <v>2</v>
      </c>
      <c r="R3441" s="12" t="str">
        <f>IF(Q3441&gt;0,"Yes","No")</f>
        <v>Yes</v>
      </c>
    </row>
    <row r="3442" spans="1:18" x14ac:dyDescent="0.35">
      <c r="A3442" s="1">
        <v>80590118031</v>
      </c>
      <c r="B3442" s="33" t="s">
        <v>4184</v>
      </c>
      <c r="C3442" s="4" t="s">
        <v>6</v>
      </c>
      <c r="D3442" s="4" t="s">
        <v>497</v>
      </c>
      <c r="E3442" s="4" t="s">
        <v>2</v>
      </c>
      <c r="F3442" s="3">
        <v>118.03</v>
      </c>
      <c r="G3442" s="3">
        <v>1</v>
      </c>
      <c r="H3442" s="4" t="s">
        <v>2</v>
      </c>
      <c r="I3442" s="5">
        <v>1201</v>
      </c>
      <c r="J3442" s="5">
        <v>1623</v>
      </c>
      <c r="K3442" s="6">
        <f>IFERROR((J3442-I3442)/I3442,"--")</f>
        <v>0.35137385512073271</v>
      </c>
      <c r="L3442" s="6">
        <v>6.5055762081784388E-3</v>
      </c>
      <c r="M3442" s="7">
        <v>28099</v>
      </c>
      <c r="N3442" s="10" t="str">
        <f>IF(K3442&lt;Criteria!$D$4,"Yes","No")</f>
        <v>No</v>
      </c>
      <c r="O3442" s="10" t="str">
        <f>IF(L3442&gt;Criteria!$D$5,"Yes","No")</f>
        <v>No</v>
      </c>
      <c r="P3442" s="10" t="str">
        <f>IF(M3442&lt;Criteria!$D$6,"Yes","No")</f>
        <v>No</v>
      </c>
      <c r="Q3442" s="11">
        <f>COUNTIF(N3442:P3442,"Yes")</f>
        <v>0</v>
      </c>
      <c r="R3442" s="12" t="str">
        <f>IF(Q3442&gt;0,"Yes","No")</f>
        <v>No</v>
      </c>
    </row>
    <row r="3443" spans="1:18" x14ac:dyDescent="0.35">
      <c r="A3443" s="1">
        <v>80590118032</v>
      </c>
      <c r="B3443" s="33" t="s">
        <v>4185</v>
      </c>
      <c r="C3443" s="4" t="s">
        <v>6</v>
      </c>
      <c r="D3443" s="4" t="s">
        <v>497</v>
      </c>
      <c r="E3443" s="4" t="s">
        <v>2</v>
      </c>
      <c r="F3443" s="3">
        <v>118.03</v>
      </c>
      <c r="G3443" s="3">
        <v>2</v>
      </c>
      <c r="H3443" s="4" t="s">
        <v>2</v>
      </c>
      <c r="I3443" s="5">
        <v>2052</v>
      </c>
      <c r="J3443" s="5">
        <v>1727</v>
      </c>
      <c r="K3443" s="6">
        <f>IFERROR((J3443-I3443)/I3443,"--")</f>
        <v>-0.15838206627680312</v>
      </c>
      <c r="L3443" s="6">
        <v>2.5000000000000001E-2</v>
      </c>
      <c r="M3443" s="7">
        <v>22354</v>
      </c>
      <c r="N3443" s="10" t="str">
        <f>IF(K3443&lt;Criteria!$D$4,"Yes","No")</f>
        <v>Yes</v>
      </c>
      <c r="O3443" s="10" t="str">
        <f>IF(L3443&gt;Criteria!$D$5,"Yes","No")</f>
        <v>No</v>
      </c>
      <c r="P3443" s="10" t="str">
        <f>IF(M3443&lt;Criteria!$D$6,"Yes","No")</f>
        <v>Yes</v>
      </c>
      <c r="Q3443" s="11">
        <f>COUNTIF(N3443:P3443,"Yes")</f>
        <v>2</v>
      </c>
      <c r="R3443" s="12" t="str">
        <f>IF(Q3443&gt;0,"Yes","No")</f>
        <v>Yes</v>
      </c>
    </row>
    <row r="3444" spans="1:18" x14ac:dyDescent="0.35">
      <c r="A3444" s="1">
        <v>80590118033</v>
      </c>
      <c r="B3444" s="33" t="s">
        <v>4186</v>
      </c>
      <c r="C3444" s="4" t="s">
        <v>6</v>
      </c>
      <c r="D3444" s="4" t="s">
        <v>497</v>
      </c>
      <c r="E3444" s="4" t="s">
        <v>2</v>
      </c>
      <c r="F3444" s="3">
        <v>118.03</v>
      </c>
      <c r="G3444" s="3">
        <v>3</v>
      </c>
      <c r="H3444" s="4" t="s">
        <v>2</v>
      </c>
      <c r="I3444" s="5">
        <v>625</v>
      </c>
      <c r="J3444" s="5">
        <v>633</v>
      </c>
      <c r="K3444" s="6">
        <f>IFERROR((J3444-I3444)/I3444,"--")</f>
        <v>1.2800000000000001E-2</v>
      </c>
      <c r="L3444" s="6">
        <v>0.10951008645533142</v>
      </c>
      <c r="M3444" s="7">
        <v>24198</v>
      </c>
      <c r="N3444" s="10" t="str">
        <f>IF(K3444&lt;Criteria!$D$4,"Yes","No")</f>
        <v>Yes</v>
      </c>
      <c r="O3444" s="10" t="str">
        <f>IF(L3444&gt;Criteria!$D$5,"Yes","No")</f>
        <v>Yes</v>
      </c>
      <c r="P3444" s="10" t="str">
        <f>IF(M3444&lt;Criteria!$D$6,"Yes","No")</f>
        <v>Yes</v>
      </c>
      <c r="Q3444" s="11">
        <f>COUNTIF(N3444:P3444,"Yes")</f>
        <v>3</v>
      </c>
      <c r="R3444" s="12" t="str">
        <f>IF(Q3444&gt;0,"Yes","No")</f>
        <v>Yes</v>
      </c>
    </row>
    <row r="3445" spans="1:18" x14ac:dyDescent="0.35">
      <c r="A3445" s="1">
        <v>80590118034</v>
      </c>
      <c r="B3445" s="33" t="s">
        <v>4187</v>
      </c>
      <c r="C3445" s="4" t="s">
        <v>6</v>
      </c>
      <c r="D3445" s="4" t="s">
        <v>497</v>
      </c>
      <c r="E3445" s="4" t="s">
        <v>2</v>
      </c>
      <c r="F3445" s="3">
        <v>118.03</v>
      </c>
      <c r="G3445" s="3">
        <v>4</v>
      </c>
      <c r="H3445" s="4" t="s">
        <v>2</v>
      </c>
      <c r="I3445" s="5">
        <v>1595</v>
      </c>
      <c r="J3445" s="5">
        <v>1501</v>
      </c>
      <c r="K3445" s="6">
        <f>IFERROR((J3445-I3445)/I3445,"--")</f>
        <v>-5.8934169278996862E-2</v>
      </c>
      <c r="L3445" s="6">
        <v>0</v>
      </c>
      <c r="M3445" s="7">
        <v>24046</v>
      </c>
      <c r="N3445" s="10" t="str">
        <f>IF(K3445&lt;Criteria!$D$4,"Yes","No")</f>
        <v>Yes</v>
      </c>
      <c r="O3445" s="10" t="str">
        <f>IF(L3445&gt;Criteria!$D$5,"Yes","No")</f>
        <v>No</v>
      </c>
      <c r="P3445" s="10" t="str">
        <f>IF(M3445&lt;Criteria!$D$6,"Yes","No")</f>
        <v>Yes</v>
      </c>
      <c r="Q3445" s="11">
        <f>COUNTIF(N3445:P3445,"Yes")</f>
        <v>2</v>
      </c>
      <c r="R3445" s="12" t="str">
        <f>IF(Q3445&gt;0,"Yes","No")</f>
        <v>Yes</v>
      </c>
    </row>
    <row r="3446" spans="1:18" x14ac:dyDescent="0.35">
      <c r="A3446" s="1">
        <v>80590118040</v>
      </c>
      <c r="B3446" s="33" t="s">
        <v>4188</v>
      </c>
      <c r="C3446" s="4" t="s">
        <v>7</v>
      </c>
      <c r="D3446" s="4" t="s">
        <v>497</v>
      </c>
      <c r="E3446" s="4" t="s">
        <v>2</v>
      </c>
      <c r="F3446" s="3">
        <v>118.04</v>
      </c>
      <c r="G3446" s="3" t="s">
        <v>2</v>
      </c>
      <c r="H3446" s="4" t="s">
        <v>2</v>
      </c>
      <c r="I3446" s="5">
        <v>3961</v>
      </c>
      <c r="J3446" s="5">
        <v>4344</v>
      </c>
      <c r="K3446" s="6">
        <f>IFERROR((J3446-I3446)/I3446,"--")</f>
        <v>9.6692754354960872E-2</v>
      </c>
      <c r="L3446" s="6">
        <v>5.6872037914691941E-2</v>
      </c>
      <c r="M3446" s="7">
        <v>31784</v>
      </c>
      <c r="N3446" s="10" t="str">
        <f>IF(K3446&lt;Criteria!$D$4,"Yes","No")</f>
        <v>No</v>
      </c>
      <c r="O3446" s="10" t="str">
        <f>IF(L3446&gt;Criteria!$D$5,"Yes","No")</f>
        <v>No</v>
      </c>
      <c r="P3446" s="10" t="str">
        <f>IF(M3446&lt;Criteria!$D$6,"Yes","No")</f>
        <v>No</v>
      </c>
      <c r="Q3446" s="11">
        <f>COUNTIF(N3446:P3446,"Yes")</f>
        <v>0</v>
      </c>
      <c r="R3446" s="12" t="str">
        <f>IF(Q3446&gt;0,"Yes","No")</f>
        <v>No</v>
      </c>
    </row>
    <row r="3447" spans="1:18" x14ac:dyDescent="0.35">
      <c r="A3447" s="1">
        <v>80590118041</v>
      </c>
      <c r="B3447" s="33" t="s">
        <v>4189</v>
      </c>
      <c r="C3447" s="4" t="s">
        <v>6</v>
      </c>
      <c r="D3447" s="4" t="s">
        <v>497</v>
      </c>
      <c r="E3447" s="4" t="s">
        <v>2</v>
      </c>
      <c r="F3447" s="3">
        <v>118.04</v>
      </c>
      <c r="G3447" s="3">
        <v>1</v>
      </c>
      <c r="H3447" s="4" t="s">
        <v>2</v>
      </c>
      <c r="I3447" s="5">
        <v>969</v>
      </c>
      <c r="J3447" s="5">
        <v>1131</v>
      </c>
      <c r="K3447" s="6">
        <f>IFERROR((J3447-I3447)/I3447,"--")</f>
        <v>0.16718266253869968</v>
      </c>
      <c r="L3447" s="6">
        <v>0.1077943615257048</v>
      </c>
      <c r="M3447" s="7">
        <v>33609</v>
      </c>
      <c r="N3447" s="10" t="str">
        <f>IF(K3447&lt;Criteria!$D$4,"Yes","No")</f>
        <v>No</v>
      </c>
      <c r="O3447" s="10" t="str">
        <f>IF(L3447&gt;Criteria!$D$5,"Yes","No")</f>
        <v>Yes</v>
      </c>
      <c r="P3447" s="10" t="str">
        <f>IF(M3447&lt;Criteria!$D$6,"Yes","No")</f>
        <v>No</v>
      </c>
      <c r="Q3447" s="11">
        <f>COUNTIF(N3447:P3447,"Yes")</f>
        <v>1</v>
      </c>
      <c r="R3447" s="12" t="str">
        <f>IF(Q3447&gt;0,"Yes","No")</f>
        <v>Yes</v>
      </c>
    </row>
    <row r="3448" spans="1:18" x14ac:dyDescent="0.35">
      <c r="A3448" s="1">
        <v>80590118042</v>
      </c>
      <c r="B3448" s="33" t="s">
        <v>4190</v>
      </c>
      <c r="C3448" s="4" t="s">
        <v>6</v>
      </c>
      <c r="D3448" s="4" t="s">
        <v>497</v>
      </c>
      <c r="E3448" s="4" t="s">
        <v>2</v>
      </c>
      <c r="F3448" s="3">
        <v>118.04</v>
      </c>
      <c r="G3448" s="3">
        <v>2</v>
      </c>
      <c r="H3448" s="4" t="s">
        <v>2</v>
      </c>
      <c r="I3448" s="5">
        <v>1382</v>
      </c>
      <c r="J3448" s="5">
        <v>1245</v>
      </c>
      <c r="K3448" s="6">
        <f>IFERROR((J3448-I3448)/I3448,"--")</f>
        <v>-9.9131693198263385E-2</v>
      </c>
      <c r="L3448" s="6">
        <v>4.9488054607508533E-2</v>
      </c>
      <c r="M3448" s="7">
        <v>39839</v>
      </c>
      <c r="N3448" s="10" t="str">
        <f>IF(K3448&lt;Criteria!$D$4,"Yes","No")</f>
        <v>Yes</v>
      </c>
      <c r="O3448" s="10" t="str">
        <f>IF(L3448&gt;Criteria!$D$5,"Yes","No")</f>
        <v>No</v>
      </c>
      <c r="P3448" s="10" t="str">
        <f>IF(M3448&lt;Criteria!$D$6,"Yes","No")</f>
        <v>No</v>
      </c>
      <c r="Q3448" s="11">
        <f>COUNTIF(N3448:P3448,"Yes")</f>
        <v>1</v>
      </c>
      <c r="R3448" s="12" t="str">
        <f>IF(Q3448&gt;0,"Yes","No")</f>
        <v>Yes</v>
      </c>
    </row>
    <row r="3449" spans="1:18" x14ac:dyDescent="0.35">
      <c r="A3449" s="1">
        <v>80590118043</v>
      </c>
      <c r="B3449" s="33" t="s">
        <v>4191</v>
      </c>
      <c r="C3449" s="4" t="s">
        <v>6</v>
      </c>
      <c r="D3449" s="4" t="s">
        <v>497</v>
      </c>
      <c r="E3449" s="4" t="s">
        <v>2</v>
      </c>
      <c r="F3449" s="3">
        <v>118.04</v>
      </c>
      <c r="G3449" s="3">
        <v>3</v>
      </c>
      <c r="H3449" s="4" t="s">
        <v>2</v>
      </c>
      <c r="I3449" s="5">
        <v>1610</v>
      </c>
      <c r="J3449" s="5">
        <v>1968</v>
      </c>
      <c r="K3449" s="6">
        <f>IFERROR((J3449-I3449)/I3449,"--")</f>
        <v>0.22236024844720498</v>
      </c>
      <c r="L3449" s="6">
        <v>3.3568904593639579E-2</v>
      </c>
      <c r="M3449" s="7">
        <v>25639</v>
      </c>
      <c r="N3449" s="10" t="str">
        <f>IF(K3449&lt;Criteria!$D$4,"Yes","No")</f>
        <v>No</v>
      </c>
      <c r="O3449" s="10" t="str">
        <f>IF(L3449&gt;Criteria!$D$5,"Yes","No")</f>
        <v>No</v>
      </c>
      <c r="P3449" s="10" t="str">
        <f>IF(M3449&lt;Criteria!$D$6,"Yes","No")</f>
        <v>Yes</v>
      </c>
      <c r="Q3449" s="11">
        <f>COUNTIF(N3449:P3449,"Yes")</f>
        <v>1</v>
      </c>
      <c r="R3449" s="12" t="str">
        <f>IF(Q3449&gt;0,"Yes","No")</f>
        <v>Yes</v>
      </c>
    </row>
    <row r="3450" spans="1:18" x14ac:dyDescent="0.35">
      <c r="A3450" s="1">
        <v>80590118050</v>
      </c>
      <c r="B3450" s="33" t="s">
        <v>4192</v>
      </c>
      <c r="C3450" s="4" t="s">
        <v>7</v>
      </c>
      <c r="D3450" s="4" t="s">
        <v>497</v>
      </c>
      <c r="E3450" s="4" t="s">
        <v>2</v>
      </c>
      <c r="F3450" s="3">
        <v>118.05</v>
      </c>
      <c r="G3450" s="3" t="s">
        <v>2</v>
      </c>
      <c r="H3450" s="4" t="s">
        <v>2</v>
      </c>
      <c r="I3450" s="5">
        <v>4605</v>
      </c>
      <c r="J3450" s="5">
        <v>4995</v>
      </c>
      <c r="K3450" s="6">
        <f>IFERROR((J3450-I3450)/I3450,"--")</f>
        <v>8.4690553745928335E-2</v>
      </c>
      <c r="L3450" s="6">
        <v>1.5159435441714584E-2</v>
      </c>
      <c r="M3450" s="7">
        <v>45574</v>
      </c>
      <c r="N3450" s="10" t="str">
        <f>IF(K3450&lt;Criteria!$D$4,"Yes","No")</f>
        <v>No</v>
      </c>
      <c r="O3450" s="10" t="str">
        <f>IF(L3450&gt;Criteria!$D$5,"Yes","No")</f>
        <v>No</v>
      </c>
      <c r="P3450" s="10" t="str">
        <f>IF(M3450&lt;Criteria!$D$6,"Yes","No")</f>
        <v>No</v>
      </c>
      <c r="Q3450" s="11">
        <f>COUNTIF(N3450:P3450,"Yes")</f>
        <v>0</v>
      </c>
      <c r="R3450" s="12" t="str">
        <f>IF(Q3450&gt;0,"Yes","No")</f>
        <v>No</v>
      </c>
    </row>
    <row r="3451" spans="1:18" x14ac:dyDescent="0.35">
      <c r="A3451" s="1">
        <v>80590118051</v>
      </c>
      <c r="B3451" s="33" t="s">
        <v>4193</v>
      </c>
      <c r="C3451" s="4" t="s">
        <v>6</v>
      </c>
      <c r="D3451" s="4" t="s">
        <v>497</v>
      </c>
      <c r="E3451" s="4" t="s">
        <v>2</v>
      </c>
      <c r="F3451" s="3">
        <v>118.05</v>
      </c>
      <c r="G3451" s="3">
        <v>1</v>
      </c>
      <c r="H3451" s="4" t="s">
        <v>2</v>
      </c>
      <c r="I3451" s="5">
        <v>1480</v>
      </c>
      <c r="J3451" s="5">
        <v>1010</v>
      </c>
      <c r="K3451" s="6">
        <f>IFERROR((J3451-I3451)/I3451,"--")</f>
        <v>-0.31756756756756754</v>
      </c>
      <c r="L3451" s="6">
        <v>0</v>
      </c>
      <c r="M3451" s="7">
        <v>33813</v>
      </c>
      <c r="N3451" s="10" t="str">
        <f>IF(K3451&lt;Criteria!$D$4,"Yes","No")</f>
        <v>Yes</v>
      </c>
      <c r="O3451" s="10" t="str">
        <f>IF(L3451&gt;Criteria!$D$5,"Yes","No")</f>
        <v>No</v>
      </c>
      <c r="P3451" s="10" t="str">
        <f>IF(M3451&lt;Criteria!$D$6,"Yes","No")</f>
        <v>No</v>
      </c>
      <c r="Q3451" s="11">
        <f>COUNTIF(N3451:P3451,"Yes")</f>
        <v>1</v>
      </c>
      <c r="R3451" s="12" t="str">
        <f>IF(Q3451&gt;0,"Yes","No")</f>
        <v>Yes</v>
      </c>
    </row>
    <row r="3452" spans="1:18" x14ac:dyDescent="0.35">
      <c r="A3452" s="1">
        <v>80590118052</v>
      </c>
      <c r="B3452" s="33" t="s">
        <v>4194</v>
      </c>
      <c r="C3452" s="4" t="s">
        <v>6</v>
      </c>
      <c r="D3452" s="4" t="s">
        <v>497</v>
      </c>
      <c r="E3452" s="4" t="s">
        <v>2</v>
      </c>
      <c r="F3452" s="3">
        <v>118.05</v>
      </c>
      <c r="G3452" s="3">
        <v>2</v>
      </c>
      <c r="H3452" s="4" t="s">
        <v>2</v>
      </c>
      <c r="I3452" s="5">
        <v>1026</v>
      </c>
      <c r="J3452" s="5">
        <v>1491</v>
      </c>
      <c r="K3452" s="6">
        <f>IFERROR((J3452-I3452)/I3452,"--")</f>
        <v>0.45321637426900585</v>
      </c>
      <c r="L3452" s="6">
        <v>9.4043887147335428E-3</v>
      </c>
      <c r="M3452" s="7">
        <v>36461</v>
      </c>
      <c r="N3452" s="10" t="str">
        <f>IF(K3452&lt;Criteria!$D$4,"Yes","No")</f>
        <v>No</v>
      </c>
      <c r="O3452" s="10" t="str">
        <f>IF(L3452&gt;Criteria!$D$5,"Yes","No")</f>
        <v>No</v>
      </c>
      <c r="P3452" s="10" t="str">
        <f>IF(M3452&lt;Criteria!$D$6,"Yes","No")</f>
        <v>No</v>
      </c>
      <c r="Q3452" s="11">
        <f>COUNTIF(N3452:P3452,"Yes")</f>
        <v>0</v>
      </c>
      <c r="R3452" s="12" t="str">
        <f>IF(Q3452&gt;0,"Yes","No")</f>
        <v>No</v>
      </c>
    </row>
    <row r="3453" spans="1:18" x14ac:dyDescent="0.35">
      <c r="A3453" s="1">
        <v>80590118053</v>
      </c>
      <c r="B3453" s="33" t="s">
        <v>4195</v>
      </c>
      <c r="C3453" s="4" t="s">
        <v>6</v>
      </c>
      <c r="D3453" s="4" t="s">
        <v>497</v>
      </c>
      <c r="E3453" s="4" t="s">
        <v>2</v>
      </c>
      <c r="F3453" s="3">
        <v>118.05</v>
      </c>
      <c r="G3453" s="3">
        <v>3</v>
      </c>
      <c r="H3453" s="4" t="s">
        <v>2</v>
      </c>
      <c r="I3453" s="5">
        <v>2099</v>
      </c>
      <c r="J3453" s="5">
        <v>2494</v>
      </c>
      <c r="K3453" s="6">
        <f>IFERROR((J3453-I3453)/I3453,"--")</f>
        <v>0.1881848499285374</v>
      </c>
      <c r="L3453" s="6">
        <v>2.6166097838452786E-2</v>
      </c>
      <c r="M3453" s="7">
        <v>55785</v>
      </c>
      <c r="N3453" s="10" t="str">
        <f>IF(K3453&lt;Criteria!$D$4,"Yes","No")</f>
        <v>No</v>
      </c>
      <c r="O3453" s="10" t="str">
        <f>IF(L3453&gt;Criteria!$D$5,"Yes","No")</f>
        <v>No</v>
      </c>
      <c r="P3453" s="10" t="str">
        <f>IF(M3453&lt;Criteria!$D$6,"Yes","No")</f>
        <v>No</v>
      </c>
      <c r="Q3453" s="11">
        <f>COUNTIF(N3453:P3453,"Yes")</f>
        <v>0</v>
      </c>
      <c r="R3453" s="12" t="str">
        <f>IF(Q3453&gt;0,"Yes","No")</f>
        <v>No</v>
      </c>
    </row>
    <row r="3454" spans="1:18" x14ac:dyDescent="0.35">
      <c r="A3454" s="1">
        <v>80590118060</v>
      </c>
      <c r="B3454" s="33" t="s">
        <v>4196</v>
      </c>
      <c r="C3454" s="4" t="s">
        <v>7</v>
      </c>
      <c r="D3454" s="4" t="s">
        <v>497</v>
      </c>
      <c r="E3454" s="4" t="s">
        <v>2</v>
      </c>
      <c r="F3454" s="3">
        <v>118.06</v>
      </c>
      <c r="G3454" s="3" t="s">
        <v>2</v>
      </c>
      <c r="H3454" s="4" t="s">
        <v>2</v>
      </c>
      <c r="I3454" s="5">
        <v>4455</v>
      </c>
      <c r="J3454" s="5">
        <v>4974</v>
      </c>
      <c r="K3454" s="6">
        <f>IFERROR((J3454-I3454)/I3454,"--")</f>
        <v>0.1164983164983165</v>
      </c>
      <c r="L3454" s="6">
        <v>2.0502901353965184E-2</v>
      </c>
      <c r="M3454" s="7">
        <v>25864</v>
      </c>
      <c r="N3454" s="10" t="str">
        <f>IF(K3454&lt;Criteria!$D$4,"Yes","No")</f>
        <v>No</v>
      </c>
      <c r="O3454" s="10" t="str">
        <f>IF(L3454&gt;Criteria!$D$5,"Yes","No")</f>
        <v>No</v>
      </c>
      <c r="P3454" s="10" t="str">
        <f>IF(M3454&lt;Criteria!$D$6,"Yes","No")</f>
        <v>Yes</v>
      </c>
      <c r="Q3454" s="11">
        <f>COUNTIF(N3454:P3454,"Yes")</f>
        <v>1</v>
      </c>
      <c r="R3454" s="12" t="str">
        <f>IF(Q3454&gt;0,"Yes","No")</f>
        <v>Yes</v>
      </c>
    </row>
    <row r="3455" spans="1:18" x14ac:dyDescent="0.35">
      <c r="A3455" s="1">
        <v>80590118061</v>
      </c>
      <c r="B3455" s="33" t="s">
        <v>4197</v>
      </c>
      <c r="C3455" s="4" t="s">
        <v>6</v>
      </c>
      <c r="D3455" s="4" t="s">
        <v>497</v>
      </c>
      <c r="E3455" s="4" t="s">
        <v>2</v>
      </c>
      <c r="F3455" s="3">
        <v>118.06</v>
      </c>
      <c r="G3455" s="3">
        <v>1</v>
      </c>
      <c r="H3455" s="4" t="s">
        <v>2</v>
      </c>
      <c r="I3455" s="5">
        <v>2592</v>
      </c>
      <c r="J3455" s="5">
        <v>2257</v>
      </c>
      <c r="K3455" s="6">
        <f>IFERROR((J3455-I3455)/I3455,"--")</f>
        <v>-0.12924382716049382</v>
      </c>
      <c r="L3455" s="6">
        <v>3.3544877606527655E-2</v>
      </c>
      <c r="M3455" s="7">
        <v>23321</v>
      </c>
      <c r="N3455" s="10" t="str">
        <f>IF(K3455&lt;Criteria!$D$4,"Yes","No")</f>
        <v>Yes</v>
      </c>
      <c r="O3455" s="10" t="str">
        <f>IF(L3455&gt;Criteria!$D$5,"Yes","No")</f>
        <v>No</v>
      </c>
      <c r="P3455" s="10" t="str">
        <f>IF(M3455&lt;Criteria!$D$6,"Yes","No")</f>
        <v>Yes</v>
      </c>
      <c r="Q3455" s="11">
        <f>COUNTIF(N3455:P3455,"Yes")</f>
        <v>2</v>
      </c>
      <c r="R3455" s="12" t="str">
        <f>IF(Q3455&gt;0,"Yes","No")</f>
        <v>Yes</v>
      </c>
    </row>
    <row r="3456" spans="1:18" x14ac:dyDescent="0.35">
      <c r="A3456" s="1">
        <v>80590118062</v>
      </c>
      <c r="B3456" s="33" t="s">
        <v>4198</v>
      </c>
      <c r="C3456" s="4" t="s">
        <v>6</v>
      </c>
      <c r="D3456" s="4" t="s">
        <v>497</v>
      </c>
      <c r="E3456" s="4" t="s">
        <v>2</v>
      </c>
      <c r="F3456" s="3">
        <v>118.06</v>
      </c>
      <c r="G3456" s="3">
        <v>2</v>
      </c>
      <c r="H3456" s="4" t="s">
        <v>2</v>
      </c>
      <c r="I3456" s="5">
        <v>1370</v>
      </c>
      <c r="J3456" s="5">
        <v>2013</v>
      </c>
      <c r="K3456" s="6">
        <f>IFERROR((J3456-I3456)/I3456,"--")</f>
        <v>0.46934306569343065</v>
      </c>
      <c r="L3456" s="6">
        <v>1.6243654822335026E-2</v>
      </c>
      <c r="M3456" s="7">
        <v>27017</v>
      </c>
      <c r="N3456" s="10" t="str">
        <f>IF(K3456&lt;Criteria!$D$4,"Yes","No")</f>
        <v>No</v>
      </c>
      <c r="O3456" s="10" t="str">
        <f>IF(L3456&gt;Criteria!$D$5,"Yes","No")</f>
        <v>No</v>
      </c>
      <c r="P3456" s="10" t="str">
        <f>IF(M3456&lt;Criteria!$D$6,"Yes","No")</f>
        <v>No</v>
      </c>
      <c r="Q3456" s="11">
        <f>COUNTIF(N3456:P3456,"Yes")</f>
        <v>0</v>
      </c>
      <c r="R3456" s="12" t="str">
        <f>IF(Q3456&gt;0,"Yes","No")</f>
        <v>No</v>
      </c>
    </row>
    <row r="3457" spans="1:18" x14ac:dyDescent="0.35">
      <c r="A3457" s="1">
        <v>80590118063</v>
      </c>
      <c r="B3457" s="33" t="s">
        <v>4199</v>
      </c>
      <c r="C3457" s="4" t="s">
        <v>6</v>
      </c>
      <c r="D3457" s="4" t="s">
        <v>497</v>
      </c>
      <c r="E3457" s="4" t="s">
        <v>2</v>
      </c>
      <c r="F3457" s="3">
        <v>118.06</v>
      </c>
      <c r="G3457" s="3">
        <v>3</v>
      </c>
      <c r="H3457" s="4" t="s">
        <v>2</v>
      </c>
      <c r="I3457" s="5">
        <v>493</v>
      </c>
      <c r="J3457" s="5">
        <v>704</v>
      </c>
      <c r="K3457" s="6">
        <f>IFERROR((J3457-I3457)/I3457,"--")</f>
        <v>0.42799188640973629</v>
      </c>
      <c r="L3457" s="6">
        <v>0</v>
      </c>
      <c r="M3457" s="7">
        <v>30719</v>
      </c>
      <c r="N3457" s="10" t="str">
        <f>IF(K3457&lt;Criteria!$D$4,"Yes","No")</f>
        <v>No</v>
      </c>
      <c r="O3457" s="10" t="str">
        <f>IF(L3457&gt;Criteria!$D$5,"Yes","No")</f>
        <v>No</v>
      </c>
      <c r="P3457" s="10" t="str">
        <f>IF(M3457&lt;Criteria!$D$6,"Yes","No")</f>
        <v>No</v>
      </c>
      <c r="Q3457" s="11">
        <f>COUNTIF(N3457:P3457,"Yes")</f>
        <v>0</v>
      </c>
      <c r="R3457" s="12" t="str">
        <f>IF(Q3457&gt;0,"Yes","No")</f>
        <v>No</v>
      </c>
    </row>
    <row r="3458" spans="1:18" x14ac:dyDescent="0.35">
      <c r="A3458" s="1">
        <v>80590119040</v>
      </c>
      <c r="B3458" s="33" t="s">
        <v>4200</v>
      </c>
      <c r="C3458" s="4" t="s">
        <v>7</v>
      </c>
      <c r="D3458" s="4" t="s">
        <v>497</v>
      </c>
      <c r="E3458" s="4" t="s">
        <v>2</v>
      </c>
      <c r="F3458" s="3">
        <v>119.04</v>
      </c>
      <c r="G3458" s="3" t="s">
        <v>2</v>
      </c>
      <c r="H3458" s="4" t="s">
        <v>2</v>
      </c>
      <c r="I3458" s="5">
        <v>1975</v>
      </c>
      <c r="J3458" s="5">
        <v>2121</v>
      </c>
      <c r="K3458" s="6">
        <f>IFERROR((J3458-I3458)/I3458,"--")</f>
        <v>7.3924050632911395E-2</v>
      </c>
      <c r="L3458" s="6">
        <v>3.3171521035598707E-2</v>
      </c>
      <c r="M3458" s="7">
        <v>37941</v>
      </c>
      <c r="N3458" s="10" t="str">
        <f>IF(K3458&lt;Criteria!$D$4,"Yes","No")</f>
        <v>No</v>
      </c>
      <c r="O3458" s="10" t="str">
        <f>IF(L3458&gt;Criteria!$D$5,"Yes","No")</f>
        <v>No</v>
      </c>
      <c r="P3458" s="10" t="str">
        <f>IF(M3458&lt;Criteria!$D$6,"Yes","No")</f>
        <v>No</v>
      </c>
      <c r="Q3458" s="11">
        <f>COUNTIF(N3458:P3458,"Yes")</f>
        <v>0</v>
      </c>
      <c r="R3458" s="12" t="str">
        <f>IF(Q3458&gt;0,"Yes","No")</f>
        <v>No</v>
      </c>
    </row>
    <row r="3459" spans="1:18" x14ac:dyDescent="0.35">
      <c r="A3459" s="1">
        <v>80590119041</v>
      </c>
      <c r="B3459" s="33" t="s">
        <v>4201</v>
      </c>
      <c r="C3459" s="4" t="s">
        <v>6</v>
      </c>
      <c r="D3459" s="4" t="s">
        <v>497</v>
      </c>
      <c r="E3459" s="4" t="s">
        <v>2</v>
      </c>
      <c r="F3459" s="3">
        <v>119.04</v>
      </c>
      <c r="G3459" s="3">
        <v>1</v>
      </c>
      <c r="H3459" s="4" t="s">
        <v>2</v>
      </c>
      <c r="I3459" s="5">
        <v>989</v>
      </c>
      <c r="J3459" s="5">
        <v>1096</v>
      </c>
      <c r="K3459" s="6">
        <f>IFERROR((J3459-I3459)/I3459,"--")</f>
        <v>0.10819009100101112</v>
      </c>
      <c r="L3459" s="6">
        <v>4.3478260869565216E-2</v>
      </c>
      <c r="M3459" s="7">
        <v>41275</v>
      </c>
      <c r="N3459" s="10" t="str">
        <f>IF(K3459&lt;Criteria!$D$4,"Yes","No")</f>
        <v>No</v>
      </c>
      <c r="O3459" s="10" t="str">
        <f>IF(L3459&gt;Criteria!$D$5,"Yes","No")</f>
        <v>No</v>
      </c>
      <c r="P3459" s="10" t="str">
        <f>IF(M3459&lt;Criteria!$D$6,"Yes","No")</f>
        <v>No</v>
      </c>
      <c r="Q3459" s="11">
        <f>COUNTIF(N3459:P3459,"Yes")</f>
        <v>0</v>
      </c>
      <c r="R3459" s="12" t="str">
        <f>IF(Q3459&gt;0,"Yes","No")</f>
        <v>No</v>
      </c>
    </row>
    <row r="3460" spans="1:18" x14ac:dyDescent="0.35">
      <c r="A3460" s="1">
        <v>80590119042</v>
      </c>
      <c r="B3460" s="33" t="s">
        <v>4202</v>
      </c>
      <c r="C3460" s="4" t="s">
        <v>6</v>
      </c>
      <c r="D3460" s="4" t="s">
        <v>497</v>
      </c>
      <c r="E3460" s="4" t="s">
        <v>2</v>
      </c>
      <c r="F3460" s="3">
        <v>119.04</v>
      </c>
      <c r="G3460" s="3">
        <v>2</v>
      </c>
      <c r="H3460" s="4" t="s">
        <v>2</v>
      </c>
      <c r="I3460" s="5">
        <v>986</v>
      </c>
      <c r="J3460" s="5">
        <v>1025</v>
      </c>
      <c r="K3460" s="6">
        <f>IFERROR((J3460-I3460)/I3460,"--")</f>
        <v>3.9553752535496957E-2</v>
      </c>
      <c r="L3460" s="6">
        <v>2.4205748865355523E-2</v>
      </c>
      <c r="M3460" s="7">
        <v>34376</v>
      </c>
      <c r="N3460" s="10" t="str">
        <f>IF(K3460&lt;Criteria!$D$4,"Yes","No")</f>
        <v>No</v>
      </c>
      <c r="O3460" s="10" t="str">
        <f>IF(L3460&gt;Criteria!$D$5,"Yes","No")</f>
        <v>No</v>
      </c>
      <c r="P3460" s="10" t="str">
        <f>IF(M3460&lt;Criteria!$D$6,"Yes","No")</f>
        <v>No</v>
      </c>
      <c r="Q3460" s="11">
        <f>COUNTIF(N3460:P3460,"Yes")</f>
        <v>0</v>
      </c>
      <c r="R3460" s="12" t="str">
        <f>IF(Q3460&gt;0,"Yes","No")</f>
        <v>No</v>
      </c>
    </row>
    <row r="3461" spans="1:18" x14ac:dyDescent="0.35">
      <c r="A3461" s="1">
        <v>80590119510</v>
      </c>
      <c r="B3461" s="33" t="s">
        <v>4203</v>
      </c>
      <c r="C3461" s="4" t="s">
        <v>7</v>
      </c>
      <c r="D3461" s="4" t="s">
        <v>497</v>
      </c>
      <c r="E3461" s="4" t="s">
        <v>2</v>
      </c>
      <c r="F3461" s="3">
        <v>119.51</v>
      </c>
      <c r="G3461" s="3" t="s">
        <v>2</v>
      </c>
      <c r="H3461" s="4" t="s">
        <v>2</v>
      </c>
      <c r="I3461" s="5">
        <v>2976</v>
      </c>
      <c r="J3461" s="5">
        <v>3335</v>
      </c>
      <c r="K3461" s="6">
        <f>IFERROR((J3461-I3461)/I3461,"--")</f>
        <v>0.12063172043010753</v>
      </c>
      <c r="L3461" s="6">
        <v>1.1284255776464266E-2</v>
      </c>
      <c r="M3461" s="7">
        <v>39129</v>
      </c>
      <c r="N3461" s="10" t="str">
        <f>IF(K3461&lt;Criteria!$D$4,"Yes","No")</f>
        <v>No</v>
      </c>
      <c r="O3461" s="10" t="str">
        <f>IF(L3461&gt;Criteria!$D$5,"Yes","No")</f>
        <v>No</v>
      </c>
      <c r="P3461" s="10" t="str">
        <f>IF(M3461&lt;Criteria!$D$6,"Yes","No")</f>
        <v>No</v>
      </c>
      <c r="Q3461" s="11">
        <f>COUNTIF(N3461:P3461,"Yes")</f>
        <v>0</v>
      </c>
      <c r="R3461" s="12" t="str">
        <f>IF(Q3461&gt;0,"Yes","No")</f>
        <v>No</v>
      </c>
    </row>
    <row r="3462" spans="1:18" x14ac:dyDescent="0.35">
      <c r="A3462" s="1">
        <v>80590119511</v>
      </c>
      <c r="B3462" s="33" t="s">
        <v>4204</v>
      </c>
      <c r="C3462" s="4" t="s">
        <v>6</v>
      </c>
      <c r="D3462" s="4" t="s">
        <v>497</v>
      </c>
      <c r="E3462" s="4" t="s">
        <v>2</v>
      </c>
      <c r="F3462" s="3">
        <v>119.51</v>
      </c>
      <c r="G3462" s="3">
        <v>1</v>
      </c>
      <c r="H3462" s="4" t="s">
        <v>2</v>
      </c>
      <c r="I3462" s="5">
        <v>2317</v>
      </c>
      <c r="J3462" s="5">
        <v>2752</v>
      </c>
      <c r="K3462" s="6">
        <f>IFERROR((J3462-I3462)/I3462,"--")</f>
        <v>0.18774277082434182</v>
      </c>
      <c r="L3462" s="6">
        <v>1.4583333333333334E-2</v>
      </c>
      <c r="M3462" s="7">
        <v>39317</v>
      </c>
      <c r="N3462" s="10" t="str">
        <f>IF(K3462&lt;Criteria!$D$4,"Yes","No")</f>
        <v>No</v>
      </c>
      <c r="O3462" s="10" t="str">
        <f>IF(L3462&gt;Criteria!$D$5,"Yes","No")</f>
        <v>No</v>
      </c>
      <c r="P3462" s="10" t="str">
        <f>IF(M3462&lt;Criteria!$D$6,"Yes","No")</f>
        <v>No</v>
      </c>
      <c r="Q3462" s="11">
        <f>COUNTIF(N3462:P3462,"Yes")</f>
        <v>0</v>
      </c>
      <c r="R3462" s="12" t="str">
        <f>IF(Q3462&gt;0,"Yes","No")</f>
        <v>No</v>
      </c>
    </row>
    <row r="3463" spans="1:18" x14ac:dyDescent="0.35">
      <c r="A3463" s="1">
        <v>80590119512</v>
      </c>
      <c r="B3463" s="33" t="s">
        <v>4205</v>
      </c>
      <c r="C3463" s="4" t="s">
        <v>6</v>
      </c>
      <c r="D3463" s="4" t="s">
        <v>497</v>
      </c>
      <c r="E3463" s="4" t="s">
        <v>2</v>
      </c>
      <c r="F3463" s="3">
        <v>119.51</v>
      </c>
      <c r="G3463" s="3">
        <v>2</v>
      </c>
      <c r="H3463" s="4" t="s">
        <v>2</v>
      </c>
      <c r="I3463" s="5">
        <v>659</v>
      </c>
      <c r="J3463" s="5">
        <v>583</v>
      </c>
      <c r="K3463" s="6">
        <f>IFERROR((J3463-I3463)/I3463,"--")</f>
        <v>-0.11532625189681335</v>
      </c>
      <c r="L3463" s="6">
        <v>0</v>
      </c>
      <c r="M3463" s="7">
        <v>38242</v>
      </c>
      <c r="N3463" s="10" t="str">
        <f>IF(K3463&lt;Criteria!$D$4,"Yes","No")</f>
        <v>Yes</v>
      </c>
      <c r="O3463" s="10" t="str">
        <f>IF(L3463&gt;Criteria!$D$5,"Yes","No")</f>
        <v>No</v>
      </c>
      <c r="P3463" s="10" t="str">
        <f>IF(M3463&lt;Criteria!$D$6,"Yes","No")</f>
        <v>No</v>
      </c>
      <c r="Q3463" s="11">
        <f>COUNTIF(N3463:P3463,"Yes")</f>
        <v>1</v>
      </c>
      <c r="R3463" s="12" t="str">
        <f>IF(Q3463&gt;0,"Yes","No")</f>
        <v>Yes</v>
      </c>
    </row>
    <row r="3464" spans="1:18" x14ac:dyDescent="0.35">
      <c r="A3464" s="1">
        <v>80590120220</v>
      </c>
      <c r="B3464" s="33" t="s">
        <v>4206</v>
      </c>
      <c r="C3464" s="4" t="s">
        <v>7</v>
      </c>
      <c r="D3464" s="4" t="s">
        <v>497</v>
      </c>
      <c r="E3464" s="4" t="s">
        <v>2</v>
      </c>
      <c r="F3464" s="3">
        <v>120.22</v>
      </c>
      <c r="G3464" s="3" t="s">
        <v>2</v>
      </c>
      <c r="H3464" s="4" t="s">
        <v>2</v>
      </c>
      <c r="I3464" s="5">
        <v>5702</v>
      </c>
      <c r="J3464" s="5">
        <v>5827</v>
      </c>
      <c r="K3464" s="6">
        <f>IFERROR((J3464-I3464)/I3464,"--")</f>
        <v>2.1922132585057874E-2</v>
      </c>
      <c r="L3464" s="6">
        <v>4.6220772158781946E-2</v>
      </c>
      <c r="M3464" s="7">
        <v>43141</v>
      </c>
      <c r="N3464" s="10" t="str">
        <f>IF(K3464&lt;Criteria!$D$4,"Yes","No")</f>
        <v>No</v>
      </c>
      <c r="O3464" s="10" t="str">
        <f>IF(L3464&gt;Criteria!$D$5,"Yes","No")</f>
        <v>No</v>
      </c>
      <c r="P3464" s="10" t="str">
        <f>IF(M3464&lt;Criteria!$D$6,"Yes","No")</f>
        <v>No</v>
      </c>
      <c r="Q3464" s="11">
        <f>COUNTIF(N3464:P3464,"Yes")</f>
        <v>0</v>
      </c>
      <c r="R3464" s="12" t="str">
        <f>IF(Q3464&gt;0,"Yes","No")</f>
        <v>No</v>
      </c>
    </row>
    <row r="3465" spans="1:18" x14ac:dyDescent="0.35">
      <c r="A3465" s="1">
        <v>80590120221</v>
      </c>
      <c r="B3465" s="33" t="s">
        <v>4207</v>
      </c>
      <c r="C3465" s="4" t="s">
        <v>6</v>
      </c>
      <c r="D3465" s="4" t="s">
        <v>497</v>
      </c>
      <c r="E3465" s="4" t="s">
        <v>2</v>
      </c>
      <c r="F3465" s="3">
        <v>120.22</v>
      </c>
      <c r="G3465" s="3">
        <v>1</v>
      </c>
      <c r="H3465" s="4" t="s">
        <v>2</v>
      </c>
      <c r="I3465" s="5">
        <v>1227</v>
      </c>
      <c r="J3465" s="5">
        <v>1203</v>
      </c>
      <c r="K3465" s="6">
        <f>IFERROR((J3465-I3465)/I3465,"--")</f>
        <v>-1.9559902200488997E-2</v>
      </c>
      <c r="L3465" s="6">
        <v>1.4945652173913044E-2</v>
      </c>
      <c r="M3465" s="7">
        <v>44764</v>
      </c>
      <c r="N3465" s="10" t="str">
        <f>IF(K3465&lt;Criteria!$D$4,"Yes","No")</f>
        <v>Yes</v>
      </c>
      <c r="O3465" s="10" t="str">
        <f>IF(L3465&gt;Criteria!$D$5,"Yes","No")</f>
        <v>No</v>
      </c>
      <c r="P3465" s="10" t="str">
        <f>IF(M3465&lt;Criteria!$D$6,"Yes","No")</f>
        <v>No</v>
      </c>
      <c r="Q3465" s="11">
        <f>COUNTIF(N3465:P3465,"Yes")</f>
        <v>1</v>
      </c>
      <c r="R3465" s="12" t="str">
        <f>IF(Q3465&gt;0,"Yes","No")</f>
        <v>Yes</v>
      </c>
    </row>
    <row r="3466" spans="1:18" x14ac:dyDescent="0.35">
      <c r="A3466" s="1">
        <v>80590120222</v>
      </c>
      <c r="B3466" s="33" t="s">
        <v>4208</v>
      </c>
      <c r="C3466" s="4" t="s">
        <v>6</v>
      </c>
      <c r="D3466" s="4" t="s">
        <v>497</v>
      </c>
      <c r="E3466" s="4" t="s">
        <v>2</v>
      </c>
      <c r="F3466" s="3">
        <v>120.22</v>
      </c>
      <c r="G3466" s="3">
        <v>2</v>
      </c>
      <c r="H3466" s="4" t="s">
        <v>2</v>
      </c>
      <c r="I3466" s="5">
        <v>1811</v>
      </c>
      <c r="J3466" s="5">
        <v>2080</v>
      </c>
      <c r="K3466" s="6">
        <f>IFERROR((J3466-I3466)/I3466,"--")</f>
        <v>0.14853672004417448</v>
      </c>
      <c r="L3466" s="6">
        <v>0.10331534309946029</v>
      </c>
      <c r="M3466" s="7">
        <v>47695</v>
      </c>
      <c r="N3466" s="10" t="str">
        <f>IF(K3466&lt;Criteria!$D$4,"Yes","No")</f>
        <v>No</v>
      </c>
      <c r="O3466" s="10" t="str">
        <f>IF(L3466&gt;Criteria!$D$5,"Yes","No")</f>
        <v>Yes</v>
      </c>
      <c r="P3466" s="10" t="str">
        <f>IF(M3466&lt;Criteria!$D$6,"Yes","No")</f>
        <v>No</v>
      </c>
      <c r="Q3466" s="11">
        <f>COUNTIF(N3466:P3466,"Yes")</f>
        <v>1</v>
      </c>
      <c r="R3466" s="12" t="str">
        <f>IF(Q3466&gt;0,"Yes","No")</f>
        <v>Yes</v>
      </c>
    </row>
    <row r="3467" spans="1:18" x14ac:dyDescent="0.35">
      <c r="A3467" s="1">
        <v>80590120223</v>
      </c>
      <c r="B3467" s="33" t="s">
        <v>4209</v>
      </c>
      <c r="C3467" s="4" t="s">
        <v>6</v>
      </c>
      <c r="D3467" s="4" t="s">
        <v>497</v>
      </c>
      <c r="E3467" s="4" t="s">
        <v>2</v>
      </c>
      <c r="F3467" s="3">
        <v>120.22</v>
      </c>
      <c r="G3467" s="3">
        <v>3</v>
      </c>
      <c r="H3467" s="4" t="s">
        <v>2</v>
      </c>
      <c r="I3467" s="5">
        <v>1498</v>
      </c>
      <c r="J3467" s="5">
        <v>1454</v>
      </c>
      <c r="K3467" s="6">
        <f>IFERROR((J3467-I3467)/I3467,"--")</f>
        <v>-2.9372496662216287E-2</v>
      </c>
      <c r="L3467" s="6">
        <v>0</v>
      </c>
      <c r="M3467" s="7">
        <v>29360</v>
      </c>
      <c r="N3467" s="10" t="str">
        <f>IF(K3467&lt;Criteria!$D$4,"Yes","No")</f>
        <v>Yes</v>
      </c>
      <c r="O3467" s="10" t="str">
        <f>IF(L3467&gt;Criteria!$D$5,"Yes","No")</f>
        <v>No</v>
      </c>
      <c r="P3467" s="10" t="str">
        <f>IF(M3467&lt;Criteria!$D$6,"Yes","No")</f>
        <v>No</v>
      </c>
      <c r="Q3467" s="11">
        <f>COUNTIF(N3467:P3467,"Yes")</f>
        <v>1</v>
      </c>
      <c r="R3467" s="12" t="str">
        <f>IF(Q3467&gt;0,"Yes","No")</f>
        <v>Yes</v>
      </c>
    </row>
    <row r="3468" spans="1:18" x14ac:dyDescent="0.35">
      <c r="A3468" s="1">
        <v>80590120224</v>
      </c>
      <c r="B3468" s="33" t="s">
        <v>4210</v>
      </c>
      <c r="C3468" s="4" t="s">
        <v>6</v>
      </c>
      <c r="D3468" s="4" t="s">
        <v>497</v>
      </c>
      <c r="E3468" s="4" t="s">
        <v>2</v>
      </c>
      <c r="F3468" s="3">
        <v>120.22</v>
      </c>
      <c r="G3468" s="3">
        <v>4</v>
      </c>
      <c r="H3468" s="4" t="s">
        <v>2</v>
      </c>
      <c r="I3468" s="5">
        <v>1166</v>
      </c>
      <c r="J3468" s="5">
        <v>1090</v>
      </c>
      <c r="K3468" s="6">
        <f>IFERROR((J3468-I3468)/I3468,"--")</f>
        <v>-6.5180102915951971E-2</v>
      </c>
      <c r="L3468" s="6">
        <v>3.5014005602240897E-2</v>
      </c>
      <c r="M3468" s="7">
        <v>51042</v>
      </c>
      <c r="N3468" s="10" t="str">
        <f>IF(K3468&lt;Criteria!$D$4,"Yes","No")</f>
        <v>Yes</v>
      </c>
      <c r="O3468" s="10" t="str">
        <f>IF(L3468&gt;Criteria!$D$5,"Yes","No")</f>
        <v>No</v>
      </c>
      <c r="P3468" s="10" t="str">
        <f>IF(M3468&lt;Criteria!$D$6,"Yes","No")</f>
        <v>No</v>
      </c>
      <c r="Q3468" s="11">
        <f>COUNTIF(N3468:P3468,"Yes")</f>
        <v>1</v>
      </c>
      <c r="R3468" s="12" t="str">
        <f>IF(Q3468&gt;0,"Yes","No")</f>
        <v>Yes</v>
      </c>
    </row>
    <row r="3469" spans="1:18" x14ac:dyDescent="0.35">
      <c r="A3469" s="1">
        <v>80590120230</v>
      </c>
      <c r="B3469" s="33" t="s">
        <v>4211</v>
      </c>
      <c r="C3469" s="4" t="s">
        <v>7</v>
      </c>
      <c r="D3469" s="4" t="s">
        <v>497</v>
      </c>
      <c r="E3469" s="4" t="s">
        <v>2</v>
      </c>
      <c r="F3469" s="3">
        <v>120.23</v>
      </c>
      <c r="G3469" s="3" t="s">
        <v>2</v>
      </c>
      <c r="H3469" s="4" t="s">
        <v>2</v>
      </c>
      <c r="I3469" s="5">
        <v>3537</v>
      </c>
      <c r="J3469" s="5">
        <v>3526</v>
      </c>
      <c r="K3469" s="6">
        <f>IFERROR((J3469-I3469)/I3469,"--")</f>
        <v>-3.1099802092168505E-3</v>
      </c>
      <c r="L3469" s="6">
        <v>4.3294614572333683E-2</v>
      </c>
      <c r="M3469" s="7">
        <v>35636</v>
      </c>
      <c r="N3469" s="10" t="str">
        <f>IF(K3469&lt;Criteria!$D$4,"Yes","No")</f>
        <v>Yes</v>
      </c>
      <c r="O3469" s="10" t="str">
        <f>IF(L3469&gt;Criteria!$D$5,"Yes","No")</f>
        <v>No</v>
      </c>
      <c r="P3469" s="10" t="str">
        <f>IF(M3469&lt;Criteria!$D$6,"Yes","No")</f>
        <v>No</v>
      </c>
      <c r="Q3469" s="11">
        <f>COUNTIF(N3469:P3469,"Yes")</f>
        <v>1</v>
      </c>
      <c r="R3469" s="12" t="str">
        <f>IF(Q3469&gt;0,"Yes","No")</f>
        <v>Yes</v>
      </c>
    </row>
    <row r="3470" spans="1:18" x14ac:dyDescent="0.35">
      <c r="A3470" s="1">
        <v>80590120231</v>
      </c>
      <c r="B3470" s="33" t="s">
        <v>4212</v>
      </c>
      <c r="C3470" s="4" t="s">
        <v>6</v>
      </c>
      <c r="D3470" s="4" t="s">
        <v>497</v>
      </c>
      <c r="E3470" s="4" t="s">
        <v>2</v>
      </c>
      <c r="F3470" s="3">
        <v>120.23</v>
      </c>
      <c r="G3470" s="3">
        <v>1</v>
      </c>
      <c r="H3470" s="4" t="s">
        <v>2</v>
      </c>
      <c r="I3470" s="5">
        <v>1648</v>
      </c>
      <c r="J3470" s="5">
        <v>1842</v>
      </c>
      <c r="K3470" s="6">
        <f>IFERROR((J3470-I3470)/I3470,"--")</f>
        <v>0.11771844660194175</v>
      </c>
      <c r="L3470" s="6">
        <v>1.4799154334038054E-2</v>
      </c>
      <c r="M3470" s="7">
        <v>34433</v>
      </c>
      <c r="N3470" s="10" t="str">
        <f>IF(K3470&lt;Criteria!$D$4,"Yes","No")</f>
        <v>No</v>
      </c>
      <c r="O3470" s="10" t="str">
        <f>IF(L3470&gt;Criteria!$D$5,"Yes","No")</f>
        <v>No</v>
      </c>
      <c r="P3470" s="10" t="str">
        <f>IF(M3470&lt;Criteria!$D$6,"Yes","No")</f>
        <v>No</v>
      </c>
      <c r="Q3470" s="11">
        <f>COUNTIF(N3470:P3470,"Yes")</f>
        <v>0</v>
      </c>
      <c r="R3470" s="12" t="str">
        <f>IF(Q3470&gt;0,"Yes","No")</f>
        <v>No</v>
      </c>
    </row>
    <row r="3471" spans="1:18" x14ac:dyDescent="0.35">
      <c r="A3471" s="1">
        <v>80590120232</v>
      </c>
      <c r="B3471" s="33" t="s">
        <v>4213</v>
      </c>
      <c r="C3471" s="4" t="s">
        <v>6</v>
      </c>
      <c r="D3471" s="4" t="s">
        <v>497</v>
      </c>
      <c r="E3471" s="4" t="s">
        <v>2</v>
      </c>
      <c r="F3471" s="3">
        <v>120.23</v>
      </c>
      <c r="G3471" s="3">
        <v>2</v>
      </c>
      <c r="H3471" s="4" t="s">
        <v>2</v>
      </c>
      <c r="I3471" s="5">
        <v>851</v>
      </c>
      <c r="J3471" s="5">
        <v>922</v>
      </c>
      <c r="K3471" s="6">
        <f>IFERROR((J3471-I3471)/I3471,"--")</f>
        <v>8.3431257344300819E-2</v>
      </c>
      <c r="L3471" s="6">
        <v>6.2893081761006289E-2</v>
      </c>
      <c r="M3471" s="7">
        <v>39378</v>
      </c>
      <c r="N3471" s="10" t="str">
        <f>IF(K3471&lt;Criteria!$D$4,"Yes","No")</f>
        <v>No</v>
      </c>
      <c r="O3471" s="10" t="str">
        <f>IF(L3471&gt;Criteria!$D$5,"Yes","No")</f>
        <v>No</v>
      </c>
      <c r="P3471" s="10" t="str">
        <f>IF(M3471&lt;Criteria!$D$6,"Yes","No")</f>
        <v>No</v>
      </c>
      <c r="Q3471" s="11">
        <f>COUNTIF(N3471:P3471,"Yes")</f>
        <v>0</v>
      </c>
      <c r="R3471" s="12" t="str">
        <f>IF(Q3471&gt;0,"Yes","No")</f>
        <v>No</v>
      </c>
    </row>
    <row r="3472" spans="1:18" x14ac:dyDescent="0.35">
      <c r="A3472" s="1">
        <v>80590120233</v>
      </c>
      <c r="B3472" s="33" t="s">
        <v>4214</v>
      </c>
      <c r="C3472" s="4" t="s">
        <v>6</v>
      </c>
      <c r="D3472" s="4" t="s">
        <v>497</v>
      </c>
      <c r="E3472" s="4" t="s">
        <v>2</v>
      </c>
      <c r="F3472" s="3">
        <v>120.23</v>
      </c>
      <c r="G3472" s="3">
        <v>3</v>
      </c>
      <c r="H3472" s="4" t="s">
        <v>2</v>
      </c>
      <c r="I3472" s="5">
        <v>1038</v>
      </c>
      <c r="J3472" s="5">
        <v>762</v>
      </c>
      <c r="K3472" s="6">
        <f>IFERROR((J3472-I3472)/I3472,"--")</f>
        <v>-0.26589595375722541</v>
      </c>
      <c r="L3472" s="6">
        <v>8.0679405520169847E-2</v>
      </c>
      <c r="M3472" s="7">
        <v>34015</v>
      </c>
      <c r="N3472" s="10" t="str">
        <f>IF(K3472&lt;Criteria!$D$4,"Yes","No")</f>
        <v>Yes</v>
      </c>
      <c r="O3472" s="10" t="str">
        <f>IF(L3472&gt;Criteria!$D$5,"Yes","No")</f>
        <v>Yes</v>
      </c>
      <c r="P3472" s="10" t="str">
        <f>IF(M3472&lt;Criteria!$D$6,"Yes","No")</f>
        <v>No</v>
      </c>
      <c r="Q3472" s="11">
        <f>COUNTIF(N3472:P3472,"Yes")</f>
        <v>2</v>
      </c>
      <c r="R3472" s="12" t="str">
        <f>IF(Q3472&gt;0,"Yes","No")</f>
        <v>Yes</v>
      </c>
    </row>
    <row r="3473" spans="1:18" x14ac:dyDescent="0.35">
      <c r="A3473" s="1">
        <v>80590120240</v>
      </c>
      <c r="B3473" s="33" t="s">
        <v>4215</v>
      </c>
      <c r="C3473" s="4" t="s">
        <v>7</v>
      </c>
      <c r="D3473" s="4" t="s">
        <v>497</v>
      </c>
      <c r="E3473" s="4" t="s">
        <v>2</v>
      </c>
      <c r="F3473" s="3">
        <v>120.24</v>
      </c>
      <c r="G3473" s="3" t="s">
        <v>2</v>
      </c>
      <c r="H3473" s="4" t="s">
        <v>2</v>
      </c>
      <c r="I3473" s="5">
        <v>5173</v>
      </c>
      <c r="J3473" s="5">
        <v>5189</v>
      </c>
      <c r="K3473" s="6">
        <f>IFERROR((J3473-I3473)/I3473,"--")</f>
        <v>3.092982795283201E-3</v>
      </c>
      <c r="L3473" s="6">
        <v>4.8806555040969007E-2</v>
      </c>
      <c r="M3473" s="7">
        <v>49847</v>
      </c>
      <c r="N3473" s="10" t="str">
        <f>IF(K3473&lt;Criteria!$D$4,"Yes","No")</f>
        <v>Yes</v>
      </c>
      <c r="O3473" s="10" t="str">
        <f>IF(L3473&gt;Criteria!$D$5,"Yes","No")</f>
        <v>No</v>
      </c>
      <c r="P3473" s="10" t="str">
        <f>IF(M3473&lt;Criteria!$D$6,"Yes","No")</f>
        <v>No</v>
      </c>
      <c r="Q3473" s="11">
        <f>COUNTIF(N3473:P3473,"Yes")</f>
        <v>1</v>
      </c>
      <c r="R3473" s="12" t="str">
        <f>IF(Q3473&gt;0,"Yes","No")</f>
        <v>Yes</v>
      </c>
    </row>
    <row r="3474" spans="1:18" x14ac:dyDescent="0.35">
      <c r="A3474" s="1">
        <v>80590120241</v>
      </c>
      <c r="B3474" s="33" t="s">
        <v>4216</v>
      </c>
      <c r="C3474" s="4" t="s">
        <v>6</v>
      </c>
      <c r="D3474" s="4" t="s">
        <v>497</v>
      </c>
      <c r="E3474" s="4" t="s">
        <v>2</v>
      </c>
      <c r="F3474" s="3">
        <v>120.24</v>
      </c>
      <c r="G3474" s="3">
        <v>1</v>
      </c>
      <c r="H3474" s="4" t="s">
        <v>2</v>
      </c>
      <c r="I3474" s="5">
        <v>1204</v>
      </c>
      <c r="J3474" s="5">
        <v>1373</v>
      </c>
      <c r="K3474" s="6">
        <f>IFERROR((J3474-I3474)/I3474,"--")</f>
        <v>0.14036544850498339</v>
      </c>
      <c r="L3474" s="6">
        <v>8.891752577319588E-2</v>
      </c>
      <c r="M3474" s="7">
        <v>45701</v>
      </c>
      <c r="N3474" s="10" t="str">
        <f>IF(K3474&lt;Criteria!$D$4,"Yes","No")</f>
        <v>No</v>
      </c>
      <c r="O3474" s="10" t="str">
        <f>IF(L3474&gt;Criteria!$D$5,"Yes","No")</f>
        <v>Yes</v>
      </c>
      <c r="P3474" s="10" t="str">
        <f>IF(M3474&lt;Criteria!$D$6,"Yes","No")</f>
        <v>No</v>
      </c>
      <c r="Q3474" s="11">
        <f>COUNTIF(N3474:P3474,"Yes")</f>
        <v>1</v>
      </c>
      <c r="R3474" s="12" t="str">
        <f>IF(Q3474&gt;0,"Yes","No")</f>
        <v>Yes</v>
      </c>
    </row>
    <row r="3475" spans="1:18" x14ac:dyDescent="0.35">
      <c r="A3475" s="1">
        <v>80590120242</v>
      </c>
      <c r="B3475" s="33" t="s">
        <v>4217</v>
      </c>
      <c r="C3475" s="4" t="s">
        <v>6</v>
      </c>
      <c r="D3475" s="4" t="s">
        <v>497</v>
      </c>
      <c r="E3475" s="4" t="s">
        <v>2</v>
      </c>
      <c r="F3475" s="3">
        <v>120.24</v>
      </c>
      <c r="G3475" s="3">
        <v>2</v>
      </c>
      <c r="H3475" s="4" t="s">
        <v>2</v>
      </c>
      <c r="I3475" s="5">
        <v>1921</v>
      </c>
      <c r="J3475" s="5">
        <v>1667</v>
      </c>
      <c r="K3475" s="6">
        <f>IFERROR((J3475-I3475)/I3475,"--")</f>
        <v>-0.13222280062467465</v>
      </c>
      <c r="L3475" s="6">
        <v>3.8186157517899763E-2</v>
      </c>
      <c r="M3475" s="7">
        <v>46167</v>
      </c>
      <c r="N3475" s="10" t="str">
        <f>IF(K3475&lt;Criteria!$D$4,"Yes","No")</f>
        <v>Yes</v>
      </c>
      <c r="O3475" s="10" t="str">
        <f>IF(L3475&gt;Criteria!$D$5,"Yes","No")</f>
        <v>No</v>
      </c>
      <c r="P3475" s="10" t="str">
        <f>IF(M3475&lt;Criteria!$D$6,"Yes","No")</f>
        <v>No</v>
      </c>
      <c r="Q3475" s="11">
        <f>COUNTIF(N3475:P3475,"Yes")</f>
        <v>1</v>
      </c>
      <c r="R3475" s="12" t="str">
        <f>IF(Q3475&gt;0,"Yes","No")</f>
        <v>Yes</v>
      </c>
    </row>
    <row r="3476" spans="1:18" x14ac:dyDescent="0.35">
      <c r="A3476" s="1">
        <v>80590120243</v>
      </c>
      <c r="B3476" s="33" t="s">
        <v>4218</v>
      </c>
      <c r="C3476" s="4" t="s">
        <v>6</v>
      </c>
      <c r="D3476" s="4" t="s">
        <v>497</v>
      </c>
      <c r="E3476" s="4" t="s">
        <v>2</v>
      </c>
      <c r="F3476" s="3">
        <v>120.24</v>
      </c>
      <c r="G3476" s="3">
        <v>3</v>
      </c>
      <c r="H3476" s="4" t="s">
        <v>2</v>
      </c>
      <c r="I3476" s="5">
        <v>2048</v>
      </c>
      <c r="J3476" s="5">
        <v>2149</v>
      </c>
      <c r="K3476" s="6">
        <f>IFERROR((J3476-I3476)/I3476,"--")</f>
        <v>4.931640625E-2</v>
      </c>
      <c r="L3476" s="6">
        <v>3.0176026823134954E-2</v>
      </c>
      <c r="M3476" s="7">
        <v>55350</v>
      </c>
      <c r="N3476" s="10" t="str">
        <f>IF(K3476&lt;Criteria!$D$4,"Yes","No")</f>
        <v>No</v>
      </c>
      <c r="O3476" s="10" t="str">
        <f>IF(L3476&gt;Criteria!$D$5,"Yes","No")</f>
        <v>No</v>
      </c>
      <c r="P3476" s="10" t="str">
        <f>IF(M3476&lt;Criteria!$D$6,"Yes","No")</f>
        <v>No</v>
      </c>
      <c r="Q3476" s="11">
        <f>COUNTIF(N3476:P3476,"Yes")</f>
        <v>0</v>
      </c>
      <c r="R3476" s="12" t="str">
        <f>IF(Q3476&gt;0,"Yes","No")</f>
        <v>No</v>
      </c>
    </row>
    <row r="3477" spans="1:18" x14ac:dyDescent="0.35">
      <c r="A3477" s="1">
        <v>80590120260</v>
      </c>
      <c r="B3477" s="33" t="s">
        <v>4219</v>
      </c>
      <c r="C3477" s="4" t="s">
        <v>7</v>
      </c>
      <c r="D3477" s="4" t="s">
        <v>497</v>
      </c>
      <c r="E3477" s="4" t="s">
        <v>2</v>
      </c>
      <c r="F3477" s="3">
        <v>120.26</v>
      </c>
      <c r="G3477" s="3" t="s">
        <v>2</v>
      </c>
      <c r="H3477" s="4" t="s">
        <v>2</v>
      </c>
      <c r="I3477" s="5">
        <v>3315</v>
      </c>
      <c r="J3477" s="5">
        <v>3309</v>
      </c>
      <c r="K3477" s="6">
        <f>IFERROR((J3477-I3477)/I3477,"--")</f>
        <v>-1.8099547511312218E-3</v>
      </c>
      <c r="L3477" s="6">
        <v>6.5435356200527706E-2</v>
      </c>
      <c r="M3477" s="7">
        <v>49661</v>
      </c>
      <c r="N3477" s="10" t="str">
        <f>IF(K3477&lt;Criteria!$D$4,"Yes","No")</f>
        <v>Yes</v>
      </c>
      <c r="O3477" s="10" t="str">
        <f>IF(L3477&gt;Criteria!$D$5,"Yes","No")</f>
        <v>Yes</v>
      </c>
      <c r="P3477" s="10" t="str">
        <f>IF(M3477&lt;Criteria!$D$6,"Yes","No")</f>
        <v>No</v>
      </c>
      <c r="Q3477" s="11">
        <f>COUNTIF(N3477:P3477,"Yes")</f>
        <v>2</v>
      </c>
      <c r="R3477" s="12" t="str">
        <f>IF(Q3477&gt;0,"Yes","No")</f>
        <v>Yes</v>
      </c>
    </row>
    <row r="3478" spans="1:18" x14ac:dyDescent="0.35">
      <c r="A3478" s="1">
        <v>80590120261</v>
      </c>
      <c r="B3478" s="33" t="s">
        <v>4220</v>
      </c>
      <c r="C3478" s="4" t="s">
        <v>6</v>
      </c>
      <c r="D3478" s="4" t="s">
        <v>497</v>
      </c>
      <c r="E3478" s="4" t="s">
        <v>2</v>
      </c>
      <c r="F3478" s="3">
        <v>120.26</v>
      </c>
      <c r="G3478" s="3">
        <v>1</v>
      </c>
      <c r="H3478" s="4" t="s">
        <v>2</v>
      </c>
      <c r="I3478" s="5">
        <v>568</v>
      </c>
      <c r="J3478" s="5">
        <v>491</v>
      </c>
      <c r="K3478" s="6">
        <f>IFERROR((J3478-I3478)/I3478,"--")</f>
        <v>-0.13556338028169015</v>
      </c>
      <c r="L3478" s="6">
        <v>0.10759493670886076</v>
      </c>
      <c r="M3478" s="7">
        <v>39227</v>
      </c>
      <c r="N3478" s="10" t="str">
        <f>IF(K3478&lt;Criteria!$D$4,"Yes","No")</f>
        <v>Yes</v>
      </c>
      <c r="O3478" s="10" t="str">
        <f>IF(L3478&gt;Criteria!$D$5,"Yes","No")</f>
        <v>Yes</v>
      </c>
      <c r="P3478" s="10" t="str">
        <f>IF(M3478&lt;Criteria!$D$6,"Yes","No")</f>
        <v>No</v>
      </c>
      <c r="Q3478" s="11">
        <f>COUNTIF(N3478:P3478,"Yes")</f>
        <v>2</v>
      </c>
      <c r="R3478" s="12" t="str">
        <f>IF(Q3478&gt;0,"Yes","No")</f>
        <v>Yes</v>
      </c>
    </row>
    <row r="3479" spans="1:18" x14ac:dyDescent="0.35">
      <c r="A3479" s="1">
        <v>80590120262</v>
      </c>
      <c r="B3479" s="33" t="s">
        <v>4221</v>
      </c>
      <c r="C3479" s="4" t="s">
        <v>6</v>
      </c>
      <c r="D3479" s="4" t="s">
        <v>497</v>
      </c>
      <c r="E3479" s="4" t="s">
        <v>2</v>
      </c>
      <c r="F3479" s="3">
        <v>120.26</v>
      </c>
      <c r="G3479" s="3">
        <v>2</v>
      </c>
      <c r="H3479" s="4" t="s">
        <v>2</v>
      </c>
      <c r="I3479" s="5">
        <v>1290</v>
      </c>
      <c r="J3479" s="5">
        <v>1040</v>
      </c>
      <c r="K3479" s="6">
        <f>IFERROR((J3479-I3479)/I3479,"--")</f>
        <v>-0.19379844961240311</v>
      </c>
      <c r="L3479" s="6">
        <v>2.7113237639553429E-2</v>
      </c>
      <c r="M3479" s="7">
        <v>53465</v>
      </c>
      <c r="N3479" s="10" t="str">
        <f>IF(K3479&lt;Criteria!$D$4,"Yes","No")</f>
        <v>Yes</v>
      </c>
      <c r="O3479" s="10" t="str">
        <f>IF(L3479&gt;Criteria!$D$5,"Yes","No")</f>
        <v>No</v>
      </c>
      <c r="P3479" s="10" t="str">
        <f>IF(M3479&lt;Criteria!$D$6,"Yes","No")</f>
        <v>No</v>
      </c>
      <c r="Q3479" s="11">
        <f>COUNTIF(N3479:P3479,"Yes")</f>
        <v>1</v>
      </c>
      <c r="R3479" s="12" t="str">
        <f>IF(Q3479&gt;0,"Yes","No")</f>
        <v>Yes</v>
      </c>
    </row>
    <row r="3480" spans="1:18" x14ac:dyDescent="0.35">
      <c r="A3480" s="1">
        <v>80590120263</v>
      </c>
      <c r="B3480" s="33" t="s">
        <v>4222</v>
      </c>
      <c r="C3480" s="4" t="s">
        <v>6</v>
      </c>
      <c r="D3480" s="4" t="s">
        <v>497</v>
      </c>
      <c r="E3480" s="4" t="s">
        <v>2</v>
      </c>
      <c r="F3480" s="3">
        <v>120.26</v>
      </c>
      <c r="G3480" s="3">
        <v>3</v>
      </c>
      <c r="H3480" s="4" t="s">
        <v>2</v>
      </c>
      <c r="I3480" s="5">
        <v>1457</v>
      </c>
      <c r="J3480" s="5">
        <v>1778</v>
      </c>
      <c r="K3480" s="6">
        <f>IFERROR((J3480-I3480)/I3480,"--")</f>
        <v>0.22031571722717913</v>
      </c>
      <c r="L3480" s="6">
        <v>7.6680672268907568E-2</v>
      </c>
      <c r="M3480" s="7">
        <v>50317</v>
      </c>
      <c r="N3480" s="10" t="str">
        <f>IF(K3480&lt;Criteria!$D$4,"Yes","No")</f>
        <v>No</v>
      </c>
      <c r="O3480" s="10" t="str">
        <f>IF(L3480&gt;Criteria!$D$5,"Yes","No")</f>
        <v>Yes</v>
      </c>
      <c r="P3480" s="10" t="str">
        <f>IF(M3480&lt;Criteria!$D$6,"Yes","No")</f>
        <v>No</v>
      </c>
      <c r="Q3480" s="11">
        <f>COUNTIF(N3480:P3480,"Yes")</f>
        <v>1</v>
      </c>
      <c r="R3480" s="12" t="str">
        <f>IF(Q3480&gt;0,"Yes","No")</f>
        <v>Yes</v>
      </c>
    </row>
    <row r="3481" spans="1:18" x14ac:dyDescent="0.35">
      <c r="A3481" s="1">
        <v>80590120270</v>
      </c>
      <c r="B3481" s="33" t="s">
        <v>4223</v>
      </c>
      <c r="C3481" s="4" t="s">
        <v>7</v>
      </c>
      <c r="D3481" s="4" t="s">
        <v>497</v>
      </c>
      <c r="E3481" s="4" t="s">
        <v>2</v>
      </c>
      <c r="F3481" s="3">
        <v>120.27</v>
      </c>
      <c r="G3481" s="3" t="s">
        <v>2</v>
      </c>
      <c r="H3481" s="4" t="s">
        <v>2</v>
      </c>
      <c r="I3481" s="5">
        <v>2932</v>
      </c>
      <c r="J3481" s="5">
        <v>3371</v>
      </c>
      <c r="K3481" s="6">
        <f>IFERROR((J3481-I3481)/I3481,"--")</f>
        <v>0.14972714870395634</v>
      </c>
      <c r="L3481" s="6">
        <v>4.0420819490586936E-2</v>
      </c>
      <c r="M3481" s="7">
        <v>49717</v>
      </c>
      <c r="N3481" s="10" t="str">
        <f>IF(K3481&lt;Criteria!$D$4,"Yes","No")</f>
        <v>No</v>
      </c>
      <c r="O3481" s="10" t="str">
        <f>IF(L3481&gt;Criteria!$D$5,"Yes","No")</f>
        <v>No</v>
      </c>
      <c r="P3481" s="10" t="str">
        <f>IF(M3481&lt;Criteria!$D$6,"Yes","No")</f>
        <v>No</v>
      </c>
      <c r="Q3481" s="11">
        <f>COUNTIF(N3481:P3481,"Yes")</f>
        <v>0</v>
      </c>
      <c r="R3481" s="12" t="str">
        <f>IF(Q3481&gt;0,"Yes","No")</f>
        <v>No</v>
      </c>
    </row>
    <row r="3482" spans="1:18" x14ac:dyDescent="0.35">
      <c r="A3482" s="1">
        <v>80590120271</v>
      </c>
      <c r="B3482" s="33" t="s">
        <v>4224</v>
      </c>
      <c r="C3482" s="4" t="s">
        <v>6</v>
      </c>
      <c r="D3482" s="4" t="s">
        <v>497</v>
      </c>
      <c r="E3482" s="4" t="s">
        <v>2</v>
      </c>
      <c r="F3482" s="3">
        <v>120.27</v>
      </c>
      <c r="G3482" s="3">
        <v>1</v>
      </c>
      <c r="H3482" s="4" t="s">
        <v>2</v>
      </c>
      <c r="I3482" s="5">
        <v>870</v>
      </c>
      <c r="J3482" s="5">
        <v>879</v>
      </c>
      <c r="K3482" s="6">
        <f>IFERROR((J3482-I3482)/I3482,"--")</f>
        <v>1.0344827586206896E-2</v>
      </c>
      <c r="L3482" s="6">
        <v>0</v>
      </c>
      <c r="M3482" s="7">
        <v>46563</v>
      </c>
      <c r="N3482" s="10" t="str">
        <f>IF(K3482&lt;Criteria!$D$4,"Yes","No")</f>
        <v>Yes</v>
      </c>
      <c r="O3482" s="10" t="str">
        <f>IF(L3482&gt;Criteria!$D$5,"Yes","No")</f>
        <v>No</v>
      </c>
      <c r="P3482" s="10" t="str">
        <f>IF(M3482&lt;Criteria!$D$6,"Yes","No")</f>
        <v>No</v>
      </c>
      <c r="Q3482" s="11">
        <f>COUNTIF(N3482:P3482,"Yes")</f>
        <v>1</v>
      </c>
      <c r="R3482" s="12" t="str">
        <f>IF(Q3482&gt;0,"Yes","No")</f>
        <v>Yes</v>
      </c>
    </row>
    <row r="3483" spans="1:18" x14ac:dyDescent="0.35">
      <c r="A3483" s="1">
        <v>80590120272</v>
      </c>
      <c r="B3483" s="33" t="s">
        <v>4225</v>
      </c>
      <c r="C3483" s="4" t="s">
        <v>6</v>
      </c>
      <c r="D3483" s="4" t="s">
        <v>497</v>
      </c>
      <c r="E3483" s="4" t="s">
        <v>2</v>
      </c>
      <c r="F3483" s="3">
        <v>120.27</v>
      </c>
      <c r="G3483" s="3">
        <v>2</v>
      </c>
      <c r="H3483" s="4" t="s">
        <v>2</v>
      </c>
      <c r="I3483" s="5">
        <v>1116</v>
      </c>
      <c r="J3483" s="5">
        <v>1362</v>
      </c>
      <c r="K3483" s="6">
        <f>IFERROR((J3483-I3483)/I3483,"--")</f>
        <v>0.22043010752688172</v>
      </c>
      <c r="L3483" s="6">
        <v>2.6315789473684209E-2</v>
      </c>
      <c r="M3483" s="7">
        <v>61362</v>
      </c>
      <c r="N3483" s="10" t="str">
        <f>IF(K3483&lt;Criteria!$D$4,"Yes","No")</f>
        <v>No</v>
      </c>
      <c r="O3483" s="10" t="str">
        <f>IF(L3483&gt;Criteria!$D$5,"Yes","No")</f>
        <v>No</v>
      </c>
      <c r="P3483" s="10" t="str">
        <f>IF(M3483&lt;Criteria!$D$6,"Yes","No")</f>
        <v>No</v>
      </c>
      <c r="Q3483" s="11">
        <f>COUNTIF(N3483:P3483,"Yes")</f>
        <v>0</v>
      </c>
      <c r="R3483" s="12" t="str">
        <f>IF(Q3483&gt;0,"Yes","No")</f>
        <v>No</v>
      </c>
    </row>
    <row r="3484" spans="1:18" x14ac:dyDescent="0.35">
      <c r="A3484" s="1">
        <v>80590120273</v>
      </c>
      <c r="B3484" s="33" t="s">
        <v>4226</v>
      </c>
      <c r="C3484" s="4" t="s">
        <v>6</v>
      </c>
      <c r="D3484" s="4" t="s">
        <v>497</v>
      </c>
      <c r="E3484" s="4" t="s">
        <v>2</v>
      </c>
      <c r="F3484" s="3">
        <v>120.27</v>
      </c>
      <c r="G3484" s="3">
        <v>3</v>
      </c>
      <c r="H3484" s="4" t="s">
        <v>2</v>
      </c>
      <c r="I3484" s="5">
        <v>946</v>
      </c>
      <c r="J3484" s="5">
        <v>1130</v>
      </c>
      <c r="K3484" s="6">
        <f>IFERROR((J3484-I3484)/I3484,"--")</f>
        <v>0.1945031712473573</v>
      </c>
      <c r="L3484" s="6">
        <v>8.2191780821917804E-2</v>
      </c>
      <c r="M3484" s="7">
        <v>38134</v>
      </c>
      <c r="N3484" s="10" t="str">
        <f>IF(K3484&lt;Criteria!$D$4,"Yes","No")</f>
        <v>No</v>
      </c>
      <c r="O3484" s="10" t="str">
        <f>IF(L3484&gt;Criteria!$D$5,"Yes","No")</f>
        <v>Yes</v>
      </c>
      <c r="P3484" s="10" t="str">
        <f>IF(M3484&lt;Criteria!$D$6,"Yes","No")</f>
        <v>No</v>
      </c>
      <c r="Q3484" s="11">
        <f>COUNTIF(N3484:P3484,"Yes")</f>
        <v>1</v>
      </c>
      <c r="R3484" s="12" t="str">
        <f>IF(Q3484&gt;0,"Yes","No")</f>
        <v>Yes</v>
      </c>
    </row>
    <row r="3485" spans="1:18" x14ac:dyDescent="0.35">
      <c r="A3485" s="1">
        <v>80590120300</v>
      </c>
      <c r="B3485" s="33" t="s">
        <v>4227</v>
      </c>
      <c r="C3485" s="4" t="s">
        <v>7</v>
      </c>
      <c r="D3485" s="4" t="s">
        <v>497</v>
      </c>
      <c r="E3485" s="4" t="s">
        <v>2</v>
      </c>
      <c r="F3485" s="3">
        <v>120.3</v>
      </c>
      <c r="G3485" s="3" t="s">
        <v>2</v>
      </c>
      <c r="H3485" s="4" t="s">
        <v>2</v>
      </c>
      <c r="I3485" s="5">
        <v>3633</v>
      </c>
      <c r="J3485" s="5">
        <v>3957</v>
      </c>
      <c r="K3485" s="6">
        <f>IFERROR((J3485-I3485)/I3485,"--")</f>
        <v>8.9182493806771262E-2</v>
      </c>
      <c r="L3485" s="6">
        <v>3.6908380373425968E-2</v>
      </c>
      <c r="M3485" s="7">
        <v>43978</v>
      </c>
      <c r="N3485" s="10" t="str">
        <f>IF(K3485&lt;Criteria!$D$4,"Yes","No")</f>
        <v>No</v>
      </c>
      <c r="O3485" s="10" t="str">
        <f>IF(L3485&gt;Criteria!$D$5,"Yes","No")</f>
        <v>No</v>
      </c>
      <c r="P3485" s="10" t="str">
        <f>IF(M3485&lt;Criteria!$D$6,"Yes","No")</f>
        <v>No</v>
      </c>
      <c r="Q3485" s="11">
        <f>COUNTIF(N3485:P3485,"Yes")</f>
        <v>0</v>
      </c>
      <c r="R3485" s="12" t="str">
        <f>IF(Q3485&gt;0,"Yes","No")</f>
        <v>No</v>
      </c>
    </row>
    <row r="3486" spans="1:18" x14ac:dyDescent="0.35">
      <c r="A3486" s="1">
        <v>80590120301</v>
      </c>
      <c r="B3486" s="33" t="s">
        <v>4228</v>
      </c>
      <c r="C3486" s="4" t="s">
        <v>6</v>
      </c>
      <c r="D3486" s="4" t="s">
        <v>497</v>
      </c>
      <c r="E3486" s="4" t="s">
        <v>2</v>
      </c>
      <c r="F3486" s="3">
        <v>120.3</v>
      </c>
      <c r="G3486" s="3">
        <v>1</v>
      </c>
      <c r="H3486" s="4" t="s">
        <v>2</v>
      </c>
      <c r="I3486" s="5">
        <v>552</v>
      </c>
      <c r="J3486" s="5">
        <v>770</v>
      </c>
      <c r="K3486" s="6">
        <f>IFERROR((J3486-I3486)/I3486,"--")</f>
        <v>0.39492753623188404</v>
      </c>
      <c r="L3486" s="6">
        <v>9.0909090909090912E-2</v>
      </c>
      <c r="M3486" s="7">
        <v>39140</v>
      </c>
      <c r="N3486" s="10" t="str">
        <f>IF(K3486&lt;Criteria!$D$4,"Yes","No")</f>
        <v>No</v>
      </c>
      <c r="O3486" s="10" t="str">
        <f>IF(L3486&gt;Criteria!$D$5,"Yes","No")</f>
        <v>Yes</v>
      </c>
      <c r="P3486" s="10" t="str">
        <f>IF(M3486&lt;Criteria!$D$6,"Yes","No")</f>
        <v>No</v>
      </c>
      <c r="Q3486" s="11">
        <f>COUNTIF(N3486:P3486,"Yes")</f>
        <v>1</v>
      </c>
      <c r="R3486" s="12" t="str">
        <f>IF(Q3486&gt;0,"Yes","No")</f>
        <v>Yes</v>
      </c>
    </row>
    <row r="3487" spans="1:18" x14ac:dyDescent="0.35">
      <c r="A3487" s="1">
        <v>80590120302</v>
      </c>
      <c r="B3487" s="33" t="s">
        <v>4229</v>
      </c>
      <c r="C3487" s="4" t="s">
        <v>6</v>
      </c>
      <c r="D3487" s="4" t="s">
        <v>497</v>
      </c>
      <c r="E3487" s="4" t="s">
        <v>2</v>
      </c>
      <c r="F3487" s="3">
        <v>120.3</v>
      </c>
      <c r="G3487" s="3">
        <v>2</v>
      </c>
      <c r="H3487" s="4" t="s">
        <v>2</v>
      </c>
      <c r="I3487" s="5">
        <v>530</v>
      </c>
      <c r="J3487" s="5">
        <v>811</v>
      </c>
      <c r="K3487" s="6">
        <f>IFERROR((J3487-I3487)/I3487,"--")</f>
        <v>0.53018867924528301</v>
      </c>
      <c r="L3487" s="6">
        <v>0</v>
      </c>
      <c r="M3487" s="7">
        <v>37668</v>
      </c>
      <c r="N3487" s="10" t="str">
        <f>IF(K3487&lt;Criteria!$D$4,"Yes","No")</f>
        <v>No</v>
      </c>
      <c r="O3487" s="10" t="str">
        <f>IF(L3487&gt;Criteria!$D$5,"Yes","No")</f>
        <v>No</v>
      </c>
      <c r="P3487" s="10" t="str">
        <f>IF(M3487&lt;Criteria!$D$6,"Yes","No")</f>
        <v>No</v>
      </c>
      <c r="Q3487" s="11">
        <f>COUNTIF(N3487:P3487,"Yes")</f>
        <v>0</v>
      </c>
      <c r="R3487" s="12" t="str">
        <f>IF(Q3487&gt;0,"Yes","No")</f>
        <v>No</v>
      </c>
    </row>
    <row r="3488" spans="1:18" x14ac:dyDescent="0.35">
      <c r="A3488" s="1">
        <v>80590120303</v>
      </c>
      <c r="B3488" s="33" t="s">
        <v>4230</v>
      </c>
      <c r="C3488" s="4" t="s">
        <v>6</v>
      </c>
      <c r="D3488" s="4" t="s">
        <v>497</v>
      </c>
      <c r="E3488" s="4" t="s">
        <v>2</v>
      </c>
      <c r="F3488" s="3">
        <v>120.3</v>
      </c>
      <c r="G3488" s="3">
        <v>3</v>
      </c>
      <c r="H3488" s="4" t="s">
        <v>2</v>
      </c>
      <c r="I3488" s="5">
        <v>1720</v>
      </c>
      <c r="J3488" s="5">
        <v>1421</v>
      </c>
      <c r="K3488" s="6">
        <f>IFERROR((J3488-I3488)/I3488,"--")</f>
        <v>-0.17383720930232557</v>
      </c>
      <c r="L3488" s="6">
        <v>4.2872454448017148E-2</v>
      </c>
      <c r="M3488" s="7">
        <v>46120</v>
      </c>
      <c r="N3488" s="10" t="str">
        <f>IF(K3488&lt;Criteria!$D$4,"Yes","No")</f>
        <v>Yes</v>
      </c>
      <c r="O3488" s="10" t="str">
        <f>IF(L3488&gt;Criteria!$D$5,"Yes","No")</f>
        <v>No</v>
      </c>
      <c r="P3488" s="10" t="str">
        <f>IF(M3488&lt;Criteria!$D$6,"Yes","No")</f>
        <v>No</v>
      </c>
      <c r="Q3488" s="11">
        <f>COUNTIF(N3488:P3488,"Yes")</f>
        <v>1</v>
      </c>
      <c r="R3488" s="12" t="str">
        <f>IF(Q3488&gt;0,"Yes","No")</f>
        <v>Yes</v>
      </c>
    </row>
    <row r="3489" spans="1:18" x14ac:dyDescent="0.35">
      <c r="A3489" s="1">
        <v>80590120304</v>
      </c>
      <c r="B3489" s="33" t="s">
        <v>4231</v>
      </c>
      <c r="C3489" s="4" t="s">
        <v>6</v>
      </c>
      <c r="D3489" s="4" t="s">
        <v>497</v>
      </c>
      <c r="E3489" s="4" t="s">
        <v>2</v>
      </c>
      <c r="F3489" s="3">
        <v>120.3</v>
      </c>
      <c r="G3489" s="3">
        <v>4</v>
      </c>
      <c r="H3489" s="4" t="s">
        <v>2</v>
      </c>
      <c r="I3489" s="5">
        <v>831</v>
      </c>
      <c r="J3489" s="5">
        <v>955</v>
      </c>
      <c r="K3489" s="6">
        <f>IFERROR((J3489-I3489)/I3489,"--")</f>
        <v>0.14921780986762936</v>
      </c>
      <c r="L3489" s="6">
        <v>0</v>
      </c>
      <c r="M3489" s="7">
        <v>50048</v>
      </c>
      <c r="N3489" s="10" t="str">
        <f>IF(K3489&lt;Criteria!$D$4,"Yes","No")</f>
        <v>No</v>
      </c>
      <c r="O3489" s="10" t="str">
        <f>IF(L3489&gt;Criteria!$D$5,"Yes","No")</f>
        <v>No</v>
      </c>
      <c r="P3489" s="10" t="str">
        <f>IF(M3489&lt;Criteria!$D$6,"Yes","No")</f>
        <v>No</v>
      </c>
      <c r="Q3489" s="11">
        <f>COUNTIF(N3489:P3489,"Yes")</f>
        <v>0</v>
      </c>
      <c r="R3489" s="12" t="str">
        <f>IF(Q3489&gt;0,"Yes","No")</f>
        <v>No</v>
      </c>
    </row>
    <row r="3490" spans="1:18" x14ac:dyDescent="0.35">
      <c r="A3490" s="1">
        <v>80590120310</v>
      </c>
      <c r="B3490" s="33" t="s">
        <v>4232</v>
      </c>
      <c r="C3490" s="4" t="s">
        <v>7</v>
      </c>
      <c r="D3490" s="4" t="s">
        <v>497</v>
      </c>
      <c r="E3490" s="4" t="s">
        <v>2</v>
      </c>
      <c r="F3490" s="3">
        <v>120.31</v>
      </c>
      <c r="G3490" s="3" t="s">
        <v>2</v>
      </c>
      <c r="H3490" s="4" t="s">
        <v>2</v>
      </c>
      <c r="I3490" s="5">
        <v>4021</v>
      </c>
      <c r="J3490" s="5">
        <v>4189</v>
      </c>
      <c r="K3490" s="6">
        <f>IFERROR((J3490-I3490)/I3490,"--")</f>
        <v>4.1780651579209155E-2</v>
      </c>
      <c r="L3490" s="6">
        <v>6.1282467532467536E-2</v>
      </c>
      <c r="M3490" s="7">
        <v>51161</v>
      </c>
      <c r="N3490" s="10" t="str">
        <f>IF(K3490&lt;Criteria!$D$4,"Yes","No")</f>
        <v>No</v>
      </c>
      <c r="O3490" s="10" t="str">
        <f>IF(L3490&gt;Criteria!$D$5,"Yes","No")</f>
        <v>No</v>
      </c>
      <c r="P3490" s="10" t="str">
        <f>IF(M3490&lt;Criteria!$D$6,"Yes","No")</f>
        <v>No</v>
      </c>
      <c r="Q3490" s="11">
        <f>COUNTIF(N3490:P3490,"Yes")</f>
        <v>0</v>
      </c>
      <c r="R3490" s="12" t="str">
        <f>IF(Q3490&gt;0,"Yes","No")</f>
        <v>No</v>
      </c>
    </row>
    <row r="3491" spans="1:18" x14ac:dyDescent="0.35">
      <c r="A3491" s="1">
        <v>80590120311</v>
      </c>
      <c r="B3491" s="33" t="s">
        <v>4233</v>
      </c>
      <c r="C3491" s="4" t="s">
        <v>6</v>
      </c>
      <c r="D3491" s="4" t="s">
        <v>497</v>
      </c>
      <c r="E3491" s="4" t="s">
        <v>2</v>
      </c>
      <c r="F3491" s="3">
        <v>120.31</v>
      </c>
      <c r="G3491" s="3">
        <v>1</v>
      </c>
      <c r="H3491" s="4" t="s">
        <v>2</v>
      </c>
      <c r="I3491" s="5">
        <v>1021</v>
      </c>
      <c r="J3491" s="5">
        <v>1572</v>
      </c>
      <c r="K3491" s="6">
        <f>IFERROR((J3491-I3491)/I3491,"--")</f>
        <v>0.53966699314397648</v>
      </c>
      <c r="L3491" s="6">
        <v>5.9490084985835696E-2</v>
      </c>
      <c r="M3491" s="7">
        <v>56479</v>
      </c>
      <c r="N3491" s="10" t="str">
        <f>IF(K3491&lt;Criteria!$D$4,"Yes","No")</f>
        <v>No</v>
      </c>
      <c r="O3491" s="10" t="str">
        <f>IF(L3491&gt;Criteria!$D$5,"Yes","No")</f>
        <v>No</v>
      </c>
      <c r="P3491" s="10" t="str">
        <f>IF(M3491&lt;Criteria!$D$6,"Yes","No")</f>
        <v>No</v>
      </c>
      <c r="Q3491" s="11">
        <f>COUNTIF(N3491:P3491,"Yes")</f>
        <v>0</v>
      </c>
      <c r="R3491" s="12" t="str">
        <f>IF(Q3491&gt;0,"Yes","No")</f>
        <v>No</v>
      </c>
    </row>
    <row r="3492" spans="1:18" x14ac:dyDescent="0.35">
      <c r="A3492" s="1">
        <v>80590120312</v>
      </c>
      <c r="B3492" s="33" t="s">
        <v>4234</v>
      </c>
      <c r="C3492" s="4" t="s">
        <v>6</v>
      </c>
      <c r="D3492" s="4" t="s">
        <v>497</v>
      </c>
      <c r="E3492" s="4" t="s">
        <v>2</v>
      </c>
      <c r="F3492" s="3">
        <v>120.31</v>
      </c>
      <c r="G3492" s="3">
        <v>2</v>
      </c>
      <c r="H3492" s="4" t="s">
        <v>2</v>
      </c>
      <c r="I3492" s="5">
        <v>1715</v>
      </c>
      <c r="J3492" s="5">
        <v>1586</v>
      </c>
      <c r="K3492" s="6">
        <f>IFERROR((J3492-I3492)/I3492,"--")</f>
        <v>-7.5218658892128282E-2</v>
      </c>
      <c r="L3492" s="6">
        <v>9.6926713947990545E-2</v>
      </c>
      <c r="M3492" s="7">
        <v>46359</v>
      </c>
      <c r="N3492" s="10" t="str">
        <f>IF(K3492&lt;Criteria!$D$4,"Yes","No")</f>
        <v>Yes</v>
      </c>
      <c r="O3492" s="10" t="str">
        <f>IF(L3492&gt;Criteria!$D$5,"Yes","No")</f>
        <v>Yes</v>
      </c>
      <c r="P3492" s="10" t="str">
        <f>IF(M3492&lt;Criteria!$D$6,"Yes","No")</f>
        <v>No</v>
      </c>
      <c r="Q3492" s="11">
        <f>COUNTIF(N3492:P3492,"Yes")</f>
        <v>2</v>
      </c>
      <c r="R3492" s="12" t="str">
        <f>IF(Q3492&gt;0,"Yes","No")</f>
        <v>Yes</v>
      </c>
    </row>
    <row r="3493" spans="1:18" x14ac:dyDescent="0.35">
      <c r="A3493" s="1">
        <v>80590120313</v>
      </c>
      <c r="B3493" s="33" t="s">
        <v>4235</v>
      </c>
      <c r="C3493" s="4" t="s">
        <v>6</v>
      </c>
      <c r="D3493" s="4" t="s">
        <v>497</v>
      </c>
      <c r="E3493" s="4" t="s">
        <v>2</v>
      </c>
      <c r="F3493" s="3">
        <v>120.31</v>
      </c>
      <c r="G3493" s="3">
        <v>3</v>
      </c>
      <c r="H3493" s="4" t="s">
        <v>2</v>
      </c>
      <c r="I3493" s="5">
        <v>1285</v>
      </c>
      <c r="J3493" s="5">
        <v>1031</v>
      </c>
      <c r="K3493" s="6">
        <f>IFERROR((J3493-I3493)/I3493,"--")</f>
        <v>-0.19766536964980544</v>
      </c>
      <c r="L3493" s="6">
        <v>1.0733452593917709E-2</v>
      </c>
      <c r="M3493" s="7">
        <v>50442</v>
      </c>
      <c r="N3493" s="10" t="str">
        <f>IF(K3493&lt;Criteria!$D$4,"Yes","No")</f>
        <v>Yes</v>
      </c>
      <c r="O3493" s="10" t="str">
        <f>IF(L3493&gt;Criteria!$D$5,"Yes","No")</f>
        <v>No</v>
      </c>
      <c r="P3493" s="10" t="str">
        <f>IF(M3493&lt;Criteria!$D$6,"Yes","No")</f>
        <v>No</v>
      </c>
      <c r="Q3493" s="11">
        <f>COUNTIF(N3493:P3493,"Yes")</f>
        <v>1</v>
      </c>
      <c r="R3493" s="12" t="str">
        <f>IF(Q3493&gt;0,"Yes","No")</f>
        <v>Yes</v>
      </c>
    </row>
    <row r="3494" spans="1:18" x14ac:dyDescent="0.35">
      <c r="A3494" s="1">
        <v>80590120320</v>
      </c>
      <c r="B3494" s="33" t="s">
        <v>4236</v>
      </c>
      <c r="C3494" s="4" t="s">
        <v>7</v>
      </c>
      <c r="D3494" s="4" t="s">
        <v>497</v>
      </c>
      <c r="E3494" s="4" t="s">
        <v>2</v>
      </c>
      <c r="F3494" s="3">
        <v>120.32</v>
      </c>
      <c r="G3494" s="3" t="s">
        <v>2</v>
      </c>
      <c r="H3494" s="4" t="s">
        <v>2</v>
      </c>
      <c r="I3494" s="5">
        <v>2565</v>
      </c>
      <c r="J3494" s="5">
        <v>2530</v>
      </c>
      <c r="K3494" s="6">
        <f>IFERROR((J3494-I3494)/I3494,"--")</f>
        <v>-1.364522417153996E-2</v>
      </c>
      <c r="L3494" s="6">
        <v>6.6811909949164847E-2</v>
      </c>
      <c r="M3494" s="7">
        <v>46038</v>
      </c>
      <c r="N3494" s="10" t="str">
        <f>IF(K3494&lt;Criteria!$D$4,"Yes","No")</f>
        <v>Yes</v>
      </c>
      <c r="O3494" s="10" t="str">
        <f>IF(L3494&gt;Criteria!$D$5,"Yes","No")</f>
        <v>Yes</v>
      </c>
      <c r="P3494" s="10" t="str">
        <f>IF(M3494&lt;Criteria!$D$6,"Yes","No")</f>
        <v>No</v>
      </c>
      <c r="Q3494" s="11">
        <f>COUNTIF(N3494:P3494,"Yes")</f>
        <v>2</v>
      </c>
      <c r="R3494" s="12" t="str">
        <f>IF(Q3494&gt;0,"Yes","No")</f>
        <v>Yes</v>
      </c>
    </row>
    <row r="3495" spans="1:18" x14ac:dyDescent="0.35">
      <c r="A3495" s="1">
        <v>80590120321</v>
      </c>
      <c r="B3495" s="33" t="s">
        <v>4237</v>
      </c>
      <c r="C3495" s="4" t="s">
        <v>6</v>
      </c>
      <c r="D3495" s="4" t="s">
        <v>497</v>
      </c>
      <c r="E3495" s="4" t="s">
        <v>2</v>
      </c>
      <c r="F3495" s="3">
        <v>120.32</v>
      </c>
      <c r="G3495" s="3">
        <v>1</v>
      </c>
      <c r="H3495" s="4" t="s">
        <v>2</v>
      </c>
      <c r="I3495" s="5">
        <v>1356</v>
      </c>
      <c r="J3495" s="5">
        <v>1359</v>
      </c>
      <c r="K3495" s="6">
        <f>IFERROR((J3495-I3495)/I3495,"--")</f>
        <v>2.2123893805309734E-3</v>
      </c>
      <c r="L3495" s="6">
        <v>8.4010840108401083E-2</v>
      </c>
      <c r="M3495" s="7">
        <v>40218</v>
      </c>
      <c r="N3495" s="10" t="str">
        <f>IF(K3495&lt;Criteria!$D$4,"Yes","No")</f>
        <v>Yes</v>
      </c>
      <c r="O3495" s="10" t="str">
        <f>IF(L3495&gt;Criteria!$D$5,"Yes","No")</f>
        <v>Yes</v>
      </c>
      <c r="P3495" s="10" t="str">
        <f>IF(M3495&lt;Criteria!$D$6,"Yes","No")</f>
        <v>No</v>
      </c>
      <c r="Q3495" s="11">
        <f>COUNTIF(N3495:P3495,"Yes")</f>
        <v>2</v>
      </c>
      <c r="R3495" s="12" t="str">
        <f>IF(Q3495&gt;0,"Yes","No")</f>
        <v>Yes</v>
      </c>
    </row>
    <row r="3496" spans="1:18" x14ac:dyDescent="0.35">
      <c r="A3496" s="1">
        <v>80590120322</v>
      </c>
      <c r="B3496" s="33" t="s">
        <v>4238</v>
      </c>
      <c r="C3496" s="4" t="s">
        <v>6</v>
      </c>
      <c r="D3496" s="4" t="s">
        <v>497</v>
      </c>
      <c r="E3496" s="4" t="s">
        <v>2</v>
      </c>
      <c r="F3496" s="3">
        <v>120.32</v>
      </c>
      <c r="G3496" s="3">
        <v>2</v>
      </c>
      <c r="H3496" s="4" t="s">
        <v>2</v>
      </c>
      <c r="I3496" s="5">
        <v>712</v>
      </c>
      <c r="J3496" s="5">
        <v>607</v>
      </c>
      <c r="K3496" s="6">
        <f>IFERROR((J3496-I3496)/I3496,"--")</f>
        <v>-0.14747191011235955</v>
      </c>
      <c r="L3496" s="6">
        <v>7.7881619937694699E-2</v>
      </c>
      <c r="M3496" s="7">
        <v>41017</v>
      </c>
      <c r="N3496" s="10" t="str">
        <f>IF(K3496&lt;Criteria!$D$4,"Yes","No")</f>
        <v>Yes</v>
      </c>
      <c r="O3496" s="10" t="str">
        <f>IF(L3496&gt;Criteria!$D$5,"Yes","No")</f>
        <v>Yes</v>
      </c>
      <c r="P3496" s="10" t="str">
        <f>IF(M3496&lt;Criteria!$D$6,"Yes","No")</f>
        <v>No</v>
      </c>
      <c r="Q3496" s="11">
        <f>COUNTIF(N3496:P3496,"Yes")</f>
        <v>2</v>
      </c>
      <c r="R3496" s="12" t="str">
        <f>IF(Q3496&gt;0,"Yes","No")</f>
        <v>Yes</v>
      </c>
    </row>
    <row r="3497" spans="1:18" x14ac:dyDescent="0.35">
      <c r="A3497" s="1">
        <v>80590120323</v>
      </c>
      <c r="B3497" s="33" t="s">
        <v>4239</v>
      </c>
      <c r="C3497" s="4" t="s">
        <v>6</v>
      </c>
      <c r="D3497" s="4" t="s">
        <v>497</v>
      </c>
      <c r="E3497" s="4" t="s">
        <v>2</v>
      </c>
      <c r="F3497" s="3">
        <v>120.32</v>
      </c>
      <c r="G3497" s="3">
        <v>3</v>
      </c>
      <c r="H3497" s="4" t="s">
        <v>2</v>
      </c>
      <c r="I3497" s="5">
        <v>497</v>
      </c>
      <c r="J3497" s="5">
        <v>564</v>
      </c>
      <c r="K3497" s="6">
        <f>IFERROR((J3497-I3497)/I3497,"--")</f>
        <v>0.13480885311871227</v>
      </c>
      <c r="L3497" s="6">
        <v>1.5723270440251572E-2</v>
      </c>
      <c r="M3497" s="7">
        <v>65466</v>
      </c>
      <c r="N3497" s="10" t="str">
        <f>IF(K3497&lt;Criteria!$D$4,"Yes","No")</f>
        <v>No</v>
      </c>
      <c r="O3497" s="10" t="str">
        <f>IF(L3497&gt;Criteria!$D$5,"Yes","No")</f>
        <v>No</v>
      </c>
      <c r="P3497" s="10" t="str">
        <f>IF(M3497&lt;Criteria!$D$6,"Yes","No")</f>
        <v>No</v>
      </c>
      <c r="Q3497" s="11">
        <f>COUNTIF(N3497:P3497,"Yes")</f>
        <v>0</v>
      </c>
      <c r="R3497" s="12" t="str">
        <f>IF(Q3497&gt;0,"Yes","No")</f>
        <v>No</v>
      </c>
    </row>
    <row r="3498" spans="1:18" x14ac:dyDescent="0.35">
      <c r="A3498" s="1">
        <v>80590120330</v>
      </c>
      <c r="B3498" s="33" t="s">
        <v>4240</v>
      </c>
      <c r="C3498" s="4" t="s">
        <v>7</v>
      </c>
      <c r="D3498" s="4" t="s">
        <v>497</v>
      </c>
      <c r="E3498" s="4" t="s">
        <v>2</v>
      </c>
      <c r="F3498" s="3">
        <v>120.33</v>
      </c>
      <c r="G3498" s="3" t="s">
        <v>2</v>
      </c>
      <c r="H3498" s="4" t="s">
        <v>2</v>
      </c>
      <c r="I3498" s="5">
        <v>3049</v>
      </c>
      <c r="J3498" s="5">
        <v>2749</v>
      </c>
      <c r="K3498" s="6">
        <f>IFERROR((J3498-I3498)/I3498,"--")</f>
        <v>-9.8392915710068876E-2</v>
      </c>
      <c r="L3498" s="6">
        <v>3.8342609771181202E-2</v>
      </c>
      <c r="M3498" s="7">
        <v>51773</v>
      </c>
      <c r="N3498" s="10" t="str">
        <f>IF(K3498&lt;Criteria!$D$4,"Yes","No")</f>
        <v>Yes</v>
      </c>
      <c r="O3498" s="10" t="str">
        <f>IF(L3498&gt;Criteria!$D$5,"Yes","No")</f>
        <v>No</v>
      </c>
      <c r="P3498" s="10" t="str">
        <f>IF(M3498&lt;Criteria!$D$6,"Yes","No")</f>
        <v>No</v>
      </c>
      <c r="Q3498" s="11">
        <f>COUNTIF(N3498:P3498,"Yes")</f>
        <v>1</v>
      </c>
      <c r="R3498" s="12" t="str">
        <f>IF(Q3498&gt;0,"Yes","No")</f>
        <v>Yes</v>
      </c>
    </row>
    <row r="3499" spans="1:18" x14ac:dyDescent="0.35">
      <c r="A3499" s="1">
        <v>80590120331</v>
      </c>
      <c r="B3499" s="33" t="s">
        <v>4241</v>
      </c>
      <c r="C3499" s="4" t="s">
        <v>6</v>
      </c>
      <c r="D3499" s="4" t="s">
        <v>497</v>
      </c>
      <c r="E3499" s="4" t="s">
        <v>2</v>
      </c>
      <c r="F3499" s="3">
        <v>120.33</v>
      </c>
      <c r="G3499" s="3">
        <v>1</v>
      </c>
      <c r="H3499" s="4" t="s">
        <v>2</v>
      </c>
      <c r="I3499" s="5">
        <v>1511</v>
      </c>
      <c r="J3499" s="5">
        <v>1258</v>
      </c>
      <c r="K3499" s="6">
        <f>IFERROR((J3499-I3499)/I3499,"--")</f>
        <v>-0.16743878226340173</v>
      </c>
      <c r="L3499" s="6">
        <v>3.8461538461538464E-2</v>
      </c>
      <c r="M3499" s="7">
        <v>44264</v>
      </c>
      <c r="N3499" s="10" t="str">
        <f>IF(K3499&lt;Criteria!$D$4,"Yes","No")</f>
        <v>Yes</v>
      </c>
      <c r="O3499" s="10" t="str">
        <f>IF(L3499&gt;Criteria!$D$5,"Yes","No")</f>
        <v>No</v>
      </c>
      <c r="P3499" s="10" t="str">
        <f>IF(M3499&lt;Criteria!$D$6,"Yes","No")</f>
        <v>No</v>
      </c>
      <c r="Q3499" s="11">
        <f>COUNTIF(N3499:P3499,"Yes")</f>
        <v>1</v>
      </c>
      <c r="R3499" s="12" t="str">
        <f>IF(Q3499&gt;0,"Yes","No")</f>
        <v>Yes</v>
      </c>
    </row>
    <row r="3500" spans="1:18" x14ac:dyDescent="0.35">
      <c r="A3500" s="1">
        <v>80590120332</v>
      </c>
      <c r="B3500" s="33" t="s">
        <v>4242</v>
      </c>
      <c r="C3500" s="4" t="s">
        <v>6</v>
      </c>
      <c r="D3500" s="4" t="s">
        <v>497</v>
      </c>
      <c r="E3500" s="4" t="s">
        <v>2</v>
      </c>
      <c r="F3500" s="3">
        <v>120.33</v>
      </c>
      <c r="G3500" s="3">
        <v>2</v>
      </c>
      <c r="H3500" s="4" t="s">
        <v>2</v>
      </c>
      <c r="I3500" s="5">
        <v>955</v>
      </c>
      <c r="J3500" s="5">
        <v>898</v>
      </c>
      <c r="K3500" s="6">
        <f>IFERROR((J3500-I3500)/I3500,"--")</f>
        <v>-5.9685863874345553E-2</v>
      </c>
      <c r="L3500" s="6">
        <v>5.027932960893855E-2</v>
      </c>
      <c r="M3500" s="7">
        <v>61241</v>
      </c>
      <c r="N3500" s="10" t="str">
        <f>IF(K3500&lt;Criteria!$D$4,"Yes","No")</f>
        <v>Yes</v>
      </c>
      <c r="O3500" s="10" t="str">
        <f>IF(L3500&gt;Criteria!$D$5,"Yes","No")</f>
        <v>No</v>
      </c>
      <c r="P3500" s="10" t="str">
        <f>IF(M3500&lt;Criteria!$D$6,"Yes","No")</f>
        <v>No</v>
      </c>
      <c r="Q3500" s="11">
        <f>COUNTIF(N3500:P3500,"Yes")</f>
        <v>1</v>
      </c>
      <c r="R3500" s="12" t="str">
        <f>IF(Q3500&gt;0,"Yes","No")</f>
        <v>Yes</v>
      </c>
    </row>
    <row r="3501" spans="1:18" x14ac:dyDescent="0.35">
      <c r="A3501" s="1">
        <v>80590120333</v>
      </c>
      <c r="B3501" s="33" t="s">
        <v>4243</v>
      </c>
      <c r="C3501" s="4" t="s">
        <v>6</v>
      </c>
      <c r="D3501" s="4" t="s">
        <v>497</v>
      </c>
      <c r="E3501" s="4" t="s">
        <v>2</v>
      </c>
      <c r="F3501" s="3">
        <v>120.33</v>
      </c>
      <c r="G3501" s="3">
        <v>3</v>
      </c>
      <c r="H3501" s="4" t="s">
        <v>2</v>
      </c>
      <c r="I3501" s="5">
        <v>583</v>
      </c>
      <c r="J3501" s="5">
        <v>593</v>
      </c>
      <c r="K3501" s="6">
        <f>IFERROR((J3501-I3501)/I3501,"--")</f>
        <v>1.7152658662092625E-2</v>
      </c>
      <c r="L3501" s="6">
        <v>2.2277227722772276E-2</v>
      </c>
      <c r="M3501" s="7">
        <v>53364</v>
      </c>
      <c r="N3501" s="10" t="str">
        <f>IF(K3501&lt;Criteria!$D$4,"Yes","No")</f>
        <v>No</v>
      </c>
      <c r="O3501" s="10" t="str">
        <f>IF(L3501&gt;Criteria!$D$5,"Yes","No")</f>
        <v>No</v>
      </c>
      <c r="P3501" s="10" t="str">
        <f>IF(M3501&lt;Criteria!$D$6,"Yes","No")</f>
        <v>No</v>
      </c>
      <c r="Q3501" s="11">
        <f>COUNTIF(N3501:P3501,"Yes")</f>
        <v>0</v>
      </c>
      <c r="R3501" s="12" t="str">
        <f>IF(Q3501&gt;0,"Yes","No")</f>
        <v>No</v>
      </c>
    </row>
    <row r="3502" spans="1:18" x14ac:dyDescent="0.35">
      <c r="A3502" s="1">
        <v>80590120340</v>
      </c>
      <c r="B3502" s="33" t="s">
        <v>4244</v>
      </c>
      <c r="C3502" s="4" t="s">
        <v>7</v>
      </c>
      <c r="D3502" s="4" t="s">
        <v>497</v>
      </c>
      <c r="E3502" s="4" t="s">
        <v>2</v>
      </c>
      <c r="F3502" s="3">
        <v>120.34</v>
      </c>
      <c r="G3502" s="3" t="s">
        <v>2</v>
      </c>
      <c r="H3502" s="4" t="s">
        <v>2</v>
      </c>
      <c r="I3502" s="5">
        <v>3642</v>
      </c>
      <c r="J3502" s="5">
        <v>3642</v>
      </c>
      <c r="K3502" s="6">
        <f>IFERROR((J3502-I3502)/I3502,"--")</f>
        <v>0</v>
      </c>
      <c r="L3502" s="6">
        <v>3.2474226804123714E-2</v>
      </c>
      <c r="M3502" s="7">
        <v>94142</v>
      </c>
      <c r="N3502" s="10" t="str">
        <f>IF(K3502&lt;Criteria!$D$4,"Yes","No")</f>
        <v>Yes</v>
      </c>
      <c r="O3502" s="10" t="str">
        <f>IF(L3502&gt;Criteria!$D$5,"Yes","No")</f>
        <v>No</v>
      </c>
      <c r="P3502" s="10" t="str">
        <f>IF(M3502&lt;Criteria!$D$6,"Yes","No")</f>
        <v>No</v>
      </c>
      <c r="Q3502" s="11">
        <f>COUNTIF(N3502:P3502,"Yes")</f>
        <v>1</v>
      </c>
      <c r="R3502" s="12" t="str">
        <f>IF(Q3502&gt;0,"Yes","No")</f>
        <v>Yes</v>
      </c>
    </row>
    <row r="3503" spans="1:18" x14ac:dyDescent="0.35">
      <c r="A3503" s="1">
        <v>80590120341</v>
      </c>
      <c r="B3503" s="33" t="s">
        <v>4245</v>
      </c>
      <c r="C3503" s="4" t="s">
        <v>6</v>
      </c>
      <c r="D3503" s="4" t="s">
        <v>497</v>
      </c>
      <c r="E3503" s="4" t="s">
        <v>2</v>
      </c>
      <c r="F3503" s="3">
        <v>120.34</v>
      </c>
      <c r="G3503" s="3">
        <v>1</v>
      </c>
      <c r="H3503" s="4" t="s">
        <v>2</v>
      </c>
      <c r="I3503" s="5">
        <v>1483</v>
      </c>
      <c r="J3503" s="5">
        <v>1600</v>
      </c>
      <c r="K3503" s="6">
        <f>IFERROR((J3503-I3503)/I3503,"--")</f>
        <v>7.8894133513149028E-2</v>
      </c>
      <c r="L3503" s="6">
        <v>5.4919908466819219E-2</v>
      </c>
      <c r="M3503" s="7">
        <v>84471</v>
      </c>
      <c r="N3503" s="10" t="str">
        <f>IF(K3503&lt;Criteria!$D$4,"Yes","No")</f>
        <v>No</v>
      </c>
      <c r="O3503" s="10" t="str">
        <f>IF(L3503&gt;Criteria!$D$5,"Yes","No")</f>
        <v>No</v>
      </c>
      <c r="P3503" s="10" t="str">
        <f>IF(M3503&lt;Criteria!$D$6,"Yes","No")</f>
        <v>No</v>
      </c>
      <c r="Q3503" s="11">
        <f>COUNTIF(N3503:P3503,"Yes")</f>
        <v>0</v>
      </c>
      <c r="R3503" s="12" t="str">
        <f>IF(Q3503&gt;0,"Yes","No")</f>
        <v>No</v>
      </c>
    </row>
    <row r="3504" spans="1:18" x14ac:dyDescent="0.35">
      <c r="A3504" s="1">
        <v>80590120342</v>
      </c>
      <c r="B3504" s="33" t="s">
        <v>4246</v>
      </c>
      <c r="C3504" s="4" t="s">
        <v>6</v>
      </c>
      <c r="D3504" s="4" t="s">
        <v>497</v>
      </c>
      <c r="E3504" s="4" t="s">
        <v>2</v>
      </c>
      <c r="F3504" s="3">
        <v>120.34</v>
      </c>
      <c r="G3504" s="3">
        <v>2</v>
      </c>
      <c r="H3504" s="4" t="s">
        <v>2</v>
      </c>
      <c r="I3504" s="5">
        <v>1390</v>
      </c>
      <c r="J3504" s="5">
        <v>1177</v>
      </c>
      <c r="K3504" s="6">
        <f>IFERROR((J3504-I3504)/I3504,"--")</f>
        <v>-0.15323741007194244</v>
      </c>
      <c r="L3504" s="6">
        <v>2.5862068965517241E-2</v>
      </c>
      <c r="M3504" s="7">
        <v>118355</v>
      </c>
      <c r="N3504" s="10" t="str">
        <f>IF(K3504&lt;Criteria!$D$4,"Yes","No")</f>
        <v>Yes</v>
      </c>
      <c r="O3504" s="10" t="str">
        <f>IF(L3504&gt;Criteria!$D$5,"Yes","No")</f>
        <v>No</v>
      </c>
      <c r="P3504" s="10" t="str">
        <f>IF(M3504&lt;Criteria!$D$6,"Yes","No")</f>
        <v>No</v>
      </c>
      <c r="Q3504" s="11">
        <f>COUNTIF(N3504:P3504,"Yes")</f>
        <v>1</v>
      </c>
      <c r="R3504" s="12" t="str">
        <f>IF(Q3504&gt;0,"Yes","No")</f>
        <v>Yes</v>
      </c>
    </row>
    <row r="3505" spans="1:18" x14ac:dyDescent="0.35">
      <c r="A3505" s="1">
        <v>80590120343</v>
      </c>
      <c r="B3505" s="33" t="s">
        <v>4247</v>
      </c>
      <c r="C3505" s="4" t="s">
        <v>6</v>
      </c>
      <c r="D3505" s="4" t="s">
        <v>497</v>
      </c>
      <c r="E3505" s="4" t="s">
        <v>2</v>
      </c>
      <c r="F3505" s="3">
        <v>120.34</v>
      </c>
      <c r="G3505" s="3">
        <v>3</v>
      </c>
      <c r="H3505" s="4" t="s">
        <v>2</v>
      </c>
      <c r="I3505" s="5">
        <v>769</v>
      </c>
      <c r="J3505" s="5">
        <v>865</v>
      </c>
      <c r="K3505" s="6">
        <f>IFERROR((J3505-I3505)/I3505,"--")</f>
        <v>0.12483745123537061</v>
      </c>
      <c r="L3505" s="6">
        <v>0</v>
      </c>
      <c r="M3505" s="7">
        <v>79082</v>
      </c>
      <c r="N3505" s="10" t="str">
        <f>IF(K3505&lt;Criteria!$D$4,"Yes","No")</f>
        <v>No</v>
      </c>
      <c r="O3505" s="10" t="str">
        <f>IF(L3505&gt;Criteria!$D$5,"Yes","No")</f>
        <v>No</v>
      </c>
      <c r="P3505" s="10" t="str">
        <f>IF(M3505&lt;Criteria!$D$6,"Yes","No")</f>
        <v>No</v>
      </c>
      <c r="Q3505" s="11">
        <f>COUNTIF(N3505:P3505,"Yes")</f>
        <v>0</v>
      </c>
      <c r="R3505" s="12" t="str">
        <f>IF(Q3505&gt;0,"Yes","No")</f>
        <v>No</v>
      </c>
    </row>
    <row r="3506" spans="1:18" x14ac:dyDescent="0.35">
      <c r="A3506" s="1">
        <v>80590120350</v>
      </c>
      <c r="B3506" s="33" t="s">
        <v>4248</v>
      </c>
      <c r="C3506" s="4" t="s">
        <v>7</v>
      </c>
      <c r="D3506" s="4" t="s">
        <v>497</v>
      </c>
      <c r="E3506" s="4" t="s">
        <v>2</v>
      </c>
      <c r="F3506" s="3">
        <v>120.35</v>
      </c>
      <c r="G3506" s="3" t="s">
        <v>2</v>
      </c>
      <c r="H3506" s="4" t="s">
        <v>2</v>
      </c>
      <c r="I3506" s="5">
        <v>5672</v>
      </c>
      <c r="J3506" s="5">
        <v>5241</v>
      </c>
      <c r="K3506" s="6">
        <f>IFERROR((J3506-I3506)/I3506,"--")</f>
        <v>-7.598730606488012E-2</v>
      </c>
      <c r="L3506" s="6">
        <v>6.1688311688311688E-2</v>
      </c>
      <c r="M3506" s="7">
        <v>56224</v>
      </c>
      <c r="N3506" s="10" t="str">
        <f>IF(K3506&lt;Criteria!$D$4,"Yes","No")</f>
        <v>Yes</v>
      </c>
      <c r="O3506" s="10" t="str">
        <f>IF(L3506&gt;Criteria!$D$5,"Yes","No")</f>
        <v>No</v>
      </c>
      <c r="P3506" s="10" t="str">
        <f>IF(M3506&lt;Criteria!$D$6,"Yes","No")</f>
        <v>No</v>
      </c>
      <c r="Q3506" s="11">
        <f>COUNTIF(N3506:P3506,"Yes")</f>
        <v>1</v>
      </c>
      <c r="R3506" s="12" t="str">
        <f>IF(Q3506&gt;0,"Yes","No")</f>
        <v>Yes</v>
      </c>
    </row>
    <row r="3507" spans="1:18" x14ac:dyDescent="0.35">
      <c r="A3507" s="1">
        <v>80590120351</v>
      </c>
      <c r="B3507" s="33" t="s">
        <v>4249</v>
      </c>
      <c r="C3507" s="4" t="s">
        <v>6</v>
      </c>
      <c r="D3507" s="4" t="s">
        <v>497</v>
      </c>
      <c r="E3507" s="4" t="s">
        <v>2</v>
      </c>
      <c r="F3507" s="3">
        <v>120.35</v>
      </c>
      <c r="G3507" s="3">
        <v>1</v>
      </c>
      <c r="H3507" s="4" t="s">
        <v>2</v>
      </c>
      <c r="I3507" s="5">
        <v>1884</v>
      </c>
      <c r="J3507" s="5">
        <v>1409</v>
      </c>
      <c r="K3507" s="6">
        <f>IFERROR((J3507-I3507)/I3507,"--")</f>
        <v>-0.25212314225053079</v>
      </c>
      <c r="L3507" s="6">
        <v>5.0561797752808987E-2</v>
      </c>
      <c r="M3507" s="7">
        <v>49394</v>
      </c>
      <c r="N3507" s="10" t="str">
        <f>IF(K3507&lt;Criteria!$D$4,"Yes","No")</f>
        <v>Yes</v>
      </c>
      <c r="O3507" s="10" t="str">
        <f>IF(L3507&gt;Criteria!$D$5,"Yes","No")</f>
        <v>No</v>
      </c>
      <c r="P3507" s="10" t="str">
        <f>IF(M3507&lt;Criteria!$D$6,"Yes","No")</f>
        <v>No</v>
      </c>
      <c r="Q3507" s="11">
        <f>COUNTIF(N3507:P3507,"Yes")</f>
        <v>1</v>
      </c>
      <c r="R3507" s="12" t="str">
        <f>IF(Q3507&gt;0,"Yes","No")</f>
        <v>Yes</v>
      </c>
    </row>
    <row r="3508" spans="1:18" x14ac:dyDescent="0.35">
      <c r="A3508" s="1">
        <v>80590120352</v>
      </c>
      <c r="B3508" s="33" t="s">
        <v>4250</v>
      </c>
      <c r="C3508" s="4" t="s">
        <v>6</v>
      </c>
      <c r="D3508" s="4" t="s">
        <v>497</v>
      </c>
      <c r="E3508" s="4" t="s">
        <v>2</v>
      </c>
      <c r="F3508" s="3">
        <v>120.35</v>
      </c>
      <c r="G3508" s="3">
        <v>2</v>
      </c>
      <c r="H3508" s="4" t="s">
        <v>2</v>
      </c>
      <c r="I3508" s="5">
        <v>2486</v>
      </c>
      <c r="J3508" s="5">
        <v>2432</v>
      </c>
      <c r="K3508" s="6">
        <f>IFERROR((J3508-I3508)/I3508,"--")</f>
        <v>-2.1721641190667738E-2</v>
      </c>
      <c r="L3508" s="6">
        <v>9.0629800307219663E-2</v>
      </c>
      <c r="M3508" s="7">
        <v>53042</v>
      </c>
      <c r="N3508" s="10" t="str">
        <f>IF(K3508&lt;Criteria!$D$4,"Yes","No")</f>
        <v>Yes</v>
      </c>
      <c r="O3508" s="10" t="str">
        <f>IF(L3508&gt;Criteria!$D$5,"Yes","No")</f>
        <v>Yes</v>
      </c>
      <c r="P3508" s="10" t="str">
        <f>IF(M3508&lt;Criteria!$D$6,"Yes","No")</f>
        <v>No</v>
      </c>
      <c r="Q3508" s="11">
        <f>COUNTIF(N3508:P3508,"Yes")</f>
        <v>2</v>
      </c>
      <c r="R3508" s="12" t="str">
        <f>IF(Q3508&gt;0,"Yes","No")</f>
        <v>Yes</v>
      </c>
    </row>
    <row r="3509" spans="1:18" x14ac:dyDescent="0.35">
      <c r="A3509" s="1">
        <v>80590120353</v>
      </c>
      <c r="B3509" s="33" t="s">
        <v>4251</v>
      </c>
      <c r="C3509" s="4" t="s">
        <v>6</v>
      </c>
      <c r="D3509" s="4" t="s">
        <v>497</v>
      </c>
      <c r="E3509" s="4" t="s">
        <v>2</v>
      </c>
      <c r="F3509" s="3">
        <v>120.35</v>
      </c>
      <c r="G3509" s="3">
        <v>3</v>
      </c>
      <c r="H3509" s="4" t="s">
        <v>2</v>
      </c>
      <c r="I3509" s="5">
        <v>1302</v>
      </c>
      <c r="J3509" s="5">
        <v>1400</v>
      </c>
      <c r="K3509" s="6">
        <f>IFERROR((J3509-I3509)/I3509,"--")</f>
        <v>7.5268817204301078E-2</v>
      </c>
      <c r="L3509" s="6">
        <v>2.2427440633245383E-2</v>
      </c>
      <c r="M3509" s="7">
        <v>68625</v>
      </c>
      <c r="N3509" s="10" t="str">
        <f>IF(K3509&lt;Criteria!$D$4,"Yes","No")</f>
        <v>No</v>
      </c>
      <c r="O3509" s="10" t="str">
        <f>IF(L3509&gt;Criteria!$D$5,"Yes","No")</f>
        <v>No</v>
      </c>
      <c r="P3509" s="10" t="str">
        <f>IF(M3509&lt;Criteria!$D$6,"Yes","No")</f>
        <v>No</v>
      </c>
      <c r="Q3509" s="11">
        <f>COUNTIF(N3509:P3509,"Yes")</f>
        <v>0</v>
      </c>
      <c r="R3509" s="12" t="str">
        <f>IF(Q3509&gt;0,"Yes","No")</f>
        <v>No</v>
      </c>
    </row>
    <row r="3510" spans="1:18" x14ac:dyDescent="0.35">
      <c r="A3510" s="1">
        <v>80590120360</v>
      </c>
      <c r="B3510" s="33" t="s">
        <v>4252</v>
      </c>
      <c r="C3510" s="4" t="s">
        <v>7</v>
      </c>
      <c r="D3510" s="4" t="s">
        <v>497</v>
      </c>
      <c r="E3510" s="4" t="s">
        <v>2</v>
      </c>
      <c r="F3510" s="3">
        <v>120.36</v>
      </c>
      <c r="G3510" s="3" t="s">
        <v>2</v>
      </c>
      <c r="H3510" s="4" t="s">
        <v>2</v>
      </c>
      <c r="I3510" s="5">
        <v>4061</v>
      </c>
      <c r="J3510" s="5">
        <v>3998</v>
      </c>
      <c r="K3510" s="6">
        <f>IFERROR((J3510-I3510)/I3510,"--")</f>
        <v>-1.5513420339817778E-2</v>
      </c>
      <c r="L3510" s="6">
        <v>4.8516250588789452E-2</v>
      </c>
      <c r="M3510" s="7">
        <v>59069</v>
      </c>
      <c r="N3510" s="10" t="str">
        <f>IF(K3510&lt;Criteria!$D$4,"Yes","No")</f>
        <v>Yes</v>
      </c>
      <c r="O3510" s="10" t="str">
        <f>IF(L3510&gt;Criteria!$D$5,"Yes","No")</f>
        <v>No</v>
      </c>
      <c r="P3510" s="10" t="str">
        <f>IF(M3510&lt;Criteria!$D$6,"Yes","No")</f>
        <v>No</v>
      </c>
      <c r="Q3510" s="11">
        <f>COUNTIF(N3510:P3510,"Yes")</f>
        <v>1</v>
      </c>
      <c r="R3510" s="12" t="str">
        <f>IF(Q3510&gt;0,"Yes","No")</f>
        <v>Yes</v>
      </c>
    </row>
    <row r="3511" spans="1:18" x14ac:dyDescent="0.35">
      <c r="A3511" s="1">
        <v>80590120361</v>
      </c>
      <c r="B3511" s="33" t="s">
        <v>4253</v>
      </c>
      <c r="C3511" s="4" t="s">
        <v>6</v>
      </c>
      <c r="D3511" s="4" t="s">
        <v>497</v>
      </c>
      <c r="E3511" s="4" t="s">
        <v>2</v>
      </c>
      <c r="F3511" s="3">
        <v>120.36</v>
      </c>
      <c r="G3511" s="3">
        <v>1</v>
      </c>
      <c r="H3511" s="4" t="s">
        <v>2</v>
      </c>
      <c r="I3511" s="5">
        <v>731</v>
      </c>
      <c r="J3511" s="5">
        <v>712</v>
      </c>
      <c r="K3511" s="6">
        <f>IFERROR((J3511-I3511)/I3511,"--")</f>
        <v>-2.5991792065663474E-2</v>
      </c>
      <c r="L3511" s="6">
        <v>7.6576576576576572E-2</v>
      </c>
      <c r="M3511" s="7">
        <v>44520</v>
      </c>
      <c r="N3511" s="10" t="str">
        <f>IF(K3511&lt;Criteria!$D$4,"Yes","No")</f>
        <v>Yes</v>
      </c>
      <c r="O3511" s="10" t="str">
        <f>IF(L3511&gt;Criteria!$D$5,"Yes","No")</f>
        <v>Yes</v>
      </c>
      <c r="P3511" s="10" t="str">
        <f>IF(M3511&lt;Criteria!$D$6,"Yes","No")</f>
        <v>No</v>
      </c>
      <c r="Q3511" s="11">
        <f>COUNTIF(N3511:P3511,"Yes")</f>
        <v>2</v>
      </c>
      <c r="R3511" s="12" t="str">
        <f>IF(Q3511&gt;0,"Yes","No")</f>
        <v>Yes</v>
      </c>
    </row>
    <row r="3512" spans="1:18" x14ac:dyDescent="0.35">
      <c r="A3512" s="1">
        <v>80590120362</v>
      </c>
      <c r="B3512" s="33" t="s">
        <v>4254</v>
      </c>
      <c r="C3512" s="4" t="s">
        <v>6</v>
      </c>
      <c r="D3512" s="4" t="s">
        <v>497</v>
      </c>
      <c r="E3512" s="4" t="s">
        <v>2</v>
      </c>
      <c r="F3512" s="3">
        <v>120.36</v>
      </c>
      <c r="G3512" s="3">
        <v>2</v>
      </c>
      <c r="H3512" s="4" t="s">
        <v>2</v>
      </c>
      <c r="I3512" s="5">
        <v>3330</v>
      </c>
      <c r="J3512" s="5">
        <v>3286</v>
      </c>
      <c r="K3512" s="6">
        <f>IFERROR((J3512-I3512)/I3512,"--")</f>
        <v>-1.3213213213213212E-2</v>
      </c>
      <c r="L3512" s="6">
        <v>4.1095890410958902E-2</v>
      </c>
      <c r="M3512" s="7">
        <v>62221</v>
      </c>
      <c r="N3512" s="10" t="str">
        <f>IF(K3512&lt;Criteria!$D$4,"Yes","No")</f>
        <v>Yes</v>
      </c>
      <c r="O3512" s="10" t="str">
        <f>IF(L3512&gt;Criteria!$D$5,"Yes","No")</f>
        <v>No</v>
      </c>
      <c r="P3512" s="10" t="str">
        <f>IF(M3512&lt;Criteria!$D$6,"Yes","No")</f>
        <v>No</v>
      </c>
      <c r="Q3512" s="11">
        <f>COUNTIF(N3512:P3512,"Yes")</f>
        <v>1</v>
      </c>
      <c r="R3512" s="12" t="str">
        <f>IF(Q3512&gt;0,"Yes","No")</f>
        <v>Yes</v>
      </c>
    </row>
    <row r="3513" spans="1:18" x14ac:dyDescent="0.35">
      <c r="A3513" s="1">
        <v>80590120370</v>
      </c>
      <c r="B3513" s="33" t="s">
        <v>4255</v>
      </c>
      <c r="C3513" s="4" t="s">
        <v>7</v>
      </c>
      <c r="D3513" s="4" t="s">
        <v>497</v>
      </c>
      <c r="E3513" s="4" t="s">
        <v>2</v>
      </c>
      <c r="F3513" s="3">
        <v>120.37</v>
      </c>
      <c r="G3513" s="3" t="s">
        <v>2</v>
      </c>
      <c r="H3513" s="4" t="s">
        <v>2</v>
      </c>
      <c r="I3513" s="5">
        <v>3178</v>
      </c>
      <c r="J3513" s="5">
        <v>3480</v>
      </c>
      <c r="K3513" s="6">
        <f>IFERROR((J3513-I3513)/I3513,"--")</f>
        <v>9.5028319697923219E-2</v>
      </c>
      <c r="L3513" s="6">
        <v>5.4832713754646843E-2</v>
      </c>
      <c r="M3513" s="7">
        <v>47040</v>
      </c>
      <c r="N3513" s="10" t="str">
        <f>IF(K3513&lt;Criteria!$D$4,"Yes","No")</f>
        <v>No</v>
      </c>
      <c r="O3513" s="10" t="str">
        <f>IF(L3513&gt;Criteria!$D$5,"Yes","No")</f>
        <v>No</v>
      </c>
      <c r="P3513" s="10" t="str">
        <f>IF(M3513&lt;Criteria!$D$6,"Yes","No")</f>
        <v>No</v>
      </c>
      <c r="Q3513" s="11">
        <f>COUNTIF(N3513:P3513,"Yes")</f>
        <v>0</v>
      </c>
      <c r="R3513" s="12" t="str">
        <f>IF(Q3513&gt;0,"Yes","No")</f>
        <v>No</v>
      </c>
    </row>
    <row r="3514" spans="1:18" x14ac:dyDescent="0.35">
      <c r="A3514" s="1">
        <v>80590120371</v>
      </c>
      <c r="B3514" s="33" t="s">
        <v>4256</v>
      </c>
      <c r="C3514" s="4" t="s">
        <v>6</v>
      </c>
      <c r="D3514" s="4" t="s">
        <v>497</v>
      </c>
      <c r="E3514" s="4" t="s">
        <v>2</v>
      </c>
      <c r="F3514" s="3">
        <v>120.37</v>
      </c>
      <c r="G3514" s="3">
        <v>1</v>
      </c>
      <c r="H3514" s="4" t="s">
        <v>2</v>
      </c>
      <c r="I3514" s="5">
        <v>1531</v>
      </c>
      <c r="J3514" s="5">
        <v>1797</v>
      </c>
      <c r="K3514" s="6">
        <f>IFERROR((J3514-I3514)/I3514,"--")</f>
        <v>0.1737426518615284</v>
      </c>
      <c r="L3514" s="6">
        <v>7.7593722755013084E-2</v>
      </c>
      <c r="M3514" s="7">
        <v>45615</v>
      </c>
      <c r="N3514" s="10" t="str">
        <f>IF(K3514&lt;Criteria!$D$4,"Yes","No")</f>
        <v>No</v>
      </c>
      <c r="O3514" s="10" t="str">
        <f>IF(L3514&gt;Criteria!$D$5,"Yes","No")</f>
        <v>Yes</v>
      </c>
      <c r="P3514" s="10" t="str">
        <f>IF(M3514&lt;Criteria!$D$6,"Yes","No")</f>
        <v>No</v>
      </c>
      <c r="Q3514" s="11">
        <f>COUNTIF(N3514:P3514,"Yes")</f>
        <v>1</v>
      </c>
      <c r="R3514" s="12" t="str">
        <f>IF(Q3514&gt;0,"Yes","No")</f>
        <v>Yes</v>
      </c>
    </row>
    <row r="3515" spans="1:18" x14ac:dyDescent="0.35">
      <c r="A3515" s="1">
        <v>80590120372</v>
      </c>
      <c r="B3515" s="33" t="s">
        <v>4257</v>
      </c>
      <c r="C3515" s="4" t="s">
        <v>6</v>
      </c>
      <c r="D3515" s="4" t="s">
        <v>497</v>
      </c>
      <c r="E3515" s="4" t="s">
        <v>2</v>
      </c>
      <c r="F3515" s="3">
        <v>120.37</v>
      </c>
      <c r="G3515" s="3">
        <v>2</v>
      </c>
      <c r="H3515" s="4" t="s">
        <v>2</v>
      </c>
      <c r="I3515" s="5">
        <v>832</v>
      </c>
      <c r="J3515" s="5">
        <v>874</v>
      </c>
      <c r="K3515" s="6">
        <f>IFERROR((J3515-I3515)/I3515,"--")</f>
        <v>5.0480769230769232E-2</v>
      </c>
      <c r="L3515" s="6">
        <v>5.3308823529411763E-2</v>
      </c>
      <c r="M3515" s="7">
        <v>42676</v>
      </c>
      <c r="N3515" s="10" t="str">
        <f>IF(K3515&lt;Criteria!$D$4,"Yes","No")</f>
        <v>No</v>
      </c>
      <c r="O3515" s="10" t="str">
        <f>IF(L3515&gt;Criteria!$D$5,"Yes","No")</f>
        <v>No</v>
      </c>
      <c r="P3515" s="10" t="str">
        <f>IF(M3515&lt;Criteria!$D$6,"Yes","No")</f>
        <v>No</v>
      </c>
      <c r="Q3515" s="11">
        <f>COUNTIF(N3515:P3515,"Yes")</f>
        <v>0</v>
      </c>
      <c r="R3515" s="12" t="str">
        <f>IF(Q3515&gt;0,"Yes","No")</f>
        <v>No</v>
      </c>
    </row>
    <row r="3516" spans="1:18" x14ac:dyDescent="0.35">
      <c r="A3516" s="1">
        <v>80590120373</v>
      </c>
      <c r="B3516" s="33" t="s">
        <v>4258</v>
      </c>
      <c r="C3516" s="4" t="s">
        <v>6</v>
      </c>
      <c r="D3516" s="4" t="s">
        <v>497</v>
      </c>
      <c r="E3516" s="4" t="s">
        <v>2</v>
      </c>
      <c r="F3516" s="3">
        <v>120.37</v>
      </c>
      <c r="G3516" s="3">
        <v>3</v>
      </c>
      <c r="H3516" s="4" t="s">
        <v>2</v>
      </c>
      <c r="I3516" s="5">
        <v>815</v>
      </c>
      <c r="J3516" s="5">
        <v>809</v>
      </c>
      <c r="K3516" s="6">
        <f>IFERROR((J3516-I3516)/I3516,"--")</f>
        <v>-7.3619631901840491E-3</v>
      </c>
      <c r="L3516" s="6">
        <v>0</v>
      </c>
      <c r="M3516" s="7">
        <v>54921</v>
      </c>
      <c r="N3516" s="10" t="str">
        <f>IF(K3516&lt;Criteria!$D$4,"Yes","No")</f>
        <v>Yes</v>
      </c>
      <c r="O3516" s="10" t="str">
        <f>IF(L3516&gt;Criteria!$D$5,"Yes","No")</f>
        <v>No</v>
      </c>
      <c r="P3516" s="10" t="str">
        <f>IF(M3516&lt;Criteria!$D$6,"Yes","No")</f>
        <v>No</v>
      </c>
      <c r="Q3516" s="11">
        <f>COUNTIF(N3516:P3516,"Yes")</f>
        <v>1</v>
      </c>
      <c r="R3516" s="12" t="str">
        <f>IF(Q3516&gt;0,"Yes","No")</f>
        <v>Yes</v>
      </c>
    </row>
    <row r="3517" spans="1:18" x14ac:dyDescent="0.35">
      <c r="A3517" s="1">
        <v>80590120380</v>
      </c>
      <c r="B3517" s="33" t="s">
        <v>4259</v>
      </c>
      <c r="C3517" s="4" t="s">
        <v>7</v>
      </c>
      <c r="D3517" s="4" t="s">
        <v>497</v>
      </c>
      <c r="E3517" s="4" t="s">
        <v>2</v>
      </c>
      <c r="F3517" s="3">
        <v>120.38</v>
      </c>
      <c r="G3517" s="3" t="s">
        <v>2</v>
      </c>
      <c r="H3517" s="4" t="s">
        <v>2</v>
      </c>
      <c r="I3517" s="5">
        <v>3402</v>
      </c>
      <c r="J3517" s="5">
        <v>3670</v>
      </c>
      <c r="K3517" s="6">
        <f>IFERROR((J3517-I3517)/I3517,"--")</f>
        <v>7.8777189888301E-2</v>
      </c>
      <c r="L3517" s="6">
        <v>5.5029318899413621E-2</v>
      </c>
      <c r="M3517" s="7">
        <v>33851</v>
      </c>
      <c r="N3517" s="10" t="str">
        <f>IF(K3517&lt;Criteria!$D$4,"Yes","No")</f>
        <v>No</v>
      </c>
      <c r="O3517" s="10" t="str">
        <f>IF(L3517&gt;Criteria!$D$5,"Yes","No")</f>
        <v>No</v>
      </c>
      <c r="P3517" s="10" t="str">
        <f>IF(M3517&lt;Criteria!$D$6,"Yes","No")</f>
        <v>No</v>
      </c>
      <c r="Q3517" s="11">
        <f>COUNTIF(N3517:P3517,"Yes")</f>
        <v>0</v>
      </c>
      <c r="R3517" s="12" t="str">
        <f>IF(Q3517&gt;0,"Yes","No")</f>
        <v>No</v>
      </c>
    </row>
    <row r="3518" spans="1:18" x14ac:dyDescent="0.35">
      <c r="A3518" s="1">
        <v>80590120381</v>
      </c>
      <c r="B3518" s="33" t="s">
        <v>4260</v>
      </c>
      <c r="C3518" s="4" t="s">
        <v>6</v>
      </c>
      <c r="D3518" s="4" t="s">
        <v>497</v>
      </c>
      <c r="E3518" s="4" t="s">
        <v>2</v>
      </c>
      <c r="F3518" s="3">
        <v>120.38</v>
      </c>
      <c r="G3518" s="3">
        <v>1</v>
      </c>
      <c r="H3518" s="4" t="s">
        <v>2</v>
      </c>
      <c r="I3518" s="5">
        <v>2259</v>
      </c>
      <c r="J3518" s="5">
        <v>2599</v>
      </c>
      <c r="K3518" s="6">
        <f>IFERROR((J3518-I3518)/I3518,"--")</f>
        <v>0.15050907481186365</v>
      </c>
      <c r="L3518" s="6">
        <v>5.0505050505050504E-2</v>
      </c>
      <c r="M3518" s="7">
        <v>33839</v>
      </c>
      <c r="N3518" s="10" t="str">
        <f>IF(K3518&lt;Criteria!$D$4,"Yes","No")</f>
        <v>No</v>
      </c>
      <c r="O3518" s="10" t="str">
        <f>IF(L3518&gt;Criteria!$D$5,"Yes","No")</f>
        <v>No</v>
      </c>
      <c r="P3518" s="10" t="str">
        <f>IF(M3518&lt;Criteria!$D$6,"Yes","No")</f>
        <v>No</v>
      </c>
      <c r="Q3518" s="11">
        <f>COUNTIF(N3518:P3518,"Yes")</f>
        <v>0</v>
      </c>
      <c r="R3518" s="12" t="str">
        <f>IF(Q3518&gt;0,"Yes","No")</f>
        <v>No</v>
      </c>
    </row>
    <row r="3519" spans="1:18" x14ac:dyDescent="0.35">
      <c r="A3519" s="1">
        <v>80590120382</v>
      </c>
      <c r="B3519" s="33" t="s">
        <v>4261</v>
      </c>
      <c r="C3519" s="4" t="s">
        <v>6</v>
      </c>
      <c r="D3519" s="4" t="s">
        <v>497</v>
      </c>
      <c r="E3519" s="4" t="s">
        <v>2</v>
      </c>
      <c r="F3519" s="3">
        <v>120.38</v>
      </c>
      <c r="G3519" s="3">
        <v>2</v>
      </c>
      <c r="H3519" s="4" t="s">
        <v>2</v>
      </c>
      <c r="I3519" s="5">
        <v>1143</v>
      </c>
      <c r="J3519" s="5">
        <v>1071</v>
      </c>
      <c r="K3519" s="6">
        <f>IFERROR((J3519-I3519)/I3519,"--")</f>
        <v>-6.2992125984251968E-2</v>
      </c>
      <c r="L3519" s="6">
        <v>6.6350710900473939E-2</v>
      </c>
      <c r="M3519" s="7">
        <v>33878</v>
      </c>
      <c r="N3519" s="10" t="str">
        <f>IF(K3519&lt;Criteria!$D$4,"Yes","No")</f>
        <v>Yes</v>
      </c>
      <c r="O3519" s="10" t="str">
        <f>IF(L3519&gt;Criteria!$D$5,"Yes","No")</f>
        <v>Yes</v>
      </c>
      <c r="P3519" s="10" t="str">
        <f>IF(M3519&lt;Criteria!$D$6,"Yes","No")</f>
        <v>No</v>
      </c>
      <c r="Q3519" s="11">
        <f>COUNTIF(N3519:P3519,"Yes")</f>
        <v>2</v>
      </c>
      <c r="R3519" s="12" t="str">
        <f>IF(Q3519&gt;0,"Yes","No")</f>
        <v>Yes</v>
      </c>
    </row>
    <row r="3520" spans="1:18" x14ac:dyDescent="0.35">
      <c r="A3520" s="1">
        <v>80590120390</v>
      </c>
      <c r="B3520" s="33" t="s">
        <v>4262</v>
      </c>
      <c r="C3520" s="4" t="s">
        <v>7</v>
      </c>
      <c r="D3520" s="4" t="s">
        <v>497</v>
      </c>
      <c r="E3520" s="4" t="s">
        <v>2</v>
      </c>
      <c r="F3520" s="3">
        <v>120.39</v>
      </c>
      <c r="G3520" s="3" t="s">
        <v>2</v>
      </c>
      <c r="H3520" s="4" t="s">
        <v>2</v>
      </c>
      <c r="I3520" s="5">
        <v>5315</v>
      </c>
      <c r="J3520" s="5">
        <v>5516</v>
      </c>
      <c r="K3520" s="6">
        <f>IFERROR((J3520-I3520)/I3520,"--")</f>
        <v>3.7817497648165568E-2</v>
      </c>
      <c r="L3520" s="6">
        <v>1.4705882352941176E-2</v>
      </c>
      <c r="M3520" s="7">
        <v>41759</v>
      </c>
      <c r="N3520" s="10" t="str">
        <f>IF(K3520&lt;Criteria!$D$4,"Yes","No")</f>
        <v>No</v>
      </c>
      <c r="O3520" s="10" t="str">
        <f>IF(L3520&gt;Criteria!$D$5,"Yes","No")</f>
        <v>No</v>
      </c>
      <c r="P3520" s="10" t="str">
        <f>IF(M3520&lt;Criteria!$D$6,"Yes","No")</f>
        <v>No</v>
      </c>
      <c r="Q3520" s="11">
        <f>COUNTIF(N3520:P3520,"Yes")</f>
        <v>0</v>
      </c>
      <c r="R3520" s="12" t="str">
        <f>IF(Q3520&gt;0,"Yes","No")</f>
        <v>No</v>
      </c>
    </row>
    <row r="3521" spans="1:18" x14ac:dyDescent="0.35">
      <c r="A3521" s="1">
        <v>80590120391</v>
      </c>
      <c r="B3521" s="33" t="s">
        <v>4263</v>
      </c>
      <c r="C3521" s="4" t="s">
        <v>6</v>
      </c>
      <c r="D3521" s="4" t="s">
        <v>497</v>
      </c>
      <c r="E3521" s="4" t="s">
        <v>2</v>
      </c>
      <c r="F3521" s="3">
        <v>120.39</v>
      </c>
      <c r="G3521" s="3">
        <v>1</v>
      </c>
      <c r="H3521" s="4" t="s">
        <v>2</v>
      </c>
      <c r="I3521" s="5">
        <v>1518</v>
      </c>
      <c r="J3521" s="5">
        <v>1354</v>
      </c>
      <c r="K3521" s="6">
        <f>IFERROR((J3521-I3521)/I3521,"--")</f>
        <v>-0.1080368906455863</v>
      </c>
      <c r="L3521" s="6">
        <v>4.6892039258451472E-2</v>
      </c>
      <c r="M3521" s="7">
        <v>53253</v>
      </c>
      <c r="N3521" s="10" t="str">
        <f>IF(K3521&lt;Criteria!$D$4,"Yes","No")</f>
        <v>Yes</v>
      </c>
      <c r="O3521" s="10" t="str">
        <f>IF(L3521&gt;Criteria!$D$5,"Yes","No")</f>
        <v>No</v>
      </c>
      <c r="P3521" s="10" t="str">
        <f>IF(M3521&lt;Criteria!$D$6,"Yes","No")</f>
        <v>No</v>
      </c>
      <c r="Q3521" s="11">
        <f>COUNTIF(N3521:P3521,"Yes")</f>
        <v>1</v>
      </c>
      <c r="R3521" s="12" t="str">
        <f>IF(Q3521&gt;0,"Yes","No")</f>
        <v>Yes</v>
      </c>
    </row>
    <row r="3522" spans="1:18" x14ac:dyDescent="0.35">
      <c r="A3522" s="1">
        <v>80590120392</v>
      </c>
      <c r="B3522" s="33" t="s">
        <v>4264</v>
      </c>
      <c r="C3522" s="4" t="s">
        <v>6</v>
      </c>
      <c r="D3522" s="4" t="s">
        <v>497</v>
      </c>
      <c r="E3522" s="4" t="s">
        <v>2</v>
      </c>
      <c r="F3522" s="3">
        <v>120.39</v>
      </c>
      <c r="G3522" s="3">
        <v>2</v>
      </c>
      <c r="H3522" s="4" t="s">
        <v>2</v>
      </c>
      <c r="I3522" s="5">
        <v>1107</v>
      </c>
      <c r="J3522" s="5">
        <v>1554</v>
      </c>
      <c r="K3522" s="6">
        <f>IFERROR((J3522-I3522)/I3522,"--")</f>
        <v>0.40379403794037938</v>
      </c>
      <c r="L3522" s="6">
        <v>0</v>
      </c>
      <c r="M3522" s="7">
        <v>31418</v>
      </c>
      <c r="N3522" s="10" t="str">
        <f>IF(K3522&lt;Criteria!$D$4,"Yes","No")</f>
        <v>No</v>
      </c>
      <c r="O3522" s="10" t="str">
        <f>IF(L3522&gt;Criteria!$D$5,"Yes","No")</f>
        <v>No</v>
      </c>
      <c r="P3522" s="10" t="str">
        <f>IF(M3522&lt;Criteria!$D$6,"Yes","No")</f>
        <v>No</v>
      </c>
      <c r="Q3522" s="11">
        <f>COUNTIF(N3522:P3522,"Yes")</f>
        <v>0</v>
      </c>
      <c r="R3522" s="12" t="str">
        <f>IF(Q3522&gt;0,"Yes","No")</f>
        <v>No</v>
      </c>
    </row>
    <row r="3523" spans="1:18" x14ac:dyDescent="0.35">
      <c r="A3523" s="1">
        <v>80590120393</v>
      </c>
      <c r="B3523" s="33" t="s">
        <v>4265</v>
      </c>
      <c r="C3523" s="4" t="s">
        <v>6</v>
      </c>
      <c r="D3523" s="4" t="s">
        <v>497</v>
      </c>
      <c r="E3523" s="4" t="s">
        <v>2</v>
      </c>
      <c r="F3523" s="3">
        <v>120.39</v>
      </c>
      <c r="G3523" s="3">
        <v>3</v>
      </c>
      <c r="H3523" s="4" t="s">
        <v>2</v>
      </c>
      <c r="I3523" s="5">
        <v>515</v>
      </c>
      <c r="J3523" s="5">
        <v>655</v>
      </c>
      <c r="K3523" s="6">
        <f>IFERROR((J3523-I3523)/I3523,"--")</f>
        <v>0.27184466019417475</v>
      </c>
      <c r="L3523" s="6">
        <v>1.9184652278177457E-2</v>
      </c>
      <c r="M3523" s="7">
        <v>41001</v>
      </c>
      <c r="N3523" s="10" t="str">
        <f>IF(K3523&lt;Criteria!$D$4,"Yes","No")</f>
        <v>No</v>
      </c>
      <c r="O3523" s="10" t="str">
        <f>IF(L3523&gt;Criteria!$D$5,"Yes","No")</f>
        <v>No</v>
      </c>
      <c r="P3523" s="10" t="str">
        <f>IF(M3523&lt;Criteria!$D$6,"Yes","No")</f>
        <v>No</v>
      </c>
      <c r="Q3523" s="11">
        <f>COUNTIF(N3523:P3523,"Yes")</f>
        <v>0</v>
      </c>
      <c r="R3523" s="12" t="str">
        <f>IF(Q3523&gt;0,"Yes","No")</f>
        <v>No</v>
      </c>
    </row>
    <row r="3524" spans="1:18" x14ac:dyDescent="0.35">
      <c r="A3524" s="1">
        <v>80590120394</v>
      </c>
      <c r="B3524" s="33" t="s">
        <v>4266</v>
      </c>
      <c r="C3524" s="4" t="s">
        <v>6</v>
      </c>
      <c r="D3524" s="4" t="s">
        <v>497</v>
      </c>
      <c r="E3524" s="4" t="s">
        <v>2</v>
      </c>
      <c r="F3524" s="3">
        <v>120.39</v>
      </c>
      <c r="G3524" s="3">
        <v>4</v>
      </c>
      <c r="H3524" s="4" t="s">
        <v>2</v>
      </c>
      <c r="I3524" s="5">
        <v>953</v>
      </c>
      <c r="J3524" s="5">
        <v>751</v>
      </c>
      <c r="K3524" s="6">
        <f>IFERROR((J3524-I3524)/I3524,"--")</f>
        <v>-0.21196222455403987</v>
      </c>
      <c r="L3524" s="6">
        <v>0</v>
      </c>
      <c r="M3524" s="7">
        <v>51974</v>
      </c>
      <c r="N3524" s="10" t="str">
        <f>IF(K3524&lt;Criteria!$D$4,"Yes","No")</f>
        <v>Yes</v>
      </c>
      <c r="O3524" s="10" t="str">
        <f>IF(L3524&gt;Criteria!$D$5,"Yes","No")</f>
        <v>No</v>
      </c>
      <c r="P3524" s="10" t="str">
        <f>IF(M3524&lt;Criteria!$D$6,"Yes","No")</f>
        <v>No</v>
      </c>
      <c r="Q3524" s="11">
        <f>COUNTIF(N3524:P3524,"Yes")</f>
        <v>1</v>
      </c>
      <c r="R3524" s="12" t="str">
        <f>IF(Q3524&gt;0,"Yes","No")</f>
        <v>Yes</v>
      </c>
    </row>
    <row r="3525" spans="1:18" x14ac:dyDescent="0.35">
      <c r="A3525" s="1">
        <v>80590120395</v>
      </c>
      <c r="B3525" s="33" t="s">
        <v>4267</v>
      </c>
      <c r="C3525" s="4" t="s">
        <v>6</v>
      </c>
      <c r="D3525" s="4" t="s">
        <v>497</v>
      </c>
      <c r="E3525" s="4" t="s">
        <v>2</v>
      </c>
      <c r="F3525" s="3">
        <v>120.39</v>
      </c>
      <c r="G3525" s="3">
        <v>5</v>
      </c>
      <c r="H3525" s="4" t="s">
        <v>2</v>
      </c>
      <c r="I3525" s="5">
        <v>1222</v>
      </c>
      <c r="J3525" s="5">
        <v>1202</v>
      </c>
      <c r="K3525" s="6">
        <f>IFERROR((J3525-I3525)/I3525,"--")</f>
        <v>-1.6366612111292964E-2</v>
      </c>
      <c r="L3525" s="6">
        <v>0</v>
      </c>
      <c r="M3525" s="7">
        <v>36210</v>
      </c>
      <c r="N3525" s="10" t="str">
        <f>IF(K3525&lt;Criteria!$D$4,"Yes","No")</f>
        <v>Yes</v>
      </c>
      <c r="O3525" s="10" t="str">
        <f>IF(L3525&gt;Criteria!$D$5,"Yes","No")</f>
        <v>No</v>
      </c>
      <c r="P3525" s="10" t="str">
        <f>IF(M3525&lt;Criteria!$D$6,"Yes","No")</f>
        <v>No</v>
      </c>
      <c r="Q3525" s="11">
        <f>COUNTIF(N3525:P3525,"Yes")</f>
        <v>1</v>
      </c>
      <c r="R3525" s="12" t="str">
        <f>IF(Q3525&gt;0,"Yes","No")</f>
        <v>Yes</v>
      </c>
    </row>
    <row r="3526" spans="1:18" x14ac:dyDescent="0.35">
      <c r="A3526" s="1">
        <v>80590120410</v>
      </c>
      <c r="B3526" s="33" t="s">
        <v>4268</v>
      </c>
      <c r="C3526" s="4" t="s">
        <v>7</v>
      </c>
      <c r="D3526" s="4" t="s">
        <v>497</v>
      </c>
      <c r="E3526" s="4" t="s">
        <v>2</v>
      </c>
      <c r="F3526" s="3">
        <v>120.41</v>
      </c>
      <c r="G3526" s="3" t="s">
        <v>2</v>
      </c>
      <c r="H3526" s="4" t="s">
        <v>2</v>
      </c>
      <c r="I3526" s="5">
        <v>5201</v>
      </c>
      <c r="J3526" s="5">
        <v>5836</v>
      </c>
      <c r="K3526" s="6">
        <f>IFERROR((J3526-I3526)/I3526,"--")</f>
        <v>0.12209190540280715</v>
      </c>
      <c r="L3526" s="6">
        <v>5.4589813967673068E-2</v>
      </c>
      <c r="M3526" s="7">
        <v>41187</v>
      </c>
      <c r="N3526" s="10" t="str">
        <f>IF(K3526&lt;Criteria!$D$4,"Yes","No")</f>
        <v>No</v>
      </c>
      <c r="O3526" s="10" t="str">
        <f>IF(L3526&gt;Criteria!$D$5,"Yes","No")</f>
        <v>No</v>
      </c>
      <c r="P3526" s="10" t="str">
        <f>IF(M3526&lt;Criteria!$D$6,"Yes","No")</f>
        <v>No</v>
      </c>
      <c r="Q3526" s="11">
        <f>COUNTIF(N3526:P3526,"Yes")</f>
        <v>0</v>
      </c>
      <c r="R3526" s="12" t="str">
        <f>IF(Q3526&gt;0,"Yes","No")</f>
        <v>No</v>
      </c>
    </row>
    <row r="3527" spans="1:18" x14ac:dyDescent="0.35">
      <c r="A3527" s="1">
        <v>80590120411</v>
      </c>
      <c r="B3527" s="33" t="s">
        <v>4269</v>
      </c>
      <c r="C3527" s="4" t="s">
        <v>6</v>
      </c>
      <c r="D3527" s="4" t="s">
        <v>497</v>
      </c>
      <c r="E3527" s="4" t="s">
        <v>2</v>
      </c>
      <c r="F3527" s="3">
        <v>120.41</v>
      </c>
      <c r="G3527" s="3">
        <v>1</v>
      </c>
      <c r="H3527" s="4" t="s">
        <v>2</v>
      </c>
      <c r="I3527" s="5">
        <v>1038</v>
      </c>
      <c r="J3527" s="5">
        <v>1275</v>
      </c>
      <c r="K3527" s="6">
        <f>IFERROR((J3527-I3527)/I3527,"--")</f>
        <v>0.22832369942196531</v>
      </c>
      <c r="L3527" s="6">
        <v>2.0864381520119227E-2</v>
      </c>
      <c r="M3527" s="7">
        <v>41632</v>
      </c>
      <c r="N3527" s="10" t="str">
        <f>IF(K3527&lt;Criteria!$D$4,"Yes","No")</f>
        <v>No</v>
      </c>
      <c r="O3527" s="10" t="str">
        <f>IF(L3527&gt;Criteria!$D$5,"Yes","No")</f>
        <v>No</v>
      </c>
      <c r="P3527" s="10" t="str">
        <f>IF(M3527&lt;Criteria!$D$6,"Yes","No")</f>
        <v>No</v>
      </c>
      <c r="Q3527" s="11">
        <f>COUNTIF(N3527:P3527,"Yes")</f>
        <v>0</v>
      </c>
      <c r="R3527" s="12" t="str">
        <f>IF(Q3527&gt;0,"Yes","No")</f>
        <v>No</v>
      </c>
    </row>
    <row r="3528" spans="1:18" x14ac:dyDescent="0.35">
      <c r="A3528" s="1">
        <v>80590120412</v>
      </c>
      <c r="B3528" s="33" t="s">
        <v>4270</v>
      </c>
      <c r="C3528" s="4" t="s">
        <v>6</v>
      </c>
      <c r="D3528" s="4" t="s">
        <v>497</v>
      </c>
      <c r="E3528" s="4" t="s">
        <v>2</v>
      </c>
      <c r="F3528" s="3">
        <v>120.41</v>
      </c>
      <c r="G3528" s="3">
        <v>2</v>
      </c>
      <c r="H3528" s="4" t="s">
        <v>2</v>
      </c>
      <c r="I3528" s="5">
        <v>1355</v>
      </c>
      <c r="J3528" s="5">
        <v>1588</v>
      </c>
      <c r="K3528" s="6">
        <f>IFERROR((J3528-I3528)/I3528,"--")</f>
        <v>0.17195571955719557</v>
      </c>
      <c r="L3528" s="6">
        <v>9.8083427282976324E-2</v>
      </c>
      <c r="M3528" s="7">
        <v>34858</v>
      </c>
      <c r="N3528" s="10" t="str">
        <f>IF(K3528&lt;Criteria!$D$4,"Yes","No")</f>
        <v>No</v>
      </c>
      <c r="O3528" s="10" t="str">
        <f>IF(L3528&gt;Criteria!$D$5,"Yes","No")</f>
        <v>Yes</v>
      </c>
      <c r="P3528" s="10" t="str">
        <f>IF(M3528&lt;Criteria!$D$6,"Yes","No")</f>
        <v>No</v>
      </c>
      <c r="Q3528" s="11">
        <f>COUNTIF(N3528:P3528,"Yes")</f>
        <v>1</v>
      </c>
      <c r="R3528" s="12" t="str">
        <f>IF(Q3528&gt;0,"Yes","No")</f>
        <v>Yes</v>
      </c>
    </row>
    <row r="3529" spans="1:18" x14ac:dyDescent="0.35">
      <c r="A3529" s="1">
        <v>80590120413</v>
      </c>
      <c r="B3529" s="33" t="s">
        <v>4271</v>
      </c>
      <c r="C3529" s="4" t="s">
        <v>6</v>
      </c>
      <c r="D3529" s="4" t="s">
        <v>497</v>
      </c>
      <c r="E3529" s="4" t="s">
        <v>2</v>
      </c>
      <c r="F3529" s="3">
        <v>120.41</v>
      </c>
      <c r="G3529" s="3">
        <v>3</v>
      </c>
      <c r="H3529" s="4" t="s">
        <v>2</v>
      </c>
      <c r="I3529" s="5">
        <v>1331</v>
      </c>
      <c r="J3529" s="5">
        <v>1129</v>
      </c>
      <c r="K3529" s="6">
        <f>IFERROR((J3529-I3529)/I3529,"--")</f>
        <v>-0.15176558978211871</v>
      </c>
      <c r="L3529" s="6">
        <v>8.3098591549295775E-2</v>
      </c>
      <c r="M3529" s="7">
        <v>45350</v>
      </c>
      <c r="N3529" s="10" t="str">
        <f>IF(K3529&lt;Criteria!$D$4,"Yes","No")</f>
        <v>Yes</v>
      </c>
      <c r="O3529" s="10" t="str">
        <f>IF(L3529&gt;Criteria!$D$5,"Yes","No")</f>
        <v>Yes</v>
      </c>
      <c r="P3529" s="10" t="str">
        <f>IF(M3529&lt;Criteria!$D$6,"Yes","No")</f>
        <v>No</v>
      </c>
      <c r="Q3529" s="11">
        <f>COUNTIF(N3529:P3529,"Yes")</f>
        <v>2</v>
      </c>
      <c r="R3529" s="12" t="str">
        <f>IF(Q3529&gt;0,"Yes","No")</f>
        <v>Yes</v>
      </c>
    </row>
    <row r="3530" spans="1:18" x14ac:dyDescent="0.35">
      <c r="A3530" s="1">
        <v>80590120414</v>
      </c>
      <c r="B3530" s="33" t="s">
        <v>4272</v>
      </c>
      <c r="C3530" s="4" t="s">
        <v>6</v>
      </c>
      <c r="D3530" s="4" t="s">
        <v>497</v>
      </c>
      <c r="E3530" s="4" t="s">
        <v>2</v>
      </c>
      <c r="F3530" s="3">
        <v>120.41</v>
      </c>
      <c r="G3530" s="3">
        <v>4</v>
      </c>
      <c r="H3530" s="4" t="s">
        <v>2</v>
      </c>
      <c r="I3530" s="5">
        <v>1477</v>
      </c>
      <c r="J3530" s="5">
        <v>1844</v>
      </c>
      <c r="K3530" s="6">
        <f>IFERROR((J3530-I3530)/I3530,"--")</f>
        <v>0.24847664184157076</v>
      </c>
      <c r="L3530" s="6">
        <v>1.8793273986152326E-2</v>
      </c>
      <c r="M3530" s="7">
        <v>43781</v>
      </c>
      <c r="N3530" s="10" t="str">
        <f>IF(K3530&lt;Criteria!$D$4,"Yes","No")</f>
        <v>No</v>
      </c>
      <c r="O3530" s="10" t="str">
        <f>IF(L3530&gt;Criteria!$D$5,"Yes","No")</f>
        <v>No</v>
      </c>
      <c r="P3530" s="10" t="str">
        <f>IF(M3530&lt;Criteria!$D$6,"Yes","No")</f>
        <v>No</v>
      </c>
      <c r="Q3530" s="11">
        <f>COUNTIF(N3530:P3530,"Yes")</f>
        <v>0</v>
      </c>
      <c r="R3530" s="12" t="str">
        <f>IF(Q3530&gt;0,"Yes","No")</f>
        <v>No</v>
      </c>
    </row>
    <row r="3531" spans="1:18" x14ac:dyDescent="0.35">
      <c r="A3531" s="1">
        <v>80590120420</v>
      </c>
      <c r="B3531" s="33" t="s">
        <v>4273</v>
      </c>
      <c r="C3531" s="4" t="s">
        <v>7</v>
      </c>
      <c r="D3531" s="4" t="s">
        <v>497</v>
      </c>
      <c r="E3531" s="4" t="s">
        <v>2</v>
      </c>
      <c r="F3531" s="3">
        <v>120.42</v>
      </c>
      <c r="G3531" s="3" t="s">
        <v>2</v>
      </c>
      <c r="H3531" s="4" t="s">
        <v>2</v>
      </c>
      <c r="I3531" s="5">
        <v>4080</v>
      </c>
      <c r="J3531" s="5">
        <v>3963</v>
      </c>
      <c r="K3531" s="6">
        <f>IFERROR((J3531-I3531)/I3531,"--")</f>
        <v>-2.8676470588235293E-2</v>
      </c>
      <c r="L3531" s="6">
        <v>6.1842105263157893E-2</v>
      </c>
      <c r="M3531" s="7">
        <v>39088</v>
      </c>
      <c r="N3531" s="10" t="str">
        <f>IF(K3531&lt;Criteria!$D$4,"Yes","No")</f>
        <v>Yes</v>
      </c>
      <c r="O3531" s="10" t="str">
        <f>IF(L3531&gt;Criteria!$D$5,"Yes","No")</f>
        <v>No</v>
      </c>
      <c r="P3531" s="10" t="str">
        <f>IF(M3531&lt;Criteria!$D$6,"Yes","No")</f>
        <v>No</v>
      </c>
      <c r="Q3531" s="11">
        <f>COUNTIF(N3531:P3531,"Yes")</f>
        <v>1</v>
      </c>
      <c r="R3531" s="12" t="str">
        <f>IF(Q3531&gt;0,"Yes","No")</f>
        <v>Yes</v>
      </c>
    </row>
    <row r="3532" spans="1:18" x14ac:dyDescent="0.35">
      <c r="A3532" s="1">
        <v>80590120421</v>
      </c>
      <c r="B3532" s="33" t="s">
        <v>4274</v>
      </c>
      <c r="C3532" s="4" t="s">
        <v>6</v>
      </c>
      <c r="D3532" s="4" t="s">
        <v>497</v>
      </c>
      <c r="E3532" s="4" t="s">
        <v>2</v>
      </c>
      <c r="F3532" s="3">
        <v>120.42</v>
      </c>
      <c r="G3532" s="3">
        <v>1</v>
      </c>
      <c r="H3532" s="4" t="s">
        <v>2</v>
      </c>
      <c r="I3532" s="5">
        <v>2449</v>
      </c>
      <c r="J3532" s="5">
        <v>2428</v>
      </c>
      <c r="K3532" s="6">
        <f>IFERROR((J3532-I3532)/I3532,"--")</f>
        <v>-8.5749285422621474E-3</v>
      </c>
      <c r="L3532" s="6">
        <v>2.790346907993967E-2</v>
      </c>
      <c r="M3532" s="7">
        <v>40856</v>
      </c>
      <c r="N3532" s="10" t="str">
        <f>IF(K3532&lt;Criteria!$D$4,"Yes","No")</f>
        <v>Yes</v>
      </c>
      <c r="O3532" s="10" t="str">
        <f>IF(L3532&gt;Criteria!$D$5,"Yes","No")</f>
        <v>No</v>
      </c>
      <c r="P3532" s="10" t="str">
        <f>IF(M3532&lt;Criteria!$D$6,"Yes","No")</f>
        <v>No</v>
      </c>
      <c r="Q3532" s="11">
        <f>COUNTIF(N3532:P3532,"Yes")</f>
        <v>1</v>
      </c>
      <c r="R3532" s="12" t="str">
        <f>IF(Q3532&gt;0,"Yes","No")</f>
        <v>Yes</v>
      </c>
    </row>
    <row r="3533" spans="1:18" x14ac:dyDescent="0.35">
      <c r="A3533" s="1">
        <v>80590120422</v>
      </c>
      <c r="B3533" s="33" t="s">
        <v>4275</v>
      </c>
      <c r="C3533" s="4" t="s">
        <v>6</v>
      </c>
      <c r="D3533" s="4" t="s">
        <v>497</v>
      </c>
      <c r="E3533" s="4" t="s">
        <v>2</v>
      </c>
      <c r="F3533" s="3">
        <v>120.42</v>
      </c>
      <c r="G3533" s="3">
        <v>2</v>
      </c>
      <c r="H3533" s="4" t="s">
        <v>2</v>
      </c>
      <c r="I3533" s="5">
        <v>1631</v>
      </c>
      <c r="J3533" s="5">
        <v>1535</v>
      </c>
      <c r="K3533" s="6">
        <f>IFERROR((J3533-I3533)/I3533,"--")</f>
        <v>-5.8859595340282032E-2</v>
      </c>
      <c r="L3533" s="6">
        <v>0.1090146750524109</v>
      </c>
      <c r="M3533" s="7">
        <v>36290</v>
      </c>
      <c r="N3533" s="10" t="str">
        <f>IF(K3533&lt;Criteria!$D$4,"Yes","No")</f>
        <v>Yes</v>
      </c>
      <c r="O3533" s="10" t="str">
        <f>IF(L3533&gt;Criteria!$D$5,"Yes","No")</f>
        <v>Yes</v>
      </c>
      <c r="P3533" s="10" t="str">
        <f>IF(M3533&lt;Criteria!$D$6,"Yes","No")</f>
        <v>No</v>
      </c>
      <c r="Q3533" s="11">
        <f>COUNTIF(N3533:P3533,"Yes")</f>
        <v>2</v>
      </c>
      <c r="R3533" s="12" t="str">
        <f>IF(Q3533&gt;0,"Yes","No")</f>
        <v>Yes</v>
      </c>
    </row>
    <row r="3534" spans="1:18" x14ac:dyDescent="0.35">
      <c r="A3534" s="1">
        <v>80590120430</v>
      </c>
      <c r="B3534" s="33" t="s">
        <v>4276</v>
      </c>
      <c r="C3534" s="4" t="s">
        <v>7</v>
      </c>
      <c r="D3534" s="4" t="s">
        <v>497</v>
      </c>
      <c r="E3534" s="4" t="s">
        <v>2</v>
      </c>
      <c r="F3534" s="3">
        <v>120.43</v>
      </c>
      <c r="G3534" s="3" t="s">
        <v>2</v>
      </c>
      <c r="H3534" s="4" t="s">
        <v>2</v>
      </c>
      <c r="I3534" s="5">
        <v>5411</v>
      </c>
      <c r="J3534" s="5">
        <v>5649</v>
      </c>
      <c r="K3534" s="6">
        <f>IFERROR((J3534-I3534)/I3534,"--")</f>
        <v>4.3984476067270378E-2</v>
      </c>
      <c r="L3534" s="6">
        <v>3.12128418549346E-2</v>
      </c>
      <c r="M3534" s="7">
        <v>42961</v>
      </c>
      <c r="N3534" s="10" t="str">
        <f>IF(K3534&lt;Criteria!$D$4,"Yes","No")</f>
        <v>No</v>
      </c>
      <c r="O3534" s="10" t="str">
        <f>IF(L3534&gt;Criteria!$D$5,"Yes","No")</f>
        <v>No</v>
      </c>
      <c r="P3534" s="10" t="str">
        <f>IF(M3534&lt;Criteria!$D$6,"Yes","No")</f>
        <v>No</v>
      </c>
      <c r="Q3534" s="11">
        <f>COUNTIF(N3534:P3534,"Yes")</f>
        <v>0</v>
      </c>
      <c r="R3534" s="12" t="str">
        <f>IF(Q3534&gt;0,"Yes","No")</f>
        <v>No</v>
      </c>
    </row>
    <row r="3535" spans="1:18" x14ac:dyDescent="0.35">
      <c r="A3535" s="1">
        <v>80590120431</v>
      </c>
      <c r="B3535" s="33" t="s">
        <v>4277</v>
      </c>
      <c r="C3535" s="4" t="s">
        <v>6</v>
      </c>
      <c r="D3535" s="4" t="s">
        <v>497</v>
      </c>
      <c r="E3535" s="4" t="s">
        <v>2</v>
      </c>
      <c r="F3535" s="3">
        <v>120.43</v>
      </c>
      <c r="G3535" s="3">
        <v>1</v>
      </c>
      <c r="H3535" s="4" t="s">
        <v>2</v>
      </c>
      <c r="I3535" s="5">
        <v>1848</v>
      </c>
      <c r="J3535" s="5">
        <v>1903</v>
      </c>
      <c r="K3535" s="6">
        <f>IFERROR((J3535-I3535)/I3535,"--")</f>
        <v>2.976190476190476E-2</v>
      </c>
      <c r="L3535" s="6">
        <v>6.1511423550087872E-3</v>
      </c>
      <c r="M3535" s="7">
        <v>40747</v>
      </c>
      <c r="N3535" s="10" t="str">
        <f>IF(K3535&lt;Criteria!$D$4,"Yes","No")</f>
        <v>No</v>
      </c>
      <c r="O3535" s="10" t="str">
        <f>IF(L3535&gt;Criteria!$D$5,"Yes","No")</f>
        <v>No</v>
      </c>
      <c r="P3535" s="10" t="str">
        <f>IF(M3535&lt;Criteria!$D$6,"Yes","No")</f>
        <v>No</v>
      </c>
      <c r="Q3535" s="11">
        <f>COUNTIF(N3535:P3535,"Yes")</f>
        <v>0</v>
      </c>
      <c r="R3535" s="12" t="str">
        <f>IF(Q3535&gt;0,"Yes","No")</f>
        <v>No</v>
      </c>
    </row>
    <row r="3536" spans="1:18" x14ac:dyDescent="0.35">
      <c r="A3536" s="1">
        <v>80590120432</v>
      </c>
      <c r="B3536" s="33" t="s">
        <v>4278</v>
      </c>
      <c r="C3536" s="4" t="s">
        <v>6</v>
      </c>
      <c r="D3536" s="4" t="s">
        <v>497</v>
      </c>
      <c r="E3536" s="4" t="s">
        <v>2</v>
      </c>
      <c r="F3536" s="3">
        <v>120.43</v>
      </c>
      <c r="G3536" s="3">
        <v>2</v>
      </c>
      <c r="H3536" s="4" t="s">
        <v>2</v>
      </c>
      <c r="I3536" s="5">
        <v>1786</v>
      </c>
      <c r="J3536" s="5">
        <v>1946</v>
      </c>
      <c r="K3536" s="6">
        <f>IFERROR((J3536-I3536)/I3536,"--")</f>
        <v>8.9585666293393054E-2</v>
      </c>
      <c r="L3536" s="6">
        <v>3.4338358458961472E-2</v>
      </c>
      <c r="M3536" s="7">
        <v>45993</v>
      </c>
      <c r="N3536" s="10" t="str">
        <f>IF(K3536&lt;Criteria!$D$4,"Yes","No")</f>
        <v>No</v>
      </c>
      <c r="O3536" s="10" t="str">
        <f>IF(L3536&gt;Criteria!$D$5,"Yes","No")</f>
        <v>No</v>
      </c>
      <c r="P3536" s="10" t="str">
        <f>IF(M3536&lt;Criteria!$D$6,"Yes","No")</f>
        <v>No</v>
      </c>
      <c r="Q3536" s="11">
        <f>COUNTIF(N3536:P3536,"Yes")</f>
        <v>0</v>
      </c>
      <c r="R3536" s="12" t="str">
        <f>IF(Q3536&gt;0,"Yes","No")</f>
        <v>No</v>
      </c>
    </row>
    <row r="3537" spans="1:18" x14ac:dyDescent="0.35">
      <c r="A3537" s="1">
        <v>80590120433</v>
      </c>
      <c r="B3537" s="33" t="s">
        <v>4279</v>
      </c>
      <c r="C3537" s="4" t="s">
        <v>6</v>
      </c>
      <c r="D3537" s="4" t="s">
        <v>497</v>
      </c>
      <c r="E3537" s="4" t="s">
        <v>2</v>
      </c>
      <c r="F3537" s="3">
        <v>120.43</v>
      </c>
      <c r="G3537" s="3">
        <v>3</v>
      </c>
      <c r="H3537" s="4" t="s">
        <v>2</v>
      </c>
      <c r="I3537" s="5">
        <v>1777</v>
      </c>
      <c r="J3537" s="5">
        <v>1800</v>
      </c>
      <c r="K3537" s="6">
        <f>IFERROR((J3537-I3537)/I3537,"--")</f>
        <v>1.2943162633652222E-2</v>
      </c>
      <c r="L3537" s="6">
        <v>5.5232558139534885E-2</v>
      </c>
      <c r="M3537" s="7">
        <v>42024</v>
      </c>
      <c r="N3537" s="10" t="str">
        <f>IF(K3537&lt;Criteria!$D$4,"Yes","No")</f>
        <v>Yes</v>
      </c>
      <c r="O3537" s="10" t="str">
        <f>IF(L3537&gt;Criteria!$D$5,"Yes","No")</f>
        <v>No</v>
      </c>
      <c r="P3537" s="10" t="str">
        <f>IF(M3537&lt;Criteria!$D$6,"Yes","No")</f>
        <v>No</v>
      </c>
      <c r="Q3537" s="11">
        <f>COUNTIF(N3537:P3537,"Yes")</f>
        <v>1</v>
      </c>
      <c r="R3537" s="12" t="str">
        <f>IF(Q3537&gt;0,"Yes","No")</f>
        <v>Yes</v>
      </c>
    </row>
    <row r="3538" spans="1:18" x14ac:dyDescent="0.35">
      <c r="A3538" s="1">
        <v>80590120440</v>
      </c>
      <c r="B3538" s="33" t="s">
        <v>4280</v>
      </c>
      <c r="C3538" s="4" t="s">
        <v>7</v>
      </c>
      <c r="D3538" s="4" t="s">
        <v>497</v>
      </c>
      <c r="E3538" s="4" t="s">
        <v>2</v>
      </c>
      <c r="F3538" s="3">
        <v>120.44</v>
      </c>
      <c r="G3538" s="3" t="s">
        <v>2</v>
      </c>
      <c r="H3538" s="4" t="s">
        <v>2</v>
      </c>
      <c r="I3538" s="5">
        <v>3624</v>
      </c>
      <c r="J3538" s="5">
        <v>4072</v>
      </c>
      <c r="K3538" s="6">
        <f>IFERROR((J3538-I3538)/I3538,"--")</f>
        <v>0.12362030905077263</v>
      </c>
      <c r="L3538" s="6">
        <v>2.4380804953560372E-2</v>
      </c>
      <c r="M3538" s="7">
        <v>47016</v>
      </c>
      <c r="N3538" s="10" t="str">
        <f>IF(K3538&lt;Criteria!$D$4,"Yes","No")</f>
        <v>No</v>
      </c>
      <c r="O3538" s="10" t="str">
        <f>IF(L3538&gt;Criteria!$D$5,"Yes","No")</f>
        <v>No</v>
      </c>
      <c r="P3538" s="10" t="str">
        <f>IF(M3538&lt;Criteria!$D$6,"Yes","No")</f>
        <v>No</v>
      </c>
      <c r="Q3538" s="11">
        <f>COUNTIF(N3538:P3538,"Yes")</f>
        <v>0</v>
      </c>
      <c r="R3538" s="12" t="str">
        <f>IF(Q3538&gt;0,"Yes","No")</f>
        <v>No</v>
      </c>
    </row>
    <row r="3539" spans="1:18" x14ac:dyDescent="0.35">
      <c r="A3539" s="1">
        <v>80590120441</v>
      </c>
      <c r="B3539" s="33" t="s">
        <v>4281</v>
      </c>
      <c r="C3539" s="4" t="s">
        <v>6</v>
      </c>
      <c r="D3539" s="4" t="s">
        <v>497</v>
      </c>
      <c r="E3539" s="4" t="s">
        <v>2</v>
      </c>
      <c r="F3539" s="3">
        <v>120.44</v>
      </c>
      <c r="G3539" s="3">
        <v>1</v>
      </c>
      <c r="H3539" s="4" t="s">
        <v>2</v>
      </c>
      <c r="I3539" s="5">
        <v>1377</v>
      </c>
      <c r="J3539" s="5">
        <v>1774</v>
      </c>
      <c r="K3539" s="6">
        <f>IFERROR((J3539-I3539)/I3539,"--")</f>
        <v>0.28830791575889614</v>
      </c>
      <c r="L3539" s="6">
        <v>3.5137701804368468E-2</v>
      </c>
      <c r="M3539" s="7">
        <v>52315</v>
      </c>
      <c r="N3539" s="10" t="str">
        <f>IF(K3539&lt;Criteria!$D$4,"Yes","No")</f>
        <v>No</v>
      </c>
      <c r="O3539" s="10" t="str">
        <f>IF(L3539&gt;Criteria!$D$5,"Yes","No")</f>
        <v>No</v>
      </c>
      <c r="P3539" s="10" t="str">
        <f>IF(M3539&lt;Criteria!$D$6,"Yes","No")</f>
        <v>No</v>
      </c>
      <c r="Q3539" s="11">
        <f>COUNTIF(N3539:P3539,"Yes")</f>
        <v>0</v>
      </c>
      <c r="R3539" s="12" t="str">
        <f>IF(Q3539&gt;0,"Yes","No")</f>
        <v>No</v>
      </c>
    </row>
    <row r="3540" spans="1:18" x14ac:dyDescent="0.35">
      <c r="A3540" s="1">
        <v>80590120442</v>
      </c>
      <c r="B3540" s="33" t="s">
        <v>4282</v>
      </c>
      <c r="C3540" s="4" t="s">
        <v>6</v>
      </c>
      <c r="D3540" s="4" t="s">
        <v>497</v>
      </c>
      <c r="E3540" s="4" t="s">
        <v>2</v>
      </c>
      <c r="F3540" s="3">
        <v>120.44</v>
      </c>
      <c r="G3540" s="3">
        <v>2</v>
      </c>
      <c r="H3540" s="4" t="s">
        <v>2</v>
      </c>
      <c r="I3540" s="5">
        <v>2247</v>
      </c>
      <c r="J3540" s="5">
        <v>2298</v>
      </c>
      <c r="K3540" s="6">
        <f>IFERROR((J3540-I3540)/I3540,"--")</f>
        <v>2.2696929238985315E-2</v>
      </c>
      <c r="L3540" s="6">
        <v>1.6982364467668192E-2</v>
      </c>
      <c r="M3540" s="7">
        <v>42926</v>
      </c>
      <c r="N3540" s="10" t="str">
        <f>IF(K3540&lt;Criteria!$D$4,"Yes","No")</f>
        <v>No</v>
      </c>
      <c r="O3540" s="10" t="str">
        <f>IF(L3540&gt;Criteria!$D$5,"Yes","No")</f>
        <v>No</v>
      </c>
      <c r="P3540" s="10" t="str">
        <f>IF(M3540&lt;Criteria!$D$6,"Yes","No")</f>
        <v>No</v>
      </c>
      <c r="Q3540" s="11">
        <f>COUNTIF(N3540:P3540,"Yes")</f>
        <v>0</v>
      </c>
      <c r="R3540" s="12" t="str">
        <f>IF(Q3540&gt;0,"Yes","No")</f>
        <v>No</v>
      </c>
    </row>
    <row r="3541" spans="1:18" x14ac:dyDescent="0.35">
      <c r="A3541" s="1">
        <v>80590120450</v>
      </c>
      <c r="B3541" s="33" t="s">
        <v>4283</v>
      </c>
      <c r="C3541" s="4" t="s">
        <v>7</v>
      </c>
      <c r="D3541" s="4" t="s">
        <v>497</v>
      </c>
      <c r="E3541" s="4" t="s">
        <v>2</v>
      </c>
      <c r="F3541" s="3">
        <v>120.45</v>
      </c>
      <c r="G3541" s="3" t="s">
        <v>2</v>
      </c>
      <c r="H3541" s="4" t="s">
        <v>2</v>
      </c>
      <c r="I3541" s="5">
        <v>5900</v>
      </c>
      <c r="J3541" s="5">
        <v>5901</v>
      </c>
      <c r="K3541" s="6">
        <f>IFERROR((J3541-I3541)/I3541,"--")</f>
        <v>1.6949152542372882E-4</v>
      </c>
      <c r="L3541" s="6">
        <v>4.6838407494145202E-2</v>
      </c>
      <c r="M3541" s="7">
        <v>39227</v>
      </c>
      <c r="N3541" s="10" t="str">
        <f>IF(K3541&lt;Criteria!$D$4,"Yes","No")</f>
        <v>Yes</v>
      </c>
      <c r="O3541" s="10" t="str">
        <f>IF(L3541&gt;Criteria!$D$5,"Yes","No")</f>
        <v>No</v>
      </c>
      <c r="P3541" s="10" t="str">
        <f>IF(M3541&lt;Criteria!$D$6,"Yes","No")</f>
        <v>No</v>
      </c>
      <c r="Q3541" s="11">
        <f>COUNTIF(N3541:P3541,"Yes")</f>
        <v>1</v>
      </c>
      <c r="R3541" s="12" t="str">
        <f>IF(Q3541&gt;0,"Yes","No")</f>
        <v>Yes</v>
      </c>
    </row>
    <row r="3542" spans="1:18" x14ac:dyDescent="0.35">
      <c r="A3542" s="1">
        <v>80590120451</v>
      </c>
      <c r="B3542" s="33" t="s">
        <v>4284</v>
      </c>
      <c r="C3542" s="4" t="s">
        <v>6</v>
      </c>
      <c r="D3542" s="4" t="s">
        <v>497</v>
      </c>
      <c r="E3542" s="4" t="s">
        <v>2</v>
      </c>
      <c r="F3542" s="3">
        <v>120.45</v>
      </c>
      <c r="G3542" s="3">
        <v>1</v>
      </c>
      <c r="H3542" s="4" t="s">
        <v>2</v>
      </c>
      <c r="I3542" s="5">
        <v>1667</v>
      </c>
      <c r="J3542" s="5">
        <v>2241</v>
      </c>
      <c r="K3542" s="6">
        <f>IFERROR((J3542-I3542)/I3542,"--")</f>
        <v>0.34433113377324537</v>
      </c>
      <c r="L3542" s="6">
        <v>8.7227414330218064E-2</v>
      </c>
      <c r="M3542" s="7">
        <v>34953</v>
      </c>
      <c r="N3542" s="10" t="str">
        <f>IF(K3542&lt;Criteria!$D$4,"Yes","No")</f>
        <v>No</v>
      </c>
      <c r="O3542" s="10" t="str">
        <f>IF(L3542&gt;Criteria!$D$5,"Yes","No")</f>
        <v>Yes</v>
      </c>
      <c r="P3542" s="10" t="str">
        <f>IF(M3542&lt;Criteria!$D$6,"Yes","No")</f>
        <v>No</v>
      </c>
      <c r="Q3542" s="11">
        <f>COUNTIF(N3542:P3542,"Yes")</f>
        <v>1</v>
      </c>
      <c r="R3542" s="12" t="str">
        <f>IF(Q3542&gt;0,"Yes","No")</f>
        <v>Yes</v>
      </c>
    </row>
    <row r="3543" spans="1:18" x14ac:dyDescent="0.35">
      <c r="A3543" s="1">
        <v>80590120452</v>
      </c>
      <c r="B3543" s="33" t="s">
        <v>4285</v>
      </c>
      <c r="C3543" s="4" t="s">
        <v>6</v>
      </c>
      <c r="D3543" s="4" t="s">
        <v>497</v>
      </c>
      <c r="E3543" s="4" t="s">
        <v>2</v>
      </c>
      <c r="F3543" s="3">
        <v>120.45</v>
      </c>
      <c r="G3543" s="3">
        <v>2</v>
      </c>
      <c r="H3543" s="4" t="s">
        <v>2</v>
      </c>
      <c r="I3543" s="5">
        <v>1383</v>
      </c>
      <c r="J3543" s="5">
        <v>1216</v>
      </c>
      <c r="K3543" s="6">
        <f>IFERROR((J3543-I3543)/I3543,"--")</f>
        <v>-0.12075198843094721</v>
      </c>
      <c r="L3543" s="6">
        <v>1.5827338129496403E-2</v>
      </c>
      <c r="M3543" s="7">
        <v>35624</v>
      </c>
      <c r="N3543" s="10" t="str">
        <f>IF(K3543&lt;Criteria!$D$4,"Yes","No")</f>
        <v>Yes</v>
      </c>
      <c r="O3543" s="10" t="str">
        <f>IF(L3543&gt;Criteria!$D$5,"Yes","No")</f>
        <v>No</v>
      </c>
      <c r="P3543" s="10" t="str">
        <f>IF(M3543&lt;Criteria!$D$6,"Yes","No")</f>
        <v>No</v>
      </c>
      <c r="Q3543" s="11">
        <f>COUNTIF(N3543:P3543,"Yes")</f>
        <v>1</v>
      </c>
      <c r="R3543" s="12" t="str">
        <f>IF(Q3543&gt;0,"Yes","No")</f>
        <v>Yes</v>
      </c>
    </row>
    <row r="3544" spans="1:18" x14ac:dyDescent="0.35">
      <c r="A3544" s="1">
        <v>80590120453</v>
      </c>
      <c r="B3544" s="33" t="s">
        <v>4286</v>
      </c>
      <c r="C3544" s="4" t="s">
        <v>6</v>
      </c>
      <c r="D3544" s="4" t="s">
        <v>497</v>
      </c>
      <c r="E3544" s="4" t="s">
        <v>2</v>
      </c>
      <c r="F3544" s="3">
        <v>120.45</v>
      </c>
      <c r="G3544" s="3">
        <v>3</v>
      </c>
      <c r="H3544" s="4" t="s">
        <v>2</v>
      </c>
      <c r="I3544" s="5">
        <v>1440</v>
      </c>
      <c r="J3544" s="5">
        <v>1154</v>
      </c>
      <c r="K3544" s="6">
        <f>IFERROR((J3544-I3544)/I3544,"--")</f>
        <v>-0.1986111111111111</v>
      </c>
      <c r="L3544" s="6">
        <v>3.4146341463414637E-2</v>
      </c>
      <c r="M3544" s="7">
        <v>56546</v>
      </c>
      <c r="N3544" s="10" t="str">
        <f>IF(K3544&lt;Criteria!$D$4,"Yes","No")</f>
        <v>Yes</v>
      </c>
      <c r="O3544" s="10" t="str">
        <f>IF(L3544&gt;Criteria!$D$5,"Yes","No")</f>
        <v>No</v>
      </c>
      <c r="P3544" s="10" t="str">
        <f>IF(M3544&lt;Criteria!$D$6,"Yes","No")</f>
        <v>No</v>
      </c>
      <c r="Q3544" s="11">
        <f>COUNTIF(N3544:P3544,"Yes")</f>
        <v>1</v>
      </c>
      <c r="R3544" s="12" t="str">
        <f>IF(Q3544&gt;0,"Yes","No")</f>
        <v>Yes</v>
      </c>
    </row>
    <row r="3545" spans="1:18" x14ac:dyDescent="0.35">
      <c r="A3545" s="1">
        <v>80590120454</v>
      </c>
      <c r="B3545" s="33" t="s">
        <v>4287</v>
      </c>
      <c r="C3545" s="4" t="s">
        <v>6</v>
      </c>
      <c r="D3545" s="4" t="s">
        <v>497</v>
      </c>
      <c r="E3545" s="4" t="s">
        <v>2</v>
      </c>
      <c r="F3545" s="3">
        <v>120.45</v>
      </c>
      <c r="G3545" s="3">
        <v>4</v>
      </c>
      <c r="H3545" s="4" t="s">
        <v>2</v>
      </c>
      <c r="I3545" s="5">
        <v>1410</v>
      </c>
      <c r="J3545" s="5">
        <v>1290</v>
      </c>
      <c r="K3545" s="6">
        <f>IFERROR((J3545-I3545)/I3545,"--")</f>
        <v>-8.5106382978723402E-2</v>
      </c>
      <c r="L3545" s="6">
        <v>1.9464720194647202E-2</v>
      </c>
      <c r="M3545" s="7">
        <v>34556</v>
      </c>
      <c r="N3545" s="10" t="str">
        <f>IF(K3545&lt;Criteria!$D$4,"Yes","No")</f>
        <v>Yes</v>
      </c>
      <c r="O3545" s="10" t="str">
        <f>IF(L3545&gt;Criteria!$D$5,"Yes","No")</f>
        <v>No</v>
      </c>
      <c r="P3545" s="10" t="str">
        <f>IF(M3545&lt;Criteria!$D$6,"Yes","No")</f>
        <v>No</v>
      </c>
      <c r="Q3545" s="11">
        <f>COUNTIF(N3545:P3545,"Yes")</f>
        <v>1</v>
      </c>
      <c r="R3545" s="12" t="str">
        <f>IF(Q3545&gt;0,"Yes","No")</f>
        <v>Yes</v>
      </c>
    </row>
    <row r="3546" spans="1:18" x14ac:dyDescent="0.35">
      <c r="A3546" s="1">
        <v>80590120460</v>
      </c>
      <c r="B3546" s="33" t="s">
        <v>4288</v>
      </c>
      <c r="C3546" s="4" t="s">
        <v>7</v>
      </c>
      <c r="D3546" s="4" t="s">
        <v>497</v>
      </c>
      <c r="E3546" s="4" t="s">
        <v>2</v>
      </c>
      <c r="F3546" s="3">
        <v>120.46</v>
      </c>
      <c r="G3546" s="3" t="s">
        <v>2</v>
      </c>
      <c r="H3546" s="4" t="s">
        <v>2</v>
      </c>
      <c r="I3546" s="5">
        <v>2277</v>
      </c>
      <c r="J3546" s="5">
        <v>2107</v>
      </c>
      <c r="K3546" s="6">
        <f>IFERROR((J3546-I3546)/I3546,"--")</f>
        <v>-7.4659639877031184E-2</v>
      </c>
      <c r="L3546" s="6">
        <v>5.2276559865092748E-2</v>
      </c>
      <c r="M3546" s="7">
        <v>33780</v>
      </c>
      <c r="N3546" s="10" t="str">
        <f>IF(K3546&lt;Criteria!$D$4,"Yes","No")</f>
        <v>Yes</v>
      </c>
      <c r="O3546" s="10" t="str">
        <f>IF(L3546&gt;Criteria!$D$5,"Yes","No")</f>
        <v>No</v>
      </c>
      <c r="P3546" s="10" t="str">
        <f>IF(M3546&lt;Criteria!$D$6,"Yes","No")</f>
        <v>No</v>
      </c>
      <c r="Q3546" s="11">
        <f>COUNTIF(N3546:P3546,"Yes")</f>
        <v>1</v>
      </c>
      <c r="R3546" s="12" t="str">
        <f>IF(Q3546&gt;0,"Yes","No")</f>
        <v>Yes</v>
      </c>
    </row>
    <row r="3547" spans="1:18" x14ac:dyDescent="0.35">
      <c r="A3547" s="1">
        <v>80590120461</v>
      </c>
      <c r="B3547" s="33" t="s">
        <v>4289</v>
      </c>
      <c r="C3547" s="4" t="s">
        <v>6</v>
      </c>
      <c r="D3547" s="4" t="s">
        <v>497</v>
      </c>
      <c r="E3547" s="4" t="s">
        <v>2</v>
      </c>
      <c r="F3547" s="3">
        <v>120.46</v>
      </c>
      <c r="G3547" s="3">
        <v>1</v>
      </c>
      <c r="H3547" s="4" t="s">
        <v>2</v>
      </c>
      <c r="I3547" s="5">
        <v>1635</v>
      </c>
      <c r="J3547" s="5">
        <v>1417</v>
      </c>
      <c r="K3547" s="6">
        <f>IFERROR((J3547-I3547)/I3547,"--")</f>
        <v>-0.13333333333333333</v>
      </c>
      <c r="L3547" s="6">
        <v>6.9008782936010038E-2</v>
      </c>
      <c r="M3547" s="7">
        <v>28640</v>
      </c>
      <c r="N3547" s="10" t="str">
        <f>IF(K3547&lt;Criteria!$D$4,"Yes","No")</f>
        <v>Yes</v>
      </c>
      <c r="O3547" s="10" t="str">
        <f>IF(L3547&gt;Criteria!$D$5,"Yes","No")</f>
        <v>Yes</v>
      </c>
      <c r="P3547" s="10" t="str">
        <f>IF(M3547&lt;Criteria!$D$6,"Yes","No")</f>
        <v>No</v>
      </c>
      <c r="Q3547" s="11">
        <f>COUNTIF(N3547:P3547,"Yes")</f>
        <v>2</v>
      </c>
      <c r="R3547" s="12" t="str">
        <f>IF(Q3547&gt;0,"Yes","No")</f>
        <v>Yes</v>
      </c>
    </row>
    <row r="3548" spans="1:18" x14ac:dyDescent="0.35">
      <c r="A3548" s="1">
        <v>80590120462</v>
      </c>
      <c r="B3548" s="33" t="s">
        <v>4290</v>
      </c>
      <c r="C3548" s="4" t="s">
        <v>6</v>
      </c>
      <c r="D3548" s="4" t="s">
        <v>497</v>
      </c>
      <c r="E3548" s="4" t="s">
        <v>2</v>
      </c>
      <c r="F3548" s="3">
        <v>120.46</v>
      </c>
      <c r="G3548" s="3">
        <v>2</v>
      </c>
      <c r="H3548" s="4" t="s">
        <v>2</v>
      </c>
      <c r="I3548" s="5">
        <v>642</v>
      </c>
      <c r="J3548" s="5">
        <v>690</v>
      </c>
      <c r="K3548" s="6">
        <f>IFERROR((J3548-I3548)/I3548,"--")</f>
        <v>7.476635514018691E-2</v>
      </c>
      <c r="L3548" s="6">
        <v>1.7994858611825194E-2</v>
      </c>
      <c r="M3548" s="7">
        <v>44334</v>
      </c>
      <c r="N3548" s="10" t="str">
        <f>IF(K3548&lt;Criteria!$D$4,"Yes","No")</f>
        <v>No</v>
      </c>
      <c r="O3548" s="10" t="str">
        <f>IF(L3548&gt;Criteria!$D$5,"Yes","No")</f>
        <v>No</v>
      </c>
      <c r="P3548" s="10" t="str">
        <f>IF(M3548&lt;Criteria!$D$6,"Yes","No")</f>
        <v>No</v>
      </c>
      <c r="Q3548" s="11">
        <f>COUNTIF(N3548:P3548,"Yes")</f>
        <v>0</v>
      </c>
      <c r="R3548" s="12" t="str">
        <f>IF(Q3548&gt;0,"Yes","No")</f>
        <v>No</v>
      </c>
    </row>
    <row r="3549" spans="1:18" x14ac:dyDescent="0.35">
      <c r="A3549" s="1">
        <v>80590120470</v>
      </c>
      <c r="B3549" s="33" t="s">
        <v>4291</v>
      </c>
      <c r="C3549" s="4" t="s">
        <v>7</v>
      </c>
      <c r="D3549" s="4" t="s">
        <v>497</v>
      </c>
      <c r="E3549" s="4" t="s">
        <v>2</v>
      </c>
      <c r="F3549" s="3">
        <v>120.47</v>
      </c>
      <c r="G3549" s="3" t="s">
        <v>2</v>
      </c>
      <c r="H3549" s="4" t="s">
        <v>2</v>
      </c>
      <c r="I3549" s="5">
        <v>4093</v>
      </c>
      <c r="J3549" s="5">
        <v>4335</v>
      </c>
      <c r="K3549" s="6">
        <f>IFERROR((J3549-I3549)/I3549,"--")</f>
        <v>5.9125335939408746E-2</v>
      </c>
      <c r="L3549" s="6">
        <v>5.3571428571428568E-2</v>
      </c>
      <c r="M3549" s="7">
        <v>30903</v>
      </c>
      <c r="N3549" s="10" t="str">
        <f>IF(K3549&lt;Criteria!$D$4,"Yes","No")</f>
        <v>No</v>
      </c>
      <c r="O3549" s="10" t="str">
        <f>IF(L3549&gt;Criteria!$D$5,"Yes","No")</f>
        <v>No</v>
      </c>
      <c r="P3549" s="10" t="str">
        <f>IF(M3549&lt;Criteria!$D$6,"Yes","No")</f>
        <v>No</v>
      </c>
      <c r="Q3549" s="11">
        <f>COUNTIF(N3549:P3549,"Yes")</f>
        <v>0</v>
      </c>
      <c r="R3549" s="12" t="str">
        <f>IF(Q3549&gt;0,"Yes","No")</f>
        <v>No</v>
      </c>
    </row>
    <row r="3550" spans="1:18" x14ac:dyDescent="0.35">
      <c r="A3550" s="1">
        <v>80590120471</v>
      </c>
      <c r="B3550" s="33" t="s">
        <v>4292</v>
      </c>
      <c r="C3550" s="4" t="s">
        <v>6</v>
      </c>
      <c r="D3550" s="4" t="s">
        <v>497</v>
      </c>
      <c r="E3550" s="4" t="s">
        <v>2</v>
      </c>
      <c r="F3550" s="3">
        <v>120.47</v>
      </c>
      <c r="G3550" s="3">
        <v>1</v>
      </c>
      <c r="H3550" s="4" t="s">
        <v>2</v>
      </c>
      <c r="I3550" s="5">
        <v>1906</v>
      </c>
      <c r="J3550" s="5">
        <v>1696</v>
      </c>
      <c r="K3550" s="6">
        <f>IFERROR((J3550-I3550)/I3550,"--")</f>
        <v>-0.11017838405036726</v>
      </c>
      <c r="L3550" s="6">
        <v>8.0279232111692841E-2</v>
      </c>
      <c r="M3550" s="7">
        <v>30490</v>
      </c>
      <c r="N3550" s="10" t="str">
        <f>IF(K3550&lt;Criteria!$D$4,"Yes","No")</f>
        <v>Yes</v>
      </c>
      <c r="O3550" s="10" t="str">
        <f>IF(L3550&gt;Criteria!$D$5,"Yes","No")</f>
        <v>Yes</v>
      </c>
      <c r="P3550" s="10" t="str">
        <f>IF(M3550&lt;Criteria!$D$6,"Yes","No")</f>
        <v>No</v>
      </c>
      <c r="Q3550" s="11">
        <f>COUNTIF(N3550:P3550,"Yes")</f>
        <v>2</v>
      </c>
      <c r="R3550" s="12" t="str">
        <f>IF(Q3550&gt;0,"Yes","No")</f>
        <v>Yes</v>
      </c>
    </row>
    <row r="3551" spans="1:18" x14ac:dyDescent="0.35">
      <c r="A3551" s="1">
        <v>80590120472</v>
      </c>
      <c r="B3551" s="33" t="s">
        <v>4293</v>
      </c>
      <c r="C3551" s="4" t="s">
        <v>6</v>
      </c>
      <c r="D3551" s="4" t="s">
        <v>497</v>
      </c>
      <c r="E3551" s="4" t="s">
        <v>2</v>
      </c>
      <c r="F3551" s="3">
        <v>120.47</v>
      </c>
      <c r="G3551" s="3">
        <v>2</v>
      </c>
      <c r="H3551" s="4" t="s">
        <v>2</v>
      </c>
      <c r="I3551" s="5">
        <v>993</v>
      </c>
      <c r="J3551" s="5">
        <v>1260</v>
      </c>
      <c r="K3551" s="6">
        <f>IFERROR((J3551-I3551)/I3551,"--")</f>
        <v>0.26888217522658608</v>
      </c>
      <c r="L3551" s="6">
        <v>4.1907514450867052E-2</v>
      </c>
      <c r="M3551" s="7">
        <v>28833</v>
      </c>
      <c r="N3551" s="10" t="str">
        <f>IF(K3551&lt;Criteria!$D$4,"Yes","No")</f>
        <v>No</v>
      </c>
      <c r="O3551" s="10" t="str">
        <f>IF(L3551&gt;Criteria!$D$5,"Yes","No")</f>
        <v>No</v>
      </c>
      <c r="P3551" s="10" t="str">
        <f>IF(M3551&lt;Criteria!$D$6,"Yes","No")</f>
        <v>No</v>
      </c>
      <c r="Q3551" s="11">
        <f>COUNTIF(N3551:P3551,"Yes")</f>
        <v>0</v>
      </c>
      <c r="R3551" s="12" t="str">
        <f>IF(Q3551&gt;0,"Yes","No")</f>
        <v>No</v>
      </c>
    </row>
    <row r="3552" spans="1:18" x14ac:dyDescent="0.35">
      <c r="A3552" s="1">
        <v>80590120473</v>
      </c>
      <c r="B3552" s="33" t="s">
        <v>4294</v>
      </c>
      <c r="C3552" s="4" t="s">
        <v>6</v>
      </c>
      <c r="D3552" s="4" t="s">
        <v>497</v>
      </c>
      <c r="E3552" s="4" t="s">
        <v>2</v>
      </c>
      <c r="F3552" s="3">
        <v>120.47</v>
      </c>
      <c r="G3552" s="3">
        <v>3</v>
      </c>
      <c r="H3552" s="4" t="s">
        <v>2</v>
      </c>
      <c r="I3552" s="5">
        <v>1194</v>
      </c>
      <c r="J3552" s="5">
        <v>1379</v>
      </c>
      <c r="K3552" s="6">
        <f>IFERROR((J3552-I3552)/I3552,"--")</f>
        <v>0.15494137353433834</v>
      </c>
      <c r="L3552" s="6">
        <v>2.5188916876574308E-2</v>
      </c>
      <c r="M3552" s="7">
        <v>33304</v>
      </c>
      <c r="N3552" s="10" t="str">
        <f>IF(K3552&lt;Criteria!$D$4,"Yes","No")</f>
        <v>No</v>
      </c>
      <c r="O3552" s="10" t="str">
        <f>IF(L3552&gt;Criteria!$D$5,"Yes","No")</f>
        <v>No</v>
      </c>
      <c r="P3552" s="10" t="str">
        <f>IF(M3552&lt;Criteria!$D$6,"Yes","No")</f>
        <v>No</v>
      </c>
      <c r="Q3552" s="11">
        <f>COUNTIF(N3552:P3552,"Yes")</f>
        <v>0</v>
      </c>
      <c r="R3552" s="12" t="str">
        <f>IF(Q3552&gt;0,"Yes","No")</f>
        <v>No</v>
      </c>
    </row>
    <row r="3553" spans="1:18" x14ac:dyDescent="0.35">
      <c r="A3553" s="1">
        <v>80590120480</v>
      </c>
      <c r="B3553" s="33" t="s">
        <v>4295</v>
      </c>
      <c r="C3553" s="4" t="s">
        <v>7</v>
      </c>
      <c r="D3553" s="4" t="s">
        <v>497</v>
      </c>
      <c r="E3553" s="4" t="s">
        <v>2</v>
      </c>
      <c r="F3553" s="3">
        <v>120.48</v>
      </c>
      <c r="G3553" s="3" t="s">
        <v>2</v>
      </c>
      <c r="H3553" s="4" t="s">
        <v>2</v>
      </c>
      <c r="I3553" s="5">
        <v>2391</v>
      </c>
      <c r="J3553" s="5">
        <v>2348</v>
      </c>
      <c r="K3553" s="6">
        <f>IFERROR((J3553-I3553)/I3553,"--")</f>
        <v>-1.7984107068172314E-2</v>
      </c>
      <c r="L3553" s="6">
        <v>1.2322274881516588E-2</v>
      </c>
      <c r="M3553" s="7">
        <v>41606</v>
      </c>
      <c r="N3553" s="10" t="str">
        <f>IF(K3553&lt;Criteria!$D$4,"Yes","No")</f>
        <v>Yes</v>
      </c>
      <c r="O3553" s="10" t="str">
        <f>IF(L3553&gt;Criteria!$D$5,"Yes","No")</f>
        <v>No</v>
      </c>
      <c r="P3553" s="10" t="str">
        <f>IF(M3553&lt;Criteria!$D$6,"Yes","No")</f>
        <v>No</v>
      </c>
      <c r="Q3553" s="11">
        <f>COUNTIF(N3553:P3553,"Yes")</f>
        <v>1</v>
      </c>
      <c r="R3553" s="12" t="str">
        <f>IF(Q3553&gt;0,"Yes","No")</f>
        <v>Yes</v>
      </c>
    </row>
    <row r="3554" spans="1:18" x14ac:dyDescent="0.35">
      <c r="A3554" s="1">
        <v>80590120481</v>
      </c>
      <c r="B3554" s="33" t="s">
        <v>4296</v>
      </c>
      <c r="C3554" s="4" t="s">
        <v>6</v>
      </c>
      <c r="D3554" s="4" t="s">
        <v>497</v>
      </c>
      <c r="E3554" s="4" t="s">
        <v>2</v>
      </c>
      <c r="F3554" s="3">
        <v>120.48</v>
      </c>
      <c r="G3554" s="3">
        <v>1</v>
      </c>
      <c r="H3554" s="4" t="s">
        <v>2</v>
      </c>
      <c r="I3554" s="5">
        <v>934</v>
      </c>
      <c r="J3554" s="5">
        <v>875</v>
      </c>
      <c r="K3554" s="6">
        <f>IFERROR((J3554-I3554)/I3554,"--")</f>
        <v>-6.3169164882226986E-2</v>
      </c>
      <c r="L3554" s="6">
        <v>2.8213166144200628E-2</v>
      </c>
      <c r="M3554" s="7">
        <v>42229</v>
      </c>
      <c r="N3554" s="10" t="str">
        <f>IF(K3554&lt;Criteria!$D$4,"Yes","No")</f>
        <v>Yes</v>
      </c>
      <c r="O3554" s="10" t="str">
        <f>IF(L3554&gt;Criteria!$D$5,"Yes","No")</f>
        <v>No</v>
      </c>
      <c r="P3554" s="10" t="str">
        <f>IF(M3554&lt;Criteria!$D$6,"Yes","No")</f>
        <v>No</v>
      </c>
      <c r="Q3554" s="11">
        <f>COUNTIF(N3554:P3554,"Yes")</f>
        <v>1</v>
      </c>
      <c r="R3554" s="12" t="str">
        <f>IF(Q3554&gt;0,"Yes","No")</f>
        <v>Yes</v>
      </c>
    </row>
    <row r="3555" spans="1:18" x14ac:dyDescent="0.35">
      <c r="A3555" s="1">
        <v>80590120482</v>
      </c>
      <c r="B3555" s="33" t="s">
        <v>4297</v>
      </c>
      <c r="C3555" s="4" t="s">
        <v>6</v>
      </c>
      <c r="D3555" s="4" t="s">
        <v>497</v>
      </c>
      <c r="E3555" s="4" t="s">
        <v>2</v>
      </c>
      <c r="F3555" s="3">
        <v>120.48</v>
      </c>
      <c r="G3555" s="3">
        <v>2</v>
      </c>
      <c r="H3555" s="4" t="s">
        <v>2</v>
      </c>
      <c r="I3555" s="5">
        <v>691</v>
      </c>
      <c r="J3555" s="5">
        <v>461</v>
      </c>
      <c r="K3555" s="6">
        <f>IFERROR((J3555-I3555)/I3555,"--")</f>
        <v>-0.33285094066570187</v>
      </c>
      <c r="L3555" s="6">
        <v>1.7391304347826087E-2</v>
      </c>
      <c r="M3555" s="7">
        <v>35158</v>
      </c>
      <c r="N3555" s="10" t="str">
        <f>IF(K3555&lt;Criteria!$D$4,"Yes","No")</f>
        <v>Yes</v>
      </c>
      <c r="O3555" s="10" t="str">
        <f>IF(L3555&gt;Criteria!$D$5,"Yes","No")</f>
        <v>No</v>
      </c>
      <c r="P3555" s="10" t="str">
        <f>IF(M3555&lt;Criteria!$D$6,"Yes","No")</f>
        <v>No</v>
      </c>
      <c r="Q3555" s="11">
        <f>COUNTIF(N3555:P3555,"Yes")</f>
        <v>1</v>
      </c>
      <c r="R3555" s="12" t="str">
        <f>IF(Q3555&gt;0,"Yes","No")</f>
        <v>Yes</v>
      </c>
    </row>
    <row r="3556" spans="1:18" x14ac:dyDescent="0.35">
      <c r="A3556" s="1">
        <v>80590120483</v>
      </c>
      <c r="B3556" s="33" t="s">
        <v>4298</v>
      </c>
      <c r="C3556" s="4" t="s">
        <v>6</v>
      </c>
      <c r="D3556" s="4" t="s">
        <v>497</v>
      </c>
      <c r="E3556" s="4" t="s">
        <v>2</v>
      </c>
      <c r="F3556" s="3">
        <v>120.48</v>
      </c>
      <c r="G3556" s="3">
        <v>3</v>
      </c>
      <c r="H3556" s="4" t="s">
        <v>2</v>
      </c>
      <c r="I3556" s="5">
        <v>766</v>
      </c>
      <c r="J3556" s="5">
        <v>1012</v>
      </c>
      <c r="K3556" s="6">
        <f>IFERROR((J3556-I3556)/I3556,"--")</f>
        <v>0.32114882506527415</v>
      </c>
      <c r="L3556" s="6">
        <v>0</v>
      </c>
      <c r="M3556" s="7">
        <v>44004</v>
      </c>
      <c r="N3556" s="10" t="str">
        <f>IF(K3556&lt;Criteria!$D$4,"Yes","No")</f>
        <v>No</v>
      </c>
      <c r="O3556" s="10" t="str">
        <f>IF(L3556&gt;Criteria!$D$5,"Yes","No")</f>
        <v>No</v>
      </c>
      <c r="P3556" s="10" t="str">
        <f>IF(M3556&lt;Criteria!$D$6,"Yes","No")</f>
        <v>No</v>
      </c>
      <c r="Q3556" s="11">
        <f>COUNTIF(N3556:P3556,"Yes")</f>
        <v>0</v>
      </c>
      <c r="R3556" s="12" t="str">
        <f>IF(Q3556&gt;0,"Yes","No")</f>
        <v>No</v>
      </c>
    </row>
    <row r="3557" spans="1:18" x14ac:dyDescent="0.35">
      <c r="A3557" s="1">
        <v>80590120490</v>
      </c>
      <c r="B3557" s="33" t="s">
        <v>4299</v>
      </c>
      <c r="C3557" s="4" t="s">
        <v>7</v>
      </c>
      <c r="D3557" s="4" t="s">
        <v>497</v>
      </c>
      <c r="E3557" s="4" t="s">
        <v>2</v>
      </c>
      <c r="F3557" s="3">
        <v>120.49</v>
      </c>
      <c r="G3557" s="3" t="s">
        <v>2</v>
      </c>
      <c r="H3557" s="4" t="s">
        <v>2</v>
      </c>
      <c r="I3557" s="5">
        <v>3582</v>
      </c>
      <c r="J3557" s="5">
        <v>4043</v>
      </c>
      <c r="K3557" s="6">
        <f>IFERROR((J3557-I3557)/I3557,"--")</f>
        <v>0.12869905080960356</v>
      </c>
      <c r="L3557" s="6">
        <v>3.2976445396145609E-2</v>
      </c>
      <c r="M3557" s="7">
        <v>45907</v>
      </c>
      <c r="N3557" s="10" t="str">
        <f>IF(K3557&lt;Criteria!$D$4,"Yes","No")</f>
        <v>No</v>
      </c>
      <c r="O3557" s="10" t="str">
        <f>IF(L3557&gt;Criteria!$D$5,"Yes","No")</f>
        <v>No</v>
      </c>
      <c r="P3557" s="10" t="str">
        <f>IF(M3557&lt;Criteria!$D$6,"Yes","No")</f>
        <v>No</v>
      </c>
      <c r="Q3557" s="11">
        <f>COUNTIF(N3557:P3557,"Yes")</f>
        <v>0</v>
      </c>
      <c r="R3557" s="12" t="str">
        <f>IF(Q3557&gt;0,"Yes","No")</f>
        <v>No</v>
      </c>
    </row>
    <row r="3558" spans="1:18" x14ac:dyDescent="0.35">
      <c r="A3558" s="1">
        <v>80590120491</v>
      </c>
      <c r="B3558" s="33" t="s">
        <v>4300</v>
      </c>
      <c r="C3558" s="4" t="s">
        <v>6</v>
      </c>
      <c r="D3558" s="4" t="s">
        <v>497</v>
      </c>
      <c r="E3558" s="4" t="s">
        <v>2</v>
      </c>
      <c r="F3558" s="3">
        <v>120.49</v>
      </c>
      <c r="G3558" s="3">
        <v>1</v>
      </c>
      <c r="H3558" s="4" t="s">
        <v>2</v>
      </c>
      <c r="I3558" s="5">
        <v>1582</v>
      </c>
      <c r="J3558" s="5">
        <v>1732</v>
      </c>
      <c r="K3558" s="6">
        <f>IFERROR((J3558-I3558)/I3558,"--")</f>
        <v>9.4816687737041716E-2</v>
      </c>
      <c r="L3558" s="6">
        <v>2.6086956521739129E-2</v>
      </c>
      <c r="M3558" s="7">
        <v>54313</v>
      </c>
      <c r="N3558" s="10" t="str">
        <f>IF(K3558&lt;Criteria!$D$4,"Yes","No")</f>
        <v>No</v>
      </c>
      <c r="O3558" s="10" t="str">
        <f>IF(L3558&gt;Criteria!$D$5,"Yes","No")</f>
        <v>No</v>
      </c>
      <c r="P3558" s="10" t="str">
        <f>IF(M3558&lt;Criteria!$D$6,"Yes","No")</f>
        <v>No</v>
      </c>
      <c r="Q3558" s="11">
        <f>COUNTIF(N3558:P3558,"Yes")</f>
        <v>0</v>
      </c>
      <c r="R3558" s="12" t="str">
        <f>IF(Q3558&gt;0,"Yes","No")</f>
        <v>No</v>
      </c>
    </row>
    <row r="3559" spans="1:18" x14ac:dyDescent="0.35">
      <c r="A3559" s="1">
        <v>80590120492</v>
      </c>
      <c r="B3559" s="33" t="s">
        <v>4301</v>
      </c>
      <c r="C3559" s="4" t="s">
        <v>6</v>
      </c>
      <c r="D3559" s="4" t="s">
        <v>497</v>
      </c>
      <c r="E3559" s="4" t="s">
        <v>2</v>
      </c>
      <c r="F3559" s="3">
        <v>120.49</v>
      </c>
      <c r="G3559" s="3">
        <v>2</v>
      </c>
      <c r="H3559" s="4" t="s">
        <v>2</v>
      </c>
      <c r="I3559" s="5">
        <v>1261</v>
      </c>
      <c r="J3559" s="5">
        <v>1452</v>
      </c>
      <c r="K3559" s="6">
        <f>IFERROR((J3559-I3559)/I3559,"--")</f>
        <v>0.1514670896114195</v>
      </c>
      <c r="L3559" s="6">
        <v>4.9943246311010214E-2</v>
      </c>
      <c r="M3559" s="7">
        <v>39133</v>
      </c>
      <c r="N3559" s="10" t="str">
        <f>IF(K3559&lt;Criteria!$D$4,"Yes","No")</f>
        <v>No</v>
      </c>
      <c r="O3559" s="10" t="str">
        <f>IF(L3559&gt;Criteria!$D$5,"Yes","No")</f>
        <v>No</v>
      </c>
      <c r="P3559" s="10" t="str">
        <f>IF(M3559&lt;Criteria!$D$6,"Yes","No")</f>
        <v>No</v>
      </c>
      <c r="Q3559" s="11">
        <f>COUNTIF(N3559:P3559,"Yes")</f>
        <v>0</v>
      </c>
      <c r="R3559" s="12" t="str">
        <f>IF(Q3559&gt;0,"Yes","No")</f>
        <v>No</v>
      </c>
    </row>
    <row r="3560" spans="1:18" x14ac:dyDescent="0.35">
      <c r="A3560" s="1">
        <v>80590120493</v>
      </c>
      <c r="B3560" s="33" t="s">
        <v>4302</v>
      </c>
      <c r="C3560" s="4" t="s">
        <v>6</v>
      </c>
      <c r="D3560" s="4" t="s">
        <v>497</v>
      </c>
      <c r="E3560" s="4" t="s">
        <v>2</v>
      </c>
      <c r="F3560" s="3">
        <v>120.49</v>
      </c>
      <c r="G3560" s="3">
        <v>3</v>
      </c>
      <c r="H3560" s="4" t="s">
        <v>2</v>
      </c>
      <c r="I3560" s="5">
        <v>739</v>
      </c>
      <c r="J3560" s="5">
        <v>859</v>
      </c>
      <c r="K3560" s="6">
        <f>IFERROR((J3560-I3560)/I3560,"--")</f>
        <v>0.16238159675236807</v>
      </c>
      <c r="L3560" s="6">
        <v>1.6853932584269662E-2</v>
      </c>
      <c r="M3560" s="7">
        <v>40407</v>
      </c>
      <c r="N3560" s="10" t="str">
        <f>IF(K3560&lt;Criteria!$D$4,"Yes","No")</f>
        <v>No</v>
      </c>
      <c r="O3560" s="10" t="str">
        <f>IF(L3560&gt;Criteria!$D$5,"Yes","No")</f>
        <v>No</v>
      </c>
      <c r="P3560" s="10" t="str">
        <f>IF(M3560&lt;Criteria!$D$6,"Yes","No")</f>
        <v>No</v>
      </c>
      <c r="Q3560" s="11">
        <f>COUNTIF(N3560:P3560,"Yes")</f>
        <v>0</v>
      </c>
      <c r="R3560" s="12" t="str">
        <f>IF(Q3560&gt;0,"Yes","No")</f>
        <v>No</v>
      </c>
    </row>
    <row r="3561" spans="1:18" x14ac:dyDescent="0.35">
      <c r="A3561" s="1">
        <v>80590120500</v>
      </c>
      <c r="B3561" s="33" t="s">
        <v>4303</v>
      </c>
      <c r="C3561" s="4" t="s">
        <v>7</v>
      </c>
      <c r="D3561" s="4" t="s">
        <v>497</v>
      </c>
      <c r="E3561" s="4" t="s">
        <v>2</v>
      </c>
      <c r="F3561" s="3">
        <v>120.5</v>
      </c>
      <c r="G3561" s="3" t="s">
        <v>2</v>
      </c>
      <c r="H3561" s="4" t="s">
        <v>2</v>
      </c>
      <c r="I3561" s="5">
        <v>3931</v>
      </c>
      <c r="J3561" s="5">
        <v>3947</v>
      </c>
      <c r="K3561" s="6">
        <f>IFERROR((J3561-I3561)/I3561,"--")</f>
        <v>4.0702111422030018E-3</v>
      </c>
      <c r="L3561" s="6">
        <v>3.4830430797433545E-2</v>
      </c>
      <c r="M3561" s="7">
        <v>50420</v>
      </c>
      <c r="N3561" s="10" t="str">
        <f>IF(K3561&lt;Criteria!$D$4,"Yes","No")</f>
        <v>Yes</v>
      </c>
      <c r="O3561" s="10" t="str">
        <f>IF(L3561&gt;Criteria!$D$5,"Yes","No")</f>
        <v>No</v>
      </c>
      <c r="P3561" s="10" t="str">
        <f>IF(M3561&lt;Criteria!$D$6,"Yes","No")</f>
        <v>No</v>
      </c>
      <c r="Q3561" s="11">
        <f>COUNTIF(N3561:P3561,"Yes")</f>
        <v>1</v>
      </c>
      <c r="R3561" s="12" t="str">
        <f>IF(Q3561&gt;0,"Yes","No")</f>
        <v>Yes</v>
      </c>
    </row>
    <row r="3562" spans="1:18" x14ac:dyDescent="0.35">
      <c r="A3562" s="1">
        <v>80590120501</v>
      </c>
      <c r="B3562" s="33" t="s">
        <v>4304</v>
      </c>
      <c r="C3562" s="4" t="s">
        <v>6</v>
      </c>
      <c r="D3562" s="4" t="s">
        <v>497</v>
      </c>
      <c r="E3562" s="4" t="s">
        <v>2</v>
      </c>
      <c r="F3562" s="3">
        <v>120.5</v>
      </c>
      <c r="G3562" s="3">
        <v>1</v>
      </c>
      <c r="H3562" s="4" t="s">
        <v>2</v>
      </c>
      <c r="I3562" s="5">
        <v>281</v>
      </c>
      <c r="J3562" s="5">
        <v>268</v>
      </c>
      <c r="K3562" s="6">
        <f>IFERROR((J3562-I3562)/I3562,"--")</f>
        <v>-4.6263345195729534E-2</v>
      </c>
      <c r="L3562" s="6">
        <v>3.2786885245901641E-2</v>
      </c>
      <c r="M3562" s="7">
        <v>89095</v>
      </c>
      <c r="N3562" s="10" t="str">
        <f>IF(K3562&lt;Criteria!$D$4,"Yes","No")</f>
        <v>Yes</v>
      </c>
      <c r="O3562" s="10" t="str">
        <f>IF(L3562&gt;Criteria!$D$5,"Yes","No")</f>
        <v>No</v>
      </c>
      <c r="P3562" s="10" t="str">
        <f>IF(M3562&lt;Criteria!$D$6,"Yes","No")</f>
        <v>No</v>
      </c>
      <c r="Q3562" s="11">
        <f>COUNTIF(N3562:P3562,"Yes")</f>
        <v>1</v>
      </c>
      <c r="R3562" s="12" t="str">
        <f>IF(Q3562&gt;0,"Yes","No")</f>
        <v>Yes</v>
      </c>
    </row>
    <row r="3563" spans="1:18" x14ac:dyDescent="0.35">
      <c r="A3563" s="1">
        <v>80590120502</v>
      </c>
      <c r="B3563" s="33" t="s">
        <v>4305</v>
      </c>
      <c r="C3563" s="4" t="s">
        <v>6</v>
      </c>
      <c r="D3563" s="4" t="s">
        <v>497</v>
      </c>
      <c r="E3563" s="4" t="s">
        <v>2</v>
      </c>
      <c r="F3563" s="3">
        <v>120.5</v>
      </c>
      <c r="G3563" s="3">
        <v>2</v>
      </c>
      <c r="H3563" s="4" t="s">
        <v>2</v>
      </c>
      <c r="I3563" s="5">
        <v>1882</v>
      </c>
      <c r="J3563" s="5">
        <v>1902</v>
      </c>
      <c r="K3563" s="6">
        <f>IFERROR((J3563-I3563)/I3563,"--")</f>
        <v>1.0626992561105207E-2</v>
      </c>
      <c r="L3563" s="6">
        <v>5.5605381165919281E-2</v>
      </c>
      <c r="M3563" s="7">
        <v>44713</v>
      </c>
      <c r="N3563" s="10" t="str">
        <f>IF(K3563&lt;Criteria!$D$4,"Yes","No")</f>
        <v>Yes</v>
      </c>
      <c r="O3563" s="10" t="str">
        <f>IF(L3563&gt;Criteria!$D$5,"Yes","No")</f>
        <v>No</v>
      </c>
      <c r="P3563" s="10" t="str">
        <f>IF(M3563&lt;Criteria!$D$6,"Yes","No")</f>
        <v>No</v>
      </c>
      <c r="Q3563" s="11">
        <f>COUNTIF(N3563:P3563,"Yes")</f>
        <v>1</v>
      </c>
      <c r="R3563" s="12" t="str">
        <f>IF(Q3563&gt;0,"Yes","No")</f>
        <v>Yes</v>
      </c>
    </row>
    <row r="3564" spans="1:18" x14ac:dyDescent="0.35">
      <c r="A3564" s="1">
        <v>80590120503</v>
      </c>
      <c r="B3564" s="33" t="s">
        <v>4306</v>
      </c>
      <c r="C3564" s="4" t="s">
        <v>6</v>
      </c>
      <c r="D3564" s="4" t="s">
        <v>497</v>
      </c>
      <c r="E3564" s="4" t="s">
        <v>2</v>
      </c>
      <c r="F3564" s="3">
        <v>120.5</v>
      </c>
      <c r="G3564" s="3">
        <v>3</v>
      </c>
      <c r="H3564" s="4" t="s">
        <v>2</v>
      </c>
      <c r="I3564" s="5">
        <v>1768</v>
      </c>
      <c r="J3564" s="5">
        <v>1777</v>
      </c>
      <c r="K3564" s="6">
        <f>IFERROR((J3564-I3564)/I3564,"--")</f>
        <v>5.0904977375565612E-3</v>
      </c>
      <c r="L3564" s="6">
        <v>1.0582010582010581E-2</v>
      </c>
      <c r="M3564" s="7">
        <v>50697</v>
      </c>
      <c r="N3564" s="10" t="str">
        <f>IF(K3564&lt;Criteria!$D$4,"Yes","No")</f>
        <v>Yes</v>
      </c>
      <c r="O3564" s="10" t="str">
        <f>IF(L3564&gt;Criteria!$D$5,"Yes","No")</f>
        <v>No</v>
      </c>
      <c r="P3564" s="10" t="str">
        <f>IF(M3564&lt;Criteria!$D$6,"Yes","No")</f>
        <v>No</v>
      </c>
      <c r="Q3564" s="11">
        <f>COUNTIF(N3564:P3564,"Yes")</f>
        <v>1</v>
      </c>
      <c r="R3564" s="12" t="str">
        <f>IF(Q3564&gt;0,"Yes","No")</f>
        <v>Yes</v>
      </c>
    </row>
    <row r="3565" spans="1:18" x14ac:dyDescent="0.35">
      <c r="A3565" s="1">
        <v>80590120510</v>
      </c>
      <c r="B3565" s="33" t="s">
        <v>4307</v>
      </c>
      <c r="C3565" s="4" t="s">
        <v>7</v>
      </c>
      <c r="D3565" s="4" t="s">
        <v>497</v>
      </c>
      <c r="E3565" s="4" t="s">
        <v>2</v>
      </c>
      <c r="F3565" s="3">
        <v>120.51</v>
      </c>
      <c r="G3565" s="3" t="s">
        <v>2</v>
      </c>
      <c r="H3565" s="4" t="s">
        <v>2</v>
      </c>
      <c r="I3565" s="5">
        <v>3548</v>
      </c>
      <c r="J3565" s="5">
        <v>3581</v>
      </c>
      <c r="K3565" s="6">
        <f>IFERROR((J3565-I3565)/I3565,"--")</f>
        <v>9.3010146561443071E-3</v>
      </c>
      <c r="L3565" s="6">
        <v>1.6431924882629109E-2</v>
      </c>
      <c r="M3565" s="7">
        <v>42922</v>
      </c>
      <c r="N3565" s="10" t="str">
        <f>IF(K3565&lt;Criteria!$D$4,"Yes","No")</f>
        <v>Yes</v>
      </c>
      <c r="O3565" s="10" t="str">
        <f>IF(L3565&gt;Criteria!$D$5,"Yes","No")</f>
        <v>No</v>
      </c>
      <c r="P3565" s="10" t="str">
        <f>IF(M3565&lt;Criteria!$D$6,"Yes","No")</f>
        <v>No</v>
      </c>
      <c r="Q3565" s="11">
        <f>COUNTIF(N3565:P3565,"Yes")</f>
        <v>1</v>
      </c>
      <c r="R3565" s="12" t="str">
        <f>IF(Q3565&gt;0,"Yes","No")</f>
        <v>Yes</v>
      </c>
    </row>
    <row r="3566" spans="1:18" x14ac:dyDescent="0.35">
      <c r="A3566" s="1">
        <v>80590120511</v>
      </c>
      <c r="B3566" s="33" t="s">
        <v>4308</v>
      </c>
      <c r="C3566" s="4" t="s">
        <v>6</v>
      </c>
      <c r="D3566" s="4" t="s">
        <v>497</v>
      </c>
      <c r="E3566" s="4" t="s">
        <v>2</v>
      </c>
      <c r="F3566" s="3">
        <v>120.51</v>
      </c>
      <c r="G3566" s="3">
        <v>1</v>
      </c>
      <c r="H3566" s="4" t="s">
        <v>2</v>
      </c>
      <c r="I3566" s="5">
        <v>870</v>
      </c>
      <c r="J3566" s="5">
        <v>856</v>
      </c>
      <c r="K3566" s="6">
        <f>IFERROR((J3566-I3566)/I3566,"--")</f>
        <v>-1.6091954022988506E-2</v>
      </c>
      <c r="L3566" s="6">
        <v>1.6172506738544475E-2</v>
      </c>
      <c r="M3566" s="7">
        <v>45265</v>
      </c>
      <c r="N3566" s="10" t="str">
        <f>IF(K3566&lt;Criteria!$D$4,"Yes","No")</f>
        <v>Yes</v>
      </c>
      <c r="O3566" s="10" t="str">
        <f>IF(L3566&gt;Criteria!$D$5,"Yes","No")</f>
        <v>No</v>
      </c>
      <c r="P3566" s="10" t="str">
        <f>IF(M3566&lt;Criteria!$D$6,"Yes","No")</f>
        <v>No</v>
      </c>
      <c r="Q3566" s="11">
        <f>COUNTIF(N3566:P3566,"Yes")</f>
        <v>1</v>
      </c>
      <c r="R3566" s="12" t="str">
        <f>IF(Q3566&gt;0,"Yes","No")</f>
        <v>Yes</v>
      </c>
    </row>
    <row r="3567" spans="1:18" x14ac:dyDescent="0.35">
      <c r="A3567" s="1">
        <v>80590120512</v>
      </c>
      <c r="B3567" s="33" t="s">
        <v>4309</v>
      </c>
      <c r="C3567" s="4" t="s">
        <v>6</v>
      </c>
      <c r="D3567" s="4" t="s">
        <v>497</v>
      </c>
      <c r="E3567" s="4" t="s">
        <v>2</v>
      </c>
      <c r="F3567" s="3">
        <v>120.51</v>
      </c>
      <c r="G3567" s="3">
        <v>2</v>
      </c>
      <c r="H3567" s="4" t="s">
        <v>2</v>
      </c>
      <c r="I3567" s="5">
        <v>1232</v>
      </c>
      <c r="J3567" s="5">
        <v>1405</v>
      </c>
      <c r="K3567" s="6">
        <f>IFERROR((J3567-I3567)/I3567,"--")</f>
        <v>0.14042207792207792</v>
      </c>
      <c r="L3567" s="6">
        <v>0</v>
      </c>
      <c r="M3567" s="7">
        <v>40356</v>
      </c>
      <c r="N3567" s="10" t="str">
        <f>IF(K3567&lt;Criteria!$D$4,"Yes","No")</f>
        <v>No</v>
      </c>
      <c r="O3567" s="10" t="str">
        <f>IF(L3567&gt;Criteria!$D$5,"Yes","No")</f>
        <v>No</v>
      </c>
      <c r="P3567" s="10" t="str">
        <f>IF(M3567&lt;Criteria!$D$6,"Yes","No")</f>
        <v>No</v>
      </c>
      <c r="Q3567" s="11">
        <f>COUNTIF(N3567:P3567,"Yes")</f>
        <v>0</v>
      </c>
      <c r="R3567" s="12" t="str">
        <f>IF(Q3567&gt;0,"Yes","No")</f>
        <v>No</v>
      </c>
    </row>
    <row r="3568" spans="1:18" x14ac:dyDescent="0.35">
      <c r="A3568" s="1">
        <v>80590120513</v>
      </c>
      <c r="B3568" s="33" t="s">
        <v>4310</v>
      </c>
      <c r="C3568" s="4" t="s">
        <v>6</v>
      </c>
      <c r="D3568" s="4" t="s">
        <v>497</v>
      </c>
      <c r="E3568" s="4" t="s">
        <v>2</v>
      </c>
      <c r="F3568" s="3">
        <v>120.51</v>
      </c>
      <c r="G3568" s="3">
        <v>3</v>
      </c>
      <c r="H3568" s="4" t="s">
        <v>2</v>
      </c>
      <c r="I3568" s="5">
        <v>1446</v>
      </c>
      <c r="J3568" s="5">
        <v>1320</v>
      </c>
      <c r="K3568" s="6">
        <f>IFERROR((J3568-I3568)/I3568,"--")</f>
        <v>-8.7136929460580909E-2</v>
      </c>
      <c r="L3568" s="6">
        <v>3.4108527131782945E-2</v>
      </c>
      <c r="M3568" s="7">
        <v>44134</v>
      </c>
      <c r="N3568" s="10" t="str">
        <f>IF(K3568&lt;Criteria!$D$4,"Yes","No")</f>
        <v>Yes</v>
      </c>
      <c r="O3568" s="10" t="str">
        <f>IF(L3568&gt;Criteria!$D$5,"Yes","No")</f>
        <v>No</v>
      </c>
      <c r="P3568" s="10" t="str">
        <f>IF(M3568&lt;Criteria!$D$6,"Yes","No")</f>
        <v>No</v>
      </c>
      <c r="Q3568" s="11">
        <f>COUNTIF(N3568:P3568,"Yes")</f>
        <v>1</v>
      </c>
      <c r="R3568" s="12" t="str">
        <f>IF(Q3568&gt;0,"Yes","No")</f>
        <v>Yes</v>
      </c>
    </row>
    <row r="3569" spans="1:18" x14ac:dyDescent="0.35">
      <c r="A3569" s="1">
        <v>80590120520</v>
      </c>
      <c r="B3569" s="33" t="s">
        <v>4311</v>
      </c>
      <c r="C3569" s="4" t="s">
        <v>7</v>
      </c>
      <c r="D3569" s="4" t="s">
        <v>497</v>
      </c>
      <c r="E3569" s="4" t="s">
        <v>2</v>
      </c>
      <c r="F3569" s="3">
        <v>120.52</v>
      </c>
      <c r="G3569" s="3" t="s">
        <v>2</v>
      </c>
      <c r="H3569" s="4" t="s">
        <v>2</v>
      </c>
      <c r="I3569" s="5">
        <v>5590</v>
      </c>
      <c r="J3569" s="5">
        <v>5310</v>
      </c>
      <c r="K3569" s="6">
        <f>IFERROR((J3569-I3569)/I3569,"--")</f>
        <v>-5.008944543828265E-2</v>
      </c>
      <c r="L3569" s="6">
        <v>1.2700332627759298E-2</v>
      </c>
      <c r="M3569" s="7">
        <v>42038</v>
      </c>
      <c r="N3569" s="10" t="str">
        <f>IF(K3569&lt;Criteria!$D$4,"Yes","No")</f>
        <v>Yes</v>
      </c>
      <c r="O3569" s="10" t="str">
        <f>IF(L3569&gt;Criteria!$D$5,"Yes","No")</f>
        <v>No</v>
      </c>
      <c r="P3569" s="10" t="str">
        <f>IF(M3569&lt;Criteria!$D$6,"Yes","No")</f>
        <v>No</v>
      </c>
      <c r="Q3569" s="11">
        <f>COUNTIF(N3569:P3569,"Yes")</f>
        <v>1</v>
      </c>
      <c r="R3569" s="12" t="str">
        <f>IF(Q3569&gt;0,"Yes","No")</f>
        <v>Yes</v>
      </c>
    </row>
    <row r="3570" spans="1:18" x14ac:dyDescent="0.35">
      <c r="A3570" s="1">
        <v>80590120521</v>
      </c>
      <c r="B3570" s="33" t="s">
        <v>4312</v>
      </c>
      <c r="C3570" s="4" t="s">
        <v>6</v>
      </c>
      <c r="D3570" s="4" t="s">
        <v>497</v>
      </c>
      <c r="E3570" s="4" t="s">
        <v>2</v>
      </c>
      <c r="F3570" s="3">
        <v>120.52</v>
      </c>
      <c r="G3570" s="3">
        <v>1</v>
      </c>
      <c r="H3570" s="4" t="s">
        <v>2</v>
      </c>
      <c r="I3570" s="5">
        <v>1559</v>
      </c>
      <c r="J3570" s="5">
        <v>1557</v>
      </c>
      <c r="K3570" s="6">
        <f>IFERROR((J3570-I3570)/I3570,"--")</f>
        <v>-1.2828736369467607E-3</v>
      </c>
      <c r="L3570" s="6">
        <v>0</v>
      </c>
      <c r="M3570" s="7">
        <v>31451</v>
      </c>
      <c r="N3570" s="10" t="str">
        <f>IF(K3570&lt;Criteria!$D$4,"Yes","No")</f>
        <v>Yes</v>
      </c>
      <c r="O3570" s="10" t="str">
        <f>IF(L3570&gt;Criteria!$D$5,"Yes","No")</f>
        <v>No</v>
      </c>
      <c r="P3570" s="10" t="str">
        <f>IF(M3570&lt;Criteria!$D$6,"Yes","No")</f>
        <v>No</v>
      </c>
      <c r="Q3570" s="11">
        <f>COUNTIF(N3570:P3570,"Yes")</f>
        <v>1</v>
      </c>
      <c r="R3570" s="12" t="str">
        <f>IF(Q3570&gt;0,"Yes","No")</f>
        <v>Yes</v>
      </c>
    </row>
    <row r="3571" spans="1:18" x14ac:dyDescent="0.35">
      <c r="A3571" s="1">
        <v>80590120522</v>
      </c>
      <c r="B3571" s="33" t="s">
        <v>4313</v>
      </c>
      <c r="C3571" s="4" t="s">
        <v>6</v>
      </c>
      <c r="D3571" s="4" t="s">
        <v>497</v>
      </c>
      <c r="E3571" s="4" t="s">
        <v>2</v>
      </c>
      <c r="F3571" s="3">
        <v>120.52</v>
      </c>
      <c r="G3571" s="3">
        <v>2</v>
      </c>
      <c r="H3571" s="4" t="s">
        <v>2</v>
      </c>
      <c r="I3571" s="5">
        <v>730</v>
      </c>
      <c r="J3571" s="5">
        <v>714</v>
      </c>
      <c r="K3571" s="6">
        <f>IFERROR((J3571-I3571)/I3571,"--")</f>
        <v>-2.1917808219178082E-2</v>
      </c>
      <c r="L3571" s="6">
        <v>0</v>
      </c>
      <c r="M3571" s="7">
        <v>39169</v>
      </c>
      <c r="N3571" s="10" t="str">
        <f>IF(K3571&lt;Criteria!$D$4,"Yes","No")</f>
        <v>Yes</v>
      </c>
      <c r="O3571" s="10" t="str">
        <f>IF(L3571&gt;Criteria!$D$5,"Yes","No")</f>
        <v>No</v>
      </c>
      <c r="P3571" s="10" t="str">
        <f>IF(M3571&lt;Criteria!$D$6,"Yes","No")</f>
        <v>No</v>
      </c>
      <c r="Q3571" s="11">
        <f>COUNTIF(N3571:P3571,"Yes")</f>
        <v>1</v>
      </c>
      <c r="R3571" s="12" t="str">
        <f>IF(Q3571&gt;0,"Yes","No")</f>
        <v>Yes</v>
      </c>
    </row>
    <row r="3572" spans="1:18" x14ac:dyDescent="0.35">
      <c r="A3572" s="1">
        <v>80590120523</v>
      </c>
      <c r="B3572" s="33" t="s">
        <v>4314</v>
      </c>
      <c r="C3572" s="4" t="s">
        <v>6</v>
      </c>
      <c r="D3572" s="4" t="s">
        <v>497</v>
      </c>
      <c r="E3572" s="4" t="s">
        <v>2</v>
      </c>
      <c r="F3572" s="3">
        <v>120.52</v>
      </c>
      <c r="G3572" s="3">
        <v>3</v>
      </c>
      <c r="H3572" s="4" t="s">
        <v>2</v>
      </c>
      <c r="I3572" s="5">
        <v>1059</v>
      </c>
      <c r="J3572" s="5">
        <v>835</v>
      </c>
      <c r="K3572" s="6">
        <f>IFERROR((J3572-I3572)/I3572,"--")</f>
        <v>-0.21152030217186024</v>
      </c>
      <c r="L3572" s="6">
        <v>0</v>
      </c>
      <c r="M3572" s="7">
        <v>31332</v>
      </c>
      <c r="N3572" s="10" t="str">
        <f>IF(K3572&lt;Criteria!$D$4,"Yes","No")</f>
        <v>Yes</v>
      </c>
      <c r="O3572" s="10" t="str">
        <f>IF(L3572&gt;Criteria!$D$5,"Yes","No")</f>
        <v>No</v>
      </c>
      <c r="P3572" s="10" t="str">
        <f>IF(M3572&lt;Criteria!$D$6,"Yes","No")</f>
        <v>No</v>
      </c>
      <c r="Q3572" s="11">
        <f>COUNTIF(N3572:P3572,"Yes")</f>
        <v>1</v>
      </c>
      <c r="R3572" s="12" t="str">
        <f>IF(Q3572&gt;0,"Yes","No")</f>
        <v>Yes</v>
      </c>
    </row>
    <row r="3573" spans="1:18" x14ac:dyDescent="0.35">
      <c r="A3573" s="1">
        <v>80590120524</v>
      </c>
      <c r="B3573" s="33" t="s">
        <v>4315</v>
      </c>
      <c r="C3573" s="4" t="s">
        <v>6</v>
      </c>
      <c r="D3573" s="4" t="s">
        <v>497</v>
      </c>
      <c r="E3573" s="4" t="s">
        <v>2</v>
      </c>
      <c r="F3573" s="3">
        <v>120.52</v>
      </c>
      <c r="G3573" s="3">
        <v>4</v>
      </c>
      <c r="H3573" s="4" t="s">
        <v>2</v>
      </c>
      <c r="I3573" s="5">
        <v>637</v>
      </c>
      <c r="J3573" s="5">
        <v>627</v>
      </c>
      <c r="K3573" s="6">
        <f>IFERROR((J3573-I3573)/I3573,"--")</f>
        <v>-1.5698587127158554E-2</v>
      </c>
      <c r="L3573" s="6">
        <v>7.0028011204481794E-2</v>
      </c>
      <c r="M3573" s="7">
        <v>26280</v>
      </c>
      <c r="N3573" s="10" t="str">
        <f>IF(K3573&lt;Criteria!$D$4,"Yes","No")</f>
        <v>Yes</v>
      </c>
      <c r="O3573" s="10" t="str">
        <f>IF(L3573&gt;Criteria!$D$5,"Yes","No")</f>
        <v>Yes</v>
      </c>
      <c r="P3573" s="10" t="str">
        <f>IF(M3573&lt;Criteria!$D$6,"Yes","No")</f>
        <v>No</v>
      </c>
      <c r="Q3573" s="11">
        <f>COUNTIF(N3573:P3573,"Yes")</f>
        <v>2</v>
      </c>
      <c r="R3573" s="12" t="str">
        <f>IF(Q3573&gt;0,"Yes","No")</f>
        <v>Yes</v>
      </c>
    </row>
    <row r="3574" spans="1:18" x14ac:dyDescent="0.35">
      <c r="A3574" s="1">
        <v>80590120525</v>
      </c>
      <c r="B3574" s="33" t="s">
        <v>4316</v>
      </c>
      <c r="C3574" s="4" t="s">
        <v>6</v>
      </c>
      <c r="D3574" s="4" t="s">
        <v>497</v>
      </c>
      <c r="E3574" s="4" t="s">
        <v>2</v>
      </c>
      <c r="F3574" s="3">
        <v>120.52</v>
      </c>
      <c r="G3574" s="3">
        <v>5</v>
      </c>
      <c r="H3574" s="4" t="s">
        <v>2</v>
      </c>
      <c r="I3574" s="5">
        <v>1605</v>
      </c>
      <c r="J3574" s="5">
        <v>1577</v>
      </c>
      <c r="K3574" s="6">
        <f>IFERROR((J3574-I3574)/I3574,"--")</f>
        <v>-1.7445482866043614E-2</v>
      </c>
      <c r="L3574" s="6">
        <v>1.6159695817490494E-2</v>
      </c>
      <c r="M3574" s="7">
        <v>65724</v>
      </c>
      <c r="N3574" s="10" t="str">
        <f>IF(K3574&lt;Criteria!$D$4,"Yes","No")</f>
        <v>Yes</v>
      </c>
      <c r="O3574" s="10" t="str">
        <f>IF(L3574&gt;Criteria!$D$5,"Yes","No")</f>
        <v>No</v>
      </c>
      <c r="P3574" s="10" t="str">
        <f>IF(M3574&lt;Criteria!$D$6,"Yes","No")</f>
        <v>No</v>
      </c>
      <c r="Q3574" s="11">
        <f>COUNTIF(N3574:P3574,"Yes")</f>
        <v>1</v>
      </c>
      <c r="R3574" s="12" t="str">
        <f>IF(Q3574&gt;0,"Yes","No")</f>
        <v>Yes</v>
      </c>
    </row>
    <row r="3575" spans="1:18" x14ac:dyDescent="0.35">
      <c r="A3575" s="1">
        <v>80590120530</v>
      </c>
      <c r="B3575" s="33" t="s">
        <v>4317</v>
      </c>
      <c r="C3575" s="4" t="s">
        <v>7</v>
      </c>
      <c r="D3575" s="4" t="s">
        <v>497</v>
      </c>
      <c r="E3575" s="4" t="s">
        <v>2</v>
      </c>
      <c r="F3575" s="3">
        <v>120.53</v>
      </c>
      <c r="G3575" s="3" t="s">
        <v>2</v>
      </c>
      <c r="H3575" s="4" t="s">
        <v>2</v>
      </c>
      <c r="I3575" s="5">
        <v>4078</v>
      </c>
      <c r="J3575" s="5">
        <v>3985</v>
      </c>
      <c r="K3575" s="6">
        <f>IFERROR((J3575-I3575)/I3575,"--")</f>
        <v>-2.2805296714075527E-2</v>
      </c>
      <c r="L3575" s="6">
        <v>4.9145299145299144E-2</v>
      </c>
      <c r="M3575" s="7">
        <v>38102</v>
      </c>
      <c r="N3575" s="10" t="str">
        <f>IF(K3575&lt;Criteria!$D$4,"Yes","No")</f>
        <v>Yes</v>
      </c>
      <c r="O3575" s="10" t="str">
        <f>IF(L3575&gt;Criteria!$D$5,"Yes","No")</f>
        <v>No</v>
      </c>
      <c r="P3575" s="10" t="str">
        <f>IF(M3575&lt;Criteria!$D$6,"Yes","No")</f>
        <v>No</v>
      </c>
      <c r="Q3575" s="11">
        <f>COUNTIF(N3575:P3575,"Yes")</f>
        <v>1</v>
      </c>
      <c r="R3575" s="12" t="str">
        <f>IF(Q3575&gt;0,"Yes","No")</f>
        <v>Yes</v>
      </c>
    </row>
    <row r="3576" spans="1:18" x14ac:dyDescent="0.35">
      <c r="A3576" s="1">
        <v>80590120531</v>
      </c>
      <c r="B3576" s="33" t="s">
        <v>4318</v>
      </c>
      <c r="C3576" s="4" t="s">
        <v>6</v>
      </c>
      <c r="D3576" s="4" t="s">
        <v>497</v>
      </c>
      <c r="E3576" s="4" t="s">
        <v>2</v>
      </c>
      <c r="F3576" s="3">
        <v>120.53</v>
      </c>
      <c r="G3576" s="3">
        <v>1</v>
      </c>
      <c r="H3576" s="4" t="s">
        <v>2</v>
      </c>
      <c r="I3576" s="5">
        <v>1818</v>
      </c>
      <c r="J3576" s="5">
        <v>1635</v>
      </c>
      <c r="K3576" s="6">
        <f>IFERROR((J3576-I3576)/I3576,"--")</f>
        <v>-0.10066006600660066</v>
      </c>
      <c r="L3576" s="6">
        <v>6.965174129353234E-2</v>
      </c>
      <c r="M3576" s="7">
        <v>38865</v>
      </c>
      <c r="N3576" s="10" t="str">
        <f>IF(K3576&lt;Criteria!$D$4,"Yes","No")</f>
        <v>Yes</v>
      </c>
      <c r="O3576" s="10" t="str">
        <f>IF(L3576&gt;Criteria!$D$5,"Yes","No")</f>
        <v>Yes</v>
      </c>
      <c r="P3576" s="10" t="str">
        <f>IF(M3576&lt;Criteria!$D$6,"Yes","No")</f>
        <v>No</v>
      </c>
      <c r="Q3576" s="11">
        <f>COUNTIF(N3576:P3576,"Yes")</f>
        <v>2</v>
      </c>
      <c r="R3576" s="12" t="str">
        <f>IF(Q3576&gt;0,"Yes","No")</f>
        <v>Yes</v>
      </c>
    </row>
    <row r="3577" spans="1:18" x14ac:dyDescent="0.35">
      <c r="A3577" s="1">
        <v>80590120532</v>
      </c>
      <c r="B3577" s="33" t="s">
        <v>4319</v>
      </c>
      <c r="C3577" s="4" t="s">
        <v>6</v>
      </c>
      <c r="D3577" s="4" t="s">
        <v>497</v>
      </c>
      <c r="E3577" s="4" t="s">
        <v>2</v>
      </c>
      <c r="F3577" s="3">
        <v>120.53</v>
      </c>
      <c r="G3577" s="3">
        <v>2</v>
      </c>
      <c r="H3577" s="4" t="s">
        <v>2</v>
      </c>
      <c r="I3577" s="5">
        <v>944</v>
      </c>
      <c r="J3577" s="5">
        <v>1013</v>
      </c>
      <c r="K3577" s="6">
        <f>IFERROR((J3577-I3577)/I3577,"--")</f>
        <v>7.309322033898305E-2</v>
      </c>
      <c r="L3577" s="6">
        <v>5.1532033426183843E-2</v>
      </c>
      <c r="M3577" s="7">
        <v>34476</v>
      </c>
      <c r="N3577" s="10" t="str">
        <f>IF(K3577&lt;Criteria!$D$4,"Yes","No")</f>
        <v>No</v>
      </c>
      <c r="O3577" s="10" t="str">
        <f>IF(L3577&gt;Criteria!$D$5,"Yes","No")</f>
        <v>No</v>
      </c>
      <c r="P3577" s="10" t="str">
        <f>IF(M3577&lt;Criteria!$D$6,"Yes","No")</f>
        <v>No</v>
      </c>
      <c r="Q3577" s="11">
        <f>COUNTIF(N3577:P3577,"Yes")</f>
        <v>0</v>
      </c>
      <c r="R3577" s="12" t="str">
        <f>IF(Q3577&gt;0,"Yes","No")</f>
        <v>No</v>
      </c>
    </row>
    <row r="3578" spans="1:18" x14ac:dyDescent="0.35">
      <c r="A3578" s="1">
        <v>80590120533</v>
      </c>
      <c r="B3578" s="33" t="s">
        <v>4320</v>
      </c>
      <c r="C3578" s="4" t="s">
        <v>6</v>
      </c>
      <c r="D3578" s="4" t="s">
        <v>497</v>
      </c>
      <c r="E3578" s="4" t="s">
        <v>2</v>
      </c>
      <c r="F3578" s="3">
        <v>120.53</v>
      </c>
      <c r="G3578" s="3">
        <v>3</v>
      </c>
      <c r="H3578" s="4" t="s">
        <v>2</v>
      </c>
      <c r="I3578" s="5">
        <v>1316</v>
      </c>
      <c r="J3578" s="5">
        <v>1337</v>
      </c>
      <c r="K3578" s="6">
        <f>IFERROR((J3578-I3578)/I3578,"--")</f>
        <v>1.5957446808510637E-2</v>
      </c>
      <c r="L3578" s="6">
        <v>2.6894865525672371E-2</v>
      </c>
      <c r="M3578" s="7">
        <v>39915</v>
      </c>
      <c r="N3578" s="10" t="str">
        <f>IF(K3578&lt;Criteria!$D$4,"Yes","No")</f>
        <v>Yes</v>
      </c>
      <c r="O3578" s="10" t="str">
        <f>IF(L3578&gt;Criteria!$D$5,"Yes","No")</f>
        <v>No</v>
      </c>
      <c r="P3578" s="10" t="str">
        <f>IF(M3578&lt;Criteria!$D$6,"Yes","No")</f>
        <v>No</v>
      </c>
      <c r="Q3578" s="11">
        <f>COUNTIF(N3578:P3578,"Yes")</f>
        <v>1</v>
      </c>
      <c r="R3578" s="12" t="str">
        <f>IF(Q3578&gt;0,"Yes","No")</f>
        <v>Yes</v>
      </c>
    </row>
    <row r="3579" spans="1:18" x14ac:dyDescent="0.35">
      <c r="A3579" s="1">
        <v>80590120540</v>
      </c>
      <c r="B3579" s="33" t="s">
        <v>4321</v>
      </c>
      <c r="C3579" s="4" t="s">
        <v>7</v>
      </c>
      <c r="D3579" s="4" t="s">
        <v>497</v>
      </c>
      <c r="E3579" s="4" t="s">
        <v>2</v>
      </c>
      <c r="F3579" s="3">
        <v>120.54</v>
      </c>
      <c r="G3579" s="3" t="s">
        <v>2</v>
      </c>
      <c r="H3579" s="4" t="s">
        <v>2</v>
      </c>
      <c r="I3579" s="5">
        <v>4224</v>
      </c>
      <c r="J3579" s="5">
        <v>4048</v>
      </c>
      <c r="K3579" s="6">
        <f>IFERROR((J3579-I3579)/I3579,"--")</f>
        <v>-4.1666666666666664E-2</v>
      </c>
      <c r="L3579" s="6">
        <v>2.6793823796548592E-2</v>
      </c>
      <c r="M3579" s="7">
        <v>49913</v>
      </c>
      <c r="N3579" s="10" t="str">
        <f>IF(K3579&lt;Criteria!$D$4,"Yes","No")</f>
        <v>Yes</v>
      </c>
      <c r="O3579" s="10" t="str">
        <f>IF(L3579&gt;Criteria!$D$5,"Yes","No")</f>
        <v>No</v>
      </c>
      <c r="P3579" s="10" t="str">
        <f>IF(M3579&lt;Criteria!$D$6,"Yes","No")</f>
        <v>No</v>
      </c>
      <c r="Q3579" s="11">
        <f>COUNTIF(N3579:P3579,"Yes")</f>
        <v>1</v>
      </c>
      <c r="R3579" s="12" t="str">
        <f>IF(Q3579&gt;0,"Yes","No")</f>
        <v>Yes</v>
      </c>
    </row>
    <row r="3580" spans="1:18" x14ac:dyDescent="0.35">
      <c r="A3580" s="1">
        <v>80590120541</v>
      </c>
      <c r="B3580" s="33" t="s">
        <v>4322</v>
      </c>
      <c r="C3580" s="4" t="s">
        <v>6</v>
      </c>
      <c r="D3580" s="4" t="s">
        <v>497</v>
      </c>
      <c r="E3580" s="4" t="s">
        <v>2</v>
      </c>
      <c r="F3580" s="3">
        <v>120.54</v>
      </c>
      <c r="G3580" s="3">
        <v>1</v>
      </c>
      <c r="H3580" s="4" t="s">
        <v>2</v>
      </c>
      <c r="I3580" s="5">
        <v>1301</v>
      </c>
      <c r="J3580" s="5">
        <v>1275</v>
      </c>
      <c r="K3580" s="6">
        <f>IFERROR((J3580-I3580)/I3580,"--")</f>
        <v>-1.9984627209838585E-2</v>
      </c>
      <c r="L3580" s="6">
        <v>1.6624040920716114E-2</v>
      </c>
      <c r="M3580" s="7">
        <v>47017</v>
      </c>
      <c r="N3580" s="10" t="str">
        <f>IF(K3580&lt;Criteria!$D$4,"Yes","No")</f>
        <v>Yes</v>
      </c>
      <c r="O3580" s="10" t="str">
        <f>IF(L3580&gt;Criteria!$D$5,"Yes","No")</f>
        <v>No</v>
      </c>
      <c r="P3580" s="10" t="str">
        <f>IF(M3580&lt;Criteria!$D$6,"Yes","No")</f>
        <v>No</v>
      </c>
      <c r="Q3580" s="11">
        <f>COUNTIF(N3580:P3580,"Yes")</f>
        <v>1</v>
      </c>
      <c r="R3580" s="12" t="str">
        <f>IF(Q3580&gt;0,"Yes","No")</f>
        <v>Yes</v>
      </c>
    </row>
    <row r="3581" spans="1:18" x14ac:dyDescent="0.35">
      <c r="A3581" s="1">
        <v>80590120542</v>
      </c>
      <c r="B3581" s="33" t="s">
        <v>4323</v>
      </c>
      <c r="C3581" s="4" t="s">
        <v>6</v>
      </c>
      <c r="D3581" s="4" t="s">
        <v>497</v>
      </c>
      <c r="E3581" s="4" t="s">
        <v>2</v>
      </c>
      <c r="F3581" s="3">
        <v>120.54</v>
      </c>
      <c r="G3581" s="3">
        <v>2</v>
      </c>
      <c r="H3581" s="4" t="s">
        <v>2</v>
      </c>
      <c r="I3581" s="5">
        <v>2050</v>
      </c>
      <c r="J3581" s="5">
        <v>1911</v>
      </c>
      <c r="K3581" s="6">
        <f>IFERROR((J3581-I3581)/I3581,"--")</f>
        <v>-6.7804878048780493E-2</v>
      </c>
      <c r="L3581" s="6">
        <v>4.898828541001065E-2</v>
      </c>
      <c r="M3581" s="7">
        <v>53986</v>
      </c>
      <c r="N3581" s="10" t="str">
        <f>IF(K3581&lt;Criteria!$D$4,"Yes","No")</f>
        <v>Yes</v>
      </c>
      <c r="O3581" s="10" t="str">
        <f>IF(L3581&gt;Criteria!$D$5,"Yes","No")</f>
        <v>No</v>
      </c>
      <c r="P3581" s="10" t="str">
        <f>IF(M3581&lt;Criteria!$D$6,"Yes","No")</f>
        <v>No</v>
      </c>
      <c r="Q3581" s="11">
        <f>COUNTIF(N3581:P3581,"Yes")</f>
        <v>1</v>
      </c>
      <c r="R3581" s="12" t="str">
        <f>IF(Q3581&gt;0,"Yes","No")</f>
        <v>Yes</v>
      </c>
    </row>
    <row r="3582" spans="1:18" x14ac:dyDescent="0.35">
      <c r="A3582" s="1">
        <v>80590120543</v>
      </c>
      <c r="B3582" s="33" t="s">
        <v>4324</v>
      </c>
      <c r="C3582" s="4" t="s">
        <v>6</v>
      </c>
      <c r="D3582" s="4" t="s">
        <v>497</v>
      </c>
      <c r="E3582" s="4" t="s">
        <v>2</v>
      </c>
      <c r="F3582" s="3">
        <v>120.54</v>
      </c>
      <c r="G3582" s="3">
        <v>3</v>
      </c>
      <c r="H3582" s="4" t="s">
        <v>2</v>
      </c>
      <c r="I3582" s="5">
        <v>873</v>
      </c>
      <c r="J3582" s="5">
        <v>862</v>
      </c>
      <c r="K3582" s="6">
        <f>IFERROR((J3582-I3582)/I3582,"--")</f>
        <v>-1.2600229095074456E-2</v>
      </c>
      <c r="L3582" s="6">
        <v>0</v>
      </c>
      <c r="M3582" s="7">
        <v>45166</v>
      </c>
      <c r="N3582" s="10" t="str">
        <f>IF(K3582&lt;Criteria!$D$4,"Yes","No")</f>
        <v>Yes</v>
      </c>
      <c r="O3582" s="10" t="str">
        <f>IF(L3582&gt;Criteria!$D$5,"Yes","No")</f>
        <v>No</v>
      </c>
      <c r="P3582" s="10" t="str">
        <f>IF(M3582&lt;Criteria!$D$6,"Yes","No")</f>
        <v>No</v>
      </c>
      <c r="Q3582" s="11">
        <f>COUNTIF(N3582:P3582,"Yes")</f>
        <v>1</v>
      </c>
      <c r="R3582" s="12" t="str">
        <f>IF(Q3582&gt;0,"Yes","No")</f>
        <v>Yes</v>
      </c>
    </row>
    <row r="3583" spans="1:18" x14ac:dyDescent="0.35">
      <c r="A3583" s="1">
        <v>80590120550</v>
      </c>
      <c r="B3583" s="33" t="s">
        <v>4325</v>
      </c>
      <c r="C3583" s="4" t="s">
        <v>7</v>
      </c>
      <c r="D3583" s="4" t="s">
        <v>497</v>
      </c>
      <c r="E3583" s="4" t="s">
        <v>2</v>
      </c>
      <c r="F3583" s="3">
        <v>120.55</v>
      </c>
      <c r="G3583" s="3" t="s">
        <v>2</v>
      </c>
      <c r="H3583" s="4" t="s">
        <v>2</v>
      </c>
      <c r="I3583" s="5">
        <v>3533</v>
      </c>
      <c r="J3583" s="5">
        <v>3758</v>
      </c>
      <c r="K3583" s="6">
        <f>IFERROR((J3583-I3583)/I3583,"--")</f>
        <v>6.3685253325785451E-2</v>
      </c>
      <c r="L3583" s="6">
        <v>3.6310107948969578E-2</v>
      </c>
      <c r="M3583" s="7">
        <v>41973</v>
      </c>
      <c r="N3583" s="10" t="str">
        <f>IF(K3583&lt;Criteria!$D$4,"Yes","No")</f>
        <v>No</v>
      </c>
      <c r="O3583" s="10" t="str">
        <f>IF(L3583&gt;Criteria!$D$5,"Yes","No")</f>
        <v>No</v>
      </c>
      <c r="P3583" s="10" t="str">
        <f>IF(M3583&lt;Criteria!$D$6,"Yes","No")</f>
        <v>No</v>
      </c>
      <c r="Q3583" s="11">
        <f>COUNTIF(N3583:P3583,"Yes")</f>
        <v>0</v>
      </c>
      <c r="R3583" s="12" t="str">
        <f>IF(Q3583&gt;0,"Yes","No")</f>
        <v>No</v>
      </c>
    </row>
    <row r="3584" spans="1:18" x14ac:dyDescent="0.35">
      <c r="A3584" s="1">
        <v>80590120551</v>
      </c>
      <c r="B3584" s="33" t="s">
        <v>4326</v>
      </c>
      <c r="C3584" s="4" t="s">
        <v>6</v>
      </c>
      <c r="D3584" s="4" t="s">
        <v>497</v>
      </c>
      <c r="E3584" s="4" t="s">
        <v>2</v>
      </c>
      <c r="F3584" s="3">
        <v>120.55</v>
      </c>
      <c r="G3584" s="3">
        <v>1</v>
      </c>
      <c r="H3584" s="4" t="s">
        <v>2</v>
      </c>
      <c r="I3584" s="5">
        <v>1018</v>
      </c>
      <c r="J3584" s="5">
        <v>1216</v>
      </c>
      <c r="K3584" s="6">
        <f>IFERROR((J3584-I3584)/I3584,"--")</f>
        <v>0.19449901768172889</v>
      </c>
      <c r="L3584" s="6">
        <v>5.5084745762711863E-2</v>
      </c>
      <c r="M3584" s="7">
        <v>42742</v>
      </c>
      <c r="N3584" s="10" t="str">
        <f>IF(K3584&lt;Criteria!$D$4,"Yes","No")</f>
        <v>No</v>
      </c>
      <c r="O3584" s="10" t="str">
        <f>IF(L3584&gt;Criteria!$D$5,"Yes","No")</f>
        <v>No</v>
      </c>
      <c r="P3584" s="10" t="str">
        <f>IF(M3584&lt;Criteria!$D$6,"Yes","No")</f>
        <v>No</v>
      </c>
      <c r="Q3584" s="11">
        <f>COUNTIF(N3584:P3584,"Yes")</f>
        <v>0</v>
      </c>
      <c r="R3584" s="12" t="str">
        <f>IF(Q3584&gt;0,"Yes","No")</f>
        <v>No</v>
      </c>
    </row>
    <row r="3585" spans="1:18" x14ac:dyDescent="0.35">
      <c r="A3585" s="1">
        <v>80590120552</v>
      </c>
      <c r="B3585" s="33" t="s">
        <v>4327</v>
      </c>
      <c r="C3585" s="4" t="s">
        <v>6</v>
      </c>
      <c r="D3585" s="4" t="s">
        <v>497</v>
      </c>
      <c r="E3585" s="4" t="s">
        <v>2</v>
      </c>
      <c r="F3585" s="3">
        <v>120.55</v>
      </c>
      <c r="G3585" s="3">
        <v>2</v>
      </c>
      <c r="H3585" s="4" t="s">
        <v>2</v>
      </c>
      <c r="I3585" s="5">
        <v>991</v>
      </c>
      <c r="J3585" s="5">
        <v>818</v>
      </c>
      <c r="K3585" s="6">
        <f>IFERROR((J3585-I3585)/I3585,"--")</f>
        <v>-0.17457114026236126</v>
      </c>
      <c r="L3585" s="6">
        <v>3.8626609442060089E-2</v>
      </c>
      <c r="M3585" s="7">
        <v>51995</v>
      </c>
      <c r="N3585" s="10" t="str">
        <f>IF(K3585&lt;Criteria!$D$4,"Yes","No")</f>
        <v>Yes</v>
      </c>
      <c r="O3585" s="10" t="str">
        <f>IF(L3585&gt;Criteria!$D$5,"Yes","No")</f>
        <v>No</v>
      </c>
      <c r="P3585" s="10" t="str">
        <f>IF(M3585&lt;Criteria!$D$6,"Yes","No")</f>
        <v>No</v>
      </c>
      <c r="Q3585" s="11">
        <f>COUNTIF(N3585:P3585,"Yes")</f>
        <v>1</v>
      </c>
      <c r="R3585" s="12" t="str">
        <f>IF(Q3585&gt;0,"Yes","No")</f>
        <v>Yes</v>
      </c>
    </row>
    <row r="3586" spans="1:18" x14ac:dyDescent="0.35">
      <c r="A3586" s="1">
        <v>80590120553</v>
      </c>
      <c r="B3586" s="33" t="s">
        <v>4328</v>
      </c>
      <c r="C3586" s="4" t="s">
        <v>6</v>
      </c>
      <c r="D3586" s="4" t="s">
        <v>497</v>
      </c>
      <c r="E3586" s="4" t="s">
        <v>2</v>
      </c>
      <c r="F3586" s="3">
        <v>120.55</v>
      </c>
      <c r="G3586" s="3">
        <v>3</v>
      </c>
      <c r="H3586" s="4" t="s">
        <v>2</v>
      </c>
      <c r="I3586" s="5">
        <v>1524</v>
      </c>
      <c r="J3586" s="5">
        <v>1724</v>
      </c>
      <c r="K3586" s="6">
        <f>IFERROR((J3586-I3586)/I3586,"--")</f>
        <v>0.13123359580052493</v>
      </c>
      <c r="L3586" s="6">
        <v>2.7272727272727271E-2</v>
      </c>
      <c r="M3586" s="7">
        <v>36675</v>
      </c>
      <c r="N3586" s="10" t="str">
        <f>IF(K3586&lt;Criteria!$D$4,"Yes","No")</f>
        <v>No</v>
      </c>
      <c r="O3586" s="10" t="str">
        <f>IF(L3586&gt;Criteria!$D$5,"Yes","No")</f>
        <v>No</v>
      </c>
      <c r="P3586" s="10" t="str">
        <f>IF(M3586&lt;Criteria!$D$6,"Yes","No")</f>
        <v>No</v>
      </c>
      <c r="Q3586" s="11">
        <f>COUNTIF(N3586:P3586,"Yes")</f>
        <v>0</v>
      </c>
      <c r="R3586" s="12" t="str">
        <f>IF(Q3586&gt;0,"Yes","No")</f>
        <v>No</v>
      </c>
    </row>
    <row r="3587" spans="1:18" x14ac:dyDescent="0.35">
      <c r="A3587" s="1">
        <v>80590120570</v>
      </c>
      <c r="B3587" s="33" t="s">
        <v>4329</v>
      </c>
      <c r="C3587" s="4" t="s">
        <v>7</v>
      </c>
      <c r="D3587" s="4" t="s">
        <v>497</v>
      </c>
      <c r="E3587" s="4" t="s">
        <v>2</v>
      </c>
      <c r="F3587" s="3">
        <v>120.57</v>
      </c>
      <c r="G3587" s="3" t="s">
        <v>2</v>
      </c>
      <c r="H3587" s="4" t="s">
        <v>2</v>
      </c>
      <c r="I3587" s="5">
        <v>6079</v>
      </c>
      <c r="J3587" s="5">
        <v>5672</v>
      </c>
      <c r="K3587" s="6">
        <f>IFERROR((J3587-I3587)/I3587,"--")</f>
        <v>-6.695180128310578E-2</v>
      </c>
      <c r="L3587" s="6">
        <v>2.3896542029800395E-2</v>
      </c>
      <c r="M3587" s="7">
        <v>46033</v>
      </c>
      <c r="N3587" s="10" t="str">
        <f>IF(K3587&lt;Criteria!$D$4,"Yes","No")</f>
        <v>Yes</v>
      </c>
      <c r="O3587" s="10" t="str">
        <f>IF(L3587&gt;Criteria!$D$5,"Yes","No")</f>
        <v>No</v>
      </c>
      <c r="P3587" s="10" t="str">
        <f>IF(M3587&lt;Criteria!$D$6,"Yes","No")</f>
        <v>No</v>
      </c>
      <c r="Q3587" s="11">
        <f>COUNTIF(N3587:P3587,"Yes")</f>
        <v>1</v>
      </c>
      <c r="R3587" s="12" t="str">
        <f>IF(Q3587&gt;0,"Yes","No")</f>
        <v>Yes</v>
      </c>
    </row>
    <row r="3588" spans="1:18" x14ac:dyDescent="0.35">
      <c r="A3588" s="1">
        <v>80590120571</v>
      </c>
      <c r="B3588" s="33" t="s">
        <v>4330</v>
      </c>
      <c r="C3588" s="4" t="s">
        <v>6</v>
      </c>
      <c r="D3588" s="4" t="s">
        <v>497</v>
      </c>
      <c r="E3588" s="4" t="s">
        <v>2</v>
      </c>
      <c r="F3588" s="3">
        <v>120.57</v>
      </c>
      <c r="G3588" s="3">
        <v>1</v>
      </c>
      <c r="H3588" s="4" t="s">
        <v>2</v>
      </c>
      <c r="I3588" s="5">
        <v>1651</v>
      </c>
      <c r="J3588" s="5">
        <v>1402</v>
      </c>
      <c r="K3588" s="6">
        <f>IFERROR((J3588-I3588)/I3588,"--")</f>
        <v>-0.15081768625075712</v>
      </c>
      <c r="L3588" s="6">
        <v>5.8679706601466992E-2</v>
      </c>
      <c r="M3588" s="7">
        <v>43290</v>
      </c>
      <c r="N3588" s="10" t="str">
        <f>IF(K3588&lt;Criteria!$D$4,"Yes","No")</f>
        <v>Yes</v>
      </c>
      <c r="O3588" s="10" t="str">
        <f>IF(L3588&gt;Criteria!$D$5,"Yes","No")</f>
        <v>No</v>
      </c>
      <c r="P3588" s="10" t="str">
        <f>IF(M3588&lt;Criteria!$D$6,"Yes","No")</f>
        <v>No</v>
      </c>
      <c r="Q3588" s="11">
        <f>COUNTIF(N3588:P3588,"Yes")</f>
        <v>1</v>
      </c>
      <c r="R3588" s="12" t="str">
        <f>IF(Q3588&gt;0,"Yes","No")</f>
        <v>Yes</v>
      </c>
    </row>
    <row r="3589" spans="1:18" x14ac:dyDescent="0.35">
      <c r="A3589" s="1">
        <v>80590120572</v>
      </c>
      <c r="B3589" s="33" t="s">
        <v>4331</v>
      </c>
      <c r="C3589" s="4" t="s">
        <v>6</v>
      </c>
      <c r="D3589" s="4" t="s">
        <v>497</v>
      </c>
      <c r="E3589" s="4" t="s">
        <v>2</v>
      </c>
      <c r="F3589" s="3">
        <v>120.57</v>
      </c>
      <c r="G3589" s="3">
        <v>2</v>
      </c>
      <c r="H3589" s="4" t="s">
        <v>2</v>
      </c>
      <c r="I3589" s="5">
        <v>1750</v>
      </c>
      <c r="J3589" s="5">
        <v>1592</v>
      </c>
      <c r="K3589" s="6">
        <f>IFERROR((J3589-I3589)/I3589,"--")</f>
        <v>-9.0285714285714289E-2</v>
      </c>
      <c r="L3589" s="6">
        <v>2.1739130434782608E-2</v>
      </c>
      <c r="M3589" s="7">
        <v>54884</v>
      </c>
      <c r="N3589" s="10" t="str">
        <f>IF(K3589&lt;Criteria!$D$4,"Yes","No")</f>
        <v>Yes</v>
      </c>
      <c r="O3589" s="10" t="str">
        <f>IF(L3589&gt;Criteria!$D$5,"Yes","No")</f>
        <v>No</v>
      </c>
      <c r="P3589" s="10" t="str">
        <f>IF(M3589&lt;Criteria!$D$6,"Yes","No")</f>
        <v>No</v>
      </c>
      <c r="Q3589" s="11">
        <f>COUNTIF(N3589:P3589,"Yes")</f>
        <v>1</v>
      </c>
      <c r="R3589" s="12" t="str">
        <f>IF(Q3589&gt;0,"Yes","No")</f>
        <v>Yes</v>
      </c>
    </row>
    <row r="3590" spans="1:18" x14ac:dyDescent="0.35">
      <c r="A3590" s="1">
        <v>80590120573</v>
      </c>
      <c r="B3590" s="33" t="s">
        <v>4332</v>
      </c>
      <c r="C3590" s="4" t="s">
        <v>6</v>
      </c>
      <c r="D3590" s="4" t="s">
        <v>497</v>
      </c>
      <c r="E3590" s="4" t="s">
        <v>2</v>
      </c>
      <c r="F3590" s="3">
        <v>120.57</v>
      </c>
      <c r="G3590" s="3">
        <v>3</v>
      </c>
      <c r="H3590" s="4" t="s">
        <v>2</v>
      </c>
      <c r="I3590" s="5">
        <v>924</v>
      </c>
      <c r="J3590" s="5">
        <v>1059</v>
      </c>
      <c r="K3590" s="6">
        <f>IFERROR((J3590-I3590)/I3590,"--")</f>
        <v>0.1461038961038961</v>
      </c>
      <c r="L3590" s="6">
        <v>2.3357664233576641E-2</v>
      </c>
      <c r="M3590" s="7">
        <v>43795</v>
      </c>
      <c r="N3590" s="10" t="str">
        <f>IF(K3590&lt;Criteria!$D$4,"Yes","No")</f>
        <v>No</v>
      </c>
      <c r="O3590" s="10" t="str">
        <f>IF(L3590&gt;Criteria!$D$5,"Yes","No")</f>
        <v>No</v>
      </c>
      <c r="P3590" s="10" t="str">
        <f>IF(M3590&lt;Criteria!$D$6,"Yes","No")</f>
        <v>No</v>
      </c>
      <c r="Q3590" s="11">
        <f>COUNTIF(N3590:P3590,"Yes")</f>
        <v>0</v>
      </c>
      <c r="R3590" s="12" t="str">
        <f>IF(Q3590&gt;0,"Yes","No")</f>
        <v>No</v>
      </c>
    </row>
    <row r="3591" spans="1:18" x14ac:dyDescent="0.35">
      <c r="A3591" s="1">
        <v>80590120574</v>
      </c>
      <c r="B3591" s="33" t="s">
        <v>4333</v>
      </c>
      <c r="C3591" s="4" t="s">
        <v>6</v>
      </c>
      <c r="D3591" s="4" t="s">
        <v>497</v>
      </c>
      <c r="E3591" s="4" t="s">
        <v>2</v>
      </c>
      <c r="F3591" s="3">
        <v>120.57</v>
      </c>
      <c r="G3591" s="3">
        <v>4</v>
      </c>
      <c r="H3591" s="4" t="s">
        <v>2</v>
      </c>
      <c r="I3591" s="5">
        <v>1754</v>
      </c>
      <c r="J3591" s="5">
        <v>1619</v>
      </c>
      <c r="K3591" s="6">
        <f>IFERROR((J3591-I3591)/I3591,"--")</f>
        <v>-7.6966932725199541E-2</v>
      </c>
      <c r="L3591" s="6">
        <v>0</v>
      </c>
      <c r="M3591" s="7">
        <v>41169</v>
      </c>
      <c r="N3591" s="10" t="str">
        <f>IF(K3591&lt;Criteria!$D$4,"Yes","No")</f>
        <v>Yes</v>
      </c>
      <c r="O3591" s="10" t="str">
        <f>IF(L3591&gt;Criteria!$D$5,"Yes","No")</f>
        <v>No</v>
      </c>
      <c r="P3591" s="10" t="str">
        <f>IF(M3591&lt;Criteria!$D$6,"Yes","No")</f>
        <v>No</v>
      </c>
      <c r="Q3591" s="11">
        <f>COUNTIF(N3591:P3591,"Yes")</f>
        <v>1</v>
      </c>
      <c r="R3591" s="12" t="str">
        <f>IF(Q3591&gt;0,"Yes","No")</f>
        <v>Yes</v>
      </c>
    </row>
    <row r="3592" spans="1:18" x14ac:dyDescent="0.35">
      <c r="A3592" s="1">
        <v>80590120580</v>
      </c>
      <c r="B3592" s="33" t="s">
        <v>4334</v>
      </c>
      <c r="C3592" s="4" t="s">
        <v>7</v>
      </c>
      <c r="D3592" s="4" t="s">
        <v>497</v>
      </c>
      <c r="E3592" s="4" t="s">
        <v>2</v>
      </c>
      <c r="F3592" s="3">
        <v>120.58</v>
      </c>
      <c r="G3592" s="3" t="s">
        <v>2</v>
      </c>
      <c r="H3592" s="4" t="s">
        <v>2</v>
      </c>
      <c r="I3592" s="5">
        <v>3596</v>
      </c>
      <c r="J3592" s="5">
        <v>3918</v>
      </c>
      <c r="K3592" s="6">
        <f>IFERROR((J3592-I3592)/I3592,"--")</f>
        <v>8.9543937708565072E-2</v>
      </c>
      <c r="L3592" s="6">
        <v>2.1739130434782608E-2</v>
      </c>
      <c r="M3592" s="7">
        <v>53583</v>
      </c>
      <c r="N3592" s="10" t="str">
        <f>IF(K3592&lt;Criteria!$D$4,"Yes","No")</f>
        <v>No</v>
      </c>
      <c r="O3592" s="10" t="str">
        <f>IF(L3592&gt;Criteria!$D$5,"Yes","No")</f>
        <v>No</v>
      </c>
      <c r="P3592" s="10" t="str">
        <f>IF(M3592&lt;Criteria!$D$6,"Yes","No")</f>
        <v>No</v>
      </c>
      <c r="Q3592" s="11">
        <f>COUNTIF(N3592:P3592,"Yes")</f>
        <v>0</v>
      </c>
      <c r="R3592" s="12" t="str">
        <f>IF(Q3592&gt;0,"Yes","No")</f>
        <v>No</v>
      </c>
    </row>
    <row r="3593" spans="1:18" x14ac:dyDescent="0.35">
      <c r="A3593" s="1">
        <v>80590120581</v>
      </c>
      <c r="B3593" s="33" t="s">
        <v>4335</v>
      </c>
      <c r="C3593" s="4" t="s">
        <v>6</v>
      </c>
      <c r="D3593" s="4" t="s">
        <v>497</v>
      </c>
      <c r="E3593" s="4" t="s">
        <v>2</v>
      </c>
      <c r="F3593" s="3">
        <v>120.58</v>
      </c>
      <c r="G3593" s="3">
        <v>1</v>
      </c>
      <c r="H3593" s="4" t="s">
        <v>2</v>
      </c>
      <c r="I3593" s="5">
        <v>1285</v>
      </c>
      <c r="J3593" s="5">
        <v>1531</v>
      </c>
      <c r="K3593" s="6">
        <f>IFERROR((J3593-I3593)/I3593,"--")</f>
        <v>0.19143968871595332</v>
      </c>
      <c r="L3593" s="6">
        <v>2.3565573770491802E-2</v>
      </c>
      <c r="M3593" s="7">
        <v>52001</v>
      </c>
      <c r="N3593" s="10" t="str">
        <f>IF(K3593&lt;Criteria!$D$4,"Yes","No")</f>
        <v>No</v>
      </c>
      <c r="O3593" s="10" t="str">
        <f>IF(L3593&gt;Criteria!$D$5,"Yes","No")</f>
        <v>No</v>
      </c>
      <c r="P3593" s="10" t="str">
        <f>IF(M3593&lt;Criteria!$D$6,"Yes","No")</f>
        <v>No</v>
      </c>
      <c r="Q3593" s="11">
        <f>COUNTIF(N3593:P3593,"Yes")</f>
        <v>0</v>
      </c>
      <c r="R3593" s="12" t="str">
        <f>IF(Q3593&gt;0,"Yes","No")</f>
        <v>No</v>
      </c>
    </row>
    <row r="3594" spans="1:18" x14ac:dyDescent="0.35">
      <c r="A3594" s="1">
        <v>80590120582</v>
      </c>
      <c r="B3594" s="33" t="s">
        <v>4336</v>
      </c>
      <c r="C3594" s="4" t="s">
        <v>6</v>
      </c>
      <c r="D3594" s="4" t="s">
        <v>497</v>
      </c>
      <c r="E3594" s="4" t="s">
        <v>2</v>
      </c>
      <c r="F3594" s="3">
        <v>120.58</v>
      </c>
      <c r="G3594" s="3">
        <v>2</v>
      </c>
      <c r="H3594" s="4" t="s">
        <v>2</v>
      </c>
      <c r="I3594" s="5">
        <v>854</v>
      </c>
      <c r="J3594" s="5">
        <v>1240</v>
      </c>
      <c r="K3594" s="6">
        <f>IFERROR((J3594-I3594)/I3594,"--")</f>
        <v>0.45199063231850117</v>
      </c>
      <c r="L3594" s="6">
        <v>2.9275808936825885E-2</v>
      </c>
      <c r="M3594" s="7">
        <v>49597</v>
      </c>
      <c r="N3594" s="10" t="str">
        <f>IF(K3594&lt;Criteria!$D$4,"Yes","No")</f>
        <v>No</v>
      </c>
      <c r="O3594" s="10" t="str">
        <f>IF(L3594&gt;Criteria!$D$5,"Yes","No")</f>
        <v>No</v>
      </c>
      <c r="P3594" s="10" t="str">
        <f>IF(M3594&lt;Criteria!$D$6,"Yes","No")</f>
        <v>No</v>
      </c>
      <c r="Q3594" s="11">
        <f>COUNTIF(N3594:P3594,"Yes")</f>
        <v>0</v>
      </c>
      <c r="R3594" s="12" t="str">
        <f>IF(Q3594&gt;0,"Yes","No")</f>
        <v>No</v>
      </c>
    </row>
    <row r="3595" spans="1:18" x14ac:dyDescent="0.35">
      <c r="A3595" s="1">
        <v>80590120583</v>
      </c>
      <c r="B3595" s="33" t="s">
        <v>4337</v>
      </c>
      <c r="C3595" s="4" t="s">
        <v>6</v>
      </c>
      <c r="D3595" s="4" t="s">
        <v>497</v>
      </c>
      <c r="E3595" s="4" t="s">
        <v>2</v>
      </c>
      <c r="F3595" s="3">
        <v>120.58</v>
      </c>
      <c r="G3595" s="3">
        <v>3</v>
      </c>
      <c r="H3595" s="4" t="s">
        <v>2</v>
      </c>
      <c r="I3595" s="5">
        <v>1195</v>
      </c>
      <c r="J3595" s="5">
        <v>860</v>
      </c>
      <c r="K3595" s="6">
        <f>IFERROR((J3595-I3595)/I3595,"--")</f>
        <v>-0.28033472803347281</v>
      </c>
      <c r="L3595" s="6">
        <v>1.6666666666666666E-2</v>
      </c>
      <c r="M3595" s="7">
        <v>55896</v>
      </c>
      <c r="N3595" s="10" t="str">
        <f>IF(K3595&lt;Criteria!$D$4,"Yes","No")</f>
        <v>Yes</v>
      </c>
      <c r="O3595" s="10" t="str">
        <f>IF(L3595&gt;Criteria!$D$5,"Yes","No")</f>
        <v>No</v>
      </c>
      <c r="P3595" s="10" t="str">
        <f>IF(M3595&lt;Criteria!$D$6,"Yes","No")</f>
        <v>No</v>
      </c>
      <c r="Q3595" s="11">
        <f>COUNTIF(N3595:P3595,"Yes")</f>
        <v>1</v>
      </c>
      <c r="R3595" s="12" t="str">
        <f>IF(Q3595&gt;0,"Yes","No")</f>
        <v>Yes</v>
      </c>
    </row>
    <row r="3596" spans="1:18" x14ac:dyDescent="0.35">
      <c r="A3596" s="1">
        <v>80590120584</v>
      </c>
      <c r="B3596" s="33" t="s">
        <v>4338</v>
      </c>
      <c r="C3596" s="4" t="s">
        <v>6</v>
      </c>
      <c r="D3596" s="4" t="s">
        <v>497</v>
      </c>
      <c r="E3596" s="4" t="s">
        <v>2</v>
      </c>
      <c r="F3596" s="3">
        <v>120.58</v>
      </c>
      <c r="G3596" s="3">
        <v>4</v>
      </c>
      <c r="H3596" s="4" t="s">
        <v>2</v>
      </c>
      <c r="I3596" s="5">
        <v>262</v>
      </c>
      <c r="J3596" s="5">
        <v>287</v>
      </c>
      <c r="K3596" s="6">
        <f>IFERROR((J3596-I3596)/I3596,"--")</f>
        <v>9.5419847328244281E-2</v>
      </c>
      <c r="L3596" s="6">
        <v>0</v>
      </c>
      <c r="M3596" s="7">
        <v>72313</v>
      </c>
      <c r="N3596" s="10" t="str">
        <f>IF(K3596&lt;Criteria!$D$4,"Yes","No")</f>
        <v>No</v>
      </c>
      <c r="O3596" s="10" t="str">
        <f>IF(L3596&gt;Criteria!$D$5,"Yes","No")</f>
        <v>No</v>
      </c>
      <c r="P3596" s="10" t="str">
        <f>IF(M3596&lt;Criteria!$D$6,"Yes","No")</f>
        <v>No</v>
      </c>
      <c r="Q3596" s="11">
        <f>COUNTIF(N3596:P3596,"Yes")</f>
        <v>0</v>
      </c>
      <c r="R3596" s="12" t="str">
        <f>IF(Q3596&gt;0,"Yes","No")</f>
        <v>No</v>
      </c>
    </row>
    <row r="3597" spans="1:18" x14ac:dyDescent="0.35">
      <c r="A3597" s="1">
        <v>80590120590</v>
      </c>
      <c r="B3597" s="33" t="s">
        <v>4339</v>
      </c>
      <c r="C3597" s="4" t="s">
        <v>7</v>
      </c>
      <c r="D3597" s="4" t="s">
        <v>497</v>
      </c>
      <c r="E3597" s="4" t="s">
        <v>2</v>
      </c>
      <c r="F3597" s="3">
        <v>120.59</v>
      </c>
      <c r="G3597" s="3" t="s">
        <v>2</v>
      </c>
      <c r="H3597" s="4" t="s">
        <v>2</v>
      </c>
      <c r="I3597" s="5">
        <v>3238</v>
      </c>
      <c r="J3597" s="5">
        <v>3261</v>
      </c>
      <c r="K3597" s="6">
        <f>IFERROR((J3597-I3597)/I3597,"--")</f>
        <v>7.1031500926497836E-3</v>
      </c>
      <c r="L3597" s="6">
        <v>2.6361031518624643E-2</v>
      </c>
      <c r="M3597" s="7">
        <v>40432</v>
      </c>
      <c r="N3597" s="10" t="str">
        <f>IF(K3597&lt;Criteria!$D$4,"Yes","No")</f>
        <v>Yes</v>
      </c>
      <c r="O3597" s="10" t="str">
        <f>IF(L3597&gt;Criteria!$D$5,"Yes","No")</f>
        <v>No</v>
      </c>
      <c r="P3597" s="10" t="str">
        <f>IF(M3597&lt;Criteria!$D$6,"Yes","No")</f>
        <v>No</v>
      </c>
      <c r="Q3597" s="11">
        <f>COUNTIF(N3597:P3597,"Yes")</f>
        <v>1</v>
      </c>
      <c r="R3597" s="12" t="str">
        <f>IF(Q3597&gt;0,"Yes","No")</f>
        <v>Yes</v>
      </c>
    </row>
    <row r="3598" spans="1:18" x14ac:dyDescent="0.35">
      <c r="A3598" s="1">
        <v>80590120591</v>
      </c>
      <c r="B3598" s="33" t="s">
        <v>4340</v>
      </c>
      <c r="C3598" s="4" t="s">
        <v>6</v>
      </c>
      <c r="D3598" s="4" t="s">
        <v>497</v>
      </c>
      <c r="E3598" s="4" t="s">
        <v>2</v>
      </c>
      <c r="F3598" s="3">
        <v>120.59</v>
      </c>
      <c r="G3598" s="3">
        <v>1</v>
      </c>
      <c r="H3598" s="4" t="s">
        <v>2</v>
      </c>
      <c r="I3598" s="5">
        <v>1155</v>
      </c>
      <c r="J3598" s="5">
        <v>1392</v>
      </c>
      <c r="K3598" s="6">
        <f>IFERROR((J3598-I3598)/I3598,"--")</f>
        <v>0.20519480519480521</v>
      </c>
      <c r="L3598" s="6">
        <v>1.8604651162790697E-2</v>
      </c>
      <c r="M3598" s="7">
        <v>28330</v>
      </c>
      <c r="N3598" s="10" t="str">
        <f>IF(K3598&lt;Criteria!$D$4,"Yes","No")</f>
        <v>No</v>
      </c>
      <c r="O3598" s="10" t="str">
        <f>IF(L3598&gt;Criteria!$D$5,"Yes","No")</f>
        <v>No</v>
      </c>
      <c r="P3598" s="10" t="str">
        <f>IF(M3598&lt;Criteria!$D$6,"Yes","No")</f>
        <v>No</v>
      </c>
      <c r="Q3598" s="11">
        <f>COUNTIF(N3598:P3598,"Yes")</f>
        <v>0</v>
      </c>
      <c r="R3598" s="12" t="str">
        <f>IF(Q3598&gt;0,"Yes","No")</f>
        <v>No</v>
      </c>
    </row>
    <row r="3599" spans="1:18" x14ac:dyDescent="0.35">
      <c r="A3599" s="1">
        <v>80590120592</v>
      </c>
      <c r="B3599" s="33" t="s">
        <v>4341</v>
      </c>
      <c r="C3599" s="4" t="s">
        <v>6</v>
      </c>
      <c r="D3599" s="4" t="s">
        <v>497</v>
      </c>
      <c r="E3599" s="4" t="s">
        <v>2</v>
      </c>
      <c r="F3599" s="3">
        <v>120.59</v>
      </c>
      <c r="G3599" s="3">
        <v>2</v>
      </c>
      <c r="H3599" s="4" t="s">
        <v>2</v>
      </c>
      <c r="I3599" s="5">
        <v>1066</v>
      </c>
      <c r="J3599" s="5">
        <v>911</v>
      </c>
      <c r="K3599" s="6">
        <f>IFERROR((J3599-I3599)/I3599,"--")</f>
        <v>-0.14540337711069418</v>
      </c>
      <c r="L3599" s="6">
        <v>3.3928571428571426E-2</v>
      </c>
      <c r="M3599" s="7">
        <v>51165</v>
      </c>
      <c r="N3599" s="10" t="str">
        <f>IF(K3599&lt;Criteria!$D$4,"Yes","No")</f>
        <v>Yes</v>
      </c>
      <c r="O3599" s="10" t="str">
        <f>IF(L3599&gt;Criteria!$D$5,"Yes","No")</f>
        <v>No</v>
      </c>
      <c r="P3599" s="10" t="str">
        <f>IF(M3599&lt;Criteria!$D$6,"Yes","No")</f>
        <v>No</v>
      </c>
      <c r="Q3599" s="11">
        <f>COUNTIF(N3599:P3599,"Yes")</f>
        <v>1</v>
      </c>
      <c r="R3599" s="12" t="str">
        <f>IF(Q3599&gt;0,"Yes","No")</f>
        <v>Yes</v>
      </c>
    </row>
    <row r="3600" spans="1:18" x14ac:dyDescent="0.35">
      <c r="A3600" s="1">
        <v>80590120593</v>
      </c>
      <c r="B3600" s="33" t="s">
        <v>4342</v>
      </c>
      <c r="C3600" s="4" t="s">
        <v>6</v>
      </c>
      <c r="D3600" s="4" t="s">
        <v>497</v>
      </c>
      <c r="E3600" s="4" t="s">
        <v>2</v>
      </c>
      <c r="F3600" s="3">
        <v>120.59</v>
      </c>
      <c r="G3600" s="3">
        <v>3</v>
      </c>
      <c r="H3600" s="4" t="s">
        <v>2</v>
      </c>
      <c r="I3600" s="5">
        <v>1017</v>
      </c>
      <c r="J3600" s="5">
        <v>958</v>
      </c>
      <c r="K3600" s="6">
        <f>IFERROR((J3600-I3600)/I3600,"--")</f>
        <v>-5.801376597836775E-2</v>
      </c>
      <c r="L3600" s="6">
        <v>2.7777777777777776E-2</v>
      </c>
      <c r="M3600" s="7">
        <v>47809</v>
      </c>
      <c r="N3600" s="10" t="str">
        <f>IF(K3600&lt;Criteria!$D$4,"Yes","No")</f>
        <v>Yes</v>
      </c>
      <c r="O3600" s="10" t="str">
        <f>IF(L3600&gt;Criteria!$D$5,"Yes","No")</f>
        <v>No</v>
      </c>
      <c r="P3600" s="10" t="str">
        <f>IF(M3600&lt;Criteria!$D$6,"Yes","No")</f>
        <v>No</v>
      </c>
      <c r="Q3600" s="11">
        <f>COUNTIF(N3600:P3600,"Yes")</f>
        <v>1</v>
      </c>
      <c r="R3600" s="12" t="str">
        <f>IF(Q3600&gt;0,"Yes","No")</f>
        <v>Yes</v>
      </c>
    </row>
    <row r="3601" spans="1:18" x14ac:dyDescent="0.35">
      <c r="A3601" s="1">
        <v>80590120600</v>
      </c>
      <c r="B3601" s="33" t="s">
        <v>4343</v>
      </c>
      <c r="C3601" s="4" t="s">
        <v>7</v>
      </c>
      <c r="D3601" s="4" t="s">
        <v>497</v>
      </c>
      <c r="E3601" s="4" t="s">
        <v>2</v>
      </c>
      <c r="F3601" s="3">
        <v>120.6</v>
      </c>
      <c r="G3601" s="3" t="s">
        <v>2</v>
      </c>
      <c r="H3601" s="4" t="s">
        <v>2</v>
      </c>
      <c r="I3601" s="5">
        <v>3518</v>
      </c>
      <c r="J3601" s="5">
        <v>3170</v>
      </c>
      <c r="K3601" s="6">
        <f>IFERROR((J3601-I3601)/I3601,"--")</f>
        <v>-9.8919840818646965E-2</v>
      </c>
      <c r="L3601" s="6">
        <v>5.2606177606177605E-2</v>
      </c>
      <c r="M3601" s="7">
        <v>38537</v>
      </c>
      <c r="N3601" s="10" t="str">
        <f>IF(K3601&lt;Criteria!$D$4,"Yes","No")</f>
        <v>Yes</v>
      </c>
      <c r="O3601" s="10" t="str">
        <f>IF(L3601&gt;Criteria!$D$5,"Yes","No")</f>
        <v>No</v>
      </c>
      <c r="P3601" s="10" t="str">
        <f>IF(M3601&lt;Criteria!$D$6,"Yes","No")</f>
        <v>No</v>
      </c>
      <c r="Q3601" s="11">
        <f>COUNTIF(N3601:P3601,"Yes")</f>
        <v>1</v>
      </c>
      <c r="R3601" s="12" t="str">
        <f>IF(Q3601&gt;0,"Yes","No")</f>
        <v>Yes</v>
      </c>
    </row>
    <row r="3602" spans="1:18" x14ac:dyDescent="0.35">
      <c r="A3602" s="1">
        <v>80590120601</v>
      </c>
      <c r="B3602" s="33" t="s">
        <v>4344</v>
      </c>
      <c r="C3602" s="4" t="s">
        <v>6</v>
      </c>
      <c r="D3602" s="4" t="s">
        <v>497</v>
      </c>
      <c r="E3602" s="4" t="s">
        <v>2</v>
      </c>
      <c r="F3602" s="3">
        <v>120.6</v>
      </c>
      <c r="G3602" s="3">
        <v>1</v>
      </c>
      <c r="H3602" s="4" t="s">
        <v>2</v>
      </c>
      <c r="I3602" s="5">
        <v>2887</v>
      </c>
      <c r="J3602" s="5">
        <v>2428</v>
      </c>
      <c r="K3602" s="6">
        <f>IFERROR((J3602-I3602)/I3602,"--")</f>
        <v>-0.1589885694492553</v>
      </c>
      <c r="L3602" s="6">
        <v>6.101477199743096E-2</v>
      </c>
      <c r="M3602" s="7">
        <v>37331</v>
      </c>
      <c r="N3602" s="10" t="str">
        <f>IF(K3602&lt;Criteria!$D$4,"Yes","No")</f>
        <v>Yes</v>
      </c>
      <c r="O3602" s="10" t="str">
        <f>IF(L3602&gt;Criteria!$D$5,"Yes","No")</f>
        <v>No</v>
      </c>
      <c r="P3602" s="10" t="str">
        <f>IF(M3602&lt;Criteria!$D$6,"Yes","No")</f>
        <v>No</v>
      </c>
      <c r="Q3602" s="11">
        <f>COUNTIF(N3602:P3602,"Yes")</f>
        <v>1</v>
      </c>
      <c r="R3602" s="12" t="str">
        <f>IF(Q3602&gt;0,"Yes","No")</f>
        <v>Yes</v>
      </c>
    </row>
    <row r="3603" spans="1:18" x14ac:dyDescent="0.35">
      <c r="A3603" s="1">
        <v>80590120602</v>
      </c>
      <c r="B3603" s="33" t="s">
        <v>4345</v>
      </c>
      <c r="C3603" s="4" t="s">
        <v>6</v>
      </c>
      <c r="D3603" s="4" t="s">
        <v>497</v>
      </c>
      <c r="E3603" s="4" t="s">
        <v>2</v>
      </c>
      <c r="F3603" s="3">
        <v>120.6</v>
      </c>
      <c r="G3603" s="3">
        <v>2</v>
      </c>
      <c r="H3603" s="4" t="s">
        <v>2</v>
      </c>
      <c r="I3603" s="5">
        <v>631</v>
      </c>
      <c r="J3603" s="5">
        <v>742</v>
      </c>
      <c r="K3603" s="6">
        <f>IFERROR((J3603-I3603)/I3603,"--")</f>
        <v>0.17591125198098256</v>
      </c>
      <c r="L3603" s="6">
        <v>2.7184466019417475E-2</v>
      </c>
      <c r="M3603" s="7">
        <v>42484</v>
      </c>
      <c r="N3603" s="10" t="str">
        <f>IF(K3603&lt;Criteria!$D$4,"Yes","No")</f>
        <v>No</v>
      </c>
      <c r="O3603" s="10" t="str">
        <f>IF(L3603&gt;Criteria!$D$5,"Yes","No")</f>
        <v>No</v>
      </c>
      <c r="P3603" s="10" t="str">
        <f>IF(M3603&lt;Criteria!$D$6,"Yes","No")</f>
        <v>No</v>
      </c>
      <c r="Q3603" s="11">
        <f>COUNTIF(N3603:P3603,"Yes")</f>
        <v>0</v>
      </c>
      <c r="R3603" s="12" t="str">
        <f>IF(Q3603&gt;0,"Yes","No")</f>
        <v>No</v>
      </c>
    </row>
    <row r="3604" spans="1:18" x14ac:dyDescent="0.35">
      <c r="A3604" s="1">
        <v>80590158000</v>
      </c>
      <c r="B3604" s="33" t="s">
        <v>4346</v>
      </c>
      <c r="C3604" s="4" t="s">
        <v>7</v>
      </c>
      <c r="D3604" s="4" t="s">
        <v>497</v>
      </c>
      <c r="E3604" s="4" t="s">
        <v>2</v>
      </c>
      <c r="F3604" s="3">
        <v>158</v>
      </c>
      <c r="G3604" s="3" t="s">
        <v>2</v>
      </c>
      <c r="H3604" s="4" t="s">
        <v>2</v>
      </c>
      <c r="I3604" s="5">
        <v>3706</v>
      </c>
      <c r="J3604" s="5">
        <v>4009</v>
      </c>
      <c r="K3604" s="6">
        <f>IFERROR((J3604-I3604)/I3604,"--")</f>
        <v>8.1759309228278468E-2</v>
      </c>
      <c r="L3604" s="6">
        <v>4.0697674418604654E-2</v>
      </c>
      <c r="M3604" s="7">
        <v>39854</v>
      </c>
      <c r="N3604" s="10" t="str">
        <f>IF(K3604&lt;Criteria!$D$4,"Yes","No")</f>
        <v>No</v>
      </c>
      <c r="O3604" s="10" t="str">
        <f>IF(L3604&gt;Criteria!$D$5,"Yes","No")</f>
        <v>No</v>
      </c>
      <c r="P3604" s="10" t="str">
        <f>IF(M3604&lt;Criteria!$D$6,"Yes","No")</f>
        <v>No</v>
      </c>
      <c r="Q3604" s="11">
        <f>COUNTIF(N3604:P3604,"Yes")</f>
        <v>0</v>
      </c>
      <c r="R3604" s="12" t="str">
        <f>IF(Q3604&gt;0,"Yes","No")</f>
        <v>No</v>
      </c>
    </row>
    <row r="3605" spans="1:18" x14ac:dyDescent="0.35">
      <c r="A3605" s="1">
        <v>80590158001</v>
      </c>
      <c r="B3605" s="33" t="s">
        <v>4347</v>
      </c>
      <c r="C3605" s="4" t="s">
        <v>6</v>
      </c>
      <c r="D3605" s="4" t="s">
        <v>497</v>
      </c>
      <c r="E3605" s="4" t="s">
        <v>2</v>
      </c>
      <c r="F3605" s="3">
        <v>158</v>
      </c>
      <c r="G3605" s="3">
        <v>1</v>
      </c>
      <c r="H3605" s="4" t="s">
        <v>2</v>
      </c>
      <c r="I3605" s="5">
        <v>710</v>
      </c>
      <c r="J3605" s="5">
        <v>980</v>
      </c>
      <c r="K3605" s="6">
        <f>IFERROR((J3605-I3605)/I3605,"--")</f>
        <v>0.38028169014084506</v>
      </c>
      <c r="L3605" s="6">
        <v>5.8091286307053944E-2</v>
      </c>
      <c r="M3605" s="7">
        <v>26537</v>
      </c>
      <c r="N3605" s="10" t="str">
        <f>IF(K3605&lt;Criteria!$D$4,"Yes","No")</f>
        <v>No</v>
      </c>
      <c r="O3605" s="10" t="str">
        <f>IF(L3605&gt;Criteria!$D$5,"Yes","No")</f>
        <v>No</v>
      </c>
      <c r="P3605" s="10" t="str">
        <f>IF(M3605&lt;Criteria!$D$6,"Yes","No")</f>
        <v>No</v>
      </c>
      <c r="Q3605" s="11">
        <f>COUNTIF(N3605:P3605,"Yes")</f>
        <v>0</v>
      </c>
      <c r="R3605" s="12" t="str">
        <f>IF(Q3605&gt;0,"Yes","No")</f>
        <v>No</v>
      </c>
    </row>
    <row r="3606" spans="1:18" x14ac:dyDescent="0.35">
      <c r="A3606" s="1">
        <v>80590158002</v>
      </c>
      <c r="B3606" s="33" t="s">
        <v>4348</v>
      </c>
      <c r="C3606" s="4" t="s">
        <v>6</v>
      </c>
      <c r="D3606" s="4" t="s">
        <v>497</v>
      </c>
      <c r="E3606" s="4" t="s">
        <v>2</v>
      </c>
      <c r="F3606" s="3">
        <v>158</v>
      </c>
      <c r="G3606" s="3">
        <v>2</v>
      </c>
      <c r="H3606" s="4" t="s">
        <v>2</v>
      </c>
      <c r="I3606" s="5">
        <v>1168</v>
      </c>
      <c r="J3606" s="5">
        <v>1156</v>
      </c>
      <c r="K3606" s="6">
        <f>IFERROR((J3606-I3606)/I3606,"--")</f>
        <v>-1.0273972602739725E-2</v>
      </c>
      <c r="L3606" s="6">
        <v>2.4549918166939442E-2</v>
      </c>
      <c r="M3606" s="7">
        <v>48597</v>
      </c>
      <c r="N3606" s="10" t="str">
        <f>IF(K3606&lt;Criteria!$D$4,"Yes","No")</f>
        <v>Yes</v>
      </c>
      <c r="O3606" s="10" t="str">
        <f>IF(L3606&gt;Criteria!$D$5,"Yes","No")</f>
        <v>No</v>
      </c>
      <c r="P3606" s="10" t="str">
        <f>IF(M3606&lt;Criteria!$D$6,"Yes","No")</f>
        <v>No</v>
      </c>
      <c r="Q3606" s="11">
        <f>COUNTIF(N3606:P3606,"Yes")</f>
        <v>1</v>
      </c>
      <c r="R3606" s="12" t="str">
        <f>IF(Q3606&gt;0,"Yes","No")</f>
        <v>Yes</v>
      </c>
    </row>
    <row r="3607" spans="1:18" x14ac:dyDescent="0.35">
      <c r="A3607" s="1">
        <v>80590158003</v>
      </c>
      <c r="B3607" s="33" t="s">
        <v>4349</v>
      </c>
      <c r="C3607" s="4" t="s">
        <v>6</v>
      </c>
      <c r="D3607" s="4" t="s">
        <v>497</v>
      </c>
      <c r="E3607" s="4" t="s">
        <v>2</v>
      </c>
      <c r="F3607" s="3">
        <v>158</v>
      </c>
      <c r="G3607" s="3">
        <v>3</v>
      </c>
      <c r="H3607" s="4" t="s">
        <v>2</v>
      </c>
      <c r="I3607" s="5">
        <v>1828</v>
      </c>
      <c r="J3607" s="5">
        <v>1873</v>
      </c>
      <c r="K3607" s="6">
        <f>IFERROR((J3607-I3607)/I3607,"--")</f>
        <v>2.461706783369803E-2</v>
      </c>
      <c r="L3607" s="6">
        <v>4.1825095057034217E-2</v>
      </c>
      <c r="M3607" s="7">
        <v>41427</v>
      </c>
      <c r="N3607" s="10" t="str">
        <f>IF(K3607&lt;Criteria!$D$4,"Yes","No")</f>
        <v>No</v>
      </c>
      <c r="O3607" s="10" t="str">
        <f>IF(L3607&gt;Criteria!$D$5,"Yes","No")</f>
        <v>No</v>
      </c>
      <c r="P3607" s="10" t="str">
        <f>IF(M3607&lt;Criteria!$D$6,"Yes","No")</f>
        <v>No</v>
      </c>
      <c r="Q3607" s="11">
        <f>COUNTIF(N3607:P3607,"Yes")</f>
        <v>0</v>
      </c>
      <c r="R3607" s="12" t="str">
        <f>IF(Q3607&gt;0,"Yes","No")</f>
        <v>No</v>
      </c>
    </row>
    <row r="3608" spans="1:18" x14ac:dyDescent="0.35">
      <c r="A3608" s="1">
        <v>80590159000</v>
      </c>
      <c r="B3608" s="33" t="s">
        <v>4350</v>
      </c>
      <c r="C3608" s="4" t="s">
        <v>7</v>
      </c>
      <c r="D3608" s="4" t="s">
        <v>497</v>
      </c>
      <c r="E3608" s="4" t="s">
        <v>2</v>
      </c>
      <c r="F3608" s="3">
        <v>159</v>
      </c>
      <c r="G3608" s="3" t="s">
        <v>2</v>
      </c>
      <c r="H3608" s="4" t="s">
        <v>2</v>
      </c>
      <c r="I3608" s="5">
        <v>4866</v>
      </c>
      <c r="J3608" s="5">
        <v>3672</v>
      </c>
      <c r="K3608" s="6">
        <f>IFERROR((J3608-I3608)/I3608,"--")</f>
        <v>-0.24537607891491986</v>
      </c>
      <c r="L3608" s="6">
        <v>2.0812685827552031E-2</v>
      </c>
      <c r="M3608" s="7">
        <v>32229</v>
      </c>
      <c r="N3608" s="10" t="str">
        <f>IF(K3608&lt;Criteria!$D$4,"Yes","No")</f>
        <v>Yes</v>
      </c>
      <c r="O3608" s="10" t="str">
        <f>IF(L3608&gt;Criteria!$D$5,"Yes","No")</f>
        <v>No</v>
      </c>
      <c r="P3608" s="10" t="str">
        <f>IF(M3608&lt;Criteria!$D$6,"Yes","No")</f>
        <v>No</v>
      </c>
      <c r="Q3608" s="11">
        <f>COUNTIF(N3608:P3608,"Yes")</f>
        <v>1</v>
      </c>
      <c r="R3608" s="12" t="str">
        <f>IF(Q3608&gt;0,"Yes","No")</f>
        <v>Yes</v>
      </c>
    </row>
    <row r="3609" spans="1:18" x14ac:dyDescent="0.35">
      <c r="A3609" s="1">
        <v>80590159001</v>
      </c>
      <c r="B3609" s="33" t="s">
        <v>4351</v>
      </c>
      <c r="C3609" s="4" t="s">
        <v>6</v>
      </c>
      <c r="D3609" s="4" t="s">
        <v>497</v>
      </c>
      <c r="E3609" s="4" t="s">
        <v>2</v>
      </c>
      <c r="F3609" s="3">
        <v>159</v>
      </c>
      <c r="G3609" s="3">
        <v>1</v>
      </c>
      <c r="H3609" s="4" t="s">
        <v>2</v>
      </c>
      <c r="I3609" s="5">
        <v>2980</v>
      </c>
      <c r="J3609" s="5">
        <v>1373</v>
      </c>
      <c r="K3609" s="6">
        <f>IFERROR((J3609-I3609)/I3609,"--")</f>
        <v>-0.53926174496644297</v>
      </c>
      <c r="L3609" s="6">
        <v>1.3530135301353014E-2</v>
      </c>
      <c r="M3609" s="7">
        <v>33331</v>
      </c>
      <c r="N3609" s="10" t="str">
        <f>IF(K3609&lt;Criteria!$D$4,"Yes","No")</f>
        <v>Yes</v>
      </c>
      <c r="O3609" s="10" t="str">
        <f>IF(L3609&gt;Criteria!$D$5,"Yes","No")</f>
        <v>No</v>
      </c>
      <c r="P3609" s="10" t="str">
        <f>IF(M3609&lt;Criteria!$D$6,"Yes","No")</f>
        <v>No</v>
      </c>
      <c r="Q3609" s="11">
        <f>COUNTIF(N3609:P3609,"Yes")</f>
        <v>1</v>
      </c>
      <c r="R3609" s="12" t="str">
        <f>IF(Q3609&gt;0,"Yes","No")</f>
        <v>Yes</v>
      </c>
    </row>
    <row r="3610" spans="1:18" x14ac:dyDescent="0.35">
      <c r="A3610" s="1">
        <v>80590159002</v>
      </c>
      <c r="B3610" s="33" t="s">
        <v>4352</v>
      </c>
      <c r="C3610" s="4" t="s">
        <v>6</v>
      </c>
      <c r="D3610" s="4" t="s">
        <v>497</v>
      </c>
      <c r="E3610" s="4" t="s">
        <v>2</v>
      </c>
      <c r="F3610" s="3">
        <v>159</v>
      </c>
      <c r="G3610" s="3">
        <v>2</v>
      </c>
      <c r="H3610" s="4" t="s">
        <v>2</v>
      </c>
      <c r="I3610" s="5">
        <v>1886</v>
      </c>
      <c r="J3610" s="5">
        <v>2299</v>
      </c>
      <c r="K3610" s="6">
        <f>IFERROR((J3610-I3610)/I3610,"--")</f>
        <v>0.21898197242841994</v>
      </c>
      <c r="L3610" s="6">
        <v>2.5726141078838173E-2</v>
      </c>
      <c r="M3610" s="7">
        <v>31571</v>
      </c>
      <c r="N3610" s="10" t="str">
        <f>IF(K3610&lt;Criteria!$D$4,"Yes","No")</f>
        <v>No</v>
      </c>
      <c r="O3610" s="10" t="str">
        <f>IF(L3610&gt;Criteria!$D$5,"Yes","No")</f>
        <v>No</v>
      </c>
      <c r="P3610" s="10" t="str">
        <f>IF(M3610&lt;Criteria!$D$6,"Yes","No")</f>
        <v>No</v>
      </c>
      <c r="Q3610" s="11">
        <f>COUNTIF(N3610:P3610,"Yes")</f>
        <v>0</v>
      </c>
      <c r="R3610" s="12" t="str">
        <f>IF(Q3610&gt;0,"Yes","No")</f>
        <v>No</v>
      </c>
    </row>
    <row r="3611" spans="1:18" x14ac:dyDescent="0.35">
      <c r="A3611" s="1">
        <v>80590603000</v>
      </c>
      <c r="B3611" s="33" t="s">
        <v>4353</v>
      </c>
      <c r="C3611" s="4" t="s">
        <v>7</v>
      </c>
      <c r="D3611" s="4" t="s">
        <v>497</v>
      </c>
      <c r="E3611" s="4" t="s">
        <v>2</v>
      </c>
      <c r="F3611" s="3">
        <v>603</v>
      </c>
      <c r="G3611" s="3" t="s">
        <v>2</v>
      </c>
      <c r="H3611" s="4" t="s">
        <v>2</v>
      </c>
      <c r="I3611" s="5">
        <v>4448</v>
      </c>
      <c r="J3611" s="5">
        <v>4595</v>
      </c>
      <c r="K3611" s="6">
        <f>IFERROR((J3611-I3611)/I3611,"--")</f>
        <v>3.3048561151079139E-2</v>
      </c>
      <c r="L3611" s="6">
        <v>4.2796005706134094E-2</v>
      </c>
      <c r="M3611" s="7">
        <v>39477</v>
      </c>
      <c r="N3611" s="10" t="str">
        <f>IF(K3611&lt;Criteria!$D$4,"Yes","No")</f>
        <v>No</v>
      </c>
      <c r="O3611" s="10" t="str">
        <f>IF(L3611&gt;Criteria!$D$5,"Yes","No")</f>
        <v>No</v>
      </c>
      <c r="P3611" s="10" t="str">
        <f>IF(M3611&lt;Criteria!$D$6,"Yes","No")</f>
        <v>No</v>
      </c>
      <c r="Q3611" s="11">
        <f>COUNTIF(N3611:P3611,"Yes")</f>
        <v>0</v>
      </c>
      <c r="R3611" s="12" t="str">
        <f>IF(Q3611&gt;0,"Yes","No")</f>
        <v>No</v>
      </c>
    </row>
    <row r="3612" spans="1:18" x14ac:dyDescent="0.35">
      <c r="A3612" s="1">
        <v>80590603001</v>
      </c>
      <c r="B3612" s="33" t="s">
        <v>4354</v>
      </c>
      <c r="C3612" s="4" t="s">
        <v>6</v>
      </c>
      <c r="D3612" s="4" t="s">
        <v>497</v>
      </c>
      <c r="E3612" s="4" t="s">
        <v>2</v>
      </c>
      <c r="F3612" s="3">
        <v>603</v>
      </c>
      <c r="G3612" s="3">
        <v>1</v>
      </c>
      <c r="H3612" s="4" t="s">
        <v>2</v>
      </c>
      <c r="I3612" s="5">
        <v>1264</v>
      </c>
      <c r="J3612" s="5">
        <v>1501</v>
      </c>
      <c r="K3612" s="6">
        <f>IFERROR((J3612-I3612)/I3612,"--")</f>
        <v>0.1875</v>
      </c>
      <c r="L3612" s="6">
        <v>6.4182194616977231E-2</v>
      </c>
      <c r="M3612" s="7">
        <v>45898</v>
      </c>
      <c r="N3612" s="10" t="str">
        <f>IF(K3612&lt;Criteria!$D$4,"Yes","No")</f>
        <v>No</v>
      </c>
      <c r="O3612" s="10" t="str">
        <f>IF(L3612&gt;Criteria!$D$5,"Yes","No")</f>
        <v>No</v>
      </c>
      <c r="P3612" s="10" t="str">
        <f>IF(M3612&lt;Criteria!$D$6,"Yes","No")</f>
        <v>No</v>
      </c>
      <c r="Q3612" s="11">
        <f>COUNTIF(N3612:P3612,"Yes")</f>
        <v>0</v>
      </c>
      <c r="R3612" s="12" t="str">
        <f>IF(Q3612&gt;0,"Yes","No")</f>
        <v>No</v>
      </c>
    </row>
    <row r="3613" spans="1:18" x14ac:dyDescent="0.35">
      <c r="A3613" s="1">
        <v>80590603002</v>
      </c>
      <c r="B3613" s="33" t="s">
        <v>4355</v>
      </c>
      <c r="C3613" s="4" t="s">
        <v>6</v>
      </c>
      <c r="D3613" s="4" t="s">
        <v>497</v>
      </c>
      <c r="E3613" s="4" t="s">
        <v>2</v>
      </c>
      <c r="F3613" s="3">
        <v>603</v>
      </c>
      <c r="G3613" s="3">
        <v>2</v>
      </c>
      <c r="H3613" s="4" t="s">
        <v>2</v>
      </c>
      <c r="I3613" s="5">
        <v>1374</v>
      </c>
      <c r="J3613" s="5">
        <v>630</v>
      </c>
      <c r="K3613" s="6">
        <f>IFERROR((J3613-I3613)/I3613,"--")</f>
        <v>-0.54148471615720528</v>
      </c>
      <c r="L3613" s="6">
        <v>0</v>
      </c>
      <c r="M3613" s="7">
        <v>42080</v>
      </c>
      <c r="N3613" s="10" t="str">
        <f>IF(K3613&lt;Criteria!$D$4,"Yes","No")</f>
        <v>Yes</v>
      </c>
      <c r="O3613" s="10" t="str">
        <f>IF(L3613&gt;Criteria!$D$5,"Yes","No")</f>
        <v>No</v>
      </c>
      <c r="P3613" s="10" t="str">
        <f>IF(M3613&lt;Criteria!$D$6,"Yes","No")</f>
        <v>No</v>
      </c>
      <c r="Q3613" s="11">
        <f>COUNTIF(N3613:P3613,"Yes")</f>
        <v>1</v>
      </c>
      <c r="R3613" s="12" t="str">
        <f>IF(Q3613&gt;0,"Yes","No")</f>
        <v>Yes</v>
      </c>
    </row>
    <row r="3614" spans="1:18" x14ac:dyDescent="0.35">
      <c r="A3614" s="1">
        <v>80590603003</v>
      </c>
      <c r="B3614" s="33" t="s">
        <v>4356</v>
      </c>
      <c r="C3614" s="4" t="s">
        <v>6</v>
      </c>
      <c r="D3614" s="4" t="s">
        <v>497</v>
      </c>
      <c r="E3614" s="4" t="s">
        <v>2</v>
      </c>
      <c r="F3614" s="3">
        <v>603</v>
      </c>
      <c r="G3614" s="3">
        <v>3</v>
      </c>
      <c r="H3614" s="4" t="s">
        <v>2</v>
      </c>
      <c r="I3614" s="5">
        <v>527</v>
      </c>
      <c r="J3614" s="5">
        <v>864</v>
      </c>
      <c r="K3614" s="6">
        <f>IFERROR((J3614-I3614)/I3614,"--")</f>
        <v>0.63946869070208734</v>
      </c>
      <c r="L3614" s="6">
        <v>2.0366598778004074E-2</v>
      </c>
      <c r="M3614" s="7">
        <v>37344</v>
      </c>
      <c r="N3614" s="10" t="str">
        <f>IF(K3614&lt;Criteria!$D$4,"Yes","No")</f>
        <v>No</v>
      </c>
      <c r="O3614" s="10" t="str">
        <f>IF(L3614&gt;Criteria!$D$5,"Yes","No")</f>
        <v>No</v>
      </c>
      <c r="P3614" s="10" t="str">
        <f>IF(M3614&lt;Criteria!$D$6,"Yes","No")</f>
        <v>No</v>
      </c>
      <c r="Q3614" s="11">
        <f>COUNTIF(N3614:P3614,"Yes")</f>
        <v>0</v>
      </c>
      <c r="R3614" s="12" t="str">
        <f>IF(Q3614&gt;0,"Yes","No")</f>
        <v>No</v>
      </c>
    </row>
    <row r="3615" spans="1:18" x14ac:dyDescent="0.35">
      <c r="A3615" s="1">
        <v>80590603004</v>
      </c>
      <c r="B3615" s="33" t="s">
        <v>4357</v>
      </c>
      <c r="C3615" s="4" t="s">
        <v>6</v>
      </c>
      <c r="D3615" s="4" t="s">
        <v>497</v>
      </c>
      <c r="E3615" s="4" t="s">
        <v>2</v>
      </c>
      <c r="F3615" s="3">
        <v>603</v>
      </c>
      <c r="G3615" s="3">
        <v>4</v>
      </c>
      <c r="H3615" s="4" t="s">
        <v>2</v>
      </c>
      <c r="I3615" s="5">
        <v>1283</v>
      </c>
      <c r="J3615" s="5">
        <v>1600</v>
      </c>
      <c r="K3615" s="6">
        <f>IFERROR((J3615-I3615)/I3615,"--")</f>
        <v>0.24707716289945442</v>
      </c>
      <c r="L3615" s="6">
        <v>5.183585313174946E-2</v>
      </c>
      <c r="M3615" s="7">
        <v>33579</v>
      </c>
      <c r="N3615" s="10" t="str">
        <f>IF(K3615&lt;Criteria!$D$4,"Yes","No")</f>
        <v>No</v>
      </c>
      <c r="O3615" s="10" t="str">
        <f>IF(L3615&gt;Criteria!$D$5,"Yes","No")</f>
        <v>No</v>
      </c>
      <c r="P3615" s="10" t="str">
        <f>IF(M3615&lt;Criteria!$D$6,"Yes","No")</f>
        <v>No</v>
      </c>
      <c r="Q3615" s="11">
        <f>COUNTIF(N3615:P3615,"Yes")</f>
        <v>0</v>
      </c>
      <c r="R3615" s="12" t="str">
        <f>IF(Q3615&gt;0,"Yes","No")</f>
        <v>No</v>
      </c>
    </row>
    <row r="3616" spans="1:18" x14ac:dyDescent="0.35">
      <c r="A3616" s="1">
        <v>80590604000</v>
      </c>
      <c r="B3616" s="33" t="s">
        <v>4358</v>
      </c>
      <c r="C3616" s="4" t="s">
        <v>7</v>
      </c>
      <c r="D3616" s="4" t="s">
        <v>497</v>
      </c>
      <c r="E3616" s="4" t="s">
        <v>2</v>
      </c>
      <c r="F3616" s="3">
        <v>604</v>
      </c>
      <c r="G3616" s="3" t="s">
        <v>2</v>
      </c>
      <c r="H3616" s="4" t="s">
        <v>2</v>
      </c>
      <c r="I3616" s="5">
        <v>3862</v>
      </c>
      <c r="J3616" s="5">
        <v>3562</v>
      </c>
      <c r="K3616" s="6">
        <f>IFERROR((J3616-I3616)/I3616,"--")</f>
        <v>-7.7679958570688767E-2</v>
      </c>
      <c r="L3616" s="6">
        <v>8.6506817113305129E-2</v>
      </c>
      <c r="M3616" s="7">
        <v>35650</v>
      </c>
      <c r="N3616" s="10" t="str">
        <f>IF(K3616&lt;Criteria!$D$4,"Yes","No")</f>
        <v>Yes</v>
      </c>
      <c r="O3616" s="10" t="str">
        <f>IF(L3616&gt;Criteria!$D$5,"Yes","No")</f>
        <v>Yes</v>
      </c>
      <c r="P3616" s="10" t="str">
        <f>IF(M3616&lt;Criteria!$D$6,"Yes","No")</f>
        <v>No</v>
      </c>
      <c r="Q3616" s="11">
        <f>COUNTIF(N3616:P3616,"Yes")</f>
        <v>2</v>
      </c>
      <c r="R3616" s="12" t="str">
        <f>IF(Q3616&gt;0,"Yes","No")</f>
        <v>Yes</v>
      </c>
    </row>
    <row r="3617" spans="1:18" x14ac:dyDescent="0.35">
      <c r="A3617" s="1">
        <v>80590604001</v>
      </c>
      <c r="B3617" s="33" t="s">
        <v>4359</v>
      </c>
      <c r="C3617" s="4" t="s">
        <v>6</v>
      </c>
      <c r="D3617" s="4" t="s">
        <v>497</v>
      </c>
      <c r="E3617" s="4" t="s">
        <v>2</v>
      </c>
      <c r="F3617" s="3">
        <v>604</v>
      </c>
      <c r="G3617" s="3">
        <v>1</v>
      </c>
      <c r="H3617" s="4" t="s">
        <v>2</v>
      </c>
      <c r="I3617" s="5">
        <v>1734</v>
      </c>
      <c r="J3617" s="5">
        <v>1073</v>
      </c>
      <c r="K3617" s="6">
        <f>IFERROR((J3617-I3617)/I3617,"--")</f>
        <v>-0.38119953863898498</v>
      </c>
      <c r="L3617" s="6">
        <v>6.0606060606060608E-2</v>
      </c>
      <c r="M3617" s="7">
        <v>43372</v>
      </c>
      <c r="N3617" s="10" t="str">
        <f>IF(K3617&lt;Criteria!$D$4,"Yes","No")</f>
        <v>Yes</v>
      </c>
      <c r="O3617" s="10" t="str">
        <f>IF(L3617&gt;Criteria!$D$5,"Yes","No")</f>
        <v>No</v>
      </c>
      <c r="P3617" s="10" t="str">
        <f>IF(M3617&lt;Criteria!$D$6,"Yes","No")</f>
        <v>No</v>
      </c>
      <c r="Q3617" s="11">
        <f>COUNTIF(N3617:P3617,"Yes")</f>
        <v>1</v>
      </c>
      <c r="R3617" s="12" t="str">
        <f>IF(Q3617&gt;0,"Yes","No")</f>
        <v>Yes</v>
      </c>
    </row>
    <row r="3618" spans="1:18" x14ac:dyDescent="0.35">
      <c r="A3618" s="1">
        <v>80590604002</v>
      </c>
      <c r="B3618" s="33" t="s">
        <v>4360</v>
      </c>
      <c r="C3618" s="4" t="s">
        <v>6</v>
      </c>
      <c r="D3618" s="4" t="s">
        <v>497</v>
      </c>
      <c r="E3618" s="4" t="s">
        <v>2</v>
      </c>
      <c r="F3618" s="3">
        <v>604</v>
      </c>
      <c r="G3618" s="3">
        <v>2</v>
      </c>
      <c r="H3618" s="4" t="s">
        <v>2</v>
      </c>
      <c r="I3618" s="5">
        <v>523</v>
      </c>
      <c r="J3618" s="5">
        <v>600</v>
      </c>
      <c r="K3618" s="6">
        <f>IFERROR((J3618-I3618)/I3618,"--")</f>
        <v>0.14722753346080306</v>
      </c>
      <c r="L3618" s="6">
        <v>0</v>
      </c>
      <c r="M3618" s="7">
        <v>41341</v>
      </c>
      <c r="N3618" s="10" t="str">
        <f>IF(K3618&lt;Criteria!$D$4,"Yes","No")</f>
        <v>No</v>
      </c>
      <c r="O3618" s="10" t="str">
        <f>IF(L3618&gt;Criteria!$D$5,"Yes","No")</f>
        <v>No</v>
      </c>
      <c r="P3618" s="10" t="str">
        <f>IF(M3618&lt;Criteria!$D$6,"Yes","No")</f>
        <v>No</v>
      </c>
      <c r="Q3618" s="11">
        <f>COUNTIF(N3618:P3618,"Yes")</f>
        <v>0</v>
      </c>
      <c r="R3618" s="12" t="str">
        <f>IF(Q3618&gt;0,"Yes","No")</f>
        <v>No</v>
      </c>
    </row>
    <row r="3619" spans="1:18" x14ac:dyDescent="0.35">
      <c r="A3619" s="1">
        <v>80590604003</v>
      </c>
      <c r="B3619" s="33" t="s">
        <v>4361</v>
      </c>
      <c r="C3619" s="4" t="s">
        <v>6</v>
      </c>
      <c r="D3619" s="4" t="s">
        <v>497</v>
      </c>
      <c r="E3619" s="4" t="s">
        <v>2</v>
      </c>
      <c r="F3619" s="3">
        <v>604</v>
      </c>
      <c r="G3619" s="3">
        <v>3</v>
      </c>
      <c r="H3619" s="4" t="s">
        <v>2</v>
      </c>
      <c r="I3619" s="5">
        <v>1605</v>
      </c>
      <c r="J3619" s="5">
        <v>1889</v>
      </c>
      <c r="K3619" s="6">
        <f>IFERROR((J3619-I3619)/I3619,"--")</f>
        <v>0.17694704049844237</v>
      </c>
      <c r="L3619" s="6">
        <v>0.1464968152866242</v>
      </c>
      <c r="M3619" s="7">
        <v>29456</v>
      </c>
      <c r="N3619" s="10" t="str">
        <f>IF(K3619&lt;Criteria!$D$4,"Yes","No")</f>
        <v>No</v>
      </c>
      <c r="O3619" s="10" t="str">
        <f>IF(L3619&gt;Criteria!$D$5,"Yes","No")</f>
        <v>Yes</v>
      </c>
      <c r="P3619" s="10" t="str">
        <f>IF(M3619&lt;Criteria!$D$6,"Yes","No")</f>
        <v>No</v>
      </c>
      <c r="Q3619" s="11">
        <f>COUNTIF(N3619:P3619,"Yes")</f>
        <v>1</v>
      </c>
      <c r="R3619" s="12" t="str">
        <f>IF(Q3619&gt;0,"Yes","No")</f>
        <v>Yes</v>
      </c>
    </row>
    <row r="3620" spans="1:18" x14ac:dyDescent="0.35">
      <c r="A3620" s="1">
        <v>80590605000</v>
      </c>
      <c r="B3620" s="33" t="s">
        <v>4362</v>
      </c>
      <c r="C3620" s="4" t="s">
        <v>7</v>
      </c>
      <c r="D3620" s="4" t="s">
        <v>497</v>
      </c>
      <c r="E3620" s="4" t="s">
        <v>2</v>
      </c>
      <c r="F3620" s="3">
        <v>605</v>
      </c>
      <c r="G3620" s="3" t="s">
        <v>2</v>
      </c>
      <c r="H3620" s="4" t="s">
        <v>2</v>
      </c>
      <c r="I3620" s="5">
        <v>4140</v>
      </c>
      <c r="J3620" s="5">
        <v>5699</v>
      </c>
      <c r="K3620" s="6">
        <f>IFERROR((J3620-I3620)/I3620,"--")</f>
        <v>0.37657004830917873</v>
      </c>
      <c r="L3620" s="6">
        <v>1.8753973299427844E-2</v>
      </c>
      <c r="M3620" s="7">
        <v>48606</v>
      </c>
      <c r="N3620" s="10" t="str">
        <f>IF(K3620&lt;Criteria!$D$4,"Yes","No")</f>
        <v>No</v>
      </c>
      <c r="O3620" s="10" t="str">
        <f>IF(L3620&gt;Criteria!$D$5,"Yes","No")</f>
        <v>No</v>
      </c>
      <c r="P3620" s="10" t="str">
        <f>IF(M3620&lt;Criteria!$D$6,"Yes","No")</f>
        <v>No</v>
      </c>
      <c r="Q3620" s="11">
        <f>COUNTIF(N3620:P3620,"Yes")</f>
        <v>0</v>
      </c>
      <c r="R3620" s="12" t="str">
        <f>IF(Q3620&gt;0,"Yes","No")</f>
        <v>No</v>
      </c>
    </row>
    <row r="3621" spans="1:18" x14ac:dyDescent="0.35">
      <c r="A3621" s="1">
        <v>80590605001</v>
      </c>
      <c r="B3621" s="33" t="s">
        <v>4363</v>
      </c>
      <c r="C3621" s="4" t="s">
        <v>6</v>
      </c>
      <c r="D3621" s="4" t="s">
        <v>497</v>
      </c>
      <c r="E3621" s="4" t="s">
        <v>2</v>
      </c>
      <c r="F3621" s="3">
        <v>605</v>
      </c>
      <c r="G3621" s="3">
        <v>1</v>
      </c>
      <c r="H3621" s="4" t="s">
        <v>2</v>
      </c>
      <c r="I3621" s="5">
        <v>1753</v>
      </c>
      <c r="J3621" s="5">
        <v>1600</v>
      </c>
      <c r="K3621" s="6">
        <f>IFERROR((J3621-I3621)/I3621,"--")</f>
        <v>-8.7278950370792932E-2</v>
      </c>
      <c r="L3621" s="6">
        <v>3.3642691415313224E-2</v>
      </c>
      <c r="M3621" s="7">
        <v>41787</v>
      </c>
      <c r="N3621" s="10" t="str">
        <f>IF(K3621&lt;Criteria!$D$4,"Yes","No")</f>
        <v>Yes</v>
      </c>
      <c r="O3621" s="10" t="str">
        <f>IF(L3621&gt;Criteria!$D$5,"Yes","No")</f>
        <v>No</v>
      </c>
      <c r="P3621" s="10" t="str">
        <f>IF(M3621&lt;Criteria!$D$6,"Yes","No")</f>
        <v>No</v>
      </c>
      <c r="Q3621" s="11">
        <f>COUNTIF(N3621:P3621,"Yes")</f>
        <v>1</v>
      </c>
      <c r="R3621" s="12" t="str">
        <f>IF(Q3621&gt;0,"Yes","No")</f>
        <v>Yes</v>
      </c>
    </row>
    <row r="3622" spans="1:18" x14ac:dyDescent="0.35">
      <c r="A3622" s="1">
        <v>80590605002</v>
      </c>
      <c r="B3622" s="33" t="s">
        <v>4364</v>
      </c>
      <c r="C3622" s="4" t="s">
        <v>6</v>
      </c>
      <c r="D3622" s="4" t="s">
        <v>497</v>
      </c>
      <c r="E3622" s="4" t="s">
        <v>2</v>
      </c>
      <c r="F3622" s="3">
        <v>605</v>
      </c>
      <c r="G3622" s="3">
        <v>2</v>
      </c>
      <c r="H3622" s="4" t="s">
        <v>2</v>
      </c>
      <c r="I3622" s="5">
        <v>1184</v>
      </c>
      <c r="J3622" s="5">
        <v>1640</v>
      </c>
      <c r="K3622" s="6">
        <f>IFERROR((J3622-I3622)/I3622,"--")</f>
        <v>0.38513513513513514</v>
      </c>
      <c r="L3622" s="6">
        <v>8.3135391923990498E-3</v>
      </c>
      <c r="M3622" s="7">
        <v>47877</v>
      </c>
      <c r="N3622" s="10" t="str">
        <f>IF(K3622&lt;Criteria!$D$4,"Yes","No")</f>
        <v>No</v>
      </c>
      <c r="O3622" s="10" t="str">
        <f>IF(L3622&gt;Criteria!$D$5,"Yes","No")</f>
        <v>No</v>
      </c>
      <c r="P3622" s="10" t="str">
        <f>IF(M3622&lt;Criteria!$D$6,"Yes","No")</f>
        <v>No</v>
      </c>
      <c r="Q3622" s="11">
        <f>COUNTIF(N3622:P3622,"Yes")</f>
        <v>0</v>
      </c>
      <c r="R3622" s="12" t="str">
        <f>IF(Q3622&gt;0,"Yes","No")</f>
        <v>No</v>
      </c>
    </row>
    <row r="3623" spans="1:18" x14ac:dyDescent="0.35">
      <c r="A3623" s="1">
        <v>80590605003</v>
      </c>
      <c r="B3623" s="33" t="s">
        <v>4365</v>
      </c>
      <c r="C3623" s="4" t="s">
        <v>6</v>
      </c>
      <c r="D3623" s="4" t="s">
        <v>497</v>
      </c>
      <c r="E3623" s="4" t="s">
        <v>2</v>
      </c>
      <c r="F3623" s="3">
        <v>605</v>
      </c>
      <c r="G3623" s="3">
        <v>3</v>
      </c>
      <c r="H3623" s="4" t="s">
        <v>2</v>
      </c>
      <c r="I3623" s="5">
        <v>1203</v>
      </c>
      <c r="J3623" s="5">
        <v>2459</v>
      </c>
      <c r="K3623" s="6">
        <f>IFERROR((J3623-I3623)/I3623,"--")</f>
        <v>1.0440565253532834</v>
      </c>
      <c r="L3623" s="6">
        <v>1.59500693481276E-2</v>
      </c>
      <c r="M3623" s="7">
        <v>53529</v>
      </c>
      <c r="N3623" s="10" t="str">
        <f>IF(K3623&lt;Criteria!$D$4,"Yes","No")</f>
        <v>No</v>
      </c>
      <c r="O3623" s="10" t="str">
        <f>IF(L3623&gt;Criteria!$D$5,"Yes","No")</f>
        <v>No</v>
      </c>
      <c r="P3623" s="10" t="str">
        <f>IF(M3623&lt;Criteria!$D$6,"Yes","No")</f>
        <v>No</v>
      </c>
      <c r="Q3623" s="11">
        <f>COUNTIF(N3623:P3623,"Yes")</f>
        <v>0</v>
      </c>
      <c r="R3623" s="12" t="str">
        <f>IF(Q3623&gt;0,"Yes","No")</f>
        <v>No</v>
      </c>
    </row>
    <row r="3624" spans="1:18" x14ac:dyDescent="0.35">
      <c r="A3624" s="1">
        <v>80599058900</v>
      </c>
      <c r="B3624" s="33" t="s">
        <v>4366</v>
      </c>
      <c r="C3624" s="4" t="s">
        <v>8</v>
      </c>
      <c r="D3624" s="4" t="s">
        <v>497</v>
      </c>
      <c r="E3624" s="4" t="s">
        <v>607</v>
      </c>
      <c r="F3624" s="3" t="s">
        <v>2</v>
      </c>
      <c r="G3624" s="3" t="s">
        <v>2</v>
      </c>
      <c r="H3624" s="4" t="s">
        <v>2</v>
      </c>
      <c r="I3624" s="5">
        <v>24135</v>
      </c>
      <c r="J3624" s="5">
        <v>25071</v>
      </c>
      <c r="K3624" s="6">
        <f>IFERROR((J3624-I3624)/I3624,"--")</f>
        <v>3.8781852082038534E-2</v>
      </c>
      <c r="L3624" s="6">
        <v>4.926952892069171E-2</v>
      </c>
      <c r="M3624" s="7">
        <v>55055</v>
      </c>
      <c r="N3624" s="10" t="str">
        <f>IF(K3624&lt;Criteria!$D$4,"Yes","No")</f>
        <v>No</v>
      </c>
      <c r="O3624" s="10" t="str">
        <f>IF(L3624&gt;Criteria!$D$5,"Yes","No")</f>
        <v>No</v>
      </c>
      <c r="P3624" s="10" t="str">
        <f>IF(M3624&lt;Criteria!$D$6,"Yes","No")</f>
        <v>No</v>
      </c>
      <c r="Q3624" s="11">
        <f>COUNTIF(N3624:P3624,"Yes")</f>
        <v>0</v>
      </c>
      <c r="R3624" s="12" t="str">
        <f>IF(Q3624&gt;0,"Yes","No")</f>
        <v>No</v>
      </c>
    </row>
    <row r="3625" spans="1:18" x14ac:dyDescent="0.35">
      <c r="A3625" s="1">
        <v>80599153900</v>
      </c>
      <c r="B3625" s="33" t="s">
        <v>4367</v>
      </c>
      <c r="C3625" s="4" t="s">
        <v>8</v>
      </c>
      <c r="D3625" s="4" t="s">
        <v>497</v>
      </c>
      <c r="E3625" s="4" t="s">
        <v>608</v>
      </c>
      <c r="F3625" s="3" t="s">
        <v>2</v>
      </c>
      <c r="G3625" s="3" t="s">
        <v>2</v>
      </c>
      <c r="H3625" s="4" t="s">
        <v>2</v>
      </c>
      <c r="I3625" s="5">
        <v>35553</v>
      </c>
      <c r="J3625" s="5">
        <v>37287</v>
      </c>
      <c r="K3625" s="6">
        <f>IFERROR((J3625-I3625)/I3625,"--")</f>
        <v>4.8772255505864483E-2</v>
      </c>
      <c r="L3625" s="6">
        <v>3.6161404558830865E-2</v>
      </c>
      <c r="M3625" s="7">
        <v>50361</v>
      </c>
      <c r="N3625" s="10" t="str">
        <f>IF(K3625&lt;Criteria!$D$4,"Yes","No")</f>
        <v>No</v>
      </c>
      <c r="O3625" s="10" t="str">
        <f>IF(L3625&gt;Criteria!$D$5,"Yes","No")</f>
        <v>No</v>
      </c>
      <c r="P3625" s="10" t="str">
        <f>IF(M3625&lt;Criteria!$D$6,"Yes","No")</f>
        <v>No</v>
      </c>
      <c r="Q3625" s="11">
        <f>COUNTIF(N3625:P3625,"Yes")</f>
        <v>0</v>
      </c>
      <c r="R3625" s="12" t="str">
        <f>IF(Q3625&gt;0,"Yes","No")</f>
        <v>No</v>
      </c>
    </row>
    <row r="3626" spans="1:18" x14ac:dyDescent="0.35">
      <c r="A3626" s="1">
        <v>80599264100</v>
      </c>
      <c r="B3626" s="33" t="s">
        <v>4368</v>
      </c>
      <c r="C3626" s="4" t="s">
        <v>8</v>
      </c>
      <c r="D3626" s="4" t="s">
        <v>497</v>
      </c>
      <c r="E3626" s="4" t="s">
        <v>609</v>
      </c>
      <c r="F3626" s="3" t="s">
        <v>2</v>
      </c>
      <c r="G3626" s="3" t="s">
        <v>2</v>
      </c>
      <c r="H3626" s="4" t="s">
        <v>2</v>
      </c>
      <c r="I3626" s="5">
        <v>455218</v>
      </c>
      <c r="J3626" s="5">
        <v>476113</v>
      </c>
      <c r="K3626" s="6">
        <f>IFERROR((J3626-I3626)/I3626,"--")</f>
        <v>4.5901084754996505E-2</v>
      </c>
      <c r="L3626" s="6">
        <v>4.3348033811098863E-2</v>
      </c>
      <c r="M3626" s="7">
        <v>37601</v>
      </c>
      <c r="N3626" s="10" t="str">
        <f>IF(K3626&lt;Criteria!$D$4,"Yes","No")</f>
        <v>No</v>
      </c>
      <c r="O3626" s="10" t="str">
        <f>IF(L3626&gt;Criteria!$D$5,"Yes","No")</f>
        <v>No</v>
      </c>
      <c r="P3626" s="10" t="str">
        <f>IF(M3626&lt;Criteria!$D$6,"Yes","No")</f>
        <v>No</v>
      </c>
      <c r="Q3626" s="11">
        <f>COUNTIF(N3626:P3626,"Yes")</f>
        <v>0</v>
      </c>
      <c r="R3626" s="12" t="str">
        <f>IF(Q3626&gt;0,"Yes","No")</f>
        <v>No</v>
      </c>
    </row>
    <row r="3627" spans="1:18" x14ac:dyDescent="0.35">
      <c r="A3627" s="1">
        <v>80599343900</v>
      </c>
      <c r="B3627" s="33" t="s">
        <v>4369</v>
      </c>
      <c r="C3627" s="4" t="s">
        <v>8</v>
      </c>
      <c r="D3627" s="4" t="s">
        <v>497</v>
      </c>
      <c r="E3627" s="4" t="s">
        <v>610</v>
      </c>
      <c r="F3627" s="3" t="s">
        <v>2</v>
      </c>
      <c r="G3627" s="3" t="s">
        <v>2</v>
      </c>
      <c r="H3627" s="4" t="s">
        <v>2</v>
      </c>
      <c r="I3627" s="5">
        <v>25763</v>
      </c>
      <c r="J3627" s="5">
        <v>25558</v>
      </c>
      <c r="K3627" s="6">
        <f>IFERROR((J3627-I3627)/I3627,"--")</f>
        <v>-7.9571478476885456E-3</v>
      </c>
      <c r="L3627" s="6">
        <v>4.6145227925215318E-2</v>
      </c>
      <c r="M3627" s="7">
        <v>58930</v>
      </c>
      <c r="N3627" s="10" t="str">
        <f>IF(K3627&lt;Criteria!$D$4,"Yes","No")</f>
        <v>Yes</v>
      </c>
      <c r="O3627" s="10" t="str">
        <f>IF(L3627&gt;Criteria!$D$5,"Yes","No")</f>
        <v>No</v>
      </c>
      <c r="P3627" s="10" t="str">
        <f>IF(M3627&lt;Criteria!$D$6,"Yes","No")</f>
        <v>No</v>
      </c>
      <c r="Q3627" s="11">
        <f>COUNTIF(N3627:P3627,"Yes")</f>
        <v>1</v>
      </c>
      <c r="R3627" s="12" t="str">
        <f>IF(Q3627&gt;0,"Yes","No")</f>
        <v>Yes</v>
      </c>
    </row>
    <row r="3628" spans="1:18" x14ac:dyDescent="0.35">
      <c r="A3628" s="1">
        <v>80599800000</v>
      </c>
      <c r="B3628" s="33" t="s">
        <v>4370</v>
      </c>
      <c r="C3628" s="4" t="s">
        <v>7</v>
      </c>
      <c r="D3628" s="4" t="s">
        <v>497</v>
      </c>
      <c r="E3628" s="4" t="s">
        <v>2</v>
      </c>
      <c r="F3628" s="3">
        <v>9800</v>
      </c>
      <c r="G3628" s="3" t="s">
        <v>2</v>
      </c>
      <c r="H3628" s="4" t="s">
        <v>2</v>
      </c>
      <c r="I3628" s="5">
        <v>0</v>
      </c>
      <c r="J3628" s="5">
        <v>0</v>
      </c>
      <c r="K3628" s="6" t="str">
        <f>IFERROR((J3628-I3628)/I3628,"--")</f>
        <v>--</v>
      </c>
      <c r="L3628" s="6" t="s">
        <v>2</v>
      </c>
      <c r="M3628" s="7" t="s">
        <v>2</v>
      </c>
      <c r="N3628" s="10" t="str">
        <f>IF(K3628&lt;Criteria!$D$4,"Yes","No")</f>
        <v>No</v>
      </c>
      <c r="O3628" s="10" t="str">
        <f>IF(L3628&gt;Criteria!$D$5,"Yes","No")</f>
        <v>Yes</v>
      </c>
      <c r="P3628" s="10" t="str">
        <f>IF(M3628&lt;Criteria!$D$6,"Yes","No")</f>
        <v>No</v>
      </c>
      <c r="Q3628" s="11">
        <f>COUNTIF(N3628:P3628,"Yes")</f>
        <v>1</v>
      </c>
      <c r="R3628" s="12" t="str">
        <f>IF(Q3628&gt;0,"Yes","No")</f>
        <v>Yes</v>
      </c>
    </row>
    <row r="3629" spans="1:18" x14ac:dyDescent="0.35">
      <c r="A3629" s="1">
        <v>80599800001</v>
      </c>
      <c r="B3629" s="33" t="s">
        <v>4371</v>
      </c>
      <c r="C3629" s="4" t="s">
        <v>6</v>
      </c>
      <c r="D3629" s="4" t="s">
        <v>497</v>
      </c>
      <c r="E3629" s="4" t="s">
        <v>2</v>
      </c>
      <c r="F3629" s="3">
        <v>9800</v>
      </c>
      <c r="G3629" s="3">
        <v>1</v>
      </c>
      <c r="H3629" s="4" t="s">
        <v>2</v>
      </c>
      <c r="I3629" s="5">
        <v>0</v>
      </c>
      <c r="J3629" s="5">
        <v>0</v>
      </c>
      <c r="K3629" s="6" t="str">
        <f>IFERROR((J3629-I3629)/I3629,"--")</f>
        <v>--</v>
      </c>
      <c r="L3629" s="6" t="s">
        <v>2</v>
      </c>
      <c r="M3629" s="7" t="s">
        <v>2</v>
      </c>
      <c r="N3629" s="10" t="str">
        <f>IF(K3629&lt;Criteria!$D$4,"Yes","No")</f>
        <v>No</v>
      </c>
      <c r="O3629" s="10" t="str">
        <f>IF(L3629&gt;Criteria!$D$5,"Yes","No")</f>
        <v>Yes</v>
      </c>
      <c r="P3629" s="10" t="str">
        <f>IF(M3629&lt;Criteria!$D$6,"Yes","No")</f>
        <v>No</v>
      </c>
      <c r="Q3629" s="11">
        <f>COUNTIF(N3629:P3629,"Yes")</f>
        <v>1</v>
      </c>
      <c r="R3629" s="12" t="str">
        <f>IF(Q3629&gt;0,"Yes","No")</f>
        <v>Yes</v>
      </c>
    </row>
    <row r="3630" spans="1:18" x14ac:dyDescent="0.35">
      <c r="A3630" s="1">
        <v>80599804000</v>
      </c>
      <c r="B3630" s="33" t="s">
        <v>4372</v>
      </c>
      <c r="C3630" s="4" t="s">
        <v>7</v>
      </c>
      <c r="D3630" s="4" t="s">
        <v>497</v>
      </c>
      <c r="E3630" s="4" t="s">
        <v>2</v>
      </c>
      <c r="F3630" s="3">
        <v>9804</v>
      </c>
      <c r="G3630" s="3" t="s">
        <v>2</v>
      </c>
      <c r="H3630" s="4" t="s">
        <v>2</v>
      </c>
      <c r="I3630" s="5">
        <v>0</v>
      </c>
      <c r="J3630" s="5">
        <v>1305</v>
      </c>
      <c r="K3630" s="6" t="str">
        <f>IFERROR((J3630-I3630)/I3630,"--")</f>
        <v>--</v>
      </c>
      <c r="L3630" s="6" t="s">
        <v>2</v>
      </c>
      <c r="M3630" s="7">
        <v>7741</v>
      </c>
      <c r="N3630" s="10" t="str">
        <f>IF(K3630&lt;Criteria!$D$4,"Yes","No")</f>
        <v>No</v>
      </c>
      <c r="O3630" s="10" t="str">
        <f>IF(L3630&gt;Criteria!$D$5,"Yes","No")</f>
        <v>Yes</v>
      </c>
      <c r="P3630" s="10" t="str">
        <f>IF(M3630&lt;Criteria!$D$6,"Yes","No")</f>
        <v>Yes</v>
      </c>
      <c r="Q3630" s="11">
        <f>COUNTIF(N3630:P3630,"Yes")</f>
        <v>2</v>
      </c>
      <c r="R3630" s="12" t="str">
        <f>IF(Q3630&gt;0,"Yes","No")</f>
        <v>Yes</v>
      </c>
    </row>
    <row r="3631" spans="1:18" x14ac:dyDescent="0.35">
      <c r="A3631" s="1">
        <v>80599804001</v>
      </c>
      <c r="B3631" s="33" t="s">
        <v>4373</v>
      </c>
      <c r="C3631" s="4" t="s">
        <v>6</v>
      </c>
      <c r="D3631" s="4" t="s">
        <v>497</v>
      </c>
      <c r="E3631" s="4" t="s">
        <v>2</v>
      </c>
      <c r="F3631" s="3">
        <v>9804</v>
      </c>
      <c r="G3631" s="3">
        <v>1</v>
      </c>
      <c r="H3631" s="4" t="s">
        <v>2</v>
      </c>
      <c r="I3631" s="5">
        <v>0</v>
      </c>
      <c r="J3631" s="5">
        <v>1305</v>
      </c>
      <c r="K3631" s="6" t="str">
        <f>IFERROR((J3631-I3631)/I3631,"--")</f>
        <v>--</v>
      </c>
      <c r="L3631" s="6" t="s">
        <v>2</v>
      </c>
      <c r="M3631" s="7">
        <v>7741</v>
      </c>
      <c r="N3631" s="10" t="str">
        <f>IF(K3631&lt;Criteria!$D$4,"Yes","No")</f>
        <v>No</v>
      </c>
      <c r="O3631" s="10" t="str">
        <f>IF(L3631&gt;Criteria!$D$5,"Yes","No")</f>
        <v>Yes</v>
      </c>
      <c r="P3631" s="10" t="str">
        <f>IF(M3631&lt;Criteria!$D$6,"Yes","No")</f>
        <v>Yes</v>
      </c>
      <c r="Q3631" s="11">
        <f>COUNTIF(N3631:P3631,"Yes")</f>
        <v>2</v>
      </c>
      <c r="R3631" s="12" t="str">
        <f>IF(Q3631&gt;0,"Yes","No")</f>
        <v>Yes</v>
      </c>
    </row>
    <row r="3632" spans="1:18" x14ac:dyDescent="0.35">
      <c r="A3632" s="1">
        <v>80609000000</v>
      </c>
      <c r="B3632" s="33" t="s">
        <v>4374</v>
      </c>
      <c r="C3632" s="4" t="s">
        <v>5</v>
      </c>
      <c r="D3632" s="4" t="s">
        <v>2</v>
      </c>
      <c r="E3632" s="4" t="s">
        <v>2</v>
      </c>
      <c r="F3632" s="3" t="s">
        <v>2</v>
      </c>
      <c r="G3632" s="3" t="s">
        <v>2</v>
      </c>
      <c r="H3632" s="4" t="s">
        <v>38</v>
      </c>
      <c r="I3632" s="5">
        <v>1900</v>
      </c>
      <c r="J3632" s="5">
        <v>2291</v>
      </c>
      <c r="K3632" s="6">
        <f>IFERROR((J3632-I3632)/I3632,"--")</f>
        <v>0.20578947368421052</v>
      </c>
      <c r="L3632" s="6">
        <v>7.9207920792079209E-2</v>
      </c>
      <c r="M3632" s="7">
        <v>28553</v>
      </c>
      <c r="N3632" s="10" t="str">
        <f>IF(K3632&lt;Criteria!$D$4,"Yes","No")</f>
        <v>No</v>
      </c>
      <c r="O3632" s="10" t="str">
        <f>IF(L3632&gt;Criteria!$D$5,"Yes","No")</f>
        <v>Yes</v>
      </c>
      <c r="P3632" s="10" t="str">
        <f>IF(M3632&lt;Criteria!$D$6,"Yes","No")</f>
        <v>No</v>
      </c>
      <c r="Q3632" s="11">
        <f>COUNTIF(N3632:P3632,"Yes")</f>
        <v>1</v>
      </c>
      <c r="R3632" s="12" t="str">
        <f>IF(Q3632&gt;0,"Yes","No")</f>
        <v>Yes</v>
      </c>
    </row>
    <row r="3633" spans="1:18" x14ac:dyDescent="0.35">
      <c r="A3633" s="1">
        <v>80610000000</v>
      </c>
      <c r="B3633" s="33" t="s">
        <v>4375</v>
      </c>
      <c r="C3633" s="4" t="s">
        <v>4</v>
      </c>
      <c r="D3633" s="4" t="s">
        <v>498</v>
      </c>
      <c r="E3633" s="4" t="s">
        <v>2</v>
      </c>
      <c r="F3633" s="3" t="s">
        <v>2</v>
      </c>
      <c r="G3633" s="3" t="s">
        <v>2</v>
      </c>
      <c r="H3633" s="4" t="s">
        <v>2</v>
      </c>
      <c r="I3633" s="5">
        <v>1388</v>
      </c>
      <c r="J3633" s="5">
        <v>1364</v>
      </c>
      <c r="K3633" s="6">
        <f>IFERROR((J3633-I3633)/I3633,"--")</f>
        <v>-1.7291066282420751E-2</v>
      </c>
      <c r="L3633" s="6">
        <v>3.0674846625766871E-2</v>
      </c>
      <c r="M3633" s="7">
        <v>23621</v>
      </c>
      <c r="N3633" s="10" t="str">
        <f>IF(K3633&lt;Criteria!$D$4,"Yes","No")</f>
        <v>Yes</v>
      </c>
      <c r="O3633" s="10" t="str">
        <f>IF(L3633&gt;Criteria!$D$5,"Yes","No")</f>
        <v>No</v>
      </c>
      <c r="P3633" s="10" t="str">
        <f>IF(M3633&lt;Criteria!$D$6,"Yes","No")</f>
        <v>Yes</v>
      </c>
      <c r="Q3633" s="11">
        <f>COUNTIF(N3633:P3633,"Yes")</f>
        <v>2</v>
      </c>
      <c r="R3633" s="12" t="str">
        <f>IF(Q3633&gt;0,"Yes","No")</f>
        <v>Yes</v>
      </c>
    </row>
    <row r="3634" spans="1:18" x14ac:dyDescent="0.35">
      <c r="A3634" s="1">
        <v>80617200000</v>
      </c>
      <c r="B3634" s="33" t="s">
        <v>4376</v>
      </c>
      <c r="C3634" s="4" t="s">
        <v>5</v>
      </c>
      <c r="D3634" s="4" t="s">
        <v>2</v>
      </c>
      <c r="E3634" s="4" t="s">
        <v>2</v>
      </c>
      <c r="F3634" s="3" t="s">
        <v>2</v>
      </c>
      <c r="G3634" s="3" t="s">
        <v>2</v>
      </c>
      <c r="H3634" s="4" t="s">
        <v>39</v>
      </c>
      <c r="I3634" s="5">
        <v>11721</v>
      </c>
      <c r="J3634" s="5">
        <v>11868</v>
      </c>
      <c r="K3634" s="6">
        <f>IFERROR((J3634-I3634)/I3634,"--")</f>
        <v>1.2541592014333249E-2</v>
      </c>
      <c r="L3634" s="6">
        <v>4.3562009186546152E-2</v>
      </c>
      <c r="M3634" s="7">
        <v>22723</v>
      </c>
      <c r="N3634" s="10" t="str">
        <f>IF(K3634&lt;Criteria!$D$4,"Yes","No")</f>
        <v>Yes</v>
      </c>
      <c r="O3634" s="10" t="str">
        <f>IF(L3634&gt;Criteria!$D$5,"Yes","No")</f>
        <v>No</v>
      </c>
      <c r="P3634" s="10" t="str">
        <f>IF(M3634&lt;Criteria!$D$6,"Yes","No")</f>
        <v>Yes</v>
      </c>
      <c r="Q3634" s="11">
        <f>COUNTIF(N3634:P3634,"Yes")</f>
        <v>2</v>
      </c>
      <c r="R3634" s="12" t="str">
        <f>IF(Q3634&gt;0,"Yes","No")</f>
        <v>Yes</v>
      </c>
    </row>
    <row r="3635" spans="1:18" x14ac:dyDescent="0.35">
      <c r="A3635" s="1">
        <v>80619112100</v>
      </c>
      <c r="B3635" s="33" t="s">
        <v>4377</v>
      </c>
      <c r="C3635" s="4" t="s">
        <v>8</v>
      </c>
      <c r="D3635" s="4" t="s">
        <v>498</v>
      </c>
      <c r="E3635" s="4" t="s">
        <v>611</v>
      </c>
      <c r="F3635" s="3" t="s">
        <v>2</v>
      </c>
      <c r="G3635" s="3" t="s">
        <v>2</v>
      </c>
      <c r="H3635" s="4" t="s">
        <v>2</v>
      </c>
      <c r="I3635" s="5">
        <v>909</v>
      </c>
      <c r="J3635" s="5">
        <v>943</v>
      </c>
      <c r="K3635" s="6">
        <f>IFERROR((J3635-I3635)/I3635,"--")</f>
        <v>3.7403740374037403E-2</v>
      </c>
      <c r="L3635" s="6">
        <v>4.4642857142857144E-2</v>
      </c>
      <c r="M3635" s="7">
        <v>21213</v>
      </c>
      <c r="N3635" s="10" t="str">
        <f>IF(K3635&lt;Criteria!$D$4,"Yes","No")</f>
        <v>No</v>
      </c>
      <c r="O3635" s="10" t="str">
        <f>IF(L3635&gt;Criteria!$D$5,"Yes","No")</f>
        <v>No</v>
      </c>
      <c r="P3635" s="10" t="str">
        <f>IF(M3635&lt;Criteria!$D$6,"Yes","No")</f>
        <v>Yes</v>
      </c>
      <c r="Q3635" s="11">
        <f>COUNTIF(N3635:P3635,"Yes")</f>
        <v>1</v>
      </c>
      <c r="R3635" s="12" t="str">
        <f>IF(Q3635&gt;0,"Yes","No")</f>
        <v>Yes</v>
      </c>
    </row>
    <row r="3636" spans="1:18" x14ac:dyDescent="0.35">
      <c r="A3636" s="1">
        <v>80619169100</v>
      </c>
      <c r="B3636" s="33" t="s">
        <v>4378</v>
      </c>
      <c r="C3636" s="4" t="s">
        <v>8</v>
      </c>
      <c r="D3636" s="4" t="s">
        <v>498</v>
      </c>
      <c r="E3636" s="4" t="s">
        <v>612</v>
      </c>
      <c r="F3636" s="3" t="s">
        <v>2</v>
      </c>
      <c r="G3636" s="3" t="s">
        <v>2</v>
      </c>
      <c r="H3636" s="4" t="s">
        <v>2</v>
      </c>
      <c r="I3636" s="5">
        <v>84</v>
      </c>
      <c r="J3636" s="5">
        <v>94</v>
      </c>
      <c r="K3636" s="6">
        <f>IFERROR((J3636-I3636)/I3636,"--")</f>
        <v>0.11904761904761904</v>
      </c>
      <c r="L3636" s="6">
        <v>0</v>
      </c>
      <c r="M3636" s="7">
        <v>22863</v>
      </c>
      <c r="N3636" s="10" t="str">
        <f>IF(K3636&lt;Criteria!$D$4,"Yes","No")</f>
        <v>No</v>
      </c>
      <c r="O3636" s="10" t="str">
        <f>IF(L3636&gt;Criteria!$D$5,"Yes","No")</f>
        <v>No</v>
      </c>
      <c r="P3636" s="10" t="str">
        <f>IF(M3636&lt;Criteria!$D$6,"Yes","No")</f>
        <v>Yes</v>
      </c>
      <c r="Q3636" s="11">
        <f>COUNTIF(N3636:P3636,"Yes")</f>
        <v>1</v>
      </c>
      <c r="R3636" s="12" t="str">
        <f>IF(Q3636&gt;0,"Yes","No")</f>
        <v>Yes</v>
      </c>
    </row>
    <row r="3637" spans="1:18" x14ac:dyDescent="0.35">
      <c r="A3637" s="1">
        <v>80619326800</v>
      </c>
      <c r="B3637" s="33" t="s">
        <v>4379</v>
      </c>
      <c r="C3637" s="4" t="s">
        <v>8</v>
      </c>
      <c r="D3637" s="4" t="s">
        <v>498</v>
      </c>
      <c r="E3637" s="4" t="s">
        <v>613</v>
      </c>
      <c r="F3637" s="3" t="s">
        <v>2</v>
      </c>
      <c r="G3637" s="3" t="s">
        <v>2</v>
      </c>
      <c r="H3637" s="4" t="s">
        <v>2</v>
      </c>
      <c r="I3637" s="5">
        <v>430</v>
      </c>
      <c r="J3637" s="5">
        <v>331</v>
      </c>
      <c r="K3637" s="6">
        <f>IFERROR((J3637-I3637)/I3637,"--")</f>
        <v>-0.23023255813953489</v>
      </c>
      <c r="L3637" s="6">
        <v>0</v>
      </c>
      <c r="M3637" s="7">
        <v>30699</v>
      </c>
      <c r="N3637" s="10" t="str">
        <f>IF(K3637&lt;Criteria!$D$4,"Yes","No")</f>
        <v>Yes</v>
      </c>
      <c r="O3637" s="10" t="str">
        <f>IF(L3637&gt;Criteria!$D$5,"Yes","No")</f>
        <v>No</v>
      </c>
      <c r="P3637" s="10" t="str">
        <f>IF(M3637&lt;Criteria!$D$6,"Yes","No")</f>
        <v>No</v>
      </c>
      <c r="Q3637" s="11">
        <f>COUNTIF(N3637:P3637,"Yes")</f>
        <v>1</v>
      </c>
      <c r="R3637" s="12" t="str">
        <f>IF(Q3637&gt;0,"Yes","No")</f>
        <v>Yes</v>
      </c>
    </row>
    <row r="3638" spans="1:18" x14ac:dyDescent="0.35">
      <c r="A3638" s="1">
        <v>80619601000</v>
      </c>
      <c r="B3638" s="33" t="s">
        <v>4380</v>
      </c>
      <c r="C3638" s="4" t="s">
        <v>7</v>
      </c>
      <c r="D3638" s="4" t="s">
        <v>498</v>
      </c>
      <c r="E3638" s="4" t="s">
        <v>2</v>
      </c>
      <c r="F3638" s="3">
        <v>9601</v>
      </c>
      <c r="G3638" s="3" t="s">
        <v>2</v>
      </c>
      <c r="H3638" s="4" t="s">
        <v>2</v>
      </c>
      <c r="I3638" s="5">
        <v>1423</v>
      </c>
      <c r="J3638" s="5">
        <v>1368</v>
      </c>
      <c r="K3638" s="6">
        <f>IFERROR((J3638-I3638)/I3638,"--")</f>
        <v>-3.8650737877723121E-2</v>
      </c>
      <c r="L3638" s="6">
        <v>3.0674846625766871E-2</v>
      </c>
      <c r="M3638" s="7">
        <v>23621</v>
      </c>
      <c r="N3638" s="10" t="str">
        <f>IF(K3638&lt;Criteria!$D$4,"Yes","No")</f>
        <v>Yes</v>
      </c>
      <c r="O3638" s="10" t="str">
        <f>IF(L3638&gt;Criteria!$D$5,"Yes","No")</f>
        <v>No</v>
      </c>
      <c r="P3638" s="10" t="str">
        <f>IF(M3638&lt;Criteria!$D$6,"Yes","No")</f>
        <v>Yes</v>
      </c>
      <c r="Q3638" s="11">
        <f>COUNTIF(N3638:P3638,"Yes")</f>
        <v>2</v>
      </c>
      <c r="R3638" s="12" t="str">
        <f>IF(Q3638&gt;0,"Yes","No")</f>
        <v>Yes</v>
      </c>
    </row>
    <row r="3639" spans="1:18" x14ac:dyDescent="0.35">
      <c r="A3639" s="1">
        <v>80619601001</v>
      </c>
      <c r="B3639" s="33" t="s">
        <v>4381</v>
      </c>
      <c r="C3639" s="4" t="s">
        <v>6</v>
      </c>
      <c r="D3639" s="4" t="s">
        <v>498</v>
      </c>
      <c r="E3639" s="4" t="s">
        <v>2</v>
      </c>
      <c r="F3639" s="3">
        <v>9601</v>
      </c>
      <c r="G3639" s="3">
        <v>1</v>
      </c>
      <c r="H3639" s="4" t="s">
        <v>2</v>
      </c>
      <c r="I3639" s="5">
        <v>725</v>
      </c>
      <c r="J3639" s="5">
        <v>580</v>
      </c>
      <c r="K3639" s="6">
        <f>IFERROR((J3639-I3639)/I3639,"--")</f>
        <v>-0.2</v>
      </c>
      <c r="L3639" s="6">
        <v>0</v>
      </c>
      <c r="M3639" s="7">
        <v>28227</v>
      </c>
      <c r="N3639" s="10" t="str">
        <f>IF(K3639&lt;Criteria!$D$4,"Yes","No")</f>
        <v>Yes</v>
      </c>
      <c r="O3639" s="10" t="str">
        <f>IF(L3639&gt;Criteria!$D$5,"Yes","No")</f>
        <v>No</v>
      </c>
      <c r="P3639" s="10" t="str">
        <f>IF(M3639&lt;Criteria!$D$6,"Yes","No")</f>
        <v>No</v>
      </c>
      <c r="Q3639" s="11">
        <f>COUNTIF(N3639:P3639,"Yes")</f>
        <v>1</v>
      </c>
      <c r="R3639" s="12" t="str">
        <f>IF(Q3639&gt;0,"Yes","No")</f>
        <v>Yes</v>
      </c>
    </row>
    <row r="3640" spans="1:18" x14ac:dyDescent="0.35">
      <c r="A3640" s="1">
        <v>80619601002</v>
      </c>
      <c r="B3640" s="33" t="s">
        <v>4382</v>
      </c>
      <c r="C3640" s="4" t="s">
        <v>6</v>
      </c>
      <c r="D3640" s="4" t="s">
        <v>498</v>
      </c>
      <c r="E3640" s="4" t="s">
        <v>2</v>
      </c>
      <c r="F3640" s="3">
        <v>9601</v>
      </c>
      <c r="G3640" s="3">
        <v>2</v>
      </c>
      <c r="H3640" s="4" t="s">
        <v>2</v>
      </c>
      <c r="I3640" s="5">
        <v>698</v>
      </c>
      <c r="J3640" s="5">
        <v>788</v>
      </c>
      <c r="K3640" s="6">
        <f>IFERROR((J3640-I3640)/I3640,"--")</f>
        <v>0.12893982808022922</v>
      </c>
      <c r="L3640" s="6">
        <v>5.4945054945054944E-2</v>
      </c>
      <c r="M3640" s="7">
        <v>20231</v>
      </c>
      <c r="N3640" s="10" t="str">
        <f>IF(K3640&lt;Criteria!$D$4,"Yes","No")</f>
        <v>No</v>
      </c>
      <c r="O3640" s="10" t="str">
        <f>IF(L3640&gt;Criteria!$D$5,"Yes","No")</f>
        <v>No</v>
      </c>
      <c r="P3640" s="10" t="str">
        <f>IF(M3640&lt;Criteria!$D$6,"Yes","No")</f>
        <v>Yes</v>
      </c>
      <c r="Q3640" s="11">
        <f>COUNTIF(N3640:P3640,"Yes")</f>
        <v>1</v>
      </c>
      <c r="R3640" s="12" t="str">
        <f>IF(Q3640&gt;0,"Yes","No")</f>
        <v>Yes</v>
      </c>
    </row>
    <row r="3641" spans="1:18" x14ac:dyDescent="0.35">
      <c r="A3641" s="1">
        <v>80625500000</v>
      </c>
      <c r="B3641" s="33" t="s">
        <v>4383</v>
      </c>
      <c r="C3641" s="4" t="s">
        <v>5</v>
      </c>
      <c r="D3641" s="4" t="s">
        <v>2</v>
      </c>
      <c r="E3641" s="4" t="s">
        <v>2</v>
      </c>
      <c r="F3641" s="3" t="s">
        <v>2</v>
      </c>
      <c r="G3641" s="3" t="s">
        <v>2</v>
      </c>
      <c r="H3641" s="4" t="s">
        <v>40</v>
      </c>
      <c r="I3641" s="5">
        <v>5168</v>
      </c>
      <c r="J3641" s="5">
        <v>6018</v>
      </c>
      <c r="K3641" s="6">
        <f>IFERROR((J3641-I3641)/I3641,"--")</f>
        <v>0.16447368421052633</v>
      </c>
      <c r="L3641" s="6">
        <v>5.8806233460746836E-2</v>
      </c>
      <c r="M3641" s="7">
        <v>36077</v>
      </c>
      <c r="N3641" s="10" t="str">
        <f>IF(K3641&lt;Criteria!$D$4,"Yes","No")</f>
        <v>No</v>
      </c>
      <c r="O3641" s="10" t="str">
        <f>IF(L3641&gt;Criteria!$D$5,"Yes","No")</f>
        <v>No</v>
      </c>
      <c r="P3641" s="10" t="str">
        <f>IF(M3641&lt;Criteria!$D$6,"Yes","No")</f>
        <v>No</v>
      </c>
      <c r="Q3641" s="11">
        <f>COUNTIF(N3641:P3641,"Yes")</f>
        <v>0</v>
      </c>
      <c r="R3641" s="12" t="str">
        <f>IF(Q3641&gt;0,"Yes","No")</f>
        <v>No</v>
      </c>
    </row>
    <row r="3642" spans="1:18" x14ac:dyDescent="0.35">
      <c r="A3642" s="1">
        <v>80630000000</v>
      </c>
      <c r="B3642" s="33" t="s">
        <v>4384</v>
      </c>
      <c r="C3642" s="4" t="s">
        <v>4</v>
      </c>
      <c r="D3642" s="4" t="s">
        <v>499</v>
      </c>
      <c r="E3642" s="4" t="s">
        <v>2</v>
      </c>
      <c r="F3642" s="3" t="s">
        <v>2</v>
      </c>
      <c r="G3642" s="3" t="s">
        <v>2</v>
      </c>
      <c r="H3642" s="4" t="s">
        <v>2</v>
      </c>
      <c r="I3642" s="5">
        <v>8227</v>
      </c>
      <c r="J3642" s="5">
        <v>7154</v>
      </c>
      <c r="K3642" s="6">
        <f>IFERROR((J3642-I3642)/I3642,"--")</f>
        <v>-0.13042421295733561</v>
      </c>
      <c r="L3642" s="6">
        <v>5.2837064029151483E-2</v>
      </c>
      <c r="M3642" s="7">
        <v>26125</v>
      </c>
      <c r="N3642" s="10" t="str">
        <f>IF(K3642&lt;Criteria!$D$4,"Yes","No")</f>
        <v>Yes</v>
      </c>
      <c r="O3642" s="10" t="str">
        <f>IF(L3642&gt;Criteria!$D$5,"Yes","No")</f>
        <v>No</v>
      </c>
      <c r="P3642" s="10" t="str">
        <f>IF(M3642&lt;Criteria!$D$6,"Yes","No")</f>
        <v>Yes</v>
      </c>
      <c r="Q3642" s="11">
        <f>COUNTIF(N3642:P3642,"Yes")</f>
        <v>2</v>
      </c>
      <c r="R3642" s="12" t="str">
        <f>IF(Q3642&gt;0,"Yes","No")</f>
        <v>Yes</v>
      </c>
    </row>
    <row r="3643" spans="1:18" x14ac:dyDescent="0.35">
      <c r="A3643" s="1">
        <v>80639045600</v>
      </c>
      <c r="B3643" s="33" t="s">
        <v>4385</v>
      </c>
      <c r="C3643" s="4" t="s">
        <v>8</v>
      </c>
      <c r="D3643" s="4" t="s">
        <v>499</v>
      </c>
      <c r="E3643" s="4" t="s">
        <v>614</v>
      </c>
      <c r="F3643" s="3" t="s">
        <v>2</v>
      </c>
      <c r="G3643" s="3" t="s">
        <v>2</v>
      </c>
      <c r="H3643" s="4" t="s">
        <v>2</v>
      </c>
      <c r="I3643" s="5">
        <v>5581</v>
      </c>
      <c r="J3643" s="5">
        <v>5468</v>
      </c>
      <c r="K3643" s="6">
        <f>IFERROR((J3643-I3643)/I3643,"--")</f>
        <v>-2.0247267514782296E-2</v>
      </c>
      <c r="L3643" s="6">
        <v>4.8355132778438364E-2</v>
      </c>
      <c r="M3643" s="7">
        <v>25787</v>
      </c>
      <c r="N3643" s="10" t="str">
        <f>IF(K3643&lt;Criteria!$D$4,"Yes","No")</f>
        <v>Yes</v>
      </c>
      <c r="O3643" s="10" t="str">
        <f>IF(L3643&gt;Criteria!$D$5,"Yes","No")</f>
        <v>No</v>
      </c>
      <c r="P3643" s="10" t="str">
        <f>IF(M3643&lt;Criteria!$D$6,"Yes","No")</f>
        <v>Yes</v>
      </c>
      <c r="Q3643" s="11">
        <f>COUNTIF(N3643:P3643,"Yes")</f>
        <v>2</v>
      </c>
      <c r="R3643" s="12" t="str">
        <f>IF(Q3643&gt;0,"Yes","No")</f>
        <v>Yes</v>
      </c>
    </row>
    <row r="3644" spans="1:18" x14ac:dyDescent="0.35">
      <c r="A3644" s="1">
        <v>80639127300</v>
      </c>
      <c r="B3644" s="33" t="s">
        <v>4386</v>
      </c>
      <c r="C3644" s="4" t="s">
        <v>8</v>
      </c>
      <c r="D3644" s="4" t="s">
        <v>499</v>
      </c>
      <c r="E3644" s="4" t="s">
        <v>615</v>
      </c>
      <c r="F3644" s="3" t="s">
        <v>2</v>
      </c>
      <c r="G3644" s="3" t="s">
        <v>2</v>
      </c>
      <c r="H3644" s="4" t="s">
        <v>2</v>
      </c>
      <c r="I3644" s="5">
        <v>1136</v>
      </c>
      <c r="J3644" s="5">
        <v>994</v>
      </c>
      <c r="K3644" s="6">
        <f>IFERROR((J3644-I3644)/I3644,"--")</f>
        <v>-0.125</v>
      </c>
      <c r="L3644" s="6">
        <v>7.678571428571429E-2</v>
      </c>
      <c r="M3644" s="7">
        <v>30144</v>
      </c>
      <c r="N3644" s="10" t="str">
        <f>IF(K3644&lt;Criteria!$D$4,"Yes","No")</f>
        <v>Yes</v>
      </c>
      <c r="O3644" s="10" t="str">
        <f>IF(L3644&gt;Criteria!$D$5,"Yes","No")</f>
        <v>Yes</v>
      </c>
      <c r="P3644" s="10" t="str">
        <f>IF(M3644&lt;Criteria!$D$6,"Yes","No")</f>
        <v>No</v>
      </c>
      <c r="Q3644" s="11">
        <f>COUNTIF(N3644:P3644,"Yes")</f>
        <v>2</v>
      </c>
      <c r="R3644" s="12" t="str">
        <f>IF(Q3644&gt;0,"Yes","No")</f>
        <v>Yes</v>
      </c>
    </row>
    <row r="3645" spans="1:18" x14ac:dyDescent="0.35">
      <c r="A3645" s="1">
        <v>80639353400</v>
      </c>
      <c r="B3645" s="33" t="s">
        <v>4387</v>
      </c>
      <c r="C3645" s="4" t="s">
        <v>8</v>
      </c>
      <c r="D3645" s="4" t="s">
        <v>499</v>
      </c>
      <c r="E3645" s="4" t="s">
        <v>616</v>
      </c>
      <c r="F3645" s="3" t="s">
        <v>2</v>
      </c>
      <c r="G3645" s="3" t="s">
        <v>2</v>
      </c>
      <c r="H3645" s="4" t="s">
        <v>2</v>
      </c>
      <c r="I3645" s="5">
        <v>1472</v>
      </c>
      <c r="J3645" s="5">
        <v>1384</v>
      </c>
      <c r="K3645" s="6">
        <f>IFERROR((J3645-I3645)/I3645,"--")</f>
        <v>-5.9782608695652176E-2</v>
      </c>
      <c r="L3645" s="6">
        <v>5.0065876152832672E-2</v>
      </c>
      <c r="M3645" s="7">
        <v>24575</v>
      </c>
      <c r="N3645" s="10" t="str">
        <f>IF(K3645&lt;Criteria!$D$4,"Yes","No")</f>
        <v>Yes</v>
      </c>
      <c r="O3645" s="10" t="str">
        <f>IF(L3645&gt;Criteria!$D$5,"Yes","No")</f>
        <v>No</v>
      </c>
      <c r="P3645" s="10" t="str">
        <f>IF(M3645&lt;Criteria!$D$6,"Yes","No")</f>
        <v>Yes</v>
      </c>
      <c r="Q3645" s="11">
        <f>COUNTIF(N3645:P3645,"Yes")</f>
        <v>2</v>
      </c>
      <c r="R3645" s="12" t="str">
        <f>IF(Q3645&gt;0,"Yes","No")</f>
        <v>Yes</v>
      </c>
    </row>
    <row r="3646" spans="1:18" x14ac:dyDescent="0.35">
      <c r="A3646" s="1">
        <v>80639621000</v>
      </c>
      <c r="B3646" s="33" t="s">
        <v>4388</v>
      </c>
      <c r="C3646" s="4" t="s">
        <v>7</v>
      </c>
      <c r="D3646" s="4" t="s">
        <v>499</v>
      </c>
      <c r="E3646" s="4" t="s">
        <v>2</v>
      </c>
      <c r="F3646" s="3">
        <v>9621</v>
      </c>
      <c r="G3646" s="3" t="s">
        <v>2</v>
      </c>
      <c r="H3646" s="4" t="s">
        <v>2</v>
      </c>
      <c r="I3646" s="5">
        <v>5581</v>
      </c>
      <c r="J3646" s="5">
        <v>5468</v>
      </c>
      <c r="K3646" s="6">
        <f>IFERROR((J3646-I3646)/I3646,"--")</f>
        <v>-2.0247267514782296E-2</v>
      </c>
      <c r="L3646" s="6">
        <v>4.8355132778438364E-2</v>
      </c>
      <c r="M3646" s="7">
        <v>25787</v>
      </c>
      <c r="N3646" s="10" t="str">
        <f>IF(K3646&lt;Criteria!$D$4,"Yes","No")</f>
        <v>Yes</v>
      </c>
      <c r="O3646" s="10" t="str">
        <f>IF(L3646&gt;Criteria!$D$5,"Yes","No")</f>
        <v>No</v>
      </c>
      <c r="P3646" s="10" t="str">
        <f>IF(M3646&lt;Criteria!$D$6,"Yes","No")</f>
        <v>Yes</v>
      </c>
      <c r="Q3646" s="11">
        <f>COUNTIF(N3646:P3646,"Yes")</f>
        <v>2</v>
      </c>
      <c r="R3646" s="12" t="str">
        <f>IF(Q3646&gt;0,"Yes","No")</f>
        <v>Yes</v>
      </c>
    </row>
    <row r="3647" spans="1:18" x14ac:dyDescent="0.35">
      <c r="A3647" s="1">
        <v>80639621001</v>
      </c>
      <c r="B3647" s="33" t="s">
        <v>4389</v>
      </c>
      <c r="C3647" s="4" t="s">
        <v>6</v>
      </c>
      <c r="D3647" s="4" t="s">
        <v>499</v>
      </c>
      <c r="E3647" s="4" t="s">
        <v>2</v>
      </c>
      <c r="F3647" s="3">
        <v>9621</v>
      </c>
      <c r="G3647" s="3">
        <v>1</v>
      </c>
      <c r="H3647" s="4" t="s">
        <v>2</v>
      </c>
      <c r="I3647" s="5">
        <v>1153</v>
      </c>
      <c r="J3647" s="5">
        <v>1008</v>
      </c>
      <c r="K3647" s="6">
        <f>IFERROR((J3647-I3647)/I3647,"--")</f>
        <v>-0.12575888985255854</v>
      </c>
      <c r="L3647" s="6">
        <v>0</v>
      </c>
      <c r="M3647" s="7">
        <v>8189</v>
      </c>
      <c r="N3647" s="10" t="str">
        <f>IF(K3647&lt;Criteria!$D$4,"Yes","No")</f>
        <v>Yes</v>
      </c>
      <c r="O3647" s="10" t="str">
        <f>IF(L3647&gt;Criteria!$D$5,"Yes","No")</f>
        <v>No</v>
      </c>
      <c r="P3647" s="10" t="str">
        <f>IF(M3647&lt;Criteria!$D$6,"Yes","No")</f>
        <v>Yes</v>
      </c>
      <c r="Q3647" s="11">
        <f>COUNTIF(N3647:P3647,"Yes")</f>
        <v>2</v>
      </c>
      <c r="R3647" s="12" t="str">
        <f>IF(Q3647&gt;0,"Yes","No")</f>
        <v>Yes</v>
      </c>
    </row>
    <row r="3648" spans="1:18" x14ac:dyDescent="0.35">
      <c r="A3648" s="1">
        <v>80639621002</v>
      </c>
      <c r="B3648" s="33" t="s">
        <v>4390</v>
      </c>
      <c r="C3648" s="4" t="s">
        <v>6</v>
      </c>
      <c r="D3648" s="4" t="s">
        <v>499</v>
      </c>
      <c r="E3648" s="4" t="s">
        <v>2</v>
      </c>
      <c r="F3648" s="3">
        <v>9621</v>
      </c>
      <c r="G3648" s="3">
        <v>2</v>
      </c>
      <c r="H3648" s="4" t="s">
        <v>2</v>
      </c>
      <c r="I3648" s="5">
        <v>1094</v>
      </c>
      <c r="J3648" s="5">
        <v>1229</v>
      </c>
      <c r="K3648" s="6">
        <f>IFERROR((J3648-I3648)/I3648,"--")</f>
        <v>0.12340036563071298</v>
      </c>
      <c r="L3648" s="6">
        <v>2.3952095808383235E-2</v>
      </c>
      <c r="M3648" s="7">
        <v>23088</v>
      </c>
      <c r="N3648" s="10" t="str">
        <f>IF(K3648&lt;Criteria!$D$4,"Yes","No")</f>
        <v>No</v>
      </c>
      <c r="O3648" s="10" t="str">
        <f>IF(L3648&gt;Criteria!$D$5,"Yes","No")</f>
        <v>No</v>
      </c>
      <c r="P3648" s="10" t="str">
        <f>IF(M3648&lt;Criteria!$D$6,"Yes","No")</f>
        <v>Yes</v>
      </c>
      <c r="Q3648" s="11">
        <f>COUNTIF(N3648:P3648,"Yes")</f>
        <v>1</v>
      </c>
      <c r="R3648" s="12" t="str">
        <f>IF(Q3648&gt;0,"Yes","No")</f>
        <v>Yes</v>
      </c>
    </row>
    <row r="3649" spans="1:18" x14ac:dyDescent="0.35">
      <c r="A3649" s="1">
        <v>80639621003</v>
      </c>
      <c r="B3649" s="33" t="s">
        <v>4391</v>
      </c>
      <c r="C3649" s="4" t="s">
        <v>6</v>
      </c>
      <c r="D3649" s="4" t="s">
        <v>499</v>
      </c>
      <c r="E3649" s="4" t="s">
        <v>2</v>
      </c>
      <c r="F3649" s="3">
        <v>9621</v>
      </c>
      <c r="G3649" s="3">
        <v>3</v>
      </c>
      <c r="H3649" s="4" t="s">
        <v>2</v>
      </c>
      <c r="I3649" s="5">
        <v>1875</v>
      </c>
      <c r="J3649" s="5">
        <v>1783</v>
      </c>
      <c r="K3649" s="6">
        <f>IFERROR((J3649-I3649)/I3649,"--")</f>
        <v>-4.9066666666666668E-2</v>
      </c>
      <c r="L3649" s="6">
        <v>0.11496746203904555</v>
      </c>
      <c r="M3649" s="7">
        <v>31271</v>
      </c>
      <c r="N3649" s="10" t="str">
        <f>IF(K3649&lt;Criteria!$D$4,"Yes","No")</f>
        <v>Yes</v>
      </c>
      <c r="O3649" s="10" t="str">
        <f>IF(L3649&gt;Criteria!$D$5,"Yes","No")</f>
        <v>Yes</v>
      </c>
      <c r="P3649" s="10" t="str">
        <f>IF(M3649&lt;Criteria!$D$6,"Yes","No")</f>
        <v>No</v>
      </c>
      <c r="Q3649" s="11">
        <f>COUNTIF(N3649:P3649,"Yes")</f>
        <v>2</v>
      </c>
      <c r="R3649" s="12" t="str">
        <f>IF(Q3649&gt;0,"Yes","No")</f>
        <v>Yes</v>
      </c>
    </row>
    <row r="3650" spans="1:18" x14ac:dyDescent="0.35">
      <c r="A3650" s="1">
        <v>80639621004</v>
      </c>
      <c r="B3650" s="33" t="s">
        <v>4392</v>
      </c>
      <c r="C3650" s="4" t="s">
        <v>6</v>
      </c>
      <c r="D3650" s="4" t="s">
        <v>499</v>
      </c>
      <c r="E3650" s="4" t="s">
        <v>2</v>
      </c>
      <c r="F3650" s="3">
        <v>9621</v>
      </c>
      <c r="G3650" s="3">
        <v>4</v>
      </c>
      <c r="H3650" s="4" t="s">
        <v>2</v>
      </c>
      <c r="I3650" s="5">
        <v>1459</v>
      </c>
      <c r="J3650" s="5">
        <v>1448</v>
      </c>
      <c r="K3650" s="6">
        <f>IFERROR((J3650-I3650)/I3650,"--")</f>
        <v>-7.5394105551747775E-3</v>
      </c>
      <c r="L3650" s="6">
        <v>0</v>
      </c>
      <c r="M3650" s="7">
        <v>33577</v>
      </c>
      <c r="N3650" s="10" t="str">
        <f>IF(K3650&lt;Criteria!$D$4,"Yes","No")</f>
        <v>Yes</v>
      </c>
      <c r="O3650" s="10" t="str">
        <f>IF(L3650&gt;Criteria!$D$5,"Yes","No")</f>
        <v>No</v>
      </c>
      <c r="P3650" s="10" t="str">
        <f>IF(M3650&lt;Criteria!$D$6,"Yes","No")</f>
        <v>No</v>
      </c>
      <c r="Q3650" s="11">
        <f>COUNTIF(N3650:P3650,"Yes")</f>
        <v>1</v>
      </c>
      <c r="R3650" s="12" t="str">
        <f>IF(Q3650&gt;0,"Yes","No")</f>
        <v>Yes</v>
      </c>
    </row>
    <row r="3651" spans="1:18" x14ac:dyDescent="0.35">
      <c r="A3651" s="1">
        <v>80639622000</v>
      </c>
      <c r="B3651" s="33" t="s">
        <v>4393</v>
      </c>
      <c r="C3651" s="4" t="s">
        <v>7</v>
      </c>
      <c r="D3651" s="4" t="s">
        <v>499</v>
      </c>
      <c r="E3651" s="4" t="s">
        <v>2</v>
      </c>
      <c r="F3651" s="3">
        <v>9622</v>
      </c>
      <c r="G3651" s="3" t="s">
        <v>2</v>
      </c>
      <c r="H3651" s="4" t="s">
        <v>2</v>
      </c>
      <c r="I3651" s="5">
        <v>1472</v>
      </c>
      <c r="J3651" s="5">
        <v>1384</v>
      </c>
      <c r="K3651" s="6">
        <f>IFERROR((J3651-I3651)/I3651,"--")</f>
        <v>-5.9782608695652176E-2</v>
      </c>
      <c r="L3651" s="6">
        <v>5.0065876152832672E-2</v>
      </c>
      <c r="M3651" s="7">
        <v>24575</v>
      </c>
      <c r="N3651" s="10" t="str">
        <f>IF(K3651&lt;Criteria!$D$4,"Yes","No")</f>
        <v>Yes</v>
      </c>
      <c r="O3651" s="10" t="str">
        <f>IF(L3651&gt;Criteria!$D$5,"Yes","No")</f>
        <v>No</v>
      </c>
      <c r="P3651" s="10" t="str">
        <f>IF(M3651&lt;Criteria!$D$6,"Yes","No")</f>
        <v>Yes</v>
      </c>
      <c r="Q3651" s="11">
        <f>COUNTIF(N3651:P3651,"Yes")</f>
        <v>2</v>
      </c>
      <c r="R3651" s="12" t="str">
        <f>IF(Q3651&gt;0,"Yes","No")</f>
        <v>Yes</v>
      </c>
    </row>
    <row r="3652" spans="1:18" x14ac:dyDescent="0.35">
      <c r="A3652" s="1">
        <v>80639622001</v>
      </c>
      <c r="B3652" s="33" t="s">
        <v>4394</v>
      </c>
      <c r="C3652" s="4" t="s">
        <v>6</v>
      </c>
      <c r="D3652" s="4" t="s">
        <v>499</v>
      </c>
      <c r="E3652" s="4" t="s">
        <v>2</v>
      </c>
      <c r="F3652" s="3">
        <v>9622</v>
      </c>
      <c r="G3652" s="3">
        <v>1</v>
      </c>
      <c r="H3652" s="4" t="s">
        <v>2</v>
      </c>
      <c r="I3652" s="5">
        <v>790</v>
      </c>
      <c r="J3652" s="5">
        <v>739</v>
      </c>
      <c r="K3652" s="6">
        <f>IFERROR((J3652-I3652)/I3652,"--")</f>
        <v>-6.4556962025316453E-2</v>
      </c>
      <c r="L3652" s="6">
        <v>3.0612244897959183E-2</v>
      </c>
      <c r="M3652" s="7">
        <v>22895</v>
      </c>
      <c r="N3652" s="10" t="str">
        <f>IF(K3652&lt;Criteria!$D$4,"Yes","No")</f>
        <v>Yes</v>
      </c>
      <c r="O3652" s="10" t="str">
        <f>IF(L3652&gt;Criteria!$D$5,"Yes","No")</f>
        <v>No</v>
      </c>
      <c r="P3652" s="10" t="str">
        <f>IF(M3652&lt;Criteria!$D$6,"Yes","No")</f>
        <v>Yes</v>
      </c>
      <c r="Q3652" s="11">
        <f>COUNTIF(N3652:P3652,"Yes")</f>
        <v>2</v>
      </c>
      <c r="R3652" s="12" t="str">
        <f>IF(Q3652&gt;0,"Yes","No")</f>
        <v>Yes</v>
      </c>
    </row>
    <row r="3653" spans="1:18" x14ac:dyDescent="0.35">
      <c r="A3653" s="1">
        <v>80639622002</v>
      </c>
      <c r="B3653" s="33" t="s">
        <v>4395</v>
      </c>
      <c r="C3653" s="4" t="s">
        <v>6</v>
      </c>
      <c r="D3653" s="4" t="s">
        <v>499</v>
      </c>
      <c r="E3653" s="4" t="s">
        <v>2</v>
      </c>
      <c r="F3653" s="3">
        <v>9622</v>
      </c>
      <c r="G3653" s="3">
        <v>2</v>
      </c>
      <c r="H3653" s="4" t="s">
        <v>2</v>
      </c>
      <c r="I3653" s="5">
        <v>682</v>
      </c>
      <c r="J3653" s="5">
        <v>645</v>
      </c>
      <c r="K3653" s="6">
        <f>IFERROR((J3653-I3653)/I3653,"--")</f>
        <v>-5.4252199413489736E-2</v>
      </c>
      <c r="L3653" s="6">
        <v>7.0844686648501368E-2</v>
      </c>
      <c r="M3653" s="7">
        <v>26499</v>
      </c>
      <c r="N3653" s="10" t="str">
        <f>IF(K3653&lt;Criteria!$D$4,"Yes","No")</f>
        <v>Yes</v>
      </c>
      <c r="O3653" s="10" t="str">
        <f>IF(L3653&gt;Criteria!$D$5,"Yes","No")</f>
        <v>Yes</v>
      </c>
      <c r="P3653" s="10" t="str">
        <f>IF(M3653&lt;Criteria!$D$6,"Yes","No")</f>
        <v>No</v>
      </c>
      <c r="Q3653" s="11">
        <f>COUNTIF(N3653:P3653,"Yes")</f>
        <v>2</v>
      </c>
      <c r="R3653" s="12" t="str">
        <f>IF(Q3653&gt;0,"Yes","No")</f>
        <v>Yes</v>
      </c>
    </row>
    <row r="3654" spans="1:18" x14ac:dyDescent="0.35">
      <c r="A3654" s="1">
        <v>80639623000</v>
      </c>
      <c r="B3654" s="33" t="s">
        <v>4396</v>
      </c>
      <c r="C3654" s="4" t="s">
        <v>7</v>
      </c>
      <c r="D3654" s="4" t="s">
        <v>499</v>
      </c>
      <c r="E3654" s="4" t="s">
        <v>2</v>
      </c>
      <c r="F3654" s="3">
        <v>9623</v>
      </c>
      <c r="G3654" s="3" t="s">
        <v>2</v>
      </c>
      <c r="H3654" s="4" t="s">
        <v>2</v>
      </c>
      <c r="I3654" s="5">
        <v>1136</v>
      </c>
      <c r="J3654" s="5">
        <v>994</v>
      </c>
      <c r="K3654" s="6">
        <f>IFERROR((J3654-I3654)/I3654,"--")</f>
        <v>-0.125</v>
      </c>
      <c r="L3654" s="6">
        <v>7.678571428571429E-2</v>
      </c>
      <c r="M3654" s="7">
        <v>30144</v>
      </c>
      <c r="N3654" s="10" t="str">
        <f>IF(K3654&lt;Criteria!$D$4,"Yes","No")</f>
        <v>Yes</v>
      </c>
      <c r="O3654" s="10" t="str">
        <f>IF(L3654&gt;Criteria!$D$5,"Yes","No")</f>
        <v>Yes</v>
      </c>
      <c r="P3654" s="10" t="str">
        <f>IF(M3654&lt;Criteria!$D$6,"Yes","No")</f>
        <v>No</v>
      </c>
      <c r="Q3654" s="11">
        <f>COUNTIF(N3654:P3654,"Yes")</f>
        <v>2</v>
      </c>
      <c r="R3654" s="12" t="str">
        <f>IF(Q3654&gt;0,"Yes","No")</f>
        <v>Yes</v>
      </c>
    </row>
    <row r="3655" spans="1:18" x14ac:dyDescent="0.35">
      <c r="A3655" s="1">
        <v>80639623001</v>
      </c>
      <c r="B3655" s="33" t="s">
        <v>4397</v>
      </c>
      <c r="C3655" s="4" t="s">
        <v>6</v>
      </c>
      <c r="D3655" s="4" t="s">
        <v>499</v>
      </c>
      <c r="E3655" s="4" t="s">
        <v>2</v>
      </c>
      <c r="F3655" s="3">
        <v>9623</v>
      </c>
      <c r="G3655" s="3">
        <v>1</v>
      </c>
      <c r="H3655" s="4" t="s">
        <v>2</v>
      </c>
      <c r="I3655" s="5">
        <v>573</v>
      </c>
      <c r="J3655" s="5">
        <v>442</v>
      </c>
      <c r="K3655" s="6">
        <f>IFERROR((J3655-I3655)/I3655,"--")</f>
        <v>-0.22862129144851659</v>
      </c>
      <c r="L3655" s="6">
        <v>8.3941605839416053E-2</v>
      </c>
      <c r="M3655" s="7">
        <v>33740</v>
      </c>
      <c r="N3655" s="10" t="str">
        <f>IF(K3655&lt;Criteria!$D$4,"Yes","No")</f>
        <v>Yes</v>
      </c>
      <c r="O3655" s="10" t="str">
        <f>IF(L3655&gt;Criteria!$D$5,"Yes","No")</f>
        <v>Yes</v>
      </c>
      <c r="P3655" s="10" t="str">
        <f>IF(M3655&lt;Criteria!$D$6,"Yes","No")</f>
        <v>No</v>
      </c>
      <c r="Q3655" s="11">
        <f>COUNTIF(N3655:P3655,"Yes")</f>
        <v>2</v>
      </c>
      <c r="R3655" s="12" t="str">
        <f>IF(Q3655&gt;0,"Yes","No")</f>
        <v>Yes</v>
      </c>
    </row>
    <row r="3656" spans="1:18" x14ac:dyDescent="0.35">
      <c r="A3656" s="1">
        <v>80639623002</v>
      </c>
      <c r="B3656" s="33" t="s">
        <v>4398</v>
      </c>
      <c r="C3656" s="4" t="s">
        <v>6</v>
      </c>
      <c r="D3656" s="4" t="s">
        <v>499</v>
      </c>
      <c r="E3656" s="4" t="s">
        <v>2</v>
      </c>
      <c r="F3656" s="3">
        <v>9623</v>
      </c>
      <c r="G3656" s="3">
        <v>2</v>
      </c>
      <c r="H3656" s="4" t="s">
        <v>2</v>
      </c>
      <c r="I3656" s="5">
        <v>563</v>
      </c>
      <c r="J3656" s="5">
        <v>552</v>
      </c>
      <c r="K3656" s="6">
        <f>IFERROR((J3656-I3656)/I3656,"--")</f>
        <v>-1.9538188277087035E-2</v>
      </c>
      <c r="L3656" s="6">
        <v>6.9930069930069935E-2</v>
      </c>
      <c r="M3656" s="7">
        <v>27265</v>
      </c>
      <c r="N3656" s="10" t="str">
        <f>IF(K3656&lt;Criteria!$D$4,"Yes","No")</f>
        <v>Yes</v>
      </c>
      <c r="O3656" s="10" t="str">
        <f>IF(L3656&gt;Criteria!$D$5,"Yes","No")</f>
        <v>Yes</v>
      </c>
      <c r="P3656" s="10" t="str">
        <f>IF(M3656&lt;Criteria!$D$6,"Yes","No")</f>
        <v>No</v>
      </c>
      <c r="Q3656" s="11">
        <f>COUNTIF(N3656:P3656,"Yes")</f>
        <v>2</v>
      </c>
      <c r="R3656" s="12" t="str">
        <f>IF(Q3656&gt;0,"Yes","No")</f>
        <v>Yes</v>
      </c>
    </row>
    <row r="3657" spans="1:18" x14ac:dyDescent="0.35">
      <c r="A3657" s="1">
        <v>80650000000</v>
      </c>
      <c r="B3657" s="33" t="s">
        <v>4399</v>
      </c>
      <c r="C3657" s="4" t="s">
        <v>4</v>
      </c>
      <c r="D3657" s="4" t="s">
        <v>500</v>
      </c>
      <c r="E3657" s="4" t="s">
        <v>2</v>
      </c>
      <c r="F3657" s="3" t="s">
        <v>2</v>
      </c>
      <c r="G3657" s="3" t="s">
        <v>2</v>
      </c>
      <c r="H3657" s="4" t="s">
        <v>2</v>
      </c>
      <c r="I3657" s="5">
        <v>7214</v>
      </c>
      <c r="J3657" s="5">
        <v>7705</v>
      </c>
      <c r="K3657" s="6">
        <f>IFERROR((J3657-I3657)/I3657,"--")</f>
        <v>6.806210146936513E-2</v>
      </c>
      <c r="L3657" s="6">
        <v>5.7194325602341813E-2</v>
      </c>
      <c r="M3657" s="7">
        <v>28492</v>
      </c>
      <c r="N3657" s="10" t="str">
        <f>IF(K3657&lt;Criteria!$D$4,"Yes","No")</f>
        <v>No</v>
      </c>
      <c r="O3657" s="10" t="str">
        <f>IF(L3657&gt;Criteria!$D$5,"Yes","No")</f>
        <v>No</v>
      </c>
      <c r="P3657" s="10" t="str">
        <f>IF(M3657&lt;Criteria!$D$6,"Yes","No")</f>
        <v>No</v>
      </c>
      <c r="Q3657" s="11">
        <f>COUNTIF(N3657:P3657,"Yes")</f>
        <v>0</v>
      </c>
      <c r="R3657" s="12" t="str">
        <f>IF(Q3657&gt;0,"Yes","No")</f>
        <v>No</v>
      </c>
    </row>
    <row r="3658" spans="1:18" x14ac:dyDescent="0.35">
      <c r="A3658" s="1">
        <v>80653000000</v>
      </c>
      <c r="B3658" s="33" t="s">
        <v>4400</v>
      </c>
      <c r="C3658" s="4" t="s">
        <v>5</v>
      </c>
      <c r="D3658" s="4" t="s">
        <v>2</v>
      </c>
      <c r="E3658" s="4" t="s">
        <v>2</v>
      </c>
      <c r="F3658" s="3" t="s">
        <v>2</v>
      </c>
      <c r="G3658" s="3" t="s">
        <v>2</v>
      </c>
      <c r="H3658" s="4" t="s">
        <v>41</v>
      </c>
      <c r="I3658" s="5">
        <v>269</v>
      </c>
      <c r="J3658" s="5">
        <v>227</v>
      </c>
      <c r="K3658" s="6">
        <f>IFERROR((J3658-I3658)/I3658,"--")</f>
        <v>-0.15613382899628253</v>
      </c>
      <c r="L3658" s="6">
        <v>8.59375E-2</v>
      </c>
      <c r="M3658" s="7">
        <v>18367</v>
      </c>
      <c r="N3658" s="10" t="str">
        <f>IF(K3658&lt;Criteria!$D$4,"Yes","No")</f>
        <v>Yes</v>
      </c>
      <c r="O3658" s="10" t="str">
        <f>IF(L3658&gt;Criteria!$D$5,"Yes","No")</f>
        <v>Yes</v>
      </c>
      <c r="P3658" s="10" t="str">
        <f>IF(M3658&lt;Criteria!$D$6,"Yes","No")</f>
        <v>Yes</v>
      </c>
      <c r="Q3658" s="11">
        <f>COUNTIF(N3658:P3658,"Yes")</f>
        <v>3</v>
      </c>
      <c r="R3658" s="12" t="str">
        <f>IF(Q3658&gt;0,"Yes","No")</f>
        <v>Yes</v>
      </c>
    </row>
    <row r="3659" spans="1:18" x14ac:dyDescent="0.35">
      <c r="A3659" s="1">
        <v>80659222300</v>
      </c>
      <c r="B3659" s="33" t="s">
        <v>4401</v>
      </c>
      <c r="C3659" s="4" t="s">
        <v>8</v>
      </c>
      <c r="D3659" s="4" t="s">
        <v>500</v>
      </c>
      <c r="E3659" s="4" t="s">
        <v>617</v>
      </c>
      <c r="F3659" s="3" t="s">
        <v>2</v>
      </c>
      <c r="G3659" s="3" t="s">
        <v>2</v>
      </c>
      <c r="H3659" s="4" t="s">
        <v>2</v>
      </c>
      <c r="I3659" s="5">
        <v>5930</v>
      </c>
      <c r="J3659" s="5">
        <v>6357</v>
      </c>
      <c r="K3659" s="6">
        <f>IFERROR((J3659-I3659)/I3659,"--")</f>
        <v>7.200674536256324E-2</v>
      </c>
      <c r="L3659" s="6">
        <v>5.387205387205387E-2</v>
      </c>
      <c r="M3659" s="7">
        <v>30490</v>
      </c>
      <c r="N3659" s="10" t="str">
        <f>IF(K3659&lt;Criteria!$D$4,"Yes","No")</f>
        <v>No</v>
      </c>
      <c r="O3659" s="10" t="str">
        <f>IF(L3659&gt;Criteria!$D$5,"Yes","No")</f>
        <v>No</v>
      </c>
      <c r="P3659" s="10" t="str">
        <f>IF(M3659&lt;Criteria!$D$6,"Yes","No")</f>
        <v>No</v>
      </c>
      <c r="Q3659" s="11">
        <f>COUNTIF(N3659:P3659,"Yes")</f>
        <v>0</v>
      </c>
      <c r="R3659" s="12" t="str">
        <f>IF(Q3659&gt;0,"Yes","No")</f>
        <v>No</v>
      </c>
    </row>
    <row r="3660" spans="1:18" x14ac:dyDescent="0.35">
      <c r="A3660" s="1">
        <v>80659224200</v>
      </c>
      <c r="B3660" s="33" t="s">
        <v>4402</v>
      </c>
      <c r="C3660" s="4" t="s">
        <v>8</v>
      </c>
      <c r="D3660" s="4" t="s">
        <v>500</v>
      </c>
      <c r="E3660" s="4" t="s">
        <v>618</v>
      </c>
      <c r="F3660" s="3" t="s">
        <v>2</v>
      </c>
      <c r="G3660" s="3" t="s">
        <v>2</v>
      </c>
      <c r="H3660" s="4" t="s">
        <v>2</v>
      </c>
      <c r="I3660" s="5">
        <v>1402</v>
      </c>
      <c r="J3660" s="5">
        <v>1124</v>
      </c>
      <c r="K3660" s="6">
        <f>IFERROR((J3660-I3660)/I3660,"--")</f>
        <v>-0.19828815977175462</v>
      </c>
      <c r="L3660" s="6">
        <v>7.9310344827586213E-2</v>
      </c>
      <c r="M3660" s="7">
        <v>17190</v>
      </c>
      <c r="N3660" s="10" t="str">
        <f>IF(K3660&lt;Criteria!$D$4,"Yes","No")</f>
        <v>Yes</v>
      </c>
      <c r="O3660" s="10" t="str">
        <f>IF(L3660&gt;Criteria!$D$5,"Yes","No")</f>
        <v>Yes</v>
      </c>
      <c r="P3660" s="10" t="str">
        <f>IF(M3660&lt;Criteria!$D$6,"Yes","No")</f>
        <v>Yes</v>
      </c>
      <c r="Q3660" s="11">
        <f>COUNTIF(N3660:P3660,"Yes")</f>
        <v>3</v>
      </c>
      <c r="R3660" s="12" t="str">
        <f>IF(Q3660&gt;0,"Yes","No")</f>
        <v>Yes</v>
      </c>
    </row>
    <row r="3661" spans="1:18" x14ac:dyDescent="0.35">
      <c r="A3661" s="1">
        <v>80659617000</v>
      </c>
      <c r="B3661" s="33" t="s">
        <v>4403</v>
      </c>
      <c r="C3661" s="4" t="s">
        <v>7</v>
      </c>
      <c r="D3661" s="4" t="s">
        <v>500</v>
      </c>
      <c r="E3661" s="4" t="s">
        <v>2</v>
      </c>
      <c r="F3661" s="3">
        <v>9617</v>
      </c>
      <c r="G3661" s="3" t="s">
        <v>2</v>
      </c>
      <c r="H3661" s="4" t="s">
        <v>2</v>
      </c>
      <c r="I3661" s="5">
        <v>4797</v>
      </c>
      <c r="J3661" s="5">
        <v>5173</v>
      </c>
      <c r="K3661" s="6">
        <f>IFERROR((J3661-I3661)/I3661,"--")</f>
        <v>7.8382322284761316E-2</v>
      </c>
      <c r="L3661" s="6">
        <v>4.321576104226247E-2</v>
      </c>
      <c r="M3661" s="7">
        <v>30290</v>
      </c>
      <c r="N3661" s="10" t="str">
        <f>IF(K3661&lt;Criteria!$D$4,"Yes","No")</f>
        <v>No</v>
      </c>
      <c r="O3661" s="10" t="str">
        <f>IF(L3661&gt;Criteria!$D$5,"Yes","No")</f>
        <v>No</v>
      </c>
      <c r="P3661" s="10" t="str">
        <f>IF(M3661&lt;Criteria!$D$6,"Yes","No")</f>
        <v>No</v>
      </c>
      <c r="Q3661" s="11">
        <f>COUNTIF(N3661:P3661,"Yes")</f>
        <v>0</v>
      </c>
      <c r="R3661" s="12" t="str">
        <f>IF(Q3661&gt;0,"Yes","No")</f>
        <v>No</v>
      </c>
    </row>
    <row r="3662" spans="1:18" x14ac:dyDescent="0.35">
      <c r="A3662" s="1">
        <v>80659617001</v>
      </c>
      <c r="B3662" s="33" t="s">
        <v>4404</v>
      </c>
      <c r="C3662" s="4" t="s">
        <v>6</v>
      </c>
      <c r="D3662" s="4" t="s">
        <v>500</v>
      </c>
      <c r="E3662" s="4" t="s">
        <v>2</v>
      </c>
      <c r="F3662" s="3">
        <v>9617</v>
      </c>
      <c r="G3662" s="3">
        <v>1</v>
      </c>
      <c r="H3662" s="4" t="s">
        <v>2</v>
      </c>
      <c r="I3662" s="5">
        <v>790</v>
      </c>
      <c r="J3662" s="5">
        <v>1208</v>
      </c>
      <c r="K3662" s="6">
        <f>IFERROR((J3662-I3662)/I3662,"--")</f>
        <v>0.52911392405063296</v>
      </c>
      <c r="L3662" s="6">
        <v>8.6838534599728623E-2</v>
      </c>
      <c r="M3662" s="7">
        <v>26520</v>
      </c>
      <c r="N3662" s="10" t="str">
        <f>IF(K3662&lt;Criteria!$D$4,"Yes","No")</f>
        <v>No</v>
      </c>
      <c r="O3662" s="10" t="str">
        <f>IF(L3662&gt;Criteria!$D$5,"Yes","No")</f>
        <v>Yes</v>
      </c>
      <c r="P3662" s="10" t="str">
        <f>IF(M3662&lt;Criteria!$D$6,"Yes","No")</f>
        <v>No</v>
      </c>
      <c r="Q3662" s="11">
        <f>COUNTIF(N3662:P3662,"Yes")</f>
        <v>1</v>
      </c>
      <c r="R3662" s="12" t="str">
        <f>IF(Q3662&gt;0,"Yes","No")</f>
        <v>Yes</v>
      </c>
    </row>
    <row r="3663" spans="1:18" x14ac:dyDescent="0.35">
      <c r="A3663" s="1">
        <v>80659617002</v>
      </c>
      <c r="B3663" s="33" t="s">
        <v>4405</v>
      </c>
      <c r="C3663" s="4" t="s">
        <v>6</v>
      </c>
      <c r="D3663" s="4" t="s">
        <v>500</v>
      </c>
      <c r="E3663" s="4" t="s">
        <v>2</v>
      </c>
      <c r="F3663" s="3">
        <v>9617</v>
      </c>
      <c r="G3663" s="3">
        <v>2</v>
      </c>
      <c r="H3663" s="4" t="s">
        <v>2</v>
      </c>
      <c r="I3663" s="5">
        <v>772</v>
      </c>
      <c r="J3663" s="5">
        <v>1173</v>
      </c>
      <c r="K3663" s="6">
        <f>IFERROR((J3663-I3663)/I3663,"--")</f>
        <v>0.51943005181347146</v>
      </c>
      <c r="L3663" s="6">
        <v>0</v>
      </c>
      <c r="M3663" s="7">
        <v>32536</v>
      </c>
      <c r="N3663" s="10" t="str">
        <f>IF(K3663&lt;Criteria!$D$4,"Yes","No")</f>
        <v>No</v>
      </c>
      <c r="O3663" s="10" t="str">
        <f>IF(L3663&gt;Criteria!$D$5,"Yes","No")</f>
        <v>No</v>
      </c>
      <c r="P3663" s="10" t="str">
        <f>IF(M3663&lt;Criteria!$D$6,"Yes","No")</f>
        <v>No</v>
      </c>
      <c r="Q3663" s="11">
        <f>COUNTIF(N3663:P3663,"Yes")</f>
        <v>0</v>
      </c>
      <c r="R3663" s="12" t="str">
        <f>IF(Q3663&gt;0,"Yes","No")</f>
        <v>No</v>
      </c>
    </row>
    <row r="3664" spans="1:18" x14ac:dyDescent="0.35">
      <c r="A3664" s="1">
        <v>80659617003</v>
      </c>
      <c r="B3664" s="33" t="s">
        <v>4406</v>
      </c>
      <c r="C3664" s="4" t="s">
        <v>6</v>
      </c>
      <c r="D3664" s="4" t="s">
        <v>500</v>
      </c>
      <c r="E3664" s="4" t="s">
        <v>2</v>
      </c>
      <c r="F3664" s="3">
        <v>9617</v>
      </c>
      <c r="G3664" s="3">
        <v>3</v>
      </c>
      <c r="H3664" s="4" t="s">
        <v>2</v>
      </c>
      <c r="I3664" s="5">
        <v>950</v>
      </c>
      <c r="J3664" s="5">
        <v>710</v>
      </c>
      <c r="K3664" s="6">
        <f>IFERROR((J3664-I3664)/I3664,"--")</f>
        <v>-0.25263157894736843</v>
      </c>
      <c r="L3664" s="6">
        <v>0.16941176470588235</v>
      </c>
      <c r="M3664" s="7">
        <v>24578</v>
      </c>
      <c r="N3664" s="10" t="str">
        <f>IF(K3664&lt;Criteria!$D$4,"Yes","No")</f>
        <v>Yes</v>
      </c>
      <c r="O3664" s="10" t="str">
        <f>IF(L3664&gt;Criteria!$D$5,"Yes","No")</f>
        <v>Yes</v>
      </c>
      <c r="P3664" s="10" t="str">
        <f>IF(M3664&lt;Criteria!$D$6,"Yes","No")</f>
        <v>Yes</v>
      </c>
      <c r="Q3664" s="11">
        <f>COUNTIF(N3664:P3664,"Yes")</f>
        <v>3</v>
      </c>
      <c r="R3664" s="12" t="str">
        <f>IF(Q3664&gt;0,"Yes","No")</f>
        <v>Yes</v>
      </c>
    </row>
    <row r="3665" spans="1:18" x14ac:dyDescent="0.35">
      <c r="A3665" s="1">
        <v>80659617004</v>
      </c>
      <c r="B3665" s="33" t="s">
        <v>4407</v>
      </c>
      <c r="C3665" s="4" t="s">
        <v>6</v>
      </c>
      <c r="D3665" s="4" t="s">
        <v>500</v>
      </c>
      <c r="E3665" s="4" t="s">
        <v>2</v>
      </c>
      <c r="F3665" s="3">
        <v>9617</v>
      </c>
      <c r="G3665" s="3">
        <v>4</v>
      </c>
      <c r="H3665" s="4" t="s">
        <v>2</v>
      </c>
      <c r="I3665" s="5">
        <v>640</v>
      </c>
      <c r="J3665" s="5">
        <v>480</v>
      </c>
      <c r="K3665" s="6">
        <f>IFERROR((J3665-I3665)/I3665,"--")</f>
        <v>-0.25</v>
      </c>
      <c r="L3665" s="6">
        <v>0</v>
      </c>
      <c r="M3665" s="7">
        <v>32511</v>
      </c>
      <c r="N3665" s="10" t="str">
        <f>IF(K3665&lt;Criteria!$D$4,"Yes","No")</f>
        <v>Yes</v>
      </c>
      <c r="O3665" s="10" t="str">
        <f>IF(L3665&gt;Criteria!$D$5,"Yes","No")</f>
        <v>No</v>
      </c>
      <c r="P3665" s="10" t="str">
        <f>IF(M3665&lt;Criteria!$D$6,"Yes","No")</f>
        <v>No</v>
      </c>
      <c r="Q3665" s="11">
        <f>COUNTIF(N3665:P3665,"Yes")</f>
        <v>1</v>
      </c>
      <c r="R3665" s="12" t="str">
        <f>IF(Q3665&gt;0,"Yes","No")</f>
        <v>Yes</v>
      </c>
    </row>
    <row r="3666" spans="1:18" x14ac:dyDescent="0.35">
      <c r="A3666" s="1">
        <v>80659617005</v>
      </c>
      <c r="B3666" s="33" t="s">
        <v>4408</v>
      </c>
      <c r="C3666" s="4" t="s">
        <v>6</v>
      </c>
      <c r="D3666" s="4" t="s">
        <v>500</v>
      </c>
      <c r="E3666" s="4" t="s">
        <v>2</v>
      </c>
      <c r="F3666" s="3">
        <v>9617</v>
      </c>
      <c r="G3666" s="3">
        <v>5</v>
      </c>
      <c r="H3666" s="4" t="s">
        <v>2</v>
      </c>
      <c r="I3666" s="5">
        <v>689</v>
      </c>
      <c r="J3666" s="5">
        <v>581</v>
      </c>
      <c r="K3666" s="6">
        <f>IFERROR((J3666-I3666)/I3666,"--")</f>
        <v>-0.15674891146589259</v>
      </c>
      <c r="L3666" s="6">
        <v>0</v>
      </c>
      <c r="M3666" s="7">
        <v>28671</v>
      </c>
      <c r="N3666" s="10" t="str">
        <f>IF(K3666&lt;Criteria!$D$4,"Yes","No")</f>
        <v>Yes</v>
      </c>
      <c r="O3666" s="10" t="str">
        <f>IF(L3666&gt;Criteria!$D$5,"Yes","No")</f>
        <v>No</v>
      </c>
      <c r="P3666" s="10" t="str">
        <f>IF(M3666&lt;Criteria!$D$6,"Yes","No")</f>
        <v>No</v>
      </c>
      <c r="Q3666" s="11">
        <f>COUNTIF(N3666:P3666,"Yes")</f>
        <v>1</v>
      </c>
      <c r="R3666" s="12" t="str">
        <f>IF(Q3666&gt;0,"Yes","No")</f>
        <v>Yes</v>
      </c>
    </row>
    <row r="3667" spans="1:18" x14ac:dyDescent="0.35">
      <c r="A3667" s="1">
        <v>80659617006</v>
      </c>
      <c r="B3667" s="33" t="s">
        <v>4409</v>
      </c>
      <c r="C3667" s="4" t="s">
        <v>6</v>
      </c>
      <c r="D3667" s="4" t="s">
        <v>500</v>
      </c>
      <c r="E3667" s="4" t="s">
        <v>2</v>
      </c>
      <c r="F3667" s="3">
        <v>9617</v>
      </c>
      <c r="G3667" s="3">
        <v>6</v>
      </c>
      <c r="H3667" s="4" t="s">
        <v>2</v>
      </c>
      <c r="I3667" s="5">
        <v>956</v>
      </c>
      <c r="J3667" s="5">
        <v>1021</v>
      </c>
      <c r="K3667" s="6">
        <f>IFERROR((J3667-I3667)/I3667,"--")</f>
        <v>6.7991631799163177E-2</v>
      </c>
      <c r="L3667" s="6">
        <v>0</v>
      </c>
      <c r="M3667" s="7">
        <v>36020</v>
      </c>
      <c r="N3667" s="10" t="str">
        <f>IF(K3667&lt;Criteria!$D$4,"Yes","No")</f>
        <v>No</v>
      </c>
      <c r="O3667" s="10" t="str">
        <f>IF(L3667&gt;Criteria!$D$5,"Yes","No")</f>
        <v>No</v>
      </c>
      <c r="P3667" s="10" t="str">
        <f>IF(M3667&lt;Criteria!$D$6,"Yes","No")</f>
        <v>No</v>
      </c>
      <c r="Q3667" s="11">
        <f>COUNTIF(N3667:P3667,"Yes")</f>
        <v>0</v>
      </c>
      <c r="R3667" s="12" t="str">
        <f>IF(Q3667&gt;0,"Yes","No")</f>
        <v>No</v>
      </c>
    </row>
    <row r="3668" spans="1:18" x14ac:dyDescent="0.35">
      <c r="A3668" s="1">
        <v>80659619000</v>
      </c>
      <c r="B3668" s="33" t="s">
        <v>4410</v>
      </c>
      <c r="C3668" s="4" t="s">
        <v>7</v>
      </c>
      <c r="D3668" s="4" t="s">
        <v>500</v>
      </c>
      <c r="E3668" s="4" t="s">
        <v>2</v>
      </c>
      <c r="F3668" s="3">
        <v>9619</v>
      </c>
      <c r="G3668" s="3" t="s">
        <v>2</v>
      </c>
      <c r="H3668" s="4" t="s">
        <v>2</v>
      </c>
      <c r="I3668" s="5">
        <v>2535</v>
      </c>
      <c r="J3668" s="5">
        <v>2308</v>
      </c>
      <c r="K3668" s="6">
        <f>IFERROR((J3668-I3668)/I3668,"--")</f>
        <v>-8.9546351084812625E-2</v>
      </c>
      <c r="L3668" s="6">
        <v>9.1190108191653782E-2</v>
      </c>
      <c r="M3668" s="7">
        <v>24460</v>
      </c>
      <c r="N3668" s="10" t="str">
        <f>IF(K3668&lt;Criteria!$D$4,"Yes","No")</f>
        <v>Yes</v>
      </c>
      <c r="O3668" s="10" t="str">
        <f>IF(L3668&gt;Criteria!$D$5,"Yes","No")</f>
        <v>Yes</v>
      </c>
      <c r="P3668" s="10" t="str">
        <f>IF(M3668&lt;Criteria!$D$6,"Yes","No")</f>
        <v>Yes</v>
      </c>
      <c r="Q3668" s="11">
        <f>COUNTIF(N3668:P3668,"Yes")</f>
        <v>3</v>
      </c>
      <c r="R3668" s="12" t="str">
        <f>IF(Q3668&gt;0,"Yes","No")</f>
        <v>Yes</v>
      </c>
    </row>
    <row r="3669" spans="1:18" x14ac:dyDescent="0.35">
      <c r="A3669" s="1">
        <v>80659619001</v>
      </c>
      <c r="B3669" s="33" t="s">
        <v>4411</v>
      </c>
      <c r="C3669" s="4" t="s">
        <v>6</v>
      </c>
      <c r="D3669" s="4" t="s">
        <v>500</v>
      </c>
      <c r="E3669" s="4" t="s">
        <v>2</v>
      </c>
      <c r="F3669" s="3">
        <v>9619</v>
      </c>
      <c r="G3669" s="3">
        <v>1</v>
      </c>
      <c r="H3669" s="4" t="s">
        <v>2</v>
      </c>
      <c r="I3669" s="5">
        <v>1133</v>
      </c>
      <c r="J3669" s="5">
        <v>1184</v>
      </c>
      <c r="K3669" s="6">
        <f>IFERROR((J3669-I3669)/I3669,"--")</f>
        <v>4.5013239187996469E-2</v>
      </c>
      <c r="L3669" s="6">
        <v>0.10084033613445378</v>
      </c>
      <c r="M3669" s="7">
        <v>31362</v>
      </c>
      <c r="N3669" s="10" t="str">
        <f>IF(K3669&lt;Criteria!$D$4,"Yes","No")</f>
        <v>No</v>
      </c>
      <c r="O3669" s="10" t="str">
        <f>IF(L3669&gt;Criteria!$D$5,"Yes","No")</f>
        <v>Yes</v>
      </c>
      <c r="P3669" s="10" t="str">
        <f>IF(M3669&lt;Criteria!$D$6,"Yes","No")</f>
        <v>No</v>
      </c>
      <c r="Q3669" s="11">
        <f>COUNTIF(N3669:P3669,"Yes")</f>
        <v>1</v>
      </c>
      <c r="R3669" s="12" t="str">
        <f>IF(Q3669&gt;0,"Yes","No")</f>
        <v>Yes</v>
      </c>
    </row>
    <row r="3670" spans="1:18" x14ac:dyDescent="0.35">
      <c r="A3670" s="1">
        <v>80659619002</v>
      </c>
      <c r="B3670" s="33" t="s">
        <v>4412</v>
      </c>
      <c r="C3670" s="4" t="s">
        <v>6</v>
      </c>
      <c r="D3670" s="4" t="s">
        <v>500</v>
      </c>
      <c r="E3670" s="4" t="s">
        <v>2</v>
      </c>
      <c r="F3670" s="3">
        <v>9619</v>
      </c>
      <c r="G3670" s="3">
        <v>2</v>
      </c>
      <c r="H3670" s="4" t="s">
        <v>2</v>
      </c>
      <c r="I3670" s="5">
        <v>1402</v>
      </c>
      <c r="J3670" s="5">
        <v>1124</v>
      </c>
      <c r="K3670" s="6">
        <f>IFERROR((J3670-I3670)/I3670,"--")</f>
        <v>-0.19828815977175462</v>
      </c>
      <c r="L3670" s="6">
        <v>7.9310344827586213E-2</v>
      </c>
      <c r="M3670" s="7">
        <v>17190</v>
      </c>
      <c r="N3670" s="10" t="str">
        <f>IF(K3670&lt;Criteria!$D$4,"Yes","No")</f>
        <v>Yes</v>
      </c>
      <c r="O3670" s="10" t="str">
        <f>IF(L3670&gt;Criteria!$D$5,"Yes","No")</f>
        <v>Yes</v>
      </c>
      <c r="P3670" s="10" t="str">
        <f>IF(M3670&lt;Criteria!$D$6,"Yes","No")</f>
        <v>Yes</v>
      </c>
      <c r="Q3670" s="11">
        <f>COUNTIF(N3670:P3670,"Yes")</f>
        <v>3</v>
      </c>
      <c r="R3670" s="12" t="str">
        <f>IF(Q3670&gt;0,"Yes","No")</f>
        <v>Yes</v>
      </c>
    </row>
    <row r="3671" spans="1:18" x14ac:dyDescent="0.35">
      <c r="A3671" s="1">
        <v>80660200000</v>
      </c>
      <c r="B3671" s="33" t="s">
        <v>4413</v>
      </c>
      <c r="C3671" s="4" t="s">
        <v>5</v>
      </c>
      <c r="D3671" s="4" t="s">
        <v>2</v>
      </c>
      <c r="E3671" s="4" t="s">
        <v>2</v>
      </c>
      <c r="F3671" s="3" t="s">
        <v>2</v>
      </c>
      <c r="G3671" s="3" t="s">
        <v>2</v>
      </c>
      <c r="H3671" s="4" t="s">
        <v>42</v>
      </c>
      <c r="I3671" s="5">
        <v>781</v>
      </c>
      <c r="J3671" s="5">
        <v>845</v>
      </c>
      <c r="K3671" s="6">
        <f>IFERROR((J3671-I3671)/I3671,"--")</f>
        <v>8.1946222791293211E-2</v>
      </c>
      <c r="L3671" s="6">
        <v>0</v>
      </c>
      <c r="M3671" s="7">
        <v>27032</v>
      </c>
      <c r="N3671" s="10" t="str">
        <f>IF(K3671&lt;Criteria!$D$4,"Yes","No")</f>
        <v>No</v>
      </c>
      <c r="O3671" s="10" t="str">
        <f>IF(L3671&gt;Criteria!$D$5,"Yes","No")</f>
        <v>No</v>
      </c>
      <c r="P3671" s="10" t="str">
        <f>IF(M3671&lt;Criteria!$D$6,"Yes","No")</f>
        <v>No</v>
      </c>
      <c r="Q3671" s="11">
        <f>COUNTIF(N3671:P3671,"Yes")</f>
        <v>0</v>
      </c>
      <c r="R3671" s="12" t="str">
        <f>IF(Q3671&gt;0,"Yes","No")</f>
        <v>No</v>
      </c>
    </row>
    <row r="3672" spans="1:18" x14ac:dyDescent="0.35">
      <c r="A3672" s="1">
        <v>80670000000</v>
      </c>
      <c r="B3672" s="33" t="s">
        <v>4414</v>
      </c>
      <c r="C3672" s="4" t="s">
        <v>4</v>
      </c>
      <c r="D3672" s="4" t="s">
        <v>501</v>
      </c>
      <c r="E3672" s="4" t="s">
        <v>2</v>
      </c>
      <c r="F3672" s="3" t="s">
        <v>2</v>
      </c>
      <c r="G3672" s="3" t="s">
        <v>2</v>
      </c>
      <c r="H3672" s="4" t="s">
        <v>2</v>
      </c>
      <c r="I3672" s="5">
        <v>53384</v>
      </c>
      <c r="J3672" s="5">
        <v>55619</v>
      </c>
      <c r="K3672" s="6">
        <f>IFERROR((J3672-I3672)/I3672,"--")</f>
        <v>4.1866476846995355E-2</v>
      </c>
      <c r="L3672" s="6">
        <v>4.368057148474621E-2</v>
      </c>
      <c r="M3672" s="7">
        <v>34501</v>
      </c>
      <c r="N3672" s="10" t="str">
        <f>IF(K3672&lt;Criteria!$D$4,"Yes","No")</f>
        <v>No</v>
      </c>
      <c r="O3672" s="10" t="str">
        <f>IF(L3672&gt;Criteria!$D$5,"Yes","No")</f>
        <v>No</v>
      </c>
      <c r="P3672" s="10" t="str">
        <f>IF(M3672&lt;Criteria!$D$6,"Yes","No")</f>
        <v>No</v>
      </c>
      <c r="Q3672" s="11">
        <f>COUNTIF(N3672:P3672,"Yes")</f>
        <v>0</v>
      </c>
      <c r="R3672" s="12" t="str">
        <f>IF(Q3672&gt;0,"Yes","No")</f>
        <v>No</v>
      </c>
    </row>
    <row r="3673" spans="1:18" x14ac:dyDescent="0.35">
      <c r="A3673" s="1">
        <v>80679026600</v>
      </c>
      <c r="B3673" s="33" t="s">
        <v>4415</v>
      </c>
      <c r="C3673" s="4" t="s">
        <v>8</v>
      </c>
      <c r="D3673" s="4" t="s">
        <v>501</v>
      </c>
      <c r="E3673" s="4" t="s">
        <v>619</v>
      </c>
      <c r="F3673" s="3" t="s">
        <v>2</v>
      </c>
      <c r="G3673" s="3" t="s">
        <v>2</v>
      </c>
      <c r="H3673" s="4" t="s">
        <v>2</v>
      </c>
      <c r="I3673" s="5">
        <v>8105</v>
      </c>
      <c r="J3673" s="5">
        <v>9339</v>
      </c>
      <c r="K3673" s="6">
        <f>IFERROR((J3673-I3673)/I3673,"--")</f>
        <v>0.15225169648365205</v>
      </c>
      <c r="L3673" s="6">
        <v>3.572157583180241E-2</v>
      </c>
      <c r="M3673" s="7">
        <v>31523</v>
      </c>
      <c r="N3673" s="10" t="str">
        <f>IF(K3673&lt;Criteria!$D$4,"Yes","No")</f>
        <v>No</v>
      </c>
      <c r="O3673" s="10" t="str">
        <f>IF(L3673&gt;Criteria!$D$5,"Yes","No")</f>
        <v>No</v>
      </c>
      <c r="P3673" s="10" t="str">
        <f>IF(M3673&lt;Criteria!$D$6,"Yes","No")</f>
        <v>No</v>
      </c>
      <c r="Q3673" s="11">
        <f>COUNTIF(N3673:P3673,"Yes")</f>
        <v>0</v>
      </c>
      <c r="R3673" s="12" t="str">
        <f>IF(Q3673&gt;0,"Yes","No")</f>
        <v>No</v>
      </c>
    </row>
    <row r="3674" spans="1:18" x14ac:dyDescent="0.35">
      <c r="A3674" s="1">
        <v>80679108300</v>
      </c>
      <c r="B3674" s="33" t="s">
        <v>4416</v>
      </c>
      <c r="C3674" s="4" t="s">
        <v>8</v>
      </c>
      <c r="D3674" s="4" t="s">
        <v>501</v>
      </c>
      <c r="E3674" s="4" t="s">
        <v>620</v>
      </c>
      <c r="F3674" s="3" t="s">
        <v>2</v>
      </c>
      <c r="G3674" s="3" t="s">
        <v>2</v>
      </c>
      <c r="H3674" s="4" t="s">
        <v>2</v>
      </c>
      <c r="I3674" s="5">
        <v>32199</v>
      </c>
      <c r="J3674" s="5">
        <v>33437</v>
      </c>
      <c r="K3674" s="6">
        <f>IFERROR((J3674-I3674)/I3674,"--")</f>
        <v>3.8448399018603065E-2</v>
      </c>
      <c r="L3674" s="6">
        <v>4.5471023874877003E-2</v>
      </c>
      <c r="M3674" s="7">
        <v>36497</v>
      </c>
      <c r="N3674" s="10" t="str">
        <f>IF(K3674&lt;Criteria!$D$4,"Yes","No")</f>
        <v>No</v>
      </c>
      <c r="O3674" s="10" t="str">
        <f>IF(L3674&gt;Criteria!$D$5,"Yes","No")</f>
        <v>No</v>
      </c>
      <c r="P3674" s="10" t="str">
        <f>IF(M3674&lt;Criteria!$D$6,"Yes","No")</f>
        <v>No</v>
      </c>
      <c r="Q3674" s="11">
        <f>COUNTIF(N3674:P3674,"Yes")</f>
        <v>0</v>
      </c>
      <c r="R3674" s="12" t="str">
        <f>IF(Q3674&gt;0,"Yes","No")</f>
        <v>No</v>
      </c>
    </row>
    <row r="3675" spans="1:18" x14ac:dyDescent="0.35">
      <c r="A3675" s="1">
        <v>80679110200</v>
      </c>
      <c r="B3675" s="33" t="s">
        <v>4417</v>
      </c>
      <c r="C3675" s="4" t="s">
        <v>8</v>
      </c>
      <c r="D3675" s="4" t="s">
        <v>501</v>
      </c>
      <c r="E3675" s="4" t="s">
        <v>621</v>
      </c>
      <c r="F3675" s="3" t="s">
        <v>2</v>
      </c>
      <c r="G3675" s="3" t="s">
        <v>2</v>
      </c>
      <c r="H3675" s="4" t="s">
        <v>2</v>
      </c>
      <c r="I3675" s="5">
        <v>5942</v>
      </c>
      <c r="J3675" s="5">
        <v>5620</v>
      </c>
      <c r="K3675" s="6">
        <f>IFERROR((J3675-I3675)/I3675,"--")</f>
        <v>-5.4190508246381691E-2</v>
      </c>
      <c r="L3675" s="6">
        <v>3.5229476405946994E-2</v>
      </c>
      <c r="M3675" s="7">
        <v>34726</v>
      </c>
      <c r="N3675" s="10" t="str">
        <f>IF(K3675&lt;Criteria!$D$4,"Yes","No")</f>
        <v>Yes</v>
      </c>
      <c r="O3675" s="10" t="str">
        <f>IF(L3675&gt;Criteria!$D$5,"Yes","No")</f>
        <v>No</v>
      </c>
      <c r="P3675" s="10" t="str">
        <f>IF(M3675&lt;Criteria!$D$6,"Yes","No")</f>
        <v>No</v>
      </c>
      <c r="Q3675" s="11">
        <f>COUNTIF(N3675:P3675,"Yes")</f>
        <v>1</v>
      </c>
      <c r="R3675" s="12" t="str">
        <f>IF(Q3675&gt;0,"Yes","No")</f>
        <v>Yes</v>
      </c>
    </row>
    <row r="3676" spans="1:18" x14ac:dyDescent="0.35">
      <c r="A3676" s="1">
        <v>80679186200</v>
      </c>
      <c r="B3676" s="33" t="s">
        <v>4418</v>
      </c>
      <c r="C3676" s="4" t="s">
        <v>8</v>
      </c>
      <c r="D3676" s="4" t="s">
        <v>501</v>
      </c>
      <c r="E3676" s="4" t="s">
        <v>622</v>
      </c>
      <c r="F3676" s="3" t="s">
        <v>2</v>
      </c>
      <c r="G3676" s="3" t="s">
        <v>2</v>
      </c>
      <c r="H3676" s="4" t="s">
        <v>2</v>
      </c>
      <c r="I3676" s="5">
        <v>5793</v>
      </c>
      <c r="J3676" s="5">
        <v>6073</v>
      </c>
      <c r="K3676" s="6">
        <f>IFERROR((J3676-I3676)/I3676,"--")</f>
        <v>4.8334196443984116E-2</v>
      </c>
      <c r="L3676" s="6">
        <v>5.3188180404354586E-2</v>
      </c>
      <c r="M3676" s="7">
        <v>27879</v>
      </c>
      <c r="N3676" s="10" t="str">
        <f>IF(K3676&lt;Criteria!$D$4,"Yes","No")</f>
        <v>No</v>
      </c>
      <c r="O3676" s="10" t="str">
        <f>IF(L3676&gt;Criteria!$D$5,"Yes","No")</f>
        <v>No</v>
      </c>
      <c r="P3676" s="10" t="str">
        <f>IF(M3676&lt;Criteria!$D$6,"Yes","No")</f>
        <v>No</v>
      </c>
      <c r="Q3676" s="11">
        <f>COUNTIF(N3676:P3676,"Yes")</f>
        <v>0</v>
      </c>
      <c r="R3676" s="12" t="str">
        <f>IF(Q3676&gt;0,"Yes","No")</f>
        <v>No</v>
      </c>
    </row>
    <row r="3677" spans="1:18" x14ac:dyDescent="0.35">
      <c r="A3677" s="1">
        <v>80679403000</v>
      </c>
      <c r="B3677" s="33" t="s">
        <v>4419</v>
      </c>
      <c r="C3677" s="4" t="s">
        <v>7</v>
      </c>
      <c r="D3677" s="4" t="s">
        <v>501</v>
      </c>
      <c r="E3677" s="4" t="s">
        <v>2</v>
      </c>
      <c r="F3677" s="3">
        <v>9403</v>
      </c>
      <c r="G3677" s="3" t="s">
        <v>2</v>
      </c>
      <c r="H3677" s="4" t="s">
        <v>2</v>
      </c>
      <c r="I3677" s="5">
        <v>5793</v>
      </c>
      <c r="J3677" s="5">
        <v>6073</v>
      </c>
      <c r="K3677" s="6">
        <f>IFERROR((J3677-I3677)/I3677,"--")</f>
        <v>4.8334196443984116E-2</v>
      </c>
      <c r="L3677" s="6">
        <v>5.3188180404354586E-2</v>
      </c>
      <c r="M3677" s="7">
        <v>27879</v>
      </c>
      <c r="N3677" s="10" t="str">
        <f>IF(K3677&lt;Criteria!$D$4,"Yes","No")</f>
        <v>No</v>
      </c>
      <c r="O3677" s="10" t="str">
        <f>IF(L3677&gt;Criteria!$D$5,"Yes","No")</f>
        <v>No</v>
      </c>
      <c r="P3677" s="10" t="str">
        <f>IF(M3677&lt;Criteria!$D$6,"Yes","No")</f>
        <v>No</v>
      </c>
      <c r="Q3677" s="11">
        <f>COUNTIF(N3677:P3677,"Yes")</f>
        <v>0</v>
      </c>
      <c r="R3677" s="12" t="str">
        <f>IF(Q3677&gt;0,"Yes","No")</f>
        <v>No</v>
      </c>
    </row>
    <row r="3678" spans="1:18" x14ac:dyDescent="0.35">
      <c r="A3678" s="1">
        <v>80679403001</v>
      </c>
      <c r="B3678" s="33" t="s">
        <v>4420</v>
      </c>
      <c r="C3678" s="4" t="s">
        <v>6</v>
      </c>
      <c r="D3678" s="4" t="s">
        <v>501</v>
      </c>
      <c r="E3678" s="4" t="s">
        <v>2</v>
      </c>
      <c r="F3678" s="3">
        <v>9403</v>
      </c>
      <c r="G3678" s="3">
        <v>1</v>
      </c>
      <c r="H3678" s="4" t="s">
        <v>2</v>
      </c>
      <c r="I3678" s="5">
        <v>2751</v>
      </c>
      <c r="J3678" s="5">
        <v>2838</v>
      </c>
      <c r="K3678" s="6">
        <f>IFERROR((J3678-I3678)/I3678,"--")</f>
        <v>3.162486368593239E-2</v>
      </c>
      <c r="L3678" s="6">
        <v>5.0530255770430445E-2</v>
      </c>
      <c r="M3678" s="7">
        <v>31486</v>
      </c>
      <c r="N3678" s="10" t="str">
        <f>IF(K3678&lt;Criteria!$D$4,"Yes","No")</f>
        <v>No</v>
      </c>
      <c r="O3678" s="10" t="str">
        <f>IF(L3678&gt;Criteria!$D$5,"Yes","No")</f>
        <v>No</v>
      </c>
      <c r="P3678" s="10" t="str">
        <f>IF(M3678&lt;Criteria!$D$6,"Yes","No")</f>
        <v>No</v>
      </c>
      <c r="Q3678" s="11">
        <f>COUNTIF(N3678:P3678,"Yes")</f>
        <v>0</v>
      </c>
      <c r="R3678" s="12" t="str">
        <f>IF(Q3678&gt;0,"Yes","No")</f>
        <v>No</v>
      </c>
    </row>
    <row r="3679" spans="1:18" x14ac:dyDescent="0.35">
      <c r="A3679" s="1">
        <v>80679403002</v>
      </c>
      <c r="B3679" s="33" t="s">
        <v>4421</v>
      </c>
      <c r="C3679" s="4" t="s">
        <v>6</v>
      </c>
      <c r="D3679" s="4" t="s">
        <v>501</v>
      </c>
      <c r="E3679" s="4" t="s">
        <v>2</v>
      </c>
      <c r="F3679" s="3">
        <v>9403</v>
      </c>
      <c r="G3679" s="3">
        <v>2</v>
      </c>
      <c r="H3679" s="4" t="s">
        <v>2</v>
      </c>
      <c r="I3679" s="5">
        <v>1726</v>
      </c>
      <c r="J3679" s="5">
        <v>1988</v>
      </c>
      <c r="K3679" s="6">
        <f>IFERROR((J3679-I3679)/I3679,"--")</f>
        <v>0.15179606025492468</v>
      </c>
      <c r="L3679" s="6">
        <v>6.6258919469928651E-2</v>
      </c>
      <c r="M3679" s="7">
        <v>21792</v>
      </c>
      <c r="N3679" s="10" t="str">
        <f>IF(K3679&lt;Criteria!$D$4,"Yes","No")</f>
        <v>No</v>
      </c>
      <c r="O3679" s="10" t="str">
        <f>IF(L3679&gt;Criteria!$D$5,"Yes","No")</f>
        <v>Yes</v>
      </c>
      <c r="P3679" s="10" t="str">
        <f>IF(M3679&lt;Criteria!$D$6,"Yes","No")</f>
        <v>Yes</v>
      </c>
      <c r="Q3679" s="11">
        <f>COUNTIF(N3679:P3679,"Yes")</f>
        <v>2</v>
      </c>
      <c r="R3679" s="12" t="str">
        <f>IF(Q3679&gt;0,"Yes","No")</f>
        <v>Yes</v>
      </c>
    </row>
    <row r="3680" spans="1:18" x14ac:dyDescent="0.35">
      <c r="A3680" s="1">
        <v>80679403003</v>
      </c>
      <c r="B3680" s="33" t="s">
        <v>4422</v>
      </c>
      <c r="C3680" s="4" t="s">
        <v>6</v>
      </c>
      <c r="D3680" s="4" t="s">
        <v>501</v>
      </c>
      <c r="E3680" s="4" t="s">
        <v>2</v>
      </c>
      <c r="F3680" s="3">
        <v>9403</v>
      </c>
      <c r="G3680" s="3">
        <v>3</v>
      </c>
      <c r="H3680" s="4" t="s">
        <v>2</v>
      </c>
      <c r="I3680" s="5">
        <v>1316</v>
      </c>
      <c r="J3680" s="5">
        <v>1247</v>
      </c>
      <c r="K3680" s="6">
        <f>IFERROR((J3680-I3680)/I3680,"--")</f>
        <v>-5.243161094224924E-2</v>
      </c>
      <c r="L3680" s="6">
        <v>3.9619651347068144E-2</v>
      </c>
      <c r="M3680" s="7">
        <v>29375</v>
      </c>
      <c r="N3680" s="10" t="str">
        <f>IF(K3680&lt;Criteria!$D$4,"Yes","No")</f>
        <v>Yes</v>
      </c>
      <c r="O3680" s="10" t="str">
        <f>IF(L3680&gt;Criteria!$D$5,"Yes","No")</f>
        <v>No</v>
      </c>
      <c r="P3680" s="10" t="str">
        <f>IF(M3680&lt;Criteria!$D$6,"Yes","No")</f>
        <v>No</v>
      </c>
      <c r="Q3680" s="11">
        <f>COUNTIF(N3680:P3680,"Yes")</f>
        <v>1</v>
      </c>
      <c r="R3680" s="12" t="str">
        <f>IF(Q3680&gt;0,"Yes","No")</f>
        <v>Yes</v>
      </c>
    </row>
    <row r="3681" spans="1:18" x14ac:dyDescent="0.35">
      <c r="A3681" s="1">
        <v>80679404000</v>
      </c>
      <c r="B3681" s="33" t="s">
        <v>4423</v>
      </c>
      <c r="C3681" s="4" t="s">
        <v>7</v>
      </c>
      <c r="D3681" s="4" t="s">
        <v>501</v>
      </c>
      <c r="E3681" s="4" t="s">
        <v>2</v>
      </c>
      <c r="F3681" s="3">
        <v>9404</v>
      </c>
      <c r="G3681" s="3" t="s">
        <v>2</v>
      </c>
      <c r="H3681" s="4" t="s">
        <v>2</v>
      </c>
      <c r="I3681" s="5">
        <v>5942</v>
      </c>
      <c r="J3681" s="5">
        <v>5620</v>
      </c>
      <c r="K3681" s="6">
        <f>IFERROR((J3681-I3681)/I3681,"--")</f>
        <v>-5.4190508246381691E-2</v>
      </c>
      <c r="L3681" s="6">
        <v>3.5229476405946994E-2</v>
      </c>
      <c r="M3681" s="7">
        <v>34726</v>
      </c>
      <c r="N3681" s="10" t="str">
        <f>IF(K3681&lt;Criteria!$D$4,"Yes","No")</f>
        <v>Yes</v>
      </c>
      <c r="O3681" s="10" t="str">
        <f>IF(L3681&gt;Criteria!$D$5,"Yes","No")</f>
        <v>No</v>
      </c>
      <c r="P3681" s="10" t="str">
        <f>IF(M3681&lt;Criteria!$D$6,"Yes","No")</f>
        <v>No</v>
      </c>
      <c r="Q3681" s="11">
        <f>COUNTIF(N3681:P3681,"Yes")</f>
        <v>1</v>
      </c>
      <c r="R3681" s="12" t="str">
        <f>IF(Q3681&gt;0,"Yes","No")</f>
        <v>Yes</v>
      </c>
    </row>
    <row r="3682" spans="1:18" x14ac:dyDescent="0.35">
      <c r="A3682" s="1">
        <v>80679404001</v>
      </c>
      <c r="B3682" s="33" t="s">
        <v>4424</v>
      </c>
      <c r="C3682" s="4" t="s">
        <v>6</v>
      </c>
      <c r="D3682" s="4" t="s">
        <v>501</v>
      </c>
      <c r="E3682" s="4" t="s">
        <v>2</v>
      </c>
      <c r="F3682" s="3">
        <v>9404</v>
      </c>
      <c r="G3682" s="3">
        <v>1</v>
      </c>
      <c r="H3682" s="4" t="s">
        <v>2</v>
      </c>
      <c r="I3682" s="5">
        <v>2469</v>
      </c>
      <c r="J3682" s="5">
        <v>2336</v>
      </c>
      <c r="K3682" s="6">
        <f>IFERROR((J3682-I3682)/I3682,"--")</f>
        <v>-5.3867962737950588E-2</v>
      </c>
      <c r="L3682" s="6">
        <v>3.201219512195122E-2</v>
      </c>
      <c r="M3682" s="7">
        <v>38094</v>
      </c>
      <c r="N3682" s="10" t="str">
        <f>IF(K3682&lt;Criteria!$D$4,"Yes","No")</f>
        <v>Yes</v>
      </c>
      <c r="O3682" s="10" t="str">
        <f>IF(L3682&gt;Criteria!$D$5,"Yes","No")</f>
        <v>No</v>
      </c>
      <c r="P3682" s="10" t="str">
        <f>IF(M3682&lt;Criteria!$D$6,"Yes","No")</f>
        <v>No</v>
      </c>
      <c r="Q3682" s="11">
        <f>COUNTIF(N3682:P3682,"Yes")</f>
        <v>1</v>
      </c>
      <c r="R3682" s="12" t="str">
        <f>IF(Q3682&gt;0,"Yes","No")</f>
        <v>Yes</v>
      </c>
    </row>
    <row r="3683" spans="1:18" x14ac:dyDescent="0.35">
      <c r="A3683" s="1">
        <v>80679404002</v>
      </c>
      <c r="B3683" s="33" t="s">
        <v>4425</v>
      </c>
      <c r="C3683" s="4" t="s">
        <v>6</v>
      </c>
      <c r="D3683" s="4" t="s">
        <v>501</v>
      </c>
      <c r="E3683" s="4" t="s">
        <v>2</v>
      </c>
      <c r="F3683" s="3">
        <v>9404</v>
      </c>
      <c r="G3683" s="3">
        <v>2</v>
      </c>
      <c r="H3683" s="4" t="s">
        <v>2</v>
      </c>
      <c r="I3683" s="5">
        <v>1585</v>
      </c>
      <c r="J3683" s="5">
        <v>1525</v>
      </c>
      <c r="K3683" s="6">
        <f>IFERROR((J3683-I3683)/I3683,"--")</f>
        <v>-3.7854889589905363E-2</v>
      </c>
      <c r="L3683" s="6">
        <v>4.4150110375275942E-2</v>
      </c>
      <c r="M3683" s="7">
        <v>37119</v>
      </c>
      <c r="N3683" s="10" t="str">
        <f>IF(K3683&lt;Criteria!$D$4,"Yes","No")</f>
        <v>Yes</v>
      </c>
      <c r="O3683" s="10" t="str">
        <f>IF(L3683&gt;Criteria!$D$5,"Yes","No")</f>
        <v>No</v>
      </c>
      <c r="P3683" s="10" t="str">
        <f>IF(M3683&lt;Criteria!$D$6,"Yes","No")</f>
        <v>No</v>
      </c>
      <c r="Q3683" s="11">
        <f>COUNTIF(N3683:P3683,"Yes")</f>
        <v>1</v>
      </c>
      <c r="R3683" s="12" t="str">
        <f>IF(Q3683&gt;0,"Yes","No")</f>
        <v>Yes</v>
      </c>
    </row>
    <row r="3684" spans="1:18" x14ac:dyDescent="0.35">
      <c r="A3684" s="1">
        <v>80679404003</v>
      </c>
      <c r="B3684" s="33" t="s">
        <v>4426</v>
      </c>
      <c r="C3684" s="4" t="s">
        <v>6</v>
      </c>
      <c r="D3684" s="4" t="s">
        <v>501</v>
      </c>
      <c r="E3684" s="4" t="s">
        <v>2</v>
      </c>
      <c r="F3684" s="3">
        <v>9404</v>
      </c>
      <c r="G3684" s="3">
        <v>3</v>
      </c>
      <c r="H3684" s="4" t="s">
        <v>2</v>
      </c>
      <c r="I3684" s="5">
        <v>1888</v>
      </c>
      <c r="J3684" s="5">
        <v>1759</v>
      </c>
      <c r="K3684" s="6">
        <f>IFERROR((J3684-I3684)/I3684,"--")</f>
        <v>-6.8326271186440676E-2</v>
      </c>
      <c r="L3684" s="6">
        <v>3.0821917808219176E-2</v>
      </c>
      <c r="M3684" s="7">
        <v>28179</v>
      </c>
      <c r="N3684" s="10" t="str">
        <f>IF(K3684&lt;Criteria!$D$4,"Yes","No")</f>
        <v>Yes</v>
      </c>
      <c r="O3684" s="10" t="str">
        <f>IF(L3684&gt;Criteria!$D$5,"Yes","No")</f>
        <v>No</v>
      </c>
      <c r="P3684" s="10" t="str">
        <f>IF(M3684&lt;Criteria!$D$6,"Yes","No")</f>
        <v>No</v>
      </c>
      <c r="Q3684" s="11">
        <f>COUNTIF(N3684:P3684,"Yes")</f>
        <v>1</v>
      </c>
      <c r="R3684" s="12" t="str">
        <f>IF(Q3684&gt;0,"Yes","No")</f>
        <v>Yes</v>
      </c>
    </row>
    <row r="3685" spans="1:18" x14ac:dyDescent="0.35">
      <c r="A3685" s="1">
        <v>80679706000</v>
      </c>
      <c r="B3685" s="33" t="s">
        <v>4427</v>
      </c>
      <c r="C3685" s="4" t="s">
        <v>7</v>
      </c>
      <c r="D3685" s="4" t="s">
        <v>501</v>
      </c>
      <c r="E3685" s="4" t="s">
        <v>2</v>
      </c>
      <c r="F3685" s="3">
        <v>9706</v>
      </c>
      <c r="G3685" s="3" t="s">
        <v>2</v>
      </c>
      <c r="H3685" s="4" t="s">
        <v>2</v>
      </c>
      <c r="I3685" s="5">
        <v>8105</v>
      </c>
      <c r="J3685" s="5">
        <v>9339</v>
      </c>
      <c r="K3685" s="6">
        <f>IFERROR((J3685-I3685)/I3685,"--")</f>
        <v>0.15225169648365205</v>
      </c>
      <c r="L3685" s="6">
        <v>3.572157583180241E-2</v>
      </c>
      <c r="M3685" s="7">
        <v>31523</v>
      </c>
      <c r="N3685" s="10" t="str">
        <f>IF(K3685&lt;Criteria!$D$4,"Yes","No")</f>
        <v>No</v>
      </c>
      <c r="O3685" s="10" t="str">
        <f>IF(L3685&gt;Criteria!$D$5,"Yes","No")</f>
        <v>No</v>
      </c>
      <c r="P3685" s="10" t="str">
        <f>IF(M3685&lt;Criteria!$D$6,"Yes","No")</f>
        <v>No</v>
      </c>
      <c r="Q3685" s="11">
        <f>COUNTIF(N3685:P3685,"Yes")</f>
        <v>0</v>
      </c>
      <c r="R3685" s="12" t="str">
        <f>IF(Q3685&gt;0,"Yes","No")</f>
        <v>No</v>
      </c>
    </row>
    <row r="3686" spans="1:18" x14ac:dyDescent="0.35">
      <c r="A3686" s="1">
        <v>80679706001</v>
      </c>
      <c r="B3686" s="33" t="s">
        <v>4428</v>
      </c>
      <c r="C3686" s="4" t="s">
        <v>6</v>
      </c>
      <c r="D3686" s="4" t="s">
        <v>501</v>
      </c>
      <c r="E3686" s="4" t="s">
        <v>2</v>
      </c>
      <c r="F3686" s="3">
        <v>9706</v>
      </c>
      <c r="G3686" s="3">
        <v>1</v>
      </c>
      <c r="H3686" s="4" t="s">
        <v>2</v>
      </c>
      <c r="I3686" s="5">
        <v>1220</v>
      </c>
      <c r="J3686" s="5">
        <v>1456</v>
      </c>
      <c r="K3686" s="6">
        <f>IFERROR((J3686-I3686)/I3686,"--")</f>
        <v>0.19344262295081968</v>
      </c>
      <c r="L3686" s="6">
        <v>4.2222222222222223E-2</v>
      </c>
      <c r="M3686" s="7">
        <v>35284</v>
      </c>
      <c r="N3686" s="10" t="str">
        <f>IF(K3686&lt;Criteria!$D$4,"Yes","No")</f>
        <v>No</v>
      </c>
      <c r="O3686" s="10" t="str">
        <f>IF(L3686&gt;Criteria!$D$5,"Yes","No")</f>
        <v>No</v>
      </c>
      <c r="P3686" s="10" t="str">
        <f>IF(M3686&lt;Criteria!$D$6,"Yes","No")</f>
        <v>No</v>
      </c>
      <c r="Q3686" s="11">
        <f>COUNTIF(N3686:P3686,"Yes")</f>
        <v>0</v>
      </c>
      <c r="R3686" s="12" t="str">
        <f>IF(Q3686&gt;0,"Yes","No")</f>
        <v>No</v>
      </c>
    </row>
    <row r="3687" spans="1:18" x14ac:dyDescent="0.35">
      <c r="A3687" s="1">
        <v>80679706002</v>
      </c>
      <c r="B3687" s="33" t="s">
        <v>4429</v>
      </c>
      <c r="C3687" s="4" t="s">
        <v>6</v>
      </c>
      <c r="D3687" s="4" t="s">
        <v>501</v>
      </c>
      <c r="E3687" s="4" t="s">
        <v>2</v>
      </c>
      <c r="F3687" s="3">
        <v>9706</v>
      </c>
      <c r="G3687" s="3">
        <v>2</v>
      </c>
      <c r="H3687" s="4" t="s">
        <v>2</v>
      </c>
      <c r="I3687" s="5">
        <v>2123</v>
      </c>
      <c r="J3687" s="5">
        <v>2249</v>
      </c>
      <c r="K3687" s="6">
        <f>IFERROR((J3687-I3687)/I3687,"--")</f>
        <v>5.9349976448422041E-2</v>
      </c>
      <c r="L3687" s="6">
        <v>3.5205364626990782E-2</v>
      </c>
      <c r="M3687" s="7">
        <v>31931</v>
      </c>
      <c r="N3687" s="10" t="str">
        <f>IF(K3687&lt;Criteria!$D$4,"Yes","No")</f>
        <v>No</v>
      </c>
      <c r="O3687" s="10" t="str">
        <f>IF(L3687&gt;Criteria!$D$5,"Yes","No")</f>
        <v>No</v>
      </c>
      <c r="P3687" s="10" t="str">
        <f>IF(M3687&lt;Criteria!$D$6,"Yes","No")</f>
        <v>No</v>
      </c>
      <c r="Q3687" s="11">
        <f>COUNTIF(N3687:P3687,"Yes")</f>
        <v>0</v>
      </c>
      <c r="R3687" s="12" t="str">
        <f>IF(Q3687&gt;0,"Yes","No")</f>
        <v>No</v>
      </c>
    </row>
    <row r="3688" spans="1:18" x14ac:dyDescent="0.35">
      <c r="A3688" s="1">
        <v>80679706003</v>
      </c>
      <c r="B3688" s="33" t="s">
        <v>4430</v>
      </c>
      <c r="C3688" s="4" t="s">
        <v>6</v>
      </c>
      <c r="D3688" s="4" t="s">
        <v>501</v>
      </c>
      <c r="E3688" s="4" t="s">
        <v>2</v>
      </c>
      <c r="F3688" s="3">
        <v>9706</v>
      </c>
      <c r="G3688" s="3">
        <v>3</v>
      </c>
      <c r="H3688" s="4" t="s">
        <v>2</v>
      </c>
      <c r="I3688" s="5">
        <v>1073</v>
      </c>
      <c r="J3688" s="5">
        <v>1354</v>
      </c>
      <c r="K3688" s="6">
        <f>IFERROR((J3688-I3688)/I3688,"--")</f>
        <v>0.2618825722273998</v>
      </c>
      <c r="L3688" s="6">
        <v>1.9635343618513323E-2</v>
      </c>
      <c r="M3688" s="7">
        <v>25476</v>
      </c>
      <c r="N3688" s="10" t="str">
        <f>IF(K3688&lt;Criteria!$D$4,"Yes","No")</f>
        <v>No</v>
      </c>
      <c r="O3688" s="10" t="str">
        <f>IF(L3688&gt;Criteria!$D$5,"Yes","No")</f>
        <v>No</v>
      </c>
      <c r="P3688" s="10" t="str">
        <f>IF(M3688&lt;Criteria!$D$6,"Yes","No")</f>
        <v>Yes</v>
      </c>
      <c r="Q3688" s="11">
        <f>COUNTIF(N3688:P3688,"Yes")</f>
        <v>1</v>
      </c>
      <c r="R3688" s="12" t="str">
        <f>IF(Q3688&gt;0,"Yes","No")</f>
        <v>Yes</v>
      </c>
    </row>
    <row r="3689" spans="1:18" x14ac:dyDescent="0.35">
      <c r="A3689" s="1">
        <v>80679706004</v>
      </c>
      <c r="B3689" s="33" t="s">
        <v>4431</v>
      </c>
      <c r="C3689" s="4" t="s">
        <v>6</v>
      </c>
      <c r="D3689" s="4" t="s">
        <v>501</v>
      </c>
      <c r="E3689" s="4" t="s">
        <v>2</v>
      </c>
      <c r="F3689" s="3">
        <v>9706</v>
      </c>
      <c r="G3689" s="3">
        <v>4</v>
      </c>
      <c r="H3689" s="4" t="s">
        <v>2</v>
      </c>
      <c r="I3689" s="5">
        <v>1247</v>
      </c>
      <c r="J3689" s="5">
        <v>1611</v>
      </c>
      <c r="K3689" s="6">
        <f>IFERROR((J3689-I3689)/I3689,"--")</f>
        <v>0.29190056134723336</v>
      </c>
      <c r="L3689" s="6">
        <v>0</v>
      </c>
      <c r="M3689" s="7">
        <v>27157</v>
      </c>
      <c r="N3689" s="10" t="str">
        <f>IF(K3689&lt;Criteria!$D$4,"Yes","No")</f>
        <v>No</v>
      </c>
      <c r="O3689" s="10" t="str">
        <f>IF(L3689&gt;Criteria!$D$5,"Yes","No")</f>
        <v>No</v>
      </c>
      <c r="P3689" s="10" t="str">
        <f>IF(M3689&lt;Criteria!$D$6,"Yes","No")</f>
        <v>No</v>
      </c>
      <c r="Q3689" s="11">
        <f>COUNTIF(N3689:P3689,"Yes")</f>
        <v>0</v>
      </c>
      <c r="R3689" s="12" t="str">
        <f>IF(Q3689&gt;0,"Yes","No")</f>
        <v>No</v>
      </c>
    </row>
    <row r="3690" spans="1:18" x14ac:dyDescent="0.35">
      <c r="A3690" s="1">
        <v>80679706005</v>
      </c>
      <c r="B3690" s="33" t="s">
        <v>4432</v>
      </c>
      <c r="C3690" s="4" t="s">
        <v>6</v>
      </c>
      <c r="D3690" s="4" t="s">
        <v>501</v>
      </c>
      <c r="E3690" s="4" t="s">
        <v>2</v>
      </c>
      <c r="F3690" s="3">
        <v>9706</v>
      </c>
      <c r="G3690" s="3">
        <v>5</v>
      </c>
      <c r="H3690" s="4" t="s">
        <v>2</v>
      </c>
      <c r="I3690" s="5">
        <v>1717</v>
      </c>
      <c r="J3690" s="5">
        <v>1562</v>
      </c>
      <c r="K3690" s="6">
        <f>IFERROR((J3690-I3690)/I3690,"--")</f>
        <v>-9.0273733255678515E-2</v>
      </c>
      <c r="L3690" s="6">
        <v>8.3333333333333329E-2</v>
      </c>
      <c r="M3690" s="7">
        <v>36234</v>
      </c>
      <c r="N3690" s="10" t="str">
        <f>IF(K3690&lt;Criteria!$D$4,"Yes","No")</f>
        <v>Yes</v>
      </c>
      <c r="O3690" s="10" t="str">
        <f>IF(L3690&gt;Criteria!$D$5,"Yes","No")</f>
        <v>Yes</v>
      </c>
      <c r="P3690" s="10" t="str">
        <f>IF(M3690&lt;Criteria!$D$6,"Yes","No")</f>
        <v>No</v>
      </c>
      <c r="Q3690" s="11">
        <f>COUNTIF(N3690:P3690,"Yes")</f>
        <v>2</v>
      </c>
      <c r="R3690" s="12" t="str">
        <f>IF(Q3690&gt;0,"Yes","No")</f>
        <v>Yes</v>
      </c>
    </row>
    <row r="3691" spans="1:18" x14ac:dyDescent="0.35">
      <c r="A3691" s="1">
        <v>80679706006</v>
      </c>
      <c r="B3691" s="33" t="s">
        <v>4433</v>
      </c>
      <c r="C3691" s="4" t="s">
        <v>6</v>
      </c>
      <c r="D3691" s="4" t="s">
        <v>501</v>
      </c>
      <c r="E3691" s="4" t="s">
        <v>2</v>
      </c>
      <c r="F3691" s="3">
        <v>9706</v>
      </c>
      <c r="G3691" s="3">
        <v>6</v>
      </c>
      <c r="H3691" s="4" t="s">
        <v>2</v>
      </c>
      <c r="I3691" s="5">
        <v>725</v>
      </c>
      <c r="J3691" s="5">
        <v>1107</v>
      </c>
      <c r="K3691" s="6">
        <f>IFERROR((J3691-I3691)/I3691,"--")</f>
        <v>0.52689655172413796</v>
      </c>
      <c r="L3691" s="6">
        <v>3.3482142857142856E-2</v>
      </c>
      <c r="M3691" s="7">
        <v>32851</v>
      </c>
      <c r="N3691" s="10" t="str">
        <f>IF(K3691&lt;Criteria!$D$4,"Yes","No")</f>
        <v>No</v>
      </c>
      <c r="O3691" s="10" t="str">
        <f>IF(L3691&gt;Criteria!$D$5,"Yes","No")</f>
        <v>No</v>
      </c>
      <c r="P3691" s="10" t="str">
        <f>IF(M3691&lt;Criteria!$D$6,"Yes","No")</f>
        <v>No</v>
      </c>
      <c r="Q3691" s="11">
        <f>COUNTIF(N3691:P3691,"Yes")</f>
        <v>0</v>
      </c>
      <c r="R3691" s="12" t="str">
        <f>IF(Q3691&gt;0,"Yes","No")</f>
        <v>No</v>
      </c>
    </row>
    <row r="3692" spans="1:18" x14ac:dyDescent="0.35">
      <c r="A3692" s="1">
        <v>80679707010</v>
      </c>
      <c r="B3692" s="33" t="s">
        <v>4434</v>
      </c>
      <c r="C3692" s="4" t="s">
        <v>7</v>
      </c>
      <c r="D3692" s="4" t="s">
        <v>501</v>
      </c>
      <c r="E3692" s="4" t="s">
        <v>2</v>
      </c>
      <c r="F3692" s="3">
        <v>9707.01</v>
      </c>
      <c r="G3692" s="3" t="s">
        <v>2</v>
      </c>
      <c r="H3692" s="4" t="s">
        <v>2</v>
      </c>
      <c r="I3692" s="5">
        <v>4478</v>
      </c>
      <c r="J3692" s="5">
        <v>5265</v>
      </c>
      <c r="K3692" s="6">
        <f>IFERROR((J3692-I3692)/I3692,"--")</f>
        <v>0.17574810183117462</v>
      </c>
      <c r="L3692" s="6">
        <v>4.5222713362801766E-2</v>
      </c>
      <c r="M3692" s="7">
        <v>35431</v>
      </c>
      <c r="N3692" s="10" t="str">
        <f>IF(K3692&lt;Criteria!$D$4,"Yes","No")</f>
        <v>No</v>
      </c>
      <c r="O3692" s="10" t="str">
        <f>IF(L3692&gt;Criteria!$D$5,"Yes","No")</f>
        <v>No</v>
      </c>
      <c r="P3692" s="10" t="str">
        <f>IF(M3692&lt;Criteria!$D$6,"Yes","No")</f>
        <v>No</v>
      </c>
      <c r="Q3692" s="11">
        <f>COUNTIF(N3692:P3692,"Yes")</f>
        <v>0</v>
      </c>
      <c r="R3692" s="12" t="str">
        <f>IF(Q3692&gt;0,"Yes","No")</f>
        <v>No</v>
      </c>
    </row>
    <row r="3693" spans="1:18" x14ac:dyDescent="0.35">
      <c r="A3693" s="1">
        <v>80679707011</v>
      </c>
      <c r="B3693" s="33" t="s">
        <v>4435</v>
      </c>
      <c r="C3693" s="4" t="s">
        <v>6</v>
      </c>
      <c r="D3693" s="4" t="s">
        <v>501</v>
      </c>
      <c r="E3693" s="4" t="s">
        <v>2</v>
      </c>
      <c r="F3693" s="3">
        <v>9707.01</v>
      </c>
      <c r="G3693" s="3">
        <v>1</v>
      </c>
      <c r="H3693" s="4" t="s">
        <v>2</v>
      </c>
      <c r="I3693" s="5">
        <v>881</v>
      </c>
      <c r="J3693" s="5">
        <v>1421</v>
      </c>
      <c r="K3693" s="6">
        <f>IFERROR((J3693-I3693)/I3693,"--")</f>
        <v>0.61293984108967081</v>
      </c>
      <c r="L3693" s="6">
        <v>8.3333333333333329E-2</v>
      </c>
      <c r="M3693" s="7">
        <v>26288</v>
      </c>
      <c r="N3693" s="10" t="str">
        <f>IF(K3693&lt;Criteria!$D$4,"Yes","No")</f>
        <v>No</v>
      </c>
      <c r="O3693" s="10" t="str">
        <f>IF(L3693&gt;Criteria!$D$5,"Yes","No")</f>
        <v>Yes</v>
      </c>
      <c r="P3693" s="10" t="str">
        <f>IF(M3693&lt;Criteria!$D$6,"Yes","No")</f>
        <v>No</v>
      </c>
      <c r="Q3693" s="11">
        <f>COUNTIF(N3693:P3693,"Yes")</f>
        <v>1</v>
      </c>
      <c r="R3693" s="12" t="str">
        <f>IF(Q3693&gt;0,"Yes","No")</f>
        <v>Yes</v>
      </c>
    </row>
    <row r="3694" spans="1:18" x14ac:dyDescent="0.35">
      <c r="A3694" s="1">
        <v>80679707012</v>
      </c>
      <c r="B3694" s="33" t="s">
        <v>4436</v>
      </c>
      <c r="C3694" s="4" t="s">
        <v>6</v>
      </c>
      <c r="D3694" s="4" t="s">
        <v>501</v>
      </c>
      <c r="E3694" s="4" t="s">
        <v>2</v>
      </c>
      <c r="F3694" s="3">
        <v>9707.01</v>
      </c>
      <c r="G3694" s="3">
        <v>2</v>
      </c>
      <c r="H3694" s="4" t="s">
        <v>2</v>
      </c>
      <c r="I3694" s="5">
        <v>1669</v>
      </c>
      <c r="J3694" s="5">
        <v>1453</v>
      </c>
      <c r="K3694" s="6">
        <f>IFERROR((J3694-I3694)/I3694,"--")</f>
        <v>-0.12941881366087477</v>
      </c>
      <c r="L3694" s="6">
        <v>7.874015748031496E-3</v>
      </c>
      <c r="M3694" s="7">
        <v>48408</v>
      </c>
      <c r="N3694" s="10" t="str">
        <f>IF(K3694&lt;Criteria!$D$4,"Yes","No")</f>
        <v>Yes</v>
      </c>
      <c r="O3694" s="10" t="str">
        <f>IF(L3694&gt;Criteria!$D$5,"Yes","No")</f>
        <v>No</v>
      </c>
      <c r="P3694" s="10" t="str">
        <f>IF(M3694&lt;Criteria!$D$6,"Yes","No")</f>
        <v>No</v>
      </c>
      <c r="Q3694" s="11">
        <f>COUNTIF(N3694:P3694,"Yes")</f>
        <v>1</v>
      </c>
      <c r="R3694" s="12" t="str">
        <f>IF(Q3694&gt;0,"Yes","No")</f>
        <v>Yes</v>
      </c>
    </row>
    <row r="3695" spans="1:18" x14ac:dyDescent="0.35">
      <c r="A3695" s="1">
        <v>80679707013</v>
      </c>
      <c r="B3695" s="33" t="s">
        <v>4437</v>
      </c>
      <c r="C3695" s="4" t="s">
        <v>6</v>
      </c>
      <c r="D3695" s="4" t="s">
        <v>501</v>
      </c>
      <c r="E3695" s="4" t="s">
        <v>2</v>
      </c>
      <c r="F3695" s="3">
        <v>9707.01</v>
      </c>
      <c r="G3695" s="3">
        <v>3</v>
      </c>
      <c r="H3695" s="4" t="s">
        <v>2</v>
      </c>
      <c r="I3695" s="5">
        <v>1928</v>
      </c>
      <c r="J3695" s="5">
        <v>2391</v>
      </c>
      <c r="K3695" s="6">
        <f>IFERROR((J3695-I3695)/I3695,"--")</f>
        <v>0.24014522821576764</v>
      </c>
      <c r="L3695" s="6">
        <v>4.954954954954955E-2</v>
      </c>
      <c r="M3695" s="7">
        <v>32978</v>
      </c>
      <c r="N3695" s="10" t="str">
        <f>IF(K3695&lt;Criteria!$D$4,"Yes","No")</f>
        <v>No</v>
      </c>
      <c r="O3695" s="10" t="str">
        <f>IF(L3695&gt;Criteria!$D$5,"Yes","No")</f>
        <v>No</v>
      </c>
      <c r="P3695" s="10" t="str">
        <f>IF(M3695&lt;Criteria!$D$6,"Yes","No")</f>
        <v>No</v>
      </c>
      <c r="Q3695" s="11">
        <f>COUNTIF(N3695:P3695,"Yes")</f>
        <v>0</v>
      </c>
      <c r="R3695" s="12" t="str">
        <f>IF(Q3695&gt;0,"Yes","No")</f>
        <v>No</v>
      </c>
    </row>
    <row r="3696" spans="1:18" x14ac:dyDescent="0.35">
      <c r="A3696" s="1">
        <v>80679707030</v>
      </c>
      <c r="B3696" s="33" t="s">
        <v>4438</v>
      </c>
      <c r="C3696" s="4" t="s">
        <v>7</v>
      </c>
      <c r="D3696" s="4" t="s">
        <v>501</v>
      </c>
      <c r="E3696" s="4" t="s">
        <v>2</v>
      </c>
      <c r="F3696" s="3">
        <v>9707.0300000000007</v>
      </c>
      <c r="G3696" s="3" t="s">
        <v>2</v>
      </c>
      <c r="H3696" s="4" t="s">
        <v>2</v>
      </c>
      <c r="I3696" s="5">
        <v>5223</v>
      </c>
      <c r="J3696" s="5">
        <v>5549</v>
      </c>
      <c r="K3696" s="6">
        <f>IFERROR((J3696-I3696)/I3696,"--")</f>
        <v>6.241623587976259E-2</v>
      </c>
      <c r="L3696" s="6">
        <v>2.8937947494033413E-2</v>
      </c>
      <c r="M3696" s="7">
        <v>37282</v>
      </c>
      <c r="N3696" s="10" t="str">
        <f>IF(K3696&lt;Criteria!$D$4,"Yes","No")</f>
        <v>No</v>
      </c>
      <c r="O3696" s="10" t="str">
        <f>IF(L3696&gt;Criteria!$D$5,"Yes","No")</f>
        <v>No</v>
      </c>
      <c r="P3696" s="10" t="str">
        <f>IF(M3696&lt;Criteria!$D$6,"Yes","No")</f>
        <v>No</v>
      </c>
      <c r="Q3696" s="11">
        <f>COUNTIF(N3696:P3696,"Yes")</f>
        <v>0</v>
      </c>
      <c r="R3696" s="12" t="str">
        <f>IF(Q3696&gt;0,"Yes","No")</f>
        <v>No</v>
      </c>
    </row>
    <row r="3697" spans="1:18" x14ac:dyDescent="0.35">
      <c r="A3697" s="1">
        <v>80679707031</v>
      </c>
      <c r="B3697" s="33" t="s">
        <v>4439</v>
      </c>
      <c r="C3697" s="4" t="s">
        <v>6</v>
      </c>
      <c r="D3697" s="4" t="s">
        <v>501</v>
      </c>
      <c r="E3697" s="4" t="s">
        <v>2</v>
      </c>
      <c r="F3697" s="3">
        <v>9707.0300000000007</v>
      </c>
      <c r="G3697" s="3">
        <v>1</v>
      </c>
      <c r="H3697" s="4" t="s">
        <v>2</v>
      </c>
      <c r="I3697" s="5">
        <v>783</v>
      </c>
      <c r="J3697" s="5">
        <v>562</v>
      </c>
      <c r="K3697" s="6">
        <f>IFERROR((J3697-I3697)/I3697,"--")</f>
        <v>-0.28224776500638571</v>
      </c>
      <c r="L3697" s="6">
        <v>4.9689440993788817E-2</v>
      </c>
      <c r="M3697" s="7">
        <v>53434</v>
      </c>
      <c r="N3697" s="10" t="str">
        <f>IF(K3697&lt;Criteria!$D$4,"Yes","No")</f>
        <v>Yes</v>
      </c>
      <c r="O3697" s="10" t="str">
        <f>IF(L3697&gt;Criteria!$D$5,"Yes","No")</f>
        <v>No</v>
      </c>
      <c r="P3697" s="10" t="str">
        <f>IF(M3697&lt;Criteria!$D$6,"Yes","No")</f>
        <v>No</v>
      </c>
      <c r="Q3697" s="11">
        <f>COUNTIF(N3697:P3697,"Yes")</f>
        <v>1</v>
      </c>
      <c r="R3697" s="12" t="str">
        <f>IF(Q3697&gt;0,"Yes","No")</f>
        <v>Yes</v>
      </c>
    </row>
    <row r="3698" spans="1:18" x14ac:dyDescent="0.35">
      <c r="A3698" s="1">
        <v>80679707032</v>
      </c>
      <c r="B3698" s="33" t="s">
        <v>4440</v>
      </c>
      <c r="C3698" s="4" t="s">
        <v>6</v>
      </c>
      <c r="D3698" s="4" t="s">
        <v>501</v>
      </c>
      <c r="E3698" s="4" t="s">
        <v>2</v>
      </c>
      <c r="F3698" s="3">
        <v>9707.0300000000007</v>
      </c>
      <c r="G3698" s="3">
        <v>2</v>
      </c>
      <c r="H3698" s="4" t="s">
        <v>2</v>
      </c>
      <c r="I3698" s="5">
        <v>1115</v>
      </c>
      <c r="J3698" s="5">
        <v>1123</v>
      </c>
      <c r="K3698" s="6">
        <f>IFERROR((J3698-I3698)/I3698,"--")</f>
        <v>7.1748878923766817E-3</v>
      </c>
      <c r="L3698" s="6">
        <v>0</v>
      </c>
      <c r="M3698" s="7">
        <v>42483</v>
      </c>
      <c r="N3698" s="10" t="str">
        <f>IF(K3698&lt;Criteria!$D$4,"Yes","No")</f>
        <v>Yes</v>
      </c>
      <c r="O3698" s="10" t="str">
        <f>IF(L3698&gt;Criteria!$D$5,"Yes","No")</f>
        <v>No</v>
      </c>
      <c r="P3698" s="10" t="str">
        <f>IF(M3698&lt;Criteria!$D$6,"Yes","No")</f>
        <v>No</v>
      </c>
      <c r="Q3698" s="11">
        <f>COUNTIF(N3698:P3698,"Yes")</f>
        <v>1</v>
      </c>
      <c r="R3698" s="12" t="str">
        <f>IF(Q3698&gt;0,"Yes","No")</f>
        <v>Yes</v>
      </c>
    </row>
    <row r="3699" spans="1:18" x14ac:dyDescent="0.35">
      <c r="A3699" s="1">
        <v>80679707033</v>
      </c>
      <c r="B3699" s="33" t="s">
        <v>4441</v>
      </c>
      <c r="C3699" s="4" t="s">
        <v>6</v>
      </c>
      <c r="D3699" s="4" t="s">
        <v>501</v>
      </c>
      <c r="E3699" s="4" t="s">
        <v>2</v>
      </c>
      <c r="F3699" s="3">
        <v>9707.0300000000007</v>
      </c>
      <c r="G3699" s="3">
        <v>3</v>
      </c>
      <c r="H3699" s="4" t="s">
        <v>2</v>
      </c>
      <c r="I3699" s="5">
        <v>1119</v>
      </c>
      <c r="J3699" s="5">
        <v>1239</v>
      </c>
      <c r="K3699" s="6">
        <f>IFERROR((J3699-I3699)/I3699,"--")</f>
        <v>0.10723860589812333</v>
      </c>
      <c r="L3699" s="6">
        <v>9.5518867924528308E-2</v>
      </c>
      <c r="M3699" s="7">
        <v>33257</v>
      </c>
      <c r="N3699" s="10" t="str">
        <f>IF(K3699&lt;Criteria!$D$4,"Yes","No")</f>
        <v>No</v>
      </c>
      <c r="O3699" s="10" t="str">
        <f>IF(L3699&gt;Criteria!$D$5,"Yes","No")</f>
        <v>Yes</v>
      </c>
      <c r="P3699" s="10" t="str">
        <f>IF(M3699&lt;Criteria!$D$6,"Yes","No")</f>
        <v>No</v>
      </c>
      <c r="Q3699" s="11">
        <f>COUNTIF(N3699:P3699,"Yes")</f>
        <v>1</v>
      </c>
      <c r="R3699" s="12" t="str">
        <f>IF(Q3699&gt;0,"Yes","No")</f>
        <v>Yes</v>
      </c>
    </row>
    <row r="3700" spans="1:18" x14ac:dyDescent="0.35">
      <c r="A3700" s="1">
        <v>80679707034</v>
      </c>
      <c r="B3700" s="33" t="s">
        <v>4442</v>
      </c>
      <c r="C3700" s="4" t="s">
        <v>6</v>
      </c>
      <c r="D3700" s="4" t="s">
        <v>501</v>
      </c>
      <c r="E3700" s="4" t="s">
        <v>2</v>
      </c>
      <c r="F3700" s="3">
        <v>9707.0300000000007</v>
      </c>
      <c r="G3700" s="3">
        <v>4</v>
      </c>
      <c r="H3700" s="4" t="s">
        <v>2</v>
      </c>
      <c r="I3700" s="5">
        <v>2206</v>
      </c>
      <c r="J3700" s="5">
        <v>2625</v>
      </c>
      <c r="K3700" s="6">
        <f>IFERROR((J3700-I3700)/I3700,"--")</f>
        <v>0.1899365367180417</v>
      </c>
      <c r="L3700" s="6">
        <v>0</v>
      </c>
      <c r="M3700" s="7">
        <v>33499</v>
      </c>
      <c r="N3700" s="10" t="str">
        <f>IF(K3700&lt;Criteria!$D$4,"Yes","No")</f>
        <v>No</v>
      </c>
      <c r="O3700" s="10" t="str">
        <f>IF(L3700&gt;Criteria!$D$5,"Yes","No")</f>
        <v>No</v>
      </c>
      <c r="P3700" s="10" t="str">
        <f>IF(M3700&lt;Criteria!$D$6,"Yes","No")</f>
        <v>No</v>
      </c>
      <c r="Q3700" s="11">
        <f>COUNTIF(N3700:P3700,"Yes")</f>
        <v>0</v>
      </c>
      <c r="R3700" s="12" t="str">
        <f>IF(Q3700&gt;0,"Yes","No")</f>
        <v>No</v>
      </c>
    </row>
    <row r="3701" spans="1:18" x14ac:dyDescent="0.35">
      <c r="A3701" s="1">
        <v>80679707040</v>
      </c>
      <c r="B3701" s="33" t="s">
        <v>4443</v>
      </c>
      <c r="C3701" s="4" t="s">
        <v>7</v>
      </c>
      <c r="D3701" s="4" t="s">
        <v>501</v>
      </c>
      <c r="E3701" s="4" t="s">
        <v>2</v>
      </c>
      <c r="F3701" s="3">
        <v>9707.0400000000009</v>
      </c>
      <c r="G3701" s="3" t="s">
        <v>2</v>
      </c>
      <c r="H3701" s="4" t="s">
        <v>2</v>
      </c>
      <c r="I3701" s="5">
        <v>3797</v>
      </c>
      <c r="J3701" s="5">
        <v>3837</v>
      </c>
      <c r="K3701" s="6">
        <f>IFERROR((J3701-I3701)/I3701,"--")</f>
        <v>1.0534632604687911E-2</v>
      </c>
      <c r="L3701" s="6">
        <v>4.923362749651649E-2</v>
      </c>
      <c r="M3701" s="7">
        <v>47201</v>
      </c>
      <c r="N3701" s="10" t="str">
        <f>IF(K3701&lt;Criteria!$D$4,"Yes","No")</f>
        <v>Yes</v>
      </c>
      <c r="O3701" s="10" t="str">
        <f>IF(L3701&gt;Criteria!$D$5,"Yes","No")</f>
        <v>No</v>
      </c>
      <c r="P3701" s="10" t="str">
        <f>IF(M3701&lt;Criteria!$D$6,"Yes","No")</f>
        <v>No</v>
      </c>
      <c r="Q3701" s="11">
        <f>COUNTIF(N3701:P3701,"Yes")</f>
        <v>1</v>
      </c>
      <c r="R3701" s="12" t="str">
        <f>IF(Q3701&gt;0,"Yes","No")</f>
        <v>Yes</v>
      </c>
    </row>
    <row r="3702" spans="1:18" x14ac:dyDescent="0.35">
      <c r="A3702" s="1">
        <v>80679707041</v>
      </c>
      <c r="B3702" s="33" t="s">
        <v>4444</v>
      </c>
      <c r="C3702" s="4" t="s">
        <v>6</v>
      </c>
      <c r="D3702" s="4" t="s">
        <v>501</v>
      </c>
      <c r="E3702" s="4" t="s">
        <v>2</v>
      </c>
      <c r="F3702" s="3">
        <v>9707.0400000000009</v>
      </c>
      <c r="G3702" s="3">
        <v>1</v>
      </c>
      <c r="H3702" s="4" t="s">
        <v>2</v>
      </c>
      <c r="I3702" s="5">
        <v>1972</v>
      </c>
      <c r="J3702" s="5">
        <v>1933</v>
      </c>
      <c r="K3702" s="6">
        <f>IFERROR((J3702-I3702)/I3702,"--")</f>
        <v>-1.9776876267748478E-2</v>
      </c>
      <c r="L3702" s="6">
        <v>3.7154989384288746E-2</v>
      </c>
      <c r="M3702" s="7">
        <v>47469</v>
      </c>
      <c r="N3702" s="10" t="str">
        <f>IF(K3702&lt;Criteria!$D$4,"Yes","No")</f>
        <v>Yes</v>
      </c>
      <c r="O3702" s="10" t="str">
        <f>IF(L3702&gt;Criteria!$D$5,"Yes","No")</f>
        <v>No</v>
      </c>
      <c r="P3702" s="10" t="str">
        <f>IF(M3702&lt;Criteria!$D$6,"Yes","No")</f>
        <v>No</v>
      </c>
      <c r="Q3702" s="11">
        <f>COUNTIF(N3702:P3702,"Yes")</f>
        <v>1</v>
      </c>
      <c r="R3702" s="12" t="str">
        <f>IF(Q3702&gt;0,"Yes","No")</f>
        <v>Yes</v>
      </c>
    </row>
    <row r="3703" spans="1:18" x14ac:dyDescent="0.35">
      <c r="A3703" s="1">
        <v>80679707042</v>
      </c>
      <c r="B3703" s="33" t="s">
        <v>4445</v>
      </c>
      <c r="C3703" s="4" t="s">
        <v>6</v>
      </c>
      <c r="D3703" s="4" t="s">
        <v>501</v>
      </c>
      <c r="E3703" s="4" t="s">
        <v>2</v>
      </c>
      <c r="F3703" s="3">
        <v>9707.0400000000009</v>
      </c>
      <c r="G3703" s="3">
        <v>2</v>
      </c>
      <c r="H3703" s="4" t="s">
        <v>2</v>
      </c>
      <c r="I3703" s="5">
        <v>1825</v>
      </c>
      <c r="J3703" s="5">
        <v>1904</v>
      </c>
      <c r="K3703" s="6">
        <f>IFERROR((J3703-I3703)/I3703,"--")</f>
        <v>4.3287671232876711E-2</v>
      </c>
      <c r="L3703" s="6">
        <v>5.8629232039636665E-2</v>
      </c>
      <c r="M3703" s="7">
        <v>46929</v>
      </c>
      <c r="N3703" s="10" t="str">
        <f>IF(K3703&lt;Criteria!$D$4,"Yes","No")</f>
        <v>No</v>
      </c>
      <c r="O3703" s="10" t="str">
        <f>IF(L3703&gt;Criteria!$D$5,"Yes","No")</f>
        <v>No</v>
      </c>
      <c r="P3703" s="10" t="str">
        <f>IF(M3703&lt;Criteria!$D$6,"Yes","No")</f>
        <v>No</v>
      </c>
      <c r="Q3703" s="11">
        <f>COUNTIF(N3703:P3703,"Yes")</f>
        <v>0</v>
      </c>
      <c r="R3703" s="12" t="str">
        <f>IF(Q3703&gt;0,"Yes","No")</f>
        <v>No</v>
      </c>
    </row>
    <row r="3704" spans="1:18" x14ac:dyDescent="0.35">
      <c r="A3704" s="1">
        <v>80679708000</v>
      </c>
      <c r="B3704" s="33" t="s">
        <v>4446</v>
      </c>
      <c r="C3704" s="4" t="s">
        <v>7</v>
      </c>
      <c r="D3704" s="4" t="s">
        <v>501</v>
      </c>
      <c r="E3704" s="4" t="s">
        <v>2</v>
      </c>
      <c r="F3704" s="3">
        <v>9708</v>
      </c>
      <c r="G3704" s="3" t="s">
        <v>2</v>
      </c>
      <c r="H3704" s="4" t="s">
        <v>2</v>
      </c>
      <c r="I3704" s="5">
        <v>6613</v>
      </c>
      <c r="J3704" s="5">
        <v>7197</v>
      </c>
      <c r="K3704" s="6">
        <f>IFERROR((J3704-I3704)/I3704,"--")</f>
        <v>8.8310902767276572E-2</v>
      </c>
      <c r="L3704" s="6">
        <v>4.3467336683417082E-2</v>
      </c>
      <c r="M3704" s="7">
        <v>31872</v>
      </c>
      <c r="N3704" s="10" t="str">
        <f>IF(K3704&lt;Criteria!$D$4,"Yes","No")</f>
        <v>No</v>
      </c>
      <c r="O3704" s="10" t="str">
        <f>IF(L3704&gt;Criteria!$D$5,"Yes","No")</f>
        <v>No</v>
      </c>
      <c r="P3704" s="10" t="str">
        <f>IF(M3704&lt;Criteria!$D$6,"Yes","No")</f>
        <v>No</v>
      </c>
      <c r="Q3704" s="11">
        <f>COUNTIF(N3704:P3704,"Yes")</f>
        <v>0</v>
      </c>
      <c r="R3704" s="12" t="str">
        <f>IF(Q3704&gt;0,"Yes","No")</f>
        <v>No</v>
      </c>
    </row>
    <row r="3705" spans="1:18" x14ac:dyDescent="0.35">
      <c r="A3705" s="1">
        <v>80679708001</v>
      </c>
      <c r="B3705" s="33" t="s">
        <v>4447</v>
      </c>
      <c r="C3705" s="4" t="s">
        <v>6</v>
      </c>
      <c r="D3705" s="4" t="s">
        <v>501</v>
      </c>
      <c r="E3705" s="4" t="s">
        <v>2</v>
      </c>
      <c r="F3705" s="3">
        <v>9708</v>
      </c>
      <c r="G3705" s="3">
        <v>1</v>
      </c>
      <c r="H3705" s="4" t="s">
        <v>2</v>
      </c>
      <c r="I3705" s="5">
        <v>2504</v>
      </c>
      <c r="J3705" s="5">
        <v>3162</v>
      </c>
      <c r="K3705" s="6">
        <f>IFERROR((J3705-I3705)/I3705,"--")</f>
        <v>0.26277955271565495</v>
      </c>
      <c r="L3705" s="6">
        <v>2.5920873124147339E-2</v>
      </c>
      <c r="M3705" s="7">
        <v>30798</v>
      </c>
      <c r="N3705" s="10" t="str">
        <f>IF(K3705&lt;Criteria!$D$4,"Yes","No")</f>
        <v>No</v>
      </c>
      <c r="O3705" s="10" t="str">
        <f>IF(L3705&gt;Criteria!$D$5,"Yes","No")</f>
        <v>No</v>
      </c>
      <c r="P3705" s="10" t="str">
        <f>IF(M3705&lt;Criteria!$D$6,"Yes","No")</f>
        <v>No</v>
      </c>
      <c r="Q3705" s="11">
        <f>COUNTIF(N3705:P3705,"Yes")</f>
        <v>0</v>
      </c>
      <c r="R3705" s="12" t="str">
        <f>IF(Q3705&gt;0,"Yes","No")</f>
        <v>No</v>
      </c>
    </row>
    <row r="3706" spans="1:18" x14ac:dyDescent="0.35">
      <c r="A3706" s="1">
        <v>80679708002</v>
      </c>
      <c r="B3706" s="33" t="s">
        <v>4448</v>
      </c>
      <c r="C3706" s="4" t="s">
        <v>6</v>
      </c>
      <c r="D3706" s="4" t="s">
        <v>501</v>
      </c>
      <c r="E3706" s="4" t="s">
        <v>2</v>
      </c>
      <c r="F3706" s="3">
        <v>9708</v>
      </c>
      <c r="G3706" s="3">
        <v>2</v>
      </c>
      <c r="H3706" s="4" t="s">
        <v>2</v>
      </c>
      <c r="I3706" s="5">
        <v>1372</v>
      </c>
      <c r="J3706" s="5">
        <v>2017</v>
      </c>
      <c r="K3706" s="6">
        <f>IFERROR((J3706-I3706)/I3706,"--")</f>
        <v>0.47011661807580174</v>
      </c>
      <c r="L3706" s="6">
        <v>6.6330209084354719E-2</v>
      </c>
      <c r="M3706" s="7">
        <v>27058</v>
      </c>
      <c r="N3706" s="10" t="str">
        <f>IF(K3706&lt;Criteria!$D$4,"Yes","No")</f>
        <v>No</v>
      </c>
      <c r="O3706" s="10" t="str">
        <f>IF(L3706&gt;Criteria!$D$5,"Yes","No")</f>
        <v>Yes</v>
      </c>
      <c r="P3706" s="10" t="str">
        <f>IF(M3706&lt;Criteria!$D$6,"Yes","No")</f>
        <v>No</v>
      </c>
      <c r="Q3706" s="11">
        <f>COUNTIF(N3706:P3706,"Yes")</f>
        <v>1</v>
      </c>
      <c r="R3706" s="12" t="str">
        <f>IF(Q3706&gt;0,"Yes","No")</f>
        <v>Yes</v>
      </c>
    </row>
    <row r="3707" spans="1:18" x14ac:dyDescent="0.35">
      <c r="A3707" s="1">
        <v>80679708003</v>
      </c>
      <c r="B3707" s="33" t="s">
        <v>4449</v>
      </c>
      <c r="C3707" s="4" t="s">
        <v>6</v>
      </c>
      <c r="D3707" s="4" t="s">
        <v>501</v>
      </c>
      <c r="E3707" s="4" t="s">
        <v>2</v>
      </c>
      <c r="F3707" s="3">
        <v>9708</v>
      </c>
      <c r="G3707" s="3">
        <v>3</v>
      </c>
      <c r="H3707" s="4" t="s">
        <v>2</v>
      </c>
      <c r="I3707" s="5">
        <v>1327</v>
      </c>
      <c r="J3707" s="5">
        <v>1144</v>
      </c>
      <c r="K3707" s="6">
        <f>IFERROR((J3707-I3707)/I3707,"--")</f>
        <v>-0.13790504898266767</v>
      </c>
      <c r="L3707" s="6">
        <v>6.9354838709677416E-2</v>
      </c>
      <c r="M3707" s="7">
        <v>38090</v>
      </c>
      <c r="N3707" s="10" t="str">
        <f>IF(K3707&lt;Criteria!$D$4,"Yes","No")</f>
        <v>Yes</v>
      </c>
      <c r="O3707" s="10" t="str">
        <f>IF(L3707&gt;Criteria!$D$5,"Yes","No")</f>
        <v>Yes</v>
      </c>
      <c r="P3707" s="10" t="str">
        <f>IF(M3707&lt;Criteria!$D$6,"Yes","No")</f>
        <v>No</v>
      </c>
      <c r="Q3707" s="11">
        <f>COUNTIF(N3707:P3707,"Yes")</f>
        <v>2</v>
      </c>
      <c r="R3707" s="12" t="str">
        <f>IF(Q3707&gt;0,"Yes","No")</f>
        <v>Yes</v>
      </c>
    </row>
    <row r="3708" spans="1:18" x14ac:dyDescent="0.35">
      <c r="A3708" s="1">
        <v>80679708004</v>
      </c>
      <c r="B3708" s="33" t="s">
        <v>4450</v>
      </c>
      <c r="C3708" s="4" t="s">
        <v>6</v>
      </c>
      <c r="D3708" s="4" t="s">
        <v>501</v>
      </c>
      <c r="E3708" s="4" t="s">
        <v>2</v>
      </c>
      <c r="F3708" s="3">
        <v>9708</v>
      </c>
      <c r="G3708" s="3">
        <v>4</v>
      </c>
      <c r="H3708" s="4" t="s">
        <v>2</v>
      </c>
      <c r="I3708" s="5">
        <v>1410</v>
      </c>
      <c r="J3708" s="5">
        <v>874</v>
      </c>
      <c r="K3708" s="6">
        <f>IFERROR((J3708-I3708)/I3708,"--")</f>
        <v>-0.3801418439716312</v>
      </c>
      <c r="L3708" s="6">
        <v>0</v>
      </c>
      <c r="M3708" s="7">
        <v>38728</v>
      </c>
      <c r="N3708" s="10" t="str">
        <f>IF(K3708&lt;Criteria!$D$4,"Yes","No")</f>
        <v>Yes</v>
      </c>
      <c r="O3708" s="10" t="str">
        <f>IF(L3708&gt;Criteria!$D$5,"Yes","No")</f>
        <v>No</v>
      </c>
      <c r="P3708" s="10" t="str">
        <f>IF(M3708&lt;Criteria!$D$6,"Yes","No")</f>
        <v>No</v>
      </c>
      <c r="Q3708" s="11">
        <f>COUNTIF(N3708:P3708,"Yes")</f>
        <v>1</v>
      </c>
      <c r="R3708" s="12" t="str">
        <f>IF(Q3708&gt;0,"Yes","No")</f>
        <v>Yes</v>
      </c>
    </row>
    <row r="3709" spans="1:18" x14ac:dyDescent="0.35">
      <c r="A3709" s="1">
        <v>80679709000</v>
      </c>
      <c r="B3709" s="33" t="s">
        <v>4451</v>
      </c>
      <c r="C3709" s="4" t="s">
        <v>7</v>
      </c>
      <c r="D3709" s="4" t="s">
        <v>501</v>
      </c>
      <c r="E3709" s="4" t="s">
        <v>2</v>
      </c>
      <c r="F3709" s="3">
        <v>9709</v>
      </c>
      <c r="G3709" s="3" t="s">
        <v>2</v>
      </c>
      <c r="H3709" s="4" t="s">
        <v>2</v>
      </c>
      <c r="I3709" s="5">
        <v>4149</v>
      </c>
      <c r="J3709" s="5">
        <v>4255</v>
      </c>
      <c r="K3709" s="6">
        <f>IFERROR((J3709-I3709)/I3709,"--")</f>
        <v>2.5548324897565679E-2</v>
      </c>
      <c r="L3709" s="6">
        <v>2.8559249786871271E-2</v>
      </c>
      <c r="M3709" s="7">
        <v>34282</v>
      </c>
      <c r="N3709" s="10" t="str">
        <f>IF(K3709&lt;Criteria!$D$4,"Yes","No")</f>
        <v>No</v>
      </c>
      <c r="O3709" s="10" t="str">
        <f>IF(L3709&gt;Criteria!$D$5,"Yes","No")</f>
        <v>No</v>
      </c>
      <c r="P3709" s="10" t="str">
        <f>IF(M3709&lt;Criteria!$D$6,"Yes","No")</f>
        <v>No</v>
      </c>
      <c r="Q3709" s="11">
        <f>COUNTIF(N3709:P3709,"Yes")</f>
        <v>0</v>
      </c>
      <c r="R3709" s="12" t="str">
        <f>IF(Q3709&gt;0,"Yes","No")</f>
        <v>No</v>
      </c>
    </row>
    <row r="3710" spans="1:18" x14ac:dyDescent="0.35">
      <c r="A3710" s="1">
        <v>80679709001</v>
      </c>
      <c r="B3710" s="33" t="s">
        <v>4452</v>
      </c>
      <c r="C3710" s="4" t="s">
        <v>6</v>
      </c>
      <c r="D3710" s="4" t="s">
        <v>501</v>
      </c>
      <c r="E3710" s="4" t="s">
        <v>2</v>
      </c>
      <c r="F3710" s="3">
        <v>9709</v>
      </c>
      <c r="G3710" s="3">
        <v>1</v>
      </c>
      <c r="H3710" s="4" t="s">
        <v>2</v>
      </c>
      <c r="I3710" s="5">
        <v>1297</v>
      </c>
      <c r="J3710" s="5">
        <v>1352</v>
      </c>
      <c r="K3710" s="6">
        <f>IFERROR((J3710-I3710)/I3710,"--")</f>
        <v>4.2405551272166539E-2</v>
      </c>
      <c r="L3710" s="6">
        <v>3.9671682626538987E-2</v>
      </c>
      <c r="M3710" s="7">
        <v>38029</v>
      </c>
      <c r="N3710" s="10" t="str">
        <f>IF(K3710&lt;Criteria!$D$4,"Yes","No")</f>
        <v>No</v>
      </c>
      <c r="O3710" s="10" t="str">
        <f>IF(L3710&gt;Criteria!$D$5,"Yes","No")</f>
        <v>No</v>
      </c>
      <c r="P3710" s="10" t="str">
        <f>IF(M3710&lt;Criteria!$D$6,"Yes","No")</f>
        <v>No</v>
      </c>
      <c r="Q3710" s="11">
        <f>COUNTIF(N3710:P3710,"Yes")</f>
        <v>0</v>
      </c>
      <c r="R3710" s="12" t="str">
        <f>IF(Q3710&gt;0,"Yes","No")</f>
        <v>No</v>
      </c>
    </row>
    <row r="3711" spans="1:18" x14ac:dyDescent="0.35">
      <c r="A3711" s="1">
        <v>80679709002</v>
      </c>
      <c r="B3711" s="33" t="s">
        <v>4453</v>
      </c>
      <c r="C3711" s="4" t="s">
        <v>6</v>
      </c>
      <c r="D3711" s="4" t="s">
        <v>501</v>
      </c>
      <c r="E3711" s="4" t="s">
        <v>2</v>
      </c>
      <c r="F3711" s="3">
        <v>9709</v>
      </c>
      <c r="G3711" s="3">
        <v>2</v>
      </c>
      <c r="H3711" s="4" t="s">
        <v>2</v>
      </c>
      <c r="I3711" s="5">
        <v>1522</v>
      </c>
      <c r="J3711" s="5">
        <v>1553</v>
      </c>
      <c r="K3711" s="6">
        <f>IFERROR((J3711-I3711)/I3711,"--")</f>
        <v>2.0367936925098553E-2</v>
      </c>
      <c r="L3711" s="6">
        <v>1.0141987829614604E-2</v>
      </c>
      <c r="M3711" s="7">
        <v>27324</v>
      </c>
      <c r="N3711" s="10" t="str">
        <f>IF(K3711&lt;Criteria!$D$4,"Yes","No")</f>
        <v>No</v>
      </c>
      <c r="O3711" s="10" t="str">
        <f>IF(L3711&gt;Criteria!$D$5,"Yes","No")</f>
        <v>No</v>
      </c>
      <c r="P3711" s="10" t="str">
        <f>IF(M3711&lt;Criteria!$D$6,"Yes","No")</f>
        <v>No</v>
      </c>
      <c r="Q3711" s="11">
        <f>COUNTIF(N3711:P3711,"Yes")</f>
        <v>0</v>
      </c>
      <c r="R3711" s="12" t="str">
        <f>IF(Q3711&gt;0,"Yes","No")</f>
        <v>No</v>
      </c>
    </row>
    <row r="3712" spans="1:18" x14ac:dyDescent="0.35">
      <c r="A3712" s="1">
        <v>80679709003</v>
      </c>
      <c r="B3712" s="33" t="s">
        <v>4454</v>
      </c>
      <c r="C3712" s="4" t="s">
        <v>6</v>
      </c>
      <c r="D3712" s="4" t="s">
        <v>501</v>
      </c>
      <c r="E3712" s="4" t="s">
        <v>2</v>
      </c>
      <c r="F3712" s="3">
        <v>9709</v>
      </c>
      <c r="G3712" s="3">
        <v>3</v>
      </c>
      <c r="H3712" s="4" t="s">
        <v>2</v>
      </c>
      <c r="I3712" s="5">
        <v>1330</v>
      </c>
      <c r="J3712" s="5">
        <v>1350</v>
      </c>
      <c r="K3712" s="6">
        <f>IFERROR((J3712-I3712)/I3712,"--")</f>
        <v>1.5037593984962405E-2</v>
      </c>
      <c r="L3712" s="6">
        <v>4.4515103338632747E-2</v>
      </c>
      <c r="M3712" s="7">
        <v>38533</v>
      </c>
      <c r="N3712" s="10" t="str">
        <f>IF(K3712&lt;Criteria!$D$4,"Yes","No")</f>
        <v>Yes</v>
      </c>
      <c r="O3712" s="10" t="str">
        <f>IF(L3712&gt;Criteria!$D$5,"Yes","No")</f>
        <v>No</v>
      </c>
      <c r="P3712" s="10" t="str">
        <f>IF(M3712&lt;Criteria!$D$6,"Yes","No")</f>
        <v>No</v>
      </c>
      <c r="Q3712" s="11">
        <f>COUNTIF(N3712:P3712,"Yes")</f>
        <v>1</v>
      </c>
      <c r="R3712" s="12" t="str">
        <f>IF(Q3712&gt;0,"Yes","No")</f>
        <v>Yes</v>
      </c>
    </row>
    <row r="3713" spans="1:18" x14ac:dyDescent="0.35">
      <c r="A3713" s="1">
        <v>80679710000</v>
      </c>
      <c r="B3713" s="33" t="s">
        <v>4455</v>
      </c>
      <c r="C3713" s="4" t="s">
        <v>7</v>
      </c>
      <c r="D3713" s="4" t="s">
        <v>501</v>
      </c>
      <c r="E3713" s="4" t="s">
        <v>2</v>
      </c>
      <c r="F3713" s="3">
        <v>9710</v>
      </c>
      <c r="G3713" s="3" t="s">
        <v>2</v>
      </c>
      <c r="H3713" s="4" t="s">
        <v>2</v>
      </c>
      <c r="I3713" s="5">
        <v>3418</v>
      </c>
      <c r="J3713" s="5">
        <v>2984</v>
      </c>
      <c r="K3713" s="6">
        <f>IFERROR((J3713-I3713)/I3713,"--")</f>
        <v>-0.12697483908718549</v>
      </c>
      <c r="L3713" s="6">
        <v>3.3470346447445683E-2</v>
      </c>
      <c r="M3713" s="7">
        <v>37097</v>
      </c>
      <c r="N3713" s="10" t="str">
        <f>IF(K3713&lt;Criteria!$D$4,"Yes","No")</f>
        <v>Yes</v>
      </c>
      <c r="O3713" s="10" t="str">
        <f>IF(L3713&gt;Criteria!$D$5,"Yes","No")</f>
        <v>No</v>
      </c>
      <c r="P3713" s="10" t="str">
        <f>IF(M3713&lt;Criteria!$D$6,"Yes","No")</f>
        <v>No</v>
      </c>
      <c r="Q3713" s="11">
        <f>COUNTIF(N3713:P3713,"Yes")</f>
        <v>1</v>
      </c>
      <c r="R3713" s="12" t="str">
        <f>IF(Q3713&gt;0,"Yes","No")</f>
        <v>Yes</v>
      </c>
    </row>
    <row r="3714" spans="1:18" x14ac:dyDescent="0.35">
      <c r="A3714" s="1">
        <v>80679710001</v>
      </c>
      <c r="B3714" s="33" t="s">
        <v>4456</v>
      </c>
      <c r="C3714" s="4" t="s">
        <v>6</v>
      </c>
      <c r="D3714" s="4" t="s">
        <v>501</v>
      </c>
      <c r="E3714" s="4" t="s">
        <v>2</v>
      </c>
      <c r="F3714" s="3">
        <v>9710</v>
      </c>
      <c r="G3714" s="3">
        <v>1</v>
      </c>
      <c r="H3714" s="4" t="s">
        <v>2</v>
      </c>
      <c r="I3714" s="5">
        <v>1541</v>
      </c>
      <c r="J3714" s="5">
        <v>1884</v>
      </c>
      <c r="K3714" s="6">
        <f>IFERROR((J3714-I3714)/I3714,"--")</f>
        <v>0.2225827384815055</v>
      </c>
      <c r="L3714" s="6">
        <v>3.9959016393442626E-2</v>
      </c>
      <c r="M3714" s="7">
        <v>35348</v>
      </c>
      <c r="N3714" s="10" t="str">
        <f>IF(K3714&lt;Criteria!$D$4,"Yes","No")</f>
        <v>No</v>
      </c>
      <c r="O3714" s="10" t="str">
        <f>IF(L3714&gt;Criteria!$D$5,"Yes","No")</f>
        <v>No</v>
      </c>
      <c r="P3714" s="10" t="str">
        <f>IF(M3714&lt;Criteria!$D$6,"Yes","No")</f>
        <v>No</v>
      </c>
      <c r="Q3714" s="11">
        <f>COUNTIF(N3714:P3714,"Yes")</f>
        <v>0</v>
      </c>
      <c r="R3714" s="12" t="str">
        <f>IF(Q3714&gt;0,"Yes","No")</f>
        <v>No</v>
      </c>
    </row>
    <row r="3715" spans="1:18" x14ac:dyDescent="0.35">
      <c r="A3715" s="1">
        <v>80679710002</v>
      </c>
      <c r="B3715" s="33" t="s">
        <v>4457</v>
      </c>
      <c r="C3715" s="4" t="s">
        <v>6</v>
      </c>
      <c r="D3715" s="4" t="s">
        <v>501</v>
      </c>
      <c r="E3715" s="4" t="s">
        <v>2</v>
      </c>
      <c r="F3715" s="3">
        <v>9710</v>
      </c>
      <c r="G3715" s="3">
        <v>2</v>
      </c>
      <c r="H3715" s="4" t="s">
        <v>2</v>
      </c>
      <c r="I3715" s="5">
        <v>1877</v>
      </c>
      <c r="J3715" s="5">
        <v>1100</v>
      </c>
      <c r="K3715" s="6">
        <f>IFERROR((J3715-I3715)/I3715,"--")</f>
        <v>-0.41395844432605222</v>
      </c>
      <c r="L3715" s="6">
        <v>2.4759284731774415E-2</v>
      </c>
      <c r="M3715" s="7">
        <v>40093</v>
      </c>
      <c r="N3715" s="10" t="str">
        <f>IF(K3715&lt;Criteria!$D$4,"Yes","No")</f>
        <v>Yes</v>
      </c>
      <c r="O3715" s="10" t="str">
        <f>IF(L3715&gt;Criteria!$D$5,"Yes","No")</f>
        <v>No</v>
      </c>
      <c r="P3715" s="10" t="str">
        <f>IF(M3715&lt;Criteria!$D$6,"Yes","No")</f>
        <v>No</v>
      </c>
      <c r="Q3715" s="11">
        <f>COUNTIF(N3715:P3715,"Yes")</f>
        <v>1</v>
      </c>
      <c r="R3715" s="12" t="str">
        <f>IF(Q3715&gt;0,"Yes","No")</f>
        <v>Yes</v>
      </c>
    </row>
    <row r="3716" spans="1:18" x14ac:dyDescent="0.35">
      <c r="A3716" s="1">
        <v>80679711000</v>
      </c>
      <c r="B3716" s="33" t="s">
        <v>4458</v>
      </c>
      <c r="C3716" s="4" t="s">
        <v>7</v>
      </c>
      <c r="D3716" s="4" t="s">
        <v>501</v>
      </c>
      <c r="E3716" s="4" t="s">
        <v>2</v>
      </c>
      <c r="F3716" s="3">
        <v>9711</v>
      </c>
      <c r="G3716" s="3" t="s">
        <v>2</v>
      </c>
      <c r="H3716" s="4" t="s">
        <v>2</v>
      </c>
      <c r="I3716" s="5">
        <v>4521</v>
      </c>
      <c r="J3716" s="5">
        <v>4350</v>
      </c>
      <c r="K3716" s="6">
        <f>IFERROR((J3716-I3716)/I3716,"--")</f>
        <v>-3.7823490378234903E-2</v>
      </c>
      <c r="L3716" s="6">
        <v>8.6450247000705721E-2</v>
      </c>
      <c r="M3716" s="7">
        <v>36755</v>
      </c>
      <c r="N3716" s="10" t="str">
        <f>IF(K3716&lt;Criteria!$D$4,"Yes","No")</f>
        <v>Yes</v>
      </c>
      <c r="O3716" s="10" t="str">
        <f>IF(L3716&gt;Criteria!$D$5,"Yes","No")</f>
        <v>Yes</v>
      </c>
      <c r="P3716" s="10" t="str">
        <f>IF(M3716&lt;Criteria!$D$6,"Yes","No")</f>
        <v>No</v>
      </c>
      <c r="Q3716" s="11">
        <f>COUNTIF(N3716:P3716,"Yes")</f>
        <v>2</v>
      </c>
      <c r="R3716" s="12" t="str">
        <f>IF(Q3716&gt;0,"Yes","No")</f>
        <v>Yes</v>
      </c>
    </row>
    <row r="3717" spans="1:18" x14ac:dyDescent="0.35">
      <c r="A3717" s="1">
        <v>80679711001</v>
      </c>
      <c r="B3717" s="33" t="s">
        <v>4459</v>
      </c>
      <c r="C3717" s="4" t="s">
        <v>6</v>
      </c>
      <c r="D3717" s="4" t="s">
        <v>501</v>
      </c>
      <c r="E3717" s="4" t="s">
        <v>2</v>
      </c>
      <c r="F3717" s="3">
        <v>9711</v>
      </c>
      <c r="G3717" s="3">
        <v>1</v>
      </c>
      <c r="H3717" s="4" t="s">
        <v>2</v>
      </c>
      <c r="I3717" s="5">
        <v>1648</v>
      </c>
      <c r="J3717" s="5">
        <v>1519</v>
      </c>
      <c r="K3717" s="6">
        <f>IFERROR((J3717-I3717)/I3717,"--")</f>
        <v>-7.827669902912622E-2</v>
      </c>
      <c r="L3717" s="6">
        <v>0.11276595744680851</v>
      </c>
      <c r="M3717" s="7">
        <v>27128</v>
      </c>
      <c r="N3717" s="10" t="str">
        <f>IF(K3717&lt;Criteria!$D$4,"Yes","No")</f>
        <v>Yes</v>
      </c>
      <c r="O3717" s="10" t="str">
        <f>IF(L3717&gt;Criteria!$D$5,"Yes","No")</f>
        <v>Yes</v>
      </c>
      <c r="P3717" s="10" t="str">
        <f>IF(M3717&lt;Criteria!$D$6,"Yes","No")</f>
        <v>No</v>
      </c>
      <c r="Q3717" s="11">
        <f>COUNTIF(N3717:P3717,"Yes")</f>
        <v>2</v>
      </c>
      <c r="R3717" s="12" t="str">
        <f>IF(Q3717&gt;0,"Yes","No")</f>
        <v>Yes</v>
      </c>
    </row>
    <row r="3718" spans="1:18" x14ac:dyDescent="0.35">
      <c r="A3718" s="1">
        <v>80679711002</v>
      </c>
      <c r="B3718" s="33" t="s">
        <v>4460</v>
      </c>
      <c r="C3718" s="4" t="s">
        <v>6</v>
      </c>
      <c r="D3718" s="4" t="s">
        <v>501</v>
      </c>
      <c r="E3718" s="4" t="s">
        <v>2</v>
      </c>
      <c r="F3718" s="3">
        <v>9711</v>
      </c>
      <c r="G3718" s="3">
        <v>2</v>
      </c>
      <c r="H3718" s="4" t="s">
        <v>2</v>
      </c>
      <c r="I3718" s="5">
        <v>1317</v>
      </c>
      <c r="J3718" s="5">
        <v>1301</v>
      </c>
      <c r="K3718" s="6">
        <f>IFERROR((J3718-I3718)/I3718,"--")</f>
        <v>-1.2148823082763858E-2</v>
      </c>
      <c r="L3718" s="6">
        <v>4.0756914119359534E-2</v>
      </c>
      <c r="M3718" s="7">
        <v>43213</v>
      </c>
      <c r="N3718" s="10" t="str">
        <f>IF(K3718&lt;Criteria!$D$4,"Yes","No")</f>
        <v>Yes</v>
      </c>
      <c r="O3718" s="10" t="str">
        <f>IF(L3718&gt;Criteria!$D$5,"Yes","No")</f>
        <v>No</v>
      </c>
      <c r="P3718" s="10" t="str">
        <f>IF(M3718&lt;Criteria!$D$6,"Yes","No")</f>
        <v>No</v>
      </c>
      <c r="Q3718" s="11">
        <f>COUNTIF(N3718:P3718,"Yes")</f>
        <v>1</v>
      </c>
      <c r="R3718" s="12" t="str">
        <f>IF(Q3718&gt;0,"Yes","No")</f>
        <v>Yes</v>
      </c>
    </row>
    <row r="3719" spans="1:18" x14ac:dyDescent="0.35">
      <c r="A3719" s="1">
        <v>80679711003</v>
      </c>
      <c r="B3719" s="33" t="s">
        <v>4461</v>
      </c>
      <c r="C3719" s="4" t="s">
        <v>6</v>
      </c>
      <c r="D3719" s="4" t="s">
        <v>501</v>
      </c>
      <c r="E3719" s="4" t="s">
        <v>2</v>
      </c>
      <c r="F3719" s="3">
        <v>9711</v>
      </c>
      <c r="G3719" s="3">
        <v>3</v>
      </c>
      <c r="H3719" s="4" t="s">
        <v>2</v>
      </c>
      <c r="I3719" s="5">
        <v>1556</v>
      </c>
      <c r="J3719" s="5">
        <v>1530</v>
      </c>
      <c r="K3719" s="6">
        <f>IFERROR((J3719-I3719)/I3719,"--")</f>
        <v>-1.6709511568123392E-2</v>
      </c>
      <c r="L3719" s="6">
        <v>9.196354598177299E-2</v>
      </c>
      <c r="M3719" s="7">
        <v>40822</v>
      </c>
      <c r="N3719" s="10" t="str">
        <f>IF(K3719&lt;Criteria!$D$4,"Yes","No")</f>
        <v>Yes</v>
      </c>
      <c r="O3719" s="10" t="str">
        <f>IF(L3719&gt;Criteria!$D$5,"Yes","No")</f>
        <v>Yes</v>
      </c>
      <c r="P3719" s="10" t="str">
        <f>IF(M3719&lt;Criteria!$D$6,"Yes","No")</f>
        <v>No</v>
      </c>
      <c r="Q3719" s="11">
        <f>COUNTIF(N3719:P3719,"Yes")</f>
        <v>2</v>
      </c>
      <c r="R3719" s="12" t="str">
        <f>IF(Q3719&gt;0,"Yes","No")</f>
        <v>Yes</v>
      </c>
    </row>
    <row r="3720" spans="1:18" x14ac:dyDescent="0.35">
      <c r="A3720" s="1">
        <v>80690000000</v>
      </c>
      <c r="B3720" s="33" t="s">
        <v>4462</v>
      </c>
      <c r="C3720" s="4" t="s">
        <v>4</v>
      </c>
      <c r="D3720" s="4" t="s">
        <v>502</v>
      </c>
      <c r="E3720" s="4" t="s">
        <v>2</v>
      </c>
      <c r="F3720" s="3" t="s">
        <v>2</v>
      </c>
      <c r="G3720" s="3" t="s">
        <v>2</v>
      </c>
      <c r="H3720" s="4" t="s">
        <v>2</v>
      </c>
      <c r="I3720" s="5">
        <v>315983</v>
      </c>
      <c r="J3720" s="5">
        <v>343853</v>
      </c>
      <c r="K3720" s="6">
        <f>IFERROR((J3720-I3720)/I3720,"--")</f>
        <v>8.8200947519328568E-2</v>
      </c>
      <c r="L3720" s="6">
        <v>5.2489787872482561E-2</v>
      </c>
      <c r="M3720" s="7">
        <v>34087</v>
      </c>
      <c r="N3720" s="10" t="str">
        <f>IF(K3720&lt;Criteria!$D$4,"Yes","No")</f>
        <v>No</v>
      </c>
      <c r="O3720" s="10" t="str">
        <f>IF(L3720&gt;Criteria!$D$5,"Yes","No")</f>
        <v>No</v>
      </c>
      <c r="P3720" s="10" t="str">
        <f>IF(M3720&lt;Criteria!$D$6,"Yes","No")</f>
        <v>No</v>
      </c>
      <c r="Q3720" s="11">
        <f>COUNTIF(N3720:P3720,"Yes")</f>
        <v>0</v>
      </c>
      <c r="R3720" s="12" t="str">
        <f>IF(Q3720&gt;0,"Yes","No")</f>
        <v>No</v>
      </c>
    </row>
    <row r="3721" spans="1:18" x14ac:dyDescent="0.35">
      <c r="A3721" s="1">
        <v>80690001000</v>
      </c>
      <c r="B3721" s="33" t="s">
        <v>4463</v>
      </c>
      <c r="C3721" s="4" t="s">
        <v>7</v>
      </c>
      <c r="D3721" s="4" t="s">
        <v>502</v>
      </c>
      <c r="E3721" s="4" t="s">
        <v>2</v>
      </c>
      <c r="F3721" s="3">
        <v>1</v>
      </c>
      <c r="G3721" s="3" t="s">
        <v>2</v>
      </c>
      <c r="H3721" s="4" t="s">
        <v>2</v>
      </c>
      <c r="I3721" s="5">
        <v>2351</v>
      </c>
      <c r="J3721" s="5">
        <v>2562</v>
      </c>
      <c r="K3721" s="6">
        <f>IFERROR((J3721-I3721)/I3721,"--")</f>
        <v>8.9749042960442366E-2</v>
      </c>
      <c r="L3721" s="6">
        <v>5.6009334889148193E-2</v>
      </c>
      <c r="M3721" s="7">
        <v>26976</v>
      </c>
      <c r="N3721" s="10" t="str">
        <f>IF(K3721&lt;Criteria!$D$4,"Yes","No")</f>
        <v>No</v>
      </c>
      <c r="O3721" s="10" t="str">
        <f>IF(L3721&gt;Criteria!$D$5,"Yes","No")</f>
        <v>No</v>
      </c>
      <c r="P3721" s="10" t="str">
        <f>IF(M3721&lt;Criteria!$D$6,"Yes","No")</f>
        <v>No</v>
      </c>
      <c r="Q3721" s="11">
        <f>COUNTIF(N3721:P3721,"Yes")</f>
        <v>0</v>
      </c>
      <c r="R3721" s="12" t="str">
        <f>IF(Q3721&gt;0,"Yes","No")</f>
        <v>No</v>
      </c>
    </row>
    <row r="3722" spans="1:18" x14ac:dyDescent="0.35">
      <c r="A3722" s="1">
        <v>80690001001</v>
      </c>
      <c r="B3722" s="33" t="s">
        <v>4464</v>
      </c>
      <c r="C3722" s="4" t="s">
        <v>6</v>
      </c>
      <c r="D3722" s="4" t="s">
        <v>502</v>
      </c>
      <c r="E3722" s="4" t="s">
        <v>2</v>
      </c>
      <c r="F3722" s="3">
        <v>1</v>
      </c>
      <c r="G3722" s="3">
        <v>1</v>
      </c>
      <c r="H3722" s="4" t="s">
        <v>2</v>
      </c>
      <c r="I3722" s="5">
        <v>781</v>
      </c>
      <c r="J3722" s="5">
        <v>827</v>
      </c>
      <c r="K3722" s="6">
        <f>IFERROR((J3722-I3722)/I3722,"--")</f>
        <v>5.8898847631242E-2</v>
      </c>
      <c r="L3722" s="6">
        <v>5.3491827637444277E-2</v>
      </c>
      <c r="M3722" s="7">
        <v>16934</v>
      </c>
      <c r="N3722" s="10" t="str">
        <f>IF(K3722&lt;Criteria!$D$4,"Yes","No")</f>
        <v>No</v>
      </c>
      <c r="O3722" s="10" t="str">
        <f>IF(L3722&gt;Criteria!$D$5,"Yes","No")</f>
        <v>No</v>
      </c>
      <c r="P3722" s="10" t="str">
        <f>IF(M3722&lt;Criteria!$D$6,"Yes","No")</f>
        <v>Yes</v>
      </c>
      <c r="Q3722" s="11">
        <f>COUNTIF(N3722:P3722,"Yes")</f>
        <v>1</v>
      </c>
      <c r="R3722" s="12" t="str">
        <f>IF(Q3722&gt;0,"Yes","No")</f>
        <v>Yes</v>
      </c>
    </row>
    <row r="3723" spans="1:18" x14ac:dyDescent="0.35">
      <c r="A3723" s="1">
        <v>80690001002</v>
      </c>
      <c r="B3723" s="33" t="s">
        <v>4465</v>
      </c>
      <c r="C3723" s="4" t="s">
        <v>6</v>
      </c>
      <c r="D3723" s="4" t="s">
        <v>502</v>
      </c>
      <c r="E3723" s="4" t="s">
        <v>2</v>
      </c>
      <c r="F3723" s="3">
        <v>1</v>
      </c>
      <c r="G3723" s="3">
        <v>2</v>
      </c>
      <c r="H3723" s="4" t="s">
        <v>2</v>
      </c>
      <c r="I3723" s="5">
        <v>1570</v>
      </c>
      <c r="J3723" s="5">
        <v>1735</v>
      </c>
      <c r="K3723" s="6">
        <f>IFERROR((J3723-I3723)/I3723,"--")</f>
        <v>0.10509554140127389</v>
      </c>
      <c r="L3723" s="6">
        <v>5.7636887608069162E-2</v>
      </c>
      <c r="M3723" s="7">
        <v>31763</v>
      </c>
      <c r="N3723" s="10" t="str">
        <f>IF(K3723&lt;Criteria!$D$4,"Yes","No")</f>
        <v>No</v>
      </c>
      <c r="O3723" s="10" t="str">
        <f>IF(L3723&gt;Criteria!$D$5,"Yes","No")</f>
        <v>No</v>
      </c>
      <c r="P3723" s="10" t="str">
        <f>IF(M3723&lt;Criteria!$D$6,"Yes","No")</f>
        <v>No</v>
      </c>
      <c r="Q3723" s="11">
        <f>COUNTIF(N3723:P3723,"Yes")</f>
        <v>0</v>
      </c>
      <c r="R3723" s="12" t="str">
        <f>IF(Q3723&gt;0,"Yes","No")</f>
        <v>No</v>
      </c>
    </row>
    <row r="3724" spans="1:18" x14ac:dyDescent="0.35">
      <c r="A3724" s="1">
        <v>80690002010</v>
      </c>
      <c r="B3724" s="33" t="s">
        <v>4466</v>
      </c>
      <c r="C3724" s="4" t="s">
        <v>7</v>
      </c>
      <c r="D3724" s="4" t="s">
        <v>502</v>
      </c>
      <c r="E3724" s="4" t="s">
        <v>2</v>
      </c>
      <c r="F3724" s="3">
        <v>2.0099999999999998</v>
      </c>
      <c r="G3724" s="3" t="s">
        <v>2</v>
      </c>
      <c r="H3724" s="4" t="s">
        <v>2</v>
      </c>
      <c r="I3724" s="5">
        <v>3186</v>
      </c>
      <c r="J3724" s="5">
        <v>3065</v>
      </c>
      <c r="K3724" s="6">
        <f>IFERROR((J3724-I3724)/I3724,"--")</f>
        <v>-3.797865662272442E-2</v>
      </c>
      <c r="L3724" s="6">
        <v>4.2094455852156057E-2</v>
      </c>
      <c r="M3724" s="7">
        <v>24058</v>
      </c>
      <c r="N3724" s="10" t="str">
        <f>IF(K3724&lt;Criteria!$D$4,"Yes","No")</f>
        <v>Yes</v>
      </c>
      <c r="O3724" s="10" t="str">
        <f>IF(L3724&gt;Criteria!$D$5,"Yes","No")</f>
        <v>No</v>
      </c>
      <c r="P3724" s="10" t="str">
        <f>IF(M3724&lt;Criteria!$D$6,"Yes","No")</f>
        <v>Yes</v>
      </c>
      <c r="Q3724" s="11">
        <f>COUNTIF(N3724:P3724,"Yes")</f>
        <v>2</v>
      </c>
      <c r="R3724" s="12" t="str">
        <f>IF(Q3724&gt;0,"Yes","No")</f>
        <v>Yes</v>
      </c>
    </row>
    <row r="3725" spans="1:18" x14ac:dyDescent="0.35">
      <c r="A3725" s="1">
        <v>80690002011</v>
      </c>
      <c r="B3725" s="33" t="s">
        <v>4467</v>
      </c>
      <c r="C3725" s="4" t="s">
        <v>6</v>
      </c>
      <c r="D3725" s="4" t="s">
        <v>502</v>
      </c>
      <c r="E3725" s="4" t="s">
        <v>2</v>
      </c>
      <c r="F3725" s="3">
        <v>2.0099999999999998</v>
      </c>
      <c r="G3725" s="3">
        <v>1</v>
      </c>
      <c r="H3725" s="4" t="s">
        <v>2</v>
      </c>
      <c r="I3725" s="5">
        <v>2120</v>
      </c>
      <c r="J3725" s="5">
        <v>1824</v>
      </c>
      <c r="K3725" s="6">
        <f>IFERROR((J3725-I3725)/I3725,"--")</f>
        <v>-0.13962264150943396</v>
      </c>
      <c r="L3725" s="6">
        <v>3.1746031746031744E-2</v>
      </c>
      <c r="M3725" s="7">
        <v>17823</v>
      </c>
      <c r="N3725" s="10" t="str">
        <f>IF(K3725&lt;Criteria!$D$4,"Yes","No")</f>
        <v>Yes</v>
      </c>
      <c r="O3725" s="10" t="str">
        <f>IF(L3725&gt;Criteria!$D$5,"Yes","No")</f>
        <v>No</v>
      </c>
      <c r="P3725" s="10" t="str">
        <f>IF(M3725&lt;Criteria!$D$6,"Yes","No")</f>
        <v>Yes</v>
      </c>
      <c r="Q3725" s="11">
        <f>COUNTIF(N3725:P3725,"Yes")</f>
        <v>2</v>
      </c>
      <c r="R3725" s="12" t="str">
        <f>IF(Q3725&gt;0,"Yes","No")</f>
        <v>Yes</v>
      </c>
    </row>
    <row r="3726" spans="1:18" x14ac:dyDescent="0.35">
      <c r="A3726" s="1">
        <v>80690002012</v>
      </c>
      <c r="B3726" s="33" t="s">
        <v>4468</v>
      </c>
      <c r="C3726" s="4" t="s">
        <v>6</v>
      </c>
      <c r="D3726" s="4" t="s">
        <v>502</v>
      </c>
      <c r="E3726" s="4" t="s">
        <v>2</v>
      </c>
      <c r="F3726" s="3">
        <v>2.0099999999999998</v>
      </c>
      <c r="G3726" s="3">
        <v>2</v>
      </c>
      <c r="H3726" s="4" t="s">
        <v>2</v>
      </c>
      <c r="I3726" s="5">
        <v>1066</v>
      </c>
      <c r="J3726" s="5">
        <v>1241</v>
      </c>
      <c r="K3726" s="6">
        <f>IFERROR((J3726-I3726)/I3726,"--")</f>
        <v>0.16416510318949343</v>
      </c>
      <c r="L3726" s="6">
        <v>6.1046511627906974E-2</v>
      </c>
      <c r="M3726" s="7">
        <v>33221</v>
      </c>
      <c r="N3726" s="10" t="str">
        <f>IF(K3726&lt;Criteria!$D$4,"Yes","No")</f>
        <v>No</v>
      </c>
      <c r="O3726" s="10" t="str">
        <f>IF(L3726&gt;Criteria!$D$5,"Yes","No")</f>
        <v>No</v>
      </c>
      <c r="P3726" s="10" t="str">
        <f>IF(M3726&lt;Criteria!$D$6,"Yes","No")</f>
        <v>No</v>
      </c>
      <c r="Q3726" s="11">
        <f>COUNTIF(N3726:P3726,"Yes")</f>
        <v>0</v>
      </c>
      <c r="R3726" s="12" t="str">
        <f>IF(Q3726&gt;0,"Yes","No")</f>
        <v>No</v>
      </c>
    </row>
    <row r="3727" spans="1:18" x14ac:dyDescent="0.35">
      <c r="A3727" s="1">
        <v>80690002020</v>
      </c>
      <c r="B3727" s="33" t="s">
        <v>4469</v>
      </c>
      <c r="C3727" s="4" t="s">
        <v>7</v>
      </c>
      <c r="D3727" s="4" t="s">
        <v>502</v>
      </c>
      <c r="E3727" s="4" t="s">
        <v>2</v>
      </c>
      <c r="F3727" s="3">
        <v>2.02</v>
      </c>
      <c r="G3727" s="3" t="s">
        <v>2</v>
      </c>
      <c r="H3727" s="4" t="s">
        <v>2</v>
      </c>
      <c r="I3727" s="5">
        <v>2630</v>
      </c>
      <c r="J3727" s="5">
        <v>2390</v>
      </c>
      <c r="K3727" s="6">
        <f>IFERROR((J3727-I3727)/I3727,"--")</f>
        <v>-9.125475285171103E-2</v>
      </c>
      <c r="L3727" s="6">
        <v>6.8424356559949787E-2</v>
      </c>
      <c r="M3727" s="7">
        <v>42506</v>
      </c>
      <c r="N3727" s="10" t="str">
        <f>IF(K3727&lt;Criteria!$D$4,"Yes","No")</f>
        <v>Yes</v>
      </c>
      <c r="O3727" s="10" t="str">
        <f>IF(L3727&gt;Criteria!$D$5,"Yes","No")</f>
        <v>Yes</v>
      </c>
      <c r="P3727" s="10" t="str">
        <f>IF(M3727&lt;Criteria!$D$6,"Yes","No")</f>
        <v>No</v>
      </c>
      <c r="Q3727" s="11">
        <f>COUNTIF(N3727:P3727,"Yes")</f>
        <v>2</v>
      </c>
      <c r="R3727" s="12" t="str">
        <f>IF(Q3727&gt;0,"Yes","No")</f>
        <v>Yes</v>
      </c>
    </row>
    <row r="3728" spans="1:18" x14ac:dyDescent="0.35">
      <c r="A3728" s="1">
        <v>80690002021</v>
      </c>
      <c r="B3728" s="33" t="s">
        <v>4470</v>
      </c>
      <c r="C3728" s="4" t="s">
        <v>6</v>
      </c>
      <c r="D3728" s="4" t="s">
        <v>502</v>
      </c>
      <c r="E3728" s="4" t="s">
        <v>2</v>
      </c>
      <c r="F3728" s="3">
        <v>2.02</v>
      </c>
      <c r="G3728" s="3">
        <v>1</v>
      </c>
      <c r="H3728" s="4" t="s">
        <v>2</v>
      </c>
      <c r="I3728" s="5">
        <v>1612</v>
      </c>
      <c r="J3728" s="5">
        <v>1385</v>
      </c>
      <c r="K3728" s="6">
        <f>IFERROR((J3728-I3728)/I3728,"--")</f>
        <v>-0.14081885856079404</v>
      </c>
      <c r="L3728" s="6">
        <v>3.9235412474849095E-2</v>
      </c>
      <c r="M3728" s="7">
        <v>51810</v>
      </c>
      <c r="N3728" s="10" t="str">
        <f>IF(K3728&lt;Criteria!$D$4,"Yes","No")</f>
        <v>Yes</v>
      </c>
      <c r="O3728" s="10" t="str">
        <f>IF(L3728&gt;Criteria!$D$5,"Yes","No")</f>
        <v>No</v>
      </c>
      <c r="P3728" s="10" t="str">
        <f>IF(M3728&lt;Criteria!$D$6,"Yes","No")</f>
        <v>No</v>
      </c>
      <c r="Q3728" s="11">
        <f>COUNTIF(N3728:P3728,"Yes")</f>
        <v>1</v>
      </c>
      <c r="R3728" s="12" t="str">
        <f>IF(Q3728&gt;0,"Yes","No")</f>
        <v>Yes</v>
      </c>
    </row>
    <row r="3729" spans="1:18" x14ac:dyDescent="0.35">
      <c r="A3729" s="1">
        <v>80690002022</v>
      </c>
      <c r="B3729" s="33" t="s">
        <v>4471</v>
      </c>
      <c r="C3729" s="4" t="s">
        <v>6</v>
      </c>
      <c r="D3729" s="4" t="s">
        <v>502</v>
      </c>
      <c r="E3729" s="4" t="s">
        <v>2</v>
      </c>
      <c r="F3729" s="3">
        <v>2.02</v>
      </c>
      <c r="G3729" s="3">
        <v>2</v>
      </c>
      <c r="H3729" s="4" t="s">
        <v>2</v>
      </c>
      <c r="I3729" s="5">
        <v>1018</v>
      </c>
      <c r="J3729" s="5">
        <v>1005</v>
      </c>
      <c r="K3729" s="6">
        <f>IFERROR((J3729-I3729)/I3729,"--")</f>
        <v>-1.2770137524557957E-2</v>
      </c>
      <c r="L3729" s="6">
        <v>0.11686143572621036</v>
      </c>
      <c r="M3729" s="7">
        <v>29685</v>
      </c>
      <c r="N3729" s="10" t="str">
        <f>IF(K3729&lt;Criteria!$D$4,"Yes","No")</f>
        <v>Yes</v>
      </c>
      <c r="O3729" s="10" t="str">
        <f>IF(L3729&gt;Criteria!$D$5,"Yes","No")</f>
        <v>Yes</v>
      </c>
      <c r="P3729" s="10" t="str">
        <f>IF(M3729&lt;Criteria!$D$6,"Yes","No")</f>
        <v>No</v>
      </c>
      <c r="Q3729" s="11">
        <f>COUNTIF(N3729:P3729,"Yes")</f>
        <v>2</v>
      </c>
      <c r="R3729" s="12" t="str">
        <f>IF(Q3729&gt;0,"Yes","No")</f>
        <v>Yes</v>
      </c>
    </row>
    <row r="3730" spans="1:18" x14ac:dyDescent="0.35">
      <c r="A3730" s="1">
        <v>80690003000</v>
      </c>
      <c r="B3730" s="33" t="s">
        <v>4472</v>
      </c>
      <c r="C3730" s="4" t="s">
        <v>7</v>
      </c>
      <c r="D3730" s="4" t="s">
        <v>502</v>
      </c>
      <c r="E3730" s="4" t="s">
        <v>2</v>
      </c>
      <c r="F3730" s="3">
        <v>3</v>
      </c>
      <c r="G3730" s="3" t="s">
        <v>2</v>
      </c>
      <c r="H3730" s="4" t="s">
        <v>2</v>
      </c>
      <c r="I3730" s="5">
        <v>2798</v>
      </c>
      <c r="J3730" s="5">
        <v>2928</v>
      </c>
      <c r="K3730" s="6">
        <f>IFERROR((J3730-I3730)/I3730,"--")</f>
        <v>4.6461758398856329E-2</v>
      </c>
      <c r="L3730" s="6">
        <v>3.9851222104144525E-2</v>
      </c>
      <c r="M3730" s="7">
        <v>37623</v>
      </c>
      <c r="N3730" s="10" t="str">
        <f>IF(K3730&lt;Criteria!$D$4,"Yes","No")</f>
        <v>No</v>
      </c>
      <c r="O3730" s="10" t="str">
        <f>IF(L3730&gt;Criteria!$D$5,"Yes","No")</f>
        <v>No</v>
      </c>
      <c r="P3730" s="10" t="str">
        <f>IF(M3730&lt;Criteria!$D$6,"Yes","No")</f>
        <v>No</v>
      </c>
      <c r="Q3730" s="11">
        <f>COUNTIF(N3730:P3730,"Yes")</f>
        <v>0</v>
      </c>
      <c r="R3730" s="12" t="str">
        <f>IF(Q3730&gt;0,"Yes","No")</f>
        <v>No</v>
      </c>
    </row>
    <row r="3731" spans="1:18" x14ac:dyDescent="0.35">
      <c r="A3731" s="1">
        <v>80690003001</v>
      </c>
      <c r="B3731" s="33" t="s">
        <v>4473</v>
      </c>
      <c r="C3731" s="4" t="s">
        <v>6</v>
      </c>
      <c r="D3731" s="4" t="s">
        <v>502</v>
      </c>
      <c r="E3731" s="4" t="s">
        <v>2</v>
      </c>
      <c r="F3731" s="3">
        <v>3</v>
      </c>
      <c r="G3731" s="3">
        <v>1</v>
      </c>
      <c r="H3731" s="4" t="s">
        <v>2</v>
      </c>
      <c r="I3731" s="5">
        <v>1763</v>
      </c>
      <c r="J3731" s="5">
        <v>1679</v>
      </c>
      <c r="K3731" s="6">
        <f>IFERROR((J3731-I3731)/I3731,"--")</f>
        <v>-4.7646057855927397E-2</v>
      </c>
      <c r="L3731" s="6">
        <v>4.3689320388349516E-2</v>
      </c>
      <c r="M3731" s="7">
        <v>40641</v>
      </c>
      <c r="N3731" s="10" t="str">
        <f>IF(K3731&lt;Criteria!$D$4,"Yes","No")</f>
        <v>Yes</v>
      </c>
      <c r="O3731" s="10" t="str">
        <f>IF(L3731&gt;Criteria!$D$5,"Yes","No")</f>
        <v>No</v>
      </c>
      <c r="P3731" s="10" t="str">
        <f>IF(M3731&lt;Criteria!$D$6,"Yes","No")</f>
        <v>No</v>
      </c>
      <c r="Q3731" s="11">
        <f>COUNTIF(N3731:P3731,"Yes")</f>
        <v>1</v>
      </c>
      <c r="R3731" s="12" t="str">
        <f>IF(Q3731&gt;0,"Yes","No")</f>
        <v>Yes</v>
      </c>
    </row>
    <row r="3732" spans="1:18" x14ac:dyDescent="0.35">
      <c r="A3732" s="1">
        <v>80690003002</v>
      </c>
      <c r="B3732" s="33" t="s">
        <v>4474</v>
      </c>
      <c r="C3732" s="4" t="s">
        <v>6</v>
      </c>
      <c r="D3732" s="4" t="s">
        <v>502</v>
      </c>
      <c r="E3732" s="4" t="s">
        <v>2</v>
      </c>
      <c r="F3732" s="3">
        <v>3</v>
      </c>
      <c r="G3732" s="3">
        <v>2</v>
      </c>
      <c r="H3732" s="4" t="s">
        <v>2</v>
      </c>
      <c r="I3732" s="5">
        <v>1035</v>
      </c>
      <c r="J3732" s="5">
        <v>1249</v>
      </c>
      <c r="K3732" s="6">
        <f>IFERROR((J3732-I3732)/I3732,"--")</f>
        <v>0.20676328502415459</v>
      </c>
      <c r="L3732" s="6">
        <v>3.5211267605633804E-2</v>
      </c>
      <c r="M3732" s="7">
        <v>33565</v>
      </c>
      <c r="N3732" s="10" t="str">
        <f>IF(K3732&lt;Criteria!$D$4,"Yes","No")</f>
        <v>No</v>
      </c>
      <c r="O3732" s="10" t="str">
        <f>IF(L3732&gt;Criteria!$D$5,"Yes","No")</f>
        <v>No</v>
      </c>
      <c r="P3732" s="10" t="str">
        <f>IF(M3732&lt;Criteria!$D$6,"Yes","No")</f>
        <v>No</v>
      </c>
      <c r="Q3732" s="11">
        <f>COUNTIF(N3732:P3732,"Yes")</f>
        <v>0</v>
      </c>
      <c r="R3732" s="12" t="str">
        <f>IF(Q3732&gt;0,"Yes","No")</f>
        <v>No</v>
      </c>
    </row>
    <row r="3733" spans="1:18" x14ac:dyDescent="0.35">
      <c r="A3733" s="1">
        <v>80690004010</v>
      </c>
      <c r="B3733" s="33" t="s">
        <v>4475</v>
      </c>
      <c r="C3733" s="4" t="s">
        <v>7</v>
      </c>
      <c r="D3733" s="4" t="s">
        <v>502</v>
      </c>
      <c r="E3733" s="4" t="s">
        <v>2</v>
      </c>
      <c r="F3733" s="3">
        <v>4.01</v>
      </c>
      <c r="G3733" s="3" t="s">
        <v>2</v>
      </c>
      <c r="H3733" s="4" t="s">
        <v>2</v>
      </c>
      <c r="I3733" s="5">
        <v>1983</v>
      </c>
      <c r="J3733" s="5">
        <v>2009</v>
      </c>
      <c r="K3733" s="6">
        <f>IFERROR((J3733-I3733)/I3733,"--")</f>
        <v>1.3111447302067574E-2</v>
      </c>
      <c r="L3733" s="6">
        <v>2.5325615050651229E-2</v>
      </c>
      <c r="M3733" s="7">
        <v>27048</v>
      </c>
      <c r="N3733" s="10" t="str">
        <f>IF(K3733&lt;Criteria!$D$4,"Yes","No")</f>
        <v>Yes</v>
      </c>
      <c r="O3733" s="10" t="str">
        <f>IF(L3733&gt;Criteria!$D$5,"Yes","No")</f>
        <v>No</v>
      </c>
      <c r="P3733" s="10" t="str">
        <f>IF(M3733&lt;Criteria!$D$6,"Yes","No")</f>
        <v>No</v>
      </c>
      <c r="Q3733" s="11">
        <f>COUNTIF(N3733:P3733,"Yes")</f>
        <v>1</v>
      </c>
      <c r="R3733" s="12" t="str">
        <f>IF(Q3733&gt;0,"Yes","No")</f>
        <v>Yes</v>
      </c>
    </row>
    <row r="3734" spans="1:18" x14ac:dyDescent="0.35">
      <c r="A3734" s="1">
        <v>80690004011</v>
      </c>
      <c r="B3734" s="33" t="s">
        <v>4476</v>
      </c>
      <c r="C3734" s="4" t="s">
        <v>6</v>
      </c>
      <c r="D3734" s="4" t="s">
        <v>502</v>
      </c>
      <c r="E3734" s="4" t="s">
        <v>2</v>
      </c>
      <c r="F3734" s="3">
        <v>4.01</v>
      </c>
      <c r="G3734" s="3">
        <v>1</v>
      </c>
      <c r="H3734" s="4" t="s">
        <v>2</v>
      </c>
      <c r="I3734" s="5">
        <v>678</v>
      </c>
      <c r="J3734" s="5">
        <v>488</v>
      </c>
      <c r="K3734" s="6">
        <f>IFERROR((J3734-I3734)/I3734,"--")</f>
        <v>-0.28023598820058998</v>
      </c>
      <c r="L3734" s="6">
        <v>2.7932960893854747E-2</v>
      </c>
      <c r="M3734" s="7">
        <v>36318</v>
      </c>
      <c r="N3734" s="10" t="str">
        <f>IF(K3734&lt;Criteria!$D$4,"Yes","No")</f>
        <v>Yes</v>
      </c>
      <c r="O3734" s="10" t="str">
        <f>IF(L3734&gt;Criteria!$D$5,"Yes","No")</f>
        <v>No</v>
      </c>
      <c r="P3734" s="10" t="str">
        <f>IF(M3734&lt;Criteria!$D$6,"Yes","No")</f>
        <v>No</v>
      </c>
      <c r="Q3734" s="11">
        <f>COUNTIF(N3734:P3734,"Yes")</f>
        <v>1</v>
      </c>
      <c r="R3734" s="12" t="str">
        <f>IF(Q3734&gt;0,"Yes","No")</f>
        <v>Yes</v>
      </c>
    </row>
    <row r="3735" spans="1:18" x14ac:dyDescent="0.35">
      <c r="A3735" s="1">
        <v>80690004012</v>
      </c>
      <c r="B3735" s="33" t="s">
        <v>4477</v>
      </c>
      <c r="C3735" s="4" t="s">
        <v>6</v>
      </c>
      <c r="D3735" s="4" t="s">
        <v>502</v>
      </c>
      <c r="E3735" s="4" t="s">
        <v>2</v>
      </c>
      <c r="F3735" s="3">
        <v>4.01</v>
      </c>
      <c r="G3735" s="3">
        <v>2</v>
      </c>
      <c r="H3735" s="4" t="s">
        <v>2</v>
      </c>
      <c r="I3735" s="5">
        <v>1305</v>
      </c>
      <c r="J3735" s="5">
        <v>1521</v>
      </c>
      <c r="K3735" s="6">
        <f>IFERROR((J3735-I3735)/I3735,"--")</f>
        <v>0.16551724137931034</v>
      </c>
      <c r="L3735" s="6">
        <v>2.44140625E-2</v>
      </c>
      <c r="M3735" s="7">
        <v>24074</v>
      </c>
      <c r="N3735" s="10" t="str">
        <f>IF(K3735&lt;Criteria!$D$4,"Yes","No")</f>
        <v>No</v>
      </c>
      <c r="O3735" s="10" t="str">
        <f>IF(L3735&gt;Criteria!$D$5,"Yes","No")</f>
        <v>No</v>
      </c>
      <c r="P3735" s="10" t="str">
        <f>IF(M3735&lt;Criteria!$D$6,"Yes","No")</f>
        <v>Yes</v>
      </c>
      <c r="Q3735" s="11">
        <f>COUNTIF(N3735:P3735,"Yes")</f>
        <v>1</v>
      </c>
      <c r="R3735" s="12" t="str">
        <f>IF(Q3735&gt;0,"Yes","No")</f>
        <v>Yes</v>
      </c>
    </row>
    <row r="3736" spans="1:18" x14ac:dyDescent="0.35">
      <c r="A3736" s="1">
        <v>80690004020</v>
      </c>
      <c r="B3736" s="33" t="s">
        <v>4478</v>
      </c>
      <c r="C3736" s="4" t="s">
        <v>7</v>
      </c>
      <c r="D3736" s="4" t="s">
        <v>502</v>
      </c>
      <c r="E3736" s="4" t="s">
        <v>2</v>
      </c>
      <c r="F3736" s="3">
        <v>4.0199999999999996</v>
      </c>
      <c r="G3736" s="3" t="s">
        <v>2</v>
      </c>
      <c r="H3736" s="4" t="s">
        <v>2</v>
      </c>
      <c r="I3736" s="5">
        <v>2877</v>
      </c>
      <c r="J3736" s="5">
        <v>2428</v>
      </c>
      <c r="K3736" s="6">
        <f>IFERROR((J3736-I3736)/I3736,"--")</f>
        <v>-0.15606534584636775</v>
      </c>
      <c r="L3736" s="6">
        <v>1.437607820586544E-2</v>
      </c>
      <c r="M3736" s="7">
        <v>34831</v>
      </c>
      <c r="N3736" s="10" t="str">
        <f>IF(K3736&lt;Criteria!$D$4,"Yes","No")</f>
        <v>Yes</v>
      </c>
      <c r="O3736" s="10" t="str">
        <f>IF(L3736&gt;Criteria!$D$5,"Yes","No")</f>
        <v>No</v>
      </c>
      <c r="P3736" s="10" t="str">
        <f>IF(M3736&lt;Criteria!$D$6,"Yes","No")</f>
        <v>No</v>
      </c>
      <c r="Q3736" s="11">
        <f>COUNTIF(N3736:P3736,"Yes")</f>
        <v>1</v>
      </c>
      <c r="R3736" s="12" t="str">
        <f>IF(Q3736&gt;0,"Yes","No")</f>
        <v>Yes</v>
      </c>
    </row>
    <row r="3737" spans="1:18" x14ac:dyDescent="0.35">
      <c r="A3737" s="1">
        <v>80690004021</v>
      </c>
      <c r="B3737" s="33" t="s">
        <v>4479</v>
      </c>
      <c r="C3737" s="4" t="s">
        <v>6</v>
      </c>
      <c r="D3737" s="4" t="s">
        <v>502</v>
      </c>
      <c r="E3737" s="4" t="s">
        <v>2</v>
      </c>
      <c r="F3737" s="3">
        <v>4.0199999999999996</v>
      </c>
      <c r="G3737" s="3">
        <v>1</v>
      </c>
      <c r="H3737" s="4" t="s">
        <v>2</v>
      </c>
      <c r="I3737" s="5">
        <v>1754</v>
      </c>
      <c r="J3737" s="5">
        <v>1160</v>
      </c>
      <c r="K3737" s="6">
        <f>IFERROR((J3737-I3737)/I3737,"--")</f>
        <v>-0.33865450399087799</v>
      </c>
      <c r="L3737" s="6">
        <v>1.4066496163682864E-2</v>
      </c>
      <c r="M3737" s="7">
        <v>17395</v>
      </c>
      <c r="N3737" s="10" t="str">
        <f>IF(K3737&lt;Criteria!$D$4,"Yes","No")</f>
        <v>Yes</v>
      </c>
      <c r="O3737" s="10" t="str">
        <f>IF(L3737&gt;Criteria!$D$5,"Yes","No")</f>
        <v>No</v>
      </c>
      <c r="P3737" s="10" t="str">
        <f>IF(M3737&lt;Criteria!$D$6,"Yes","No")</f>
        <v>Yes</v>
      </c>
      <c r="Q3737" s="11">
        <f>COUNTIF(N3737:P3737,"Yes")</f>
        <v>2</v>
      </c>
      <c r="R3737" s="12" t="str">
        <f>IF(Q3737&gt;0,"Yes","No")</f>
        <v>Yes</v>
      </c>
    </row>
    <row r="3738" spans="1:18" x14ac:dyDescent="0.35">
      <c r="A3738" s="1">
        <v>80690004022</v>
      </c>
      <c r="B3738" s="33" t="s">
        <v>4480</v>
      </c>
      <c r="C3738" s="4" t="s">
        <v>6</v>
      </c>
      <c r="D3738" s="4" t="s">
        <v>502</v>
      </c>
      <c r="E3738" s="4" t="s">
        <v>2</v>
      </c>
      <c r="F3738" s="3">
        <v>4.0199999999999996</v>
      </c>
      <c r="G3738" s="3">
        <v>2</v>
      </c>
      <c r="H3738" s="4" t="s">
        <v>2</v>
      </c>
      <c r="I3738" s="5">
        <v>1123</v>
      </c>
      <c r="J3738" s="5">
        <v>1268</v>
      </c>
      <c r="K3738" s="6">
        <f>IFERROR((J3738-I3738)/I3738,"--")</f>
        <v>0.12911843276936777</v>
      </c>
      <c r="L3738" s="6">
        <v>1.4629049111807733E-2</v>
      </c>
      <c r="M3738" s="7">
        <v>50782</v>
      </c>
      <c r="N3738" s="10" t="str">
        <f>IF(K3738&lt;Criteria!$D$4,"Yes","No")</f>
        <v>No</v>
      </c>
      <c r="O3738" s="10" t="str">
        <f>IF(L3738&gt;Criteria!$D$5,"Yes","No")</f>
        <v>No</v>
      </c>
      <c r="P3738" s="10" t="str">
        <f>IF(M3738&lt;Criteria!$D$6,"Yes","No")</f>
        <v>No</v>
      </c>
      <c r="Q3738" s="11">
        <f>COUNTIF(N3738:P3738,"Yes")</f>
        <v>0</v>
      </c>
      <c r="R3738" s="12" t="str">
        <f>IF(Q3738&gt;0,"Yes","No")</f>
        <v>No</v>
      </c>
    </row>
    <row r="3739" spans="1:18" x14ac:dyDescent="0.35">
      <c r="A3739" s="1">
        <v>80690005030</v>
      </c>
      <c r="B3739" s="33" t="s">
        <v>4481</v>
      </c>
      <c r="C3739" s="4" t="s">
        <v>7</v>
      </c>
      <c r="D3739" s="4" t="s">
        <v>502</v>
      </c>
      <c r="E3739" s="4" t="s">
        <v>2</v>
      </c>
      <c r="F3739" s="3">
        <v>5.03</v>
      </c>
      <c r="G3739" s="3" t="s">
        <v>2</v>
      </c>
      <c r="H3739" s="4" t="s">
        <v>2</v>
      </c>
      <c r="I3739" s="5">
        <v>4442</v>
      </c>
      <c r="J3739" s="5">
        <v>5847</v>
      </c>
      <c r="K3739" s="6">
        <f>IFERROR((J3739-I3739)/I3739,"--")</f>
        <v>0.31629896443043676</v>
      </c>
      <c r="L3739" s="6">
        <v>6.6588785046728965E-2</v>
      </c>
      <c r="M3739" s="7">
        <v>21374</v>
      </c>
      <c r="N3739" s="10" t="str">
        <f>IF(K3739&lt;Criteria!$D$4,"Yes","No")</f>
        <v>No</v>
      </c>
      <c r="O3739" s="10" t="str">
        <f>IF(L3739&gt;Criteria!$D$5,"Yes","No")</f>
        <v>Yes</v>
      </c>
      <c r="P3739" s="10" t="str">
        <f>IF(M3739&lt;Criteria!$D$6,"Yes","No")</f>
        <v>Yes</v>
      </c>
      <c r="Q3739" s="11">
        <f>COUNTIF(N3739:P3739,"Yes")</f>
        <v>2</v>
      </c>
      <c r="R3739" s="12" t="str">
        <f>IF(Q3739&gt;0,"Yes","No")</f>
        <v>Yes</v>
      </c>
    </row>
    <row r="3740" spans="1:18" x14ac:dyDescent="0.35">
      <c r="A3740" s="1">
        <v>80690005031</v>
      </c>
      <c r="B3740" s="33" t="s">
        <v>4482</v>
      </c>
      <c r="C3740" s="4" t="s">
        <v>6</v>
      </c>
      <c r="D3740" s="4" t="s">
        <v>502</v>
      </c>
      <c r="E3740" s="4" t="s">
        <v>2</v>
      </c>
      <c r="F3740" s="3">
        <v>5.03</v>
      </c>
      <c r="G3740" s="3">
        <v>1</v>
      </c>
      <c r="H3740" s="4" t="s">
        <v>2</v>
      </c>
      <c r="I3740" s="5">
        <v>1242</v>
      </c>
      <c r="J3740" s="5">
        <v>1597</v>
      </c>
      <c r="K3740" s="6">
        <f>IFERROR((J3740-I3740)/I3740,"--")</f>
        <v>0.285829307568438</v>
      </c>
      <c r="L3740" s="6">
        <v>3.5852713178294575E-2</v>
      </c>
      <c r="M3740" s="7">
        <v>23732</v>
      </c>
      <c r="N3740" s="10" t="str">
        <f>IF(K3740&lt;Criteria!$D$4,"Yes","No")</f>
        <v>No</v>
      </c>
      <c r="O3740" s="10" t="str">
        <f>IF(L3740&gt;Criteria!$D$5,"Yes","No")</f>
        <v>No</v>
      </c>
      <c r="P3740" s="10" t="str">
        <f>IF(M3740&lt;Criteria!$D$6,"Yes","No")</f>
        <v>Yes</v>
      </c>
      <c r="Q3740" s="11">
        <f>COUNTIF(N3740:P3740,"Yes")</f>
        <v>1</v>
      </c>
      <c r="R3740" s="12" t="str">
        <f>IF(Q3740&gt;0,"Yes","No")</f>
        <v>Yes</v>
      </c>
    </row>
    <row r="3741" spans="1:18" x14ac:dyDescent="0.35">
      <c r="A3741" s="1">
        <v>80690005032</v>
      </c>
      <c r="B3741" s="33" t="s">
        <v>4483</v>
      </c>
      <c r="C3741" s="4" t="s">
        <v>6</v>
      </c>
      <c r="D3741" s="4" t="s">
        <v>502</v>
      </c>
      <c r="E3741" s="4" t="s">
        <v>2</v>
      </c>
      <c r="F3741" s="3">
        <v>5.03</v>
      </c>
      <c r="G3741" s="3">
        <v>2</v>
      </c>
      <c r="H3741" s="4" t="s">
        <v>2</v>
      </c>
      <c r="I3741" s="5">
        <v>1873</v>
      </c>
      <c r="J3741" s="5">
        <v>2345</v>
      </c>
      <c r="K3741" s="6">
        <f>IFERROR((J3741-I3741)/I3741,"--")</f>
        <v>0.25200213561131873</v>
      </c>
      <c r="L3741" s="6">
        <v>5.7781201848998459E-2</v>
      </c>
      <c r="M3741" s="7">
        <v>24798</v>
      </c>
      <c r="N3741" s="10" t="str">
        <f>IF(K3741&lt;Criteria!$D$4,"Yes","No")</f>
        <v>No</v>
      </c>
      <c r="O3741" s="10" t="str">
        <f>IF(L3741&gt;Criteria!$D$5,"Yes","No")</f>
        <v>No</v>
      </c>
      <c r="P3741" s="10" t="str">
        <f>IF(M3741&lt;Criteria!$D$6,"Yes","No")</f>
        <v>Yes</v>
      </c>
      <c r="Q3741" s="11">
        <f>COUNTIF(N3741:P3741,"Yes")</f>
        <v>1</v>
      </c>
      <c r="R3741" s="12" t="str">
        <f>IF(Q3741&gt;0,"Yes","No")</f>
        <v>Yes</v>
      </c>
    </row>
    <row r="3742" spans="1:18" x14ac:dyDescent="0.35">
      <c r="A3742" s="1">
        <v>80690005033</v>
      </c>
      <c r="B3742" s="33" t="s">
        <v>4484</v>
      </c>
      <c r="C3742" s="4" t="s">
        <v>6</v>
      </c>
      <c r="D3742" s="4" t="s">
        <v>502</v>
      </c>
      <c r="E3742" s="4" t="s">
        <v>2</v>
      </c>
      <c r="F3742" s="3">
        <v>5.03</v>
      </c>
      <c r="G3742" s="3">
        <v>3</v>
      </c>
      <c r="H3742" s="4" t="s">
        <v>2</v>
      </c>
      <c r="I3742" s="5">
        <v>1327</v>
      </c>
      <c r="J3742" s="5">
        <v>1905</v>
      </c>
      <c r="K3742" s="6">
        <f>IFERROR((J3742-I3742)/I3742,"--")</f>
        <v>0.43556895252449135</v>
      </c>
      <c r="L3742" s="6">
        <v>0.10603290676416818</v>
      </c>
      <c r="M3742" s="7">
        <v>15181</v>
      </c>
      <c r="N3742" s="10" t="str">
        <f>IF(K3742&lt;Criteria!$D$4,"Yes","No")</f>
        <v>No</v>
      </c>
      <c r="O3742" s="10" t="str">
        <f>IF(L3742&gt;Criteria!$D$5,"Yes","No")</f>
        <v>Yes</v>
      </c>
      <c r="P3742" s="10" t="str">
        <f>IF(M3742&lt;Criteria!$D$6,"Yes","No")</f>
        <v>Yes</v>
      </c>
      <c r="Q3742" s="11">
        <f>COUNTIF(N3742:P3742,"Yes")</f>
        <v>2</v>
      </c>
      <c r="R3742" s="12" t="str">
        <f>IF(Q3742&gt;0,"Yes","No")</f>
        <v>Yes</v>
      </c>
    </row>
    <row r="3743" spans="1:18" x14ac:dyDescent="0.35">
      <c r="A3743" s="1">
        <v>80690005040</v>
      </c>
      <c r="B3743" s="33" t="s">
        <v>4485</v>
      </c>
      <c r="C3743" s="4" t="s">
        <v>7</v>
      </c>
      <c r="D3743" s="4" t="s">
        <v>502</v>
      </c>
      <c r="E3743" s="4" t="s">
        <v>2</v>
      </c>
      <c r="F3743" s="3">
        <v>5.04</v>
      </c>
      <c r="G3743" s="3" t="s">
        <v>2</v>
      </c>
      <c r="H3743" s="4" t="s">
        <v>2</v>
      </c>
      <c r="I3743" s="5">
        <v>2960</v>
      </c>
      <c r="J3743" s="5">
        <v>3308</v>
      </c>
      <c r="K3743" s="6">
        <f>IFERROR((J3743-I3743)/I3743,"--")</f>
        <v>0.11756756756756757</v>
      </c>
      <c r="L3743" s="6">
        <v>7.3036093418259021E-2</v>
      </c>
      <c r="M3743" s="7">
        <v>20819</v>
      </c>
      <c r="N3743" s="10" t="str">
        <f>IF(K3743&lt;Criteria!$D$4,"Yes","No")</f>
        <v>No</v>
      </c>
      <c r="O3743" s="10" t="str">
        <f>IF(L3743&gt;Criteria!$D$5,"Yes","No")</f>
        <v>Yes</v>
      </c>
      <c r="P3743" s="10" t="str">
        <f>IF(M3743&lt;Criteria!$D$6,"Yes","No")</f>
        <v>Yes</v>
      </c>
      <c r="Q3743" s="11">
        <f>COUNTIF(N3743:P3743,"Yes")</f>
        <v>2</v>
      </c>
      <c r="R3743" s="12" t="str">
        <f>IF(Q3743&gt;0,"Yes","No")</f>
        <v>Yes</v>
      </c>
    </row>
    <row r="3744" spans="1:18" x14ac:dyDescent="0.35">
      <c r="A3744" s="1">
        <v>80690005041</v>
      </c>
      <c r="B3744" s="33" t="s">
        <v>4486</v>
      </c>
      <c r="C3744" s="4" t="s">
        <v>6</v>
      </c>
      <c r="D3744" s="4" t="s">
        <v>502</v>
      </c>
      <c r="E3744" s="4" t="s">
        <v>2</v>
      </c>
      <c r="F3744" s="3">
        <v>5.04</v>
      </c>
      <c r="G3744" s="3">
        <v>1</v>
      </c>
      <c r="H3744" s="4" t="s">
        <v>2</v>
      </c>
      <c r="I3744" s="5">
        <v>1531</v>
      </c>
      <c r="J3744" s="5">
        <v>1451</v>
      </c>
      <c r="K3744" s="6">
        <f>IFERROR((J3744-I3744)/I3744,"--")</f>
        <v>-5.2253429131286742E-2</v>
      </c>
      <c r="L3744" s="6">
        <v>0.12301587301587301</v>
      </c>
      <c r="M3744" s="7">
        <v>15537</v>
      </c>
      <c r="N3744" s="10" t="str">
        <f>IF(K3744&lt;Criteria!$D$4,"Yes","No")</f>
        <v>Yes</v>
      </c>
      <c r="O3744" s="10" t="str">
        <f>IF(L3744&gt;Criteria!$D$5,"Yes","No")</f>
        <v>Yes</v>
      </c>
      <c r="P3744" s="10" t="str">
        <f>IF(M3744&lt;Criteria!$D$6,"Yes","No")</f>
        <v>Yes</v>
      </c>
      <c r="Q3744" s="11">
        <f>COUNTIF(N3744:P3744,"Yes")</f>
        <v>3</v>
      </c>
      <c r="R3744" s="12" t="str">
        <f>IF(Q3744&gt;0,"Yes","No")</f>
        <v>Yes</v>
      </c>
    </row>
    <row r="3745" spans="1:18" x14ac:dyDescent="0.35">
      <c r="A3745" s="1">
        <v>80690005042</v>
      </c>
      <c r="B3745" s="33" t="s">
        <v>4487</v>
      </c>
      <c r="C3745" s="4" t="s">
        <v>6</v>
      </c>
      <c r="D3745" s="4" t="s">
        <v>502</v>
      </c>
      <c r="E3745" s="4" t="s">
        <v>2</v>
      </c>
      <c r="F3745" s="3">
        <v>5.04</v>
      </c>
      <c r="G3745" s="3">
        <v>2</v>
      </c>
      <c r="H3745" s="4" t="s">
        <v>2</v>
      </c>
      <c r="I3745" s="5">
        <v>1429</v>
      </c>
      <c r="J3745" s="5">
        <v>1857</v>
      </c>
      <c r="K3745" s="6">
        <f>IFERROR((J3745-I3745)/I3745,"--")</f>
        <v>0.29951014695591321</v>
      </c>
      <c r="L3745" s="6">
        <v>3.5634743875278395E-2</v>
      </c>
      <c r="M3745" s="7">
        <v>24946</v>
      </c>
      <c r="N3745" s="10" t="str">
        <f>IF(K3745&lt;Criteria!$D$4,"Yes","No")</f>
        <v>No</v>
      </c>
      <c r="O3745" s="10" t="str">
        <f>IF(L3745&gt;Criteria!$D$5,"Yes","No")</f>
        <v>No</v>
      </c>
      <c r="P3745" s="10" t="str">
        <f>IF(M3745&lt;Criteria!$D$6,"Yes","No")</f>
        <v>Yes</v>
      </c>
      <c r="Q3745" s="11">
        <f>COUNTIF(N3745:P3745,"Yes")</f>
        <v>1</v>
      </c>
      <c r="R3745" s="12" t="str">
        <f>IF(Q3745&gt;0,"Yes","No")</f>
        <v>Yes</v>
      </c>
    </row>
    <row r="3746" spans="1:18" x14ac:dyDescent="0.35">
      <c r="A3746" s="1">
        <v>80690005050</v>
      </c>
      <c r="B3746" s="33" t="s">
        <v>4488</v>
      </c>
      <c r="C3746" s="4" t="s">
        <v>7</v>
      </c>
      <c r="D3746" s="4" t="s">
        <v>502</v>
      </c>
      <c r="E3746" s="4" t="s">
        <v>2</v>
      </c>
      <c r="F3746" s="3">
        <v>5.05</v>
      </c>
      <c r="G3746" s="3" t="s">
        <v>2</v>
      </c>
      <c r="H3746" s="4" t="s">
        <v>2</v>
      </c>
      <c r="I3746" s="5">
        <v>3295</v>
      </c>
      <c r="J3746" s="5">
        <v>3737</v>
      </c>
      <c r="K3746" s="6">
        <f>IFERROR((J3746-I3746)/I3746,"--")</f>
        <v>0.13414264036418816</v>
      </c>
      <c r="L3746" s="6">
        <v>9.5433789954337905E-2</v>
      </c>
      <c r="M3746" s="7">
        <v>18317</v>
      </c>
      <c r="N3746" s="10" t="str">
        <f>IF(K3746&lt;Criteria!$D$4,"Yes","No")</f>
        <v>No</v>
      </c>
      <c r="O3746" s="10" t="str">
        <f>IF(L3746&gt;Criteria!$D$5,"Yes","No")</f>
        <v>Yes</v>
      </c>
      <c r="P3746" s="10" t="str">
        <f>IF(M3746&lt;Criteria!$D$6,"Yes","No")</f>
        <v>Yes</v>
      </c>
      <c r="Q3746" s="11">
        <f>COUNTIF(N3746:P3746,"Yes")</f>
        <v>2</v>
      </c>
      <c r="R3746" s="12" t="str">
        <f>IF(Q3746&gt;0,"Yes","No")</f>
        <v>Yes</v>
      </c>
    </row>
    <row r="3747" spans="1:18" x14ac:dyDescent="0.35">
      <c r="A3747" s="1">
        <v>80690005051</v>
      </c>
      <c r="B3747" s="33" t="s">
        <v>4489</v>
      </c>
      <c r="C3747" s="4" t="s">
        <v>6</v>
      </c>
      <c r="D3747" s="4" t="s">
        <v>502</v>
      </c>
      <c r="E3747" s="4" t="s">
        <v>2</v>
      </c>
      <c r="F3747" s="3">
        <v>5.05</v>
      </c>
      <c r="G3747" s="3">
        <v>1</v>
      </c>
      <c r="H3747" s="4" t="s">
        <v>2</v>
      </c>
      <c r="I3747" s="5">
        <v>1901</v>
      </c>
      <c r="J3747" s="5">
        <v>2295</v>
      </c>
      <c r="K3747" s="6">
        <f>IFERROR((J3747-I3747)/I3747,"--")</f>
        <v>0.20725933719095213</v>
      </c>
      <c r="L3747" s="6">
        <v>0.14079147640791476</v>
      </c>
      <c r="M3747" s="7">
        <v>13122</v>
      </c>
      <c r="N3747" s="10" t="str">
        <f>IF(K3747&lt;Criteria!$D$4,"Yes","No")</f>
        <v>No</v>
      </c>
      <c r="O3747" s="10" t="str">
        <f>IF(L3747&gt;Criteria!$D$5,"Yes","No")</f>
        <v>Yes</v>
      </c>
      <c r="P3747" s="10" t="str">
        <f>IF(M3747&lt;Criteria!$D$6,"Yes","No")</f>
        <v>Yes</v>
      </c>
      <c r="Q3747" s="11">
        <f>COUNTIF(N3747:P3747,"Yes")</f>
        <v>2</v>
      </c>
      <c r="R3747" s="12" t="str">
        <f>IF(Q3747&gt;0,"Yes","No")</f>
        <v>Yes</v>
      </c>
    </row>
    <row r="3748" spans="1:18" x14ac:dyDescent="0.35">
      <c r="A3748" s="1">
        <v>80690005052</v>
      </c>
      <c r="B3748" s="33" t="s">
        <v>4490</v>
      </c>
      <c r="C3748" s="4" t="s">
        <v>6</v>
      </c>
      <c r="D3748" s="4" t="s">
        <v>502</v>
      </c>
      <c r="E3748" s="4" t="s">
        <v>2</v>
      </c>
      <c r="F3748" s="3">
        <v>5.05</v>
      </c>
      <c r="G3748" s="3">
        <v>2</v>
      </c>
      <c r="H3748" s="4" t="s">
        <v>2</v>
      </c>
      <c r="I3748" s="5">
        <v>1394</v>
      </c>
      <c r="J3748" s="5">
        <v>1442</v>
      </c>
      <c r="K3748" s="6">
        <f>IFERROR((J3748-I3748)/I3748,"--")</f>
        <v>3.443328550932568E-2</v>
      </c>
      <c r="L3748" s="6">
        <v>2.7397260273972601E-2</v>
      </c>
      <c r="M3748" s="7">
        <v>26584</v>
      </c>
      <c r="N3748" s="10" t="str">
        <f>IF(K3748&lt;Criteria!$D$4,"Yes","No")</f>
        <v>No</v>
      </c>
      <c r="O3748" s="10" t="str">
        <f>IF(L3748&gt;Criteria!$D$5,"Yes","No")</f>
        <v>No</v>
      </c>
      <c r="P3748" s="10" t="str">
        <f>IF(M3748&lt;Criteria!$D$6,"Yes","No")</f>
        <v>No</v>
      </c>
      <c r="Q3748" s="11">
        <f>COUNTIF(N3748:P3748,"Yes")</f>
        <v>0</v>
      </c>
      <c r="R3748" s="12" t="str">
        <f>IF(Q3748&gt;0,"Yes","No")</f>
        <v>No</v>
      </c>
    </row>
    <row r="3749" spans="1:18" x14ac:dyDescent="0.35">
      <c r="A3749" s="1">
        <v>80690005060</v>
      </c>
      <c r="B3749" s="33" t="s">
        <v>4491</v>
      </c>
      <c r="C3749" s="4" t="s">
        <v>7</v>
      </c>
      <c r="D3749" s="4" t="s">
        <v>502</v>
      </c>
      <c r="E3749" s="4" t="s">
        <v>2</v>
      </c>
      <c r="F3749" s="3">
        <v>5.0599999999999996</v>
      </c>
      <c r="G3749" s="3" t="s">
        <v>2</v>
      </c>
      <c r="H3749" s="4" t="s">
        <v>2</v>
      </c>
      <c r="I3749" s="5">
        <v>3098</v>
      </c>
      <c r="J3749" s="5">
        <v>3329</v>
      </c>
      <c r="K3749" s="6">
        <f>IFERROR((J3749-I3749)/I3749,"--")</f>
        <v>7.4564234990316336E-2</v>
      </c>
      <c r="L3749" s="6">
        <v>9.7352690008539716E-2</v>
      </c>
      <c r="M3749" s="7">
        <v>23001</v>
      </c>
      <c r="N3749" s="10" t="str">
        <f>IF(K3749&lt;Criteria!$D$4,"Yes","No")</f>
        <v>No</v>
      </c>
      <c r="O3749" s="10" t="str">
        <f>IF(L3749&gt;Criteria!$D$5,"Yes","No")</f>
        <v>Yes</v>
      </c>
      <c r="P3749" s="10" t="str">
        <f>IF(M3749&lt;Criteria!$D$6,"Yes","No")</f>
        <v>Yes</v>
      </c>
      <c r="Q3749" s="11">
        <f>COUNTIF(N3749:P3749,"Yes")</f>
        <v>2</v>
      </c>
      <c r="R3749" s="12" t="str">
        <f>IF(Q3749&gt;0,"Yes","No")</f>
        <v>Yes</v>
      </c>
    </row>
    <row r="3750" spans="1:18" x14ac:dyDescent="0.35">
      <c r="A3750" s="1">
        <v>80690005061</v>
      </c>
      <c r="B3750" s="33" t="s">
        <v>4492</v>
      </c>
      <c r="C3750" s="4" t="s">
        <v>6</v>
      </c>
      <c r="D3750" s="4" t="s">
        <v>502</v>
      </c>
      <c r="E3750" s="4" t="s">
        <v>2</v>
      </c>
      <c r="F3750" s="3">
        <v>5.0599999999999996</v>
      </c>
      <c r="G3750" s="3">
        <v>1</v>
      </c>
      <c r="H3750" s="4" t="s">
        <v>2</v>
      </c>
      <c r="I3750" s="5">
        <v>2302</v>
      </c>
      <c r="J3750" s="5">
        <v>2239</v>
      </c>
      <c r="K3750" s="6">
        <f>IFERROR((J3750-I3750)/I3750,"--")</f>
        <v>-2.7367506516072979E-2</v>
      </c>
      <c r="L3750" s="6">
        <v>2.5938566552901023E-2</v>
      </c>
      <c r="M3750" s="7">
        <v>24217</v>
      </c>
      <c r="N3750" s="10" t="str">
        <f>IF(K3750&lt;Criteria!$D$4,"Yes","No")</f>
        <v>Yes</v>
      </c>
      <c r="O3750" s="10" t="str">
        <f>IF(L3750&gt;Criteria!$D$5,"Yes","No")</f>
        <v>No</v>
      </c>
      <c r="P3750" s="10" t="str">
        <f>IF(M3750&lt;Criteria!$D$6,"Yes","No")</f>
        <v>Yes</v>
      </c>
      <c r="Q3750" s="11">
        <f>COUNTIF(N3750:P3750,"Yes")</f>
        <v>2</v>
      </c>
      <c r="R3750" s="12" t="str">
        <f>IF(Q3750&gt;0,"Yes","No")</f>
        <v>Yes</v>
      </c>
    </row>
    <row r="3751" spans="1:18" x14ac:dyDescent="0.35">
      <c r="A3751" s="1">
        <v>80690005062</v>
      </c>
      <c r="B3751" s="33" t="s">
        <v>4493</v>
      </c>
      <c r="C3751" s="4" t="s">
        <v>6</v>
      </c>
      <c r="D3751" s="4" t="s">
        <v>502</v>
      </c>
      <c r="E3751" s="4" t="s">
        <v>2</v>
      </c>
      <c r="F3751" s="3">
        <v>5.0599999999999996</v>
      </c>
      <c r="G3751" s="3">
        <v>2</v>
      </c>
      <c r="H3751" s="4" t="s">
        <v>2</v>
      </c>
      <c r="I3751" s="5">
        <v>796</v>
      </c>
      <c r="J3751" s="5">
        <v>1090</v>
      </c>
      <c r="K3751" s="6">
        <f>IFERROR((J3751-I3751)/I3751,"--")</f>
        <v>0.3693467336683417</v>
      </c>
      <c r="L3751" s="6">
        <v>0.21664766248574688</v>
      </c>
      <c r="M3751" s="7">
        <v>20501</v>
      </c>
      <c r="N3751" s="10" t="str">
        <f>IF(K3751&lt;Criteria!$D$4,"Yes","No")</f>
        <v>No</v>
      </c>
      <c r="O3751" s="10" t="str">
        <f>IF(L3751&gt;Criteria!$D$5,"Yes","No")</f>
        <v>Yes</v>
      </c>
      <c r="P3751" s="10" t="str">
        <f>IF(M3751&lt;Criteria!$D$6,"Yes","No")</f>
        <v>Yes</v>
      </c>
      <c r="Q3751" s="11">
        <f>COUNTIF(N3751:P3751,"Yes")</f>
        <v>2</v>
      </c>
      <c r="R3751" s="12" t="str">
        <f>IF(Q3751&gt;0,"Yes","No")</f>
        <v>Yes</v>
      </c>
    </row>
    <row r="3752" spans="1:18" x14ac:dyDescent="0.35">
      <c r="A3752" s="1">
        <v>80690006000</v>
      </c>
      <c r="B3752" s="33" t="s">
        <v>4494</v>
      </c>
      <c r="C3752" s="4" t="s">
        <v>7</v>
      </c>
      <c r="D3752" s="4" t="s">
        <v>502</v>
      </c>
      <c r="E3752" s="4" t="s">
        <v>2</v>
      </c>
      <c r="F3752" s="3">
        <v>6</v>
      </c>
      <c r="G3752" s="3" t="s">
        <v>2</v>
      </c>
      <c r="H3752" s="4" t="s">
        <v>2</v>
      </c>
      <c r="I3752" s="5">
        <v>6394</v>
      </c>
      <c r="J3752" s="5">
        <v>6560</v>
      </c>
      <c r="K3752" s="6">
        <f>IFERROR((J3752-I3752)/I3752,"--")</f>
        <v>2.5961839224272757E-2</v>
      </c>
      <c r="L3752" s="6">
        <v>0.26920236336779912</v>
      </c>
      <c r="M3752" s="7">
        <v>5714</v>
      </c>
      <c r="N3752" s="10" t="str">
        <f>IF(K3752&lt;Criteria!$D$4,"Yes","No")</f>
        <v>No</v>
      </c>
      <c r="O3752" s="10" t="str">
        <f>IF(L3752&gt;Criteria!$D$5,"Yes","No")</f>
        <v>Yes</v>
      </c>
      <c r="P3752" s="10" t="str">
        <f>IF(M3752&lt;Criteria!$D$6,"Yes","No")</f>
        <v>Yes</v>
      </c>
      <c r="Q3752" s="11">
        <f>COUNTIF(N3752:P3752,"Yes")</f>
        <v>2</v>
      </c>
      <c r="R3752" s="12" t="str">
        <f>IF(Q3752&gt;0,"Yes","No")</f>
        <v>Yes</v>
      </c>
    </row>
    <row r="3753" spans="1:18" x14ac:dyDescent="0.35">
      <c r="A3753" s="1">
        <v>80690006001</v>
      </c>
      <c r="B3753" s="33" t="s">
        <v>4495</v>
      </c>
      <c r="C3753" s="4" t="s">
        <v>6</v>
      </c>
      <c r="D3753" s="4" t="s">
        <v>502</v>
      </c>
      <c r="E3753" s="4" t="s">
        <v>2</v>
      </c>
      <c r="F3753" s="3">
        <v>6</v>
      </c>
      <c r="G3753" s="3">
        <v>1</v>
      </c>
      <c r="H3753" s="4" t="s">
        <v>2</v>
      </c>
      <c r="I3753" s="5">
        <v>797</v>
      </c>
      <c r="J3753" s="5">
        <v>970</v>
      </c>
      <c r="K3753" s="6">
        <f>IFERROR((J3753-I3753)/I3753,"--")</f>
        <v>0.21706398996235884</v>
      </c>
      <c r="L3753" s="6">
        <v>0.29487179487179488</v>
      </c>
      <c r="M3753" s="7">
        <v>5124</v>
      </c>
      <c r="N3753" s="10" t="str">
        <f>IF(K3753&lt;Criteria!$D$4,"Yes","No")</f>
        <v>No</v>
      </c>
      <c r="O3753" s="10" t="str">
        <f>IF(L3753&gt;Criteria!$D$5,"Yes","No")</f>
        <v>Yes</v>
      </c>
      <c r="P3753" s="10" t="str">
        <f>IF(M3753&lt;Criteria!$D$6,"Yes","No")</f>
        <v>Yes</v>
      </c>
      <c r="Q3753" s="11">
        <f>COUNTIF(N3753:P3753,"Yes")</f>
        <v>2</v>
      </c>
      <c r="R3753" s="12" t="str">
        <f>IF(Q3753&gt;0,"Yes","No")</f>
        <v>Yes</v>
      </c>
    </row>
    <row r="3754" spans="1:18" x14ac:dyDescent="0.35">
      <c r="A3754" s="1">
        <v>80690006002</v>
      </c>
      <c r="B3754" s="33" t="s">
        <v>4496</v>
      </c>
      <c r="C3754" s="4" t="s">
        <v>6</v>
      </c>
      <c r="D3754" s="4" t="s">
        <v>502</v>
      </c>
      <c r="E3754" s="4" t="s">
        <v>2</v>
      </c>
      <c r="F3754" s="3">
        <v>6</v>
      </c>
      <c r="G3754" s="3">
        <v>2</v>
      </c>
      <c r="H3754" s="4" t="s">
        <v>2</v>
      </c>
      <c r="I3754" s="5">
        <v>2762</v>
      </c>
      <c r="J3754" s="5">
        <v>2285</v>
      </c>
      <c r="K3754" s="6">
        <f>IFERROR((J3754-I3754)/I3754,"--")</f>
        <v>-0.1727009413468501</v>
      </c>
      <c r="L3754" s="6">
        <v>0.22329317269076304</v>
      </c>
      <c r="M3754" s="7">
        <v>7803</v>
      </c>
      <c r="N3754" s="10" t="str">
        <f>IF(K3754&lt;Criteria!$D$4,"Yes","No")</f>
        <v>Yes</v>
      </c>
      <c r="O3754" s="10" t="str">
        <f>IF(L3754&gt;Criteria!$D$5,"Yes","No")</f>
        <v>Yes</v>
      </c>
      <c r="P3754" s="10" t="str">
        <f>IF(M3754&lt;Criteria!$D$6,"Yes","No")</f>
        <v>Yes</v>
      </c>
      <c r="Q3754" s="11">
        <f>COUNTIF(N3754:P3754,"Yes")</f>
        <v>3</v>
      </c>
      <c r="R3754" s="12" t="str">
        <f>IF(Q3754&gt;0,"Yes","No")</f>
        <v>Yes</v>
      </c>
    </row>
    <row r="3755" spans="1:18" x14ac:dyDescent="0.35">
      <c r="A3755" s="1">
        <v>80690006003</v>
      </c>
      <c r="B3755" s="33" t="s">
        <v>4497</v>
      </c>
      <c r="C3755" s="4" t="s">
        <v>6</v>
      </c>
      <c r="D3755" s="4" t="s">
        <v>502</v>
      </c>
      <c r="E3755" s="4" t="s">
        <v>2</v>
      </c>
      <c r="F3755" s="3">
        <v>6</v>
      </c>
      <c r="G3755" s="3">
        <v>3</v>
      </c>
      <c r="H3755" s="4" t="s">
        <v>2</v>
      </c>
      <c r="I3755" s="5">
        <v>2835</v>
      </c>
      <c r="J3755" s="5">
        <v>3305</v>
      </c>
      <c r="K3755" s="6">
        <f>IFERROR((J3755-I3755)/I3755,"--")</f>
        <v>0.16578483245149911</v>
      </c>
      <c r="L3755" s="6">
        <v>0.31314072693383038</v>
      </c>
      <c r="M3755" s="7">
        <v>4443</v>
      </c>
      <c r="N3755" s="10" t="str">
        <f>IF(K3755&lt;Criteria!$D$4,"Yes","No")</f>
        <v>No</v>
      </c>
      <c r="O3755" s="10" t="str">
        <f>IF(L3755&gt;Criteria!$D$5,"Yes","No")</f>
        <v>Yes</v>
      </c>
      <c r="P3755" s="10" t="str">
        <f>IF(M3755&lt;Criteria!$D$6,"Yes","No")</f>
        <v>Yes</v>
      </c>
      <c r="Q3755" s="11">
        <f>COUNTIF(N3755:P3755,"Yes")</f>
        <v>2</v>
      </c>
      <c r="R3755" s="12" t="str">
        <f>IF(Q3755&gt;0,"Yes","No")</f>
        <v>Yes</v>
      </c>
    </row>
    <row r="3756" spans="1:18" x14ac:dyDescent="0.35">
      <c r="A3756" s="1">
        <v>80690007000</v>
      </c>
      <c r="B3756" s="33" t="s">
        <v>4498</v>
      </c>
      <c r="C3756" s="4" t="s">
        <v>7</v>
      </c>
      <c r="D3756" s="4" t="s">
        <v>502</v>
      </c>
      <c r="E3756" s="4" t="s">
        <v>2</v>
      </c>
      <c r="F3756" s="3">
        <v>7</v>
      </c>
      <c r="G3756" s="3" t="s">
        <v>2</v>
      </c>
      <c r="H3756" s="4" t="s">
        <v>2</v>
      </c>
      <c r="I3756" s="5">
        <v>2714</v>
      </c>
      <c r="J3756" s="5">
        <v>3009</v>
      </c>
      <c r="K3756" s="6">
        <f>IFERROR((J3756-I3756)/I3756,"--")</f>
        <v>0.10869565217391304</v>
      </c>
      <c r="L3756" s="6">
        <v>4.6322827125119391E-2</v>
      </c>
      <c r="M3756" s="7">
        <v>25673</v>
      </c>
      <c r="N3756" s="10" t="str">
        <f>IF(K3756&lt;Criteria!$D$4,"Yes","No")</f>
        <v>No</v>
      </c>
      <c r="O3756" s="10" t="str">
        <f>IF(L3756&gt;Criteria!$D$5,"Yes","No")</f>
        <v>No</v>
      </c>
      <c r="P3756" s="10" t="str">
        <f>IF(M3756&lt;Criteria!$D$6,"Yes","No")</f>
        <v>Yes</v>
      </c>
      <c r="Q3756" s="11">
        <f>COUNTIF(N3756:P3756,"Yes")</f>
        <v>1</v>
      </c>
      <c r="R3756" s="12" t="str">
        <f>IF(Q3756&gt;0,"Yes","No")</f>
        <v>Yes</v>
      </c>
    </row>
    <row r="3757" spans="1:18" x14ac:dyDescent="0.35">
      <c r="A3757" s="1">
        <v>80690007001</v>
      </c>
      <c r="B3757" s="33" t="s">
        <v>4499</v>
      </c>
      <c r="C3757" s="4" t="s">
        <v>6</v>
      </c>
      <c r="D3757" s="4" t="s">
        <v>502</v>
      </c>
      <c r="E3757" s="4" t="s">
        <v>2</v>
      </c>
      <c r="F3757" s="3">
        <v>7</v>
      </c>
      <c r="G3757" s="3">
        <v>1</v>
      </c>
      <c r="H3757" s="4" t="s">
        <v>2</v>
      </c>
      <c r="I3757" s="5">
        <v>1437</v>
      </c>
      <c r="J3757" s="5">
        <v>1794</v>
      </c>
      <c r="K3757" s="6">
        <f>IFERROR((J3757-I3757)/I3757,"--")</f>
        <v>0.24843423799582465</v>
      </c>
      <c r="L3757" s="6">
        <v>3.6273701566364384E-2</v>
      </c>
      <c r="M3757" s="7">
        <v>23169</v>
      </c>
      <c r="N3757" s="10" t="str">
        <f>IF(K3757&lt;Criteria!$D$4,"Yes","No")</f>
        <v>No</v>
      </c>
      <c r="O3757" s="10" t="str">
        <f>IF(L3757&gt;Criteria!$D$5,"Yes","No")</f>
        <v>No</v>
      </c>
      <c r="P3757" s="10" t="str">
        <f>IF(M3757&lt;Criteria!$D$6,"Yes","No")</f>
        <v>Yes</v>
      </c>
      <c r="Q3757" s="11">
        <f>COUNTIF(N3757:P3757,"Yes")</f>
        <v>1</v>
      </c>
      <c r="R3757" s="12" t="str">
        <f>IF(Q3757&gt;0,"Yes","No")</f>
        <v>Yes</v>
      </c>
    </row>
    <row r="3758" spans="1:18" x14ac:dyDescent="0.35">
      <c r="A3758" s="1">
        <v>80690007002</v>
      </c>
      <c r="B3758" s="33" t="s">
        <v>4500</v>
      </c>
      <c r="C3758" s="4" t="s">
        <v>6</v>
      </c>
      <c r="D3758" s="4" t="s">
        <v>502</v>
      </c>
      <c r="E3758" s="4" t="s">
        <v>2</v>
      </c>
      <c r="F3758" s="3">
        <v>7</v>
      </c>
      <c r="G3758" s="3">
        <v>2</v>
      </c>
      <c r="H3758" s="4" t="s">
        <v>2</v>
      </c>
      <c r="I3758" s="5">
        <v>1277</v>
      </c>
      <c r="J3758" s="5">
        <v>1215</v>
      </c>
      <c r="K3758" s="6">
        <f>IFERROR((J3758-I3758)/I3758,"--")</f>
        <v>-4.8551292090837903E-2</v>
      </c>
      <c r="L3758" s="6">
        <v>6.0158910329171394E-2</v>
      </c>
      <c r="M3758" s="7">
        <v>29371</v>
      </c>
      <c r="N3758" s="10" t="str">
        <f>IF(K3758&lt;Criteria!$D$4,"Yes","No")</f>
        <v>Yes</v>
      </c>
      <c r="O3758" s="10" t="str">
        <f>IF(L3758&gt;Criteria!$D$5,"Yes","No")</f>
        <v>No</v>
      </c>
      <c r="P3758" s="10" t="str">
        <f>IF(M3758&lt;Criteria!$D$6,"Yes","No")</f>
        <v>No</v>
      </c>
      <c r="Q3758" s="11">
        <f>COUNTIF(N3758:P3758,"Yes")</f>
        <v>1</v>
      </c>
      <c r="R3758" s="12" t="str">
        <f>IF(Q3758&gt;0,"Yes","No")</f>
        <v>Yes</v>
      </c>
    </row>
    <row r="3759" spans="1:18" x14ac:dyDescent="0.35">
      <c r="A3759" s="1">
        <v>80690008010</v>
      </c>
      <c r="B3759" s="33" t="s">
        <v>4501</v>
      </c>
      <c r="C3759" s="4" t="s">
        <v>7</v>
      </c>
      <c r="D3759" s="4" t="s">
        <v>502</v>
      </c>
      <c r="E3759" s="4" t="s">
        <v>2</v>
      </c>
      <c r="F3759" s="3">
        <v>8.01</v>
      </c>
      <c r="G3759" s="3" t="s">
        <v>2</v>
      </c>
      <c r="H3759" s="4" t="s">
        <v>2</v>
      </c>
      <c r="I3759" s="5">
        <v>1828</v>
      </c>
      <c r="J3759" s="5">
        <v>1568</v>
      </c>
      <c r="K3759" s="6">
        <f>IFERROR((J3759-I3759)/I3759,"--")</f>
        <v>-0.14223194748358861</v>
      </c>
      <c r="L3759" s="6">
        <v>2.5586353944562899E-2</v>
      </c>
      <c r="M3759" s="7">
        <v>32349</v>
      </c>
      <c r="N3759" s="10" t="str">
        <f>IF(K3759&lt;Criteria!$D$4,"Yes","No")</f>
        <v>Yes</v>
      </c>
      <c r="O3759" s="10" t="str">
        <f>IF(L3759&gt;Criteria!$D$5,"Yes","No")</f>
        <v>No</v>
      </c>
      <c r="P3759" s="10" t="str">
        <f>IF(M3759&lt;Criteria!$D$6,"Yes","No")</f>
        <v>No</v>
      </c>
      <c r="Q3759" s="11">
        <f>COUNTIF(N3759:P3759,"Yes")</f>
        <v>1</v>
      </c>
      <c r="R3759" s="12" t="str">
        <f>IF(Q3759&gt;0,"Yes","No")</f>
        <v>Yes</v>
      </c>
    </row>
    <row r="3760" spans="1:18" x14ac:dyDescent="0.35">
      <c r="A3760" s="1">
        <v>80690008011</v>
      </c>
      <c r="B3760" s="33" t="s">
        <v>4502</v>
      </c>
      <c r="C3760" s="4" t="s">
        <v>6</v>
      </c>
      <c r="D3760" s="4" t="s">
        <v>502</v>
      </c>
      <c r="E3760" s="4" t="s">
        <v>2</v>
      </c>
      <c r="F3760" s="3">
        <v>8.01</v>
      </c>
      <c r="G3760" s="3">
        <v>1</v>
      </c>
      <c r="H3760" s="4" t="s">
        <v>2</v>
      </c>
      <c r="I3760" s="5">
        <v>1828</v>
      </c>
      <c r="J3760" s="5">
        <v>1568</v>
      </c>
      <c r="K3760" s="6">
        <f>IFERROR((J3760-I3760)/I3760,"--")</f>
        <v>-0.14223194748358861</v>
      </c>
      <c r="L3760" s="6">
        <v>2.5586353944562899E-2</v>
      </c>
      <c r="M3760" s="7">
        <v>32349</v>
      </c>
      <c r="N3760" s="10" t="str">
        <f>IF(K3760&lt;Criteria!$D$4,"Yes","No")</f>
        <v>Yes</v>
      </c>
      <c r="O3760" s="10" t="str">
        <f>IF(L3760&gt;Criteria!$D$5,"Yes","No")</f>
        <v>No</v>
      </c>
      <c r="P3760" s="10" t="str">
        <f>IF(M3760&lt;Criteria!$D$6,"Yes","No")</f>
        <v>No</v>
      </c>
      <c r="Q3760" s="11">
        <f>COUNTIF(N3760:P3760,"Yes")</f>
        <v>1</v>
      </c>
      <c r="R3760" s="12" t="str">
        <f>IF(Q3760&gt;0,"Yes","No")</f>
        <v>Yes</v>
      </c>
    </row>
    <row r="3761" spans="1:18" x14ac:dyDescent="0.35">
      <c r="A3761" s="1">
        <v>80690008020</v>
      </c>
      <c r="B3761" s="33" t="s">
        <v>4503</v>
      </c>
      <c r="C3761" s="4" t="s">
        <v>7</v>
      </c>
      <c r="D3761" s="4" t="s">
        <v>502</v>
      </c>
      <c r="E3761" s="4" t="s">
        <v>2</v>
      </c>
      <c r="F3761" s="3">
        <v>8.02</v>
      </c>
      <c r="G3761" s="3" t="s">
        <v>2</v>
      </c>
      <c r="H3761" s="4" t="s">
        <v>2</v>
      </c>
      <c r="I3761" s="5">
        <v>1303</v>
      </c>
      <c r="J3761" s="5">
        <v>1228</v>
      </c>
      <c r="K3761" s="6">
        <f>IFERROR((J3761-I3761)/I3761,"--")</f>
        <v>-5.7559478127398311E-2</v>
      </c>
      <c r="L3761" s="6">
        <v>5.0209205020920501E-2</v>
      </c>
      <c r="M3761" s="7">
        <v>33815</v>
      </c>
      <c r="N3761" s="10" t="str">
        <f>IF(K3761&lt;Criteria!$D$4,"Yes","No")</f>
        <v>Yes</v>
      </c>
      <c r="O3761" s="10" t="str">
        <f>IF(L3761&gt;Criteria!$D$5,"Yes","No")</f>
        <v>No</v>
      </c>
      <c r="P3761" s="10" t="str">
        <f>IF(M3761&lt;Criteria!$D$6,"Yes","No")</f>
        <v>No</v>
      </c>
      <c r="Q3761" s="11">
        <f>COUNTIF(N3761:P3761,"Yes")</f>
        <v>1</v>
      </c>
      <c r="R3761" s="12" t="str">
        <f>IF(Q3761&gt;0,"Yes","No")</f>
        <v>Yes</v>
      </c>
    </row>
    <row r="3762" spans="1:18" x14ac:dyDescent="0.35">
      <c r="A3762" s="1">
        <v>80690008021</v>
      </c>
      <c r="B3762" s="33" t="s">
        <v>4504</v>
      </c>
      <c r="C3762" s="4" t="s">
        <v>6</v>
      </c>
      <c r="D3762" s="4" t="s">
        <v>502</v>
      </c>
      <c r="E3762" s="4" t="s">
        <v>2</v>
      </c>
      <c r="F3762" s="3">
        <v>8.02</v>
      </c>
      <c r="G3762" s="3">
        <v>1</v>
      </c>
      <c r="H3762" s="4" t="s">
        <v>2</v>
      </c>
      <c r="I3762" s="5">
        <v>1303</v>
      </c>
      <c r="J3762" s="5">
        <v>1228</v>
      </c>
      <c r="K3762" s="6">
        <f>IFERROR((J3762-I3762)/I3762,"--")</f>
        <v>-5.7559478127398311E-2</v>
      </c>
      <c r="L3762" s="6">
        <v>5.0209205020920501E-2</v>
      </c>
      <c r="M3762" s="7">
        <v>33815</v>
      </c>
      <c r="N3762" s="10" t="str">
        <f>IF(K3762&lt;Criteria!$D$4,"Yes","No")</f>
        <v>Yes</v>
      </c>
      <c r="O3762" s="10" t="str">
        <f>IF(L3762&gt;Criteria!$D$5,"Yes","No")</f>
        <v>No</v>
      </c>
      <c r="P3762" s="10" t="str">
        <f>IF(M3762&lt;Criteria!$D$6,"Yes","No")</f>
        <v>No</v>
      </c>
      <c r="Q3762" s="11">
        <f>COUNTIF(N3762:P3762,"Yes")</f>
        <v>1</v>
      </c>
      <c r="R3762" s="12" t="str">
        <f>IF(Q3762&gt;0,"Yes","No")</f>
        <v>Yes</v>
      </c>
    </row>
    <row r="3763" spans="1:18" x14ac:dyDescent="0.35">
      <c r="A3763" s="1">
        <v>80690009010</v>
      </c>
      <c r="B3763" s="33" t="s">
        <v>4505</v>
      </c>
      <c r="C3763" s="4" t="s">
        <v>7</v>
      </c>
      <c r="D3763" s="4" t="s">
        <v>502</v>
      </c>
      <c r="E3763" s="4" t="s">
        <v>2</v>
      </c>
      <c r="F3763" s="3">
        <v>9.01</v>
      </c>
      <c r="G3763" s="3" t="s">
        <v>2</v>
      </c>
      <c r="H3763" s="4" t="s">
        <v>2</v>
      </c>
      <c r="I3763" s="5">
        <v>4799</v>
      </c>
      <c r="J3763" s="5">
        <v>5435</v>
      </c>
      <c r="K3763" s="6">
        <f>IFERROR((J3763-I3763)/I3763,"--")</f>
        <v>0.13252760991873308</v>
      </c>
      <c r="L3763" s="6">
        <v>5.9288537549407112E-2</v>
      </c>
      <c r="M3763" s="7">
        <v>31786</v>
      </c>
      <c r="N3763" s="10" t="str">
        <f>IF(K3763&lt;Criteria!$D$4,"Yes","No")</f>
        <v>No</v>
      </c>
      <c r="O3763" s="10" t="str">
        <f>IF(L3763&gt;Criteria!$D$5,"Yes","No")</f>
        <v>No</v>
      </c>
      <c r="P3763" s="10" t="str">
        <f>IF(M3763&lt;Criteria!$D$6,"Yes","No")</f>
        <v>No</v>
      </c>
      <c r="Q3763" s="11">
        <f>COUNTIF(N3763:P3763,"Yes")</f>
        <v>0</v>
      </c>
      <c r="R3763" s="12" t="str">
        <f>IF(Q3763&gt;0,"Yes","No")</f>
        <v>No</v>
      </c>
    </row>
    <row r="3764" spans="1:18" x14ac:dyDescent="0.35">
      <c r="A3764" s="1">
        <v>80690009011</v>
      </c>
      <c r="B3764" s="33" t="s">
        <v>4506</v>
      </c>
      <c r="C3764" s="4" t="s">
        <v>6</v>
      </c>
      <c r="D3764" s="4" t="s">
        <v>502</v>
      </c>
      <c r="E3764" s="4" t="s">
        <v>2</v>
      </c>
      <c r="F3764" s="3">
        <v>9.01</v>
      </c>
      <c r="G3764" s="3">
        <v>1</v>
      </c>
      <c r="H3764" s="4" t="s">
        <v>2</v>
      </c>
      <c r="I3764" s="5">
        <v>2192</v>
      </c>
      <c r="J3764" s="5">
        <v>2094</v>
      </c>
      <c r="K3764" s="6">
        <f>IFERROR((J3764-I3764)/I3764,"--")</f>
        <v>-4.4708029197080293E-2</v>
      </c>
      <c r="L3764" s="6">
        <v>2.8803545051698669E-2</v>
      </c>
      <c r="M3764" s="7">
        <v>34724</v>
      </c>
      <c r="N3764" s="10" t="str">
        <f>IF(K3764&lt;Criteria!$D$4,"Yes","No")</f>
        <v>Yes</v>
      </c>
      <c r="O3764" s="10" t="str">
        <f>IF(L3764&gt;Criteria!$D$5,"Yes","No")</f>
        <v>No</v>
      </c>
      <c r="P3764" s="10" t="str">
        <f>IF(M3764&lt;Criteria!$D$6,"Yes","No")</f>
        <v>No</v>
      </c>
      <c r="Q3764" s="11">
        <f>COUNTIF(N3764:P3764,"Yes")</f>
        <v>1</v>
      </c>
      <c r="R3764" s="12" t="str">
        <f>IF(Q3764&gt;0,"Yes","No")</f>
        <v>Yes</v>
      </c>
    </row>
    <row r="3765" spans="1:18" x14ac:dyDescent="0.35">
      <c r="A3765" s="1">
        <v>80690009012</v>
      </c>
      <c r="B3765" s="33" t="s">
        <v>4507</v>
      </c>
      <c r="C3765" s="4" t="s">
        <v>6</v>
      </c>
      <c r="D3765" s="4" t="s">
        <v>502</v>
      </c>
      <c r="E3765" s="4" t="s">
        <v>2</v>
      </c>
      <c r="F3765" s="3">
        <v>9.01</v>
      </c>
      <c r="G3765" s="3">
        <v>2</v>
      </c>
      <c r="H3765" s="4" t="s">
        <v>2</v>
      </c>
      <c r="I3765" s="5">
        <v>1386</v>
      </c>
      <c r="J3765" s="5">
        <v>1392</v>
      </c>
      <c r="K3765" s="6">
        <f>IFERROR((J3765-I3765)/I3765,"--")</f>
        <v>4.329004329004329E-3</v>
      </c>
      <c r="L3765" s="6">
        <v>4.07098121085595E-2</v>
      </c>
      <c r="M3765" s="7">
        <v>28371</v>
      </c>
      <c r="N3765" s="10" t="str">
        <f>IF(K3765&lt;Criteria!$D$4,"Yes","No")</f>
        <v>Yes</v>
      </c>
      <c r="O3765" s="10" t="str">
        <f>IF(L3765&gt;Criteria!$D$5,"Yes","No")</f>
        <v>No</v>
      </c>
      <c r="P3765" s="10" t="str">
        <f>IF(M3765&lt;Criteria!$D$6,"Yes","No")</f>
        <v>No</v>
      </c>
      <c r="Q3765" s="11">
        <f>COUNTIF(N3765:P3765,"Yes")</f>
        <v>1</v>
      </c>
      <c r="R3765" s="12" t="str">
        <f>IF(Q3765&gt;0,"Yes","No")</f>
        <v>Yes</v>
      </c>
    </row>
    <row r="3766" spans="1:18" x14ac:dyDescent="0.35">
      <c r="A3766" s="1">
        <v>80690009013</v>
      </c>
      <c r="B3766" s="33" t="s">
        <v>4508</v>
      </c>
      <c r="C3766" s="4" t="s">
        <v>6</v>
      </c>
      <c r="D3766" s="4" t="s">
        <v>502</v>
      </c>
      <c r="E3766" s="4" t="s">
        <v>2</v>
      </c>
      <c r="F3766" s="3">
        <v>9.01</v>
      </c>
      <c r="G3766" s="3">
        <v>3</v>
      </c>
      <c r="H3766" s="4" t="s">
        <v>2</v>
      </c>
      <c r="I3766" s="5">
        <v>1221</v>
      </c>
      <c r="J3766" s="5">
        <v>1949</v>
      </c>
      <c r="K3766" s="6">
        <f>IFERROR((J3766-I3766)/I3766,"--")</f>
        <v>0.59623259623259628</v>
      </c>
      <c r="L3766" s="6">
        <v>0.10731707317073171</v>
      </c>
      <c r="M3766" s="7">
        <v>31069</v>
      </c>
      <c r="N3766" s="10" t="str">
        <f>IF(K3766&lt;Criteria!$D$4,"Yes","No")</f>
        <v>No</v>
      </c>
      <c r="O3766" s="10" t="str">
        <f>IF(L3766&gt;Criteria!$D$5,"Yes","No")</f>
        <v>Yes</v>
      </c>
      <c r="P3766" s="10" t="str">
        <f>IF(M3766&lt;Criteria!$D$6,"Yes","No")</f>
        <v>No</v>
      </c>
      <c r="Q3766" s="11">
        <f>COUNTIF(N3766:P3766,"Yes")</f>
        <v>1</v>
      </c>
      <c r="R3766" s="12" t="str">
        <f>IF(Q3766&gt;0,"Yes","No")</f>
        <v>Yes</v>
      </c>
    </row>
    <row r="3767" spans="1:18" x14ac:dyDescent="0.35">
      <c r="A3767" s="1">
        <v>80690009020</v>
      </c>
      <c r="B3767" s="33" t="s">
        <v>4509</v>
      </c>
      <c r="C3767" s="4" t="s">
        <v>7</v>
      </c>
      <c r="D3767" s="4" t="s">
        <v>502</v>
      </c>
      <c r="E3767" s="4" t="s">
        <v>2</v>
      </c>
      <c r="F3767" s="3">
        <v>9.02</v>
      </c>
      <c r="G3767" s="3" t="s">
        <v>2</v>
      </c>
      <c r="H3767" s="4" t="s">
        <v>2</v>
      </c>
      <c r="I3767" s="5">
        <v>3373</v>
      </c>
      <c r="J3767" s="5">
        <v>3667</v>
      </c>
      <c r="K3767" s="6">
        <f>IFERROR((J3767-I3767)/I3767,"--")</f>
        <v>8.7162763118885267E-2</v>
      </c>
      <c r="L3767" s="6">
        <v>6.4516129032258063E-2</v>
      </c>
      <c r="M3767" s="7">
        <v>30679</v>
      </c>
      <c r="N3767" s="10" t="str">
        <f>IF(K3767&lt;Criteria!$D$4,"Yes","No")</f>
        <v>No</v>
      </c>
      <c r="O3767" s="10" t="str">
        <f>IF(L3767&gt;Criteria!$D$5,"Yes","No")</f>
        <v>No</v>
      </c>
      <c r="P3767" s="10" t="str">
        <f>IF(M3767&lt;Criteria!$D$6,"Yes","No")</f>
        <v>No</v>
      </c>
      <c r="Q3767" s="11">
        <f>COUNTIF(N3767:P3767,"Yes")</f>
        <v>0</v>
      </c>
      <c r="R3767" s="12" t="str">
        <f>IF(Q3767&gt;0,"Yes","No")</f>
        <v>No</v>
      </c>
    </row>
    <row r="3768" spans="1:18" x14ac:dyDescent="0.35">
      <c r="A3768" s="1">
        <v>80690009021</v>
      </c>
      <c r="B3768" s="33" t="s">
        <v>4510</v>
      </c>
      <c r="C3768" s="4" t="s">
        <v>6</v>
      </c>
      <c r="D3768" s="4" t="s">
        <v>502</v>
      </c>
      <c r="E3768" s="4" t="s">
        <v>2</v>
      </c>
      <c r="F3768" s="3">
        <v>9.02</v>
      </c>
      <c r="G3768" s="3">
        <v>1</v>
      </c>
      <c r="H3768" s="4" t="s">
        <v>2</v>
      </c>
      <c r="I3768" s="5">
        <v>1314</v>
      </c>
      <c r="J3768" s="5">
        <v>951</v>
      </c>
      <c r="K3768" s="6">
        <f>IFERROR((J3768-I3768)/I3768,"--")</f>
        <v>-0.27625570776255709</v>
      </c>
      <c r="L3768" s="6">
        <v>0.10437235543018336</v>
      </c>
      <c r="M3768" s="7">
        <v>20362</v>
      </c>
      <c r="N3768" s="10" t="str">
        <f>IF(K3768&lt;Criteria!$D$4,"Yes","No")</f>
        <v>Yes</v>
      </c>
      <c r="O3768" s="10" t="str">
        <f>IF(L3768&gt;Criteria!$D$5,"Yes","No")</f>
        <v>Yes</v>
      </c>
      <c r="P3768" s="10" t="str">
        <f>IF(M3768&lt;Criteria!$D$6,"Yes","No")</f>
        <v>Yes</v>
      </c>
      <c r="Q3768" s="11">
        <f>COUNTIF(N3768:P3768,"Yes")</f>
        <v>3</v>
      </c>
      <c r="R3768" s="12" t="str">
        <f>IF(Q3768&gt;0,"Yes","No")</f>
        <v>Yes</v>
      </c>
    </row>
    <row r="3769" spans="1:18" x14ac:dyDescent="0.35">
      <c r="A3769" s="1">
        <v>80690009022</v>
      </c>
      <c r="B3769" s="33" t="s">
        <v>4511</v>
      </c>
      <c r="C3769" s="4" t="s">
        <v>6</v>
      </c>
      <c r="D3769" s="4" t="s">
        <v>502</v>
      </c>
      <c r="E3769" s="4" t="s">
        <v>2</v>
      </c>
      <c r="F3769" s="3">
        <v>9.02</v>
      </c>
      <c r="G3769" s="3">
        <v>2</v>
      </c>
      <c r="H3769" s="4" t="s">
        <v>2</v>
      </c>
      <c r="I3769" s="5">
        <v>1274</v>
      </c>
      <c r="J3769" s="5">
        <v>1654</v>
      </c>
      <c r="K3769" s="6">
        <f>IFERROR((J3769-I3769)/I3769,"--")</f>
        <v>0.29827315541601257</v>
      </c>
      <c r="L3769" s="6">
        <v>3.9014373716632446E-2</v>
      </c>
      <c r="M3769" s="7">
        <v>28002</v>
      </c>
      <c r="N3769" s="10" t="str">
        <f>IF(K3769&lt;Criteria!$D$4,"Yes","No")</f>
        <v>No</v>
      </c>
      <c r="O3769" s="10" t="str">
        <f>IF(L3769&gt;Criteria!$D$5,"Yes","No")</f>
        <v>No</v>
      </c>
      <c r="P3769" s="10" t="str">
        <f>IF(M3769&lt;Criteria!$D$6,"Yes","No")</f>
        <v>No</v>
      </c>
      <c r="Q3769" s="11">
        <f>COUNTIF(N3769:P3769,"Yes")</f>
        <v>0</v>
      </c>
      <c r="R3769" s="12" t="str">
        <f>IF(Q3769&gt;0,"Yes","No")</f>
        <v>No</v>
      </c>
    </row>
    <row r="3770" spans="1:18" x14ac:dyDescent="0.35">
      <c r="A3770" s="1">
        <v>80690009023</v>
      </c>
      <c r="B3770" s="33" t="s">
        <v>4512</v>
      </c>
      <c r="C3770" s="4" t="s">
        <v>6</v>
      </c>
      <c r="D3770" s="4" t="s">
        <v>502</v>
      </c>
      <c r="E3770" s="4" t="s">
        <v>2</v>
      </c>
      <c r="F3770" s="3">
        <v>9.02</v>
      </c>
      <c r="G3770" s="3">
        <v>3</v>
      </c>
      <c r="H3770" s="4" t="s">
        <v>2</v>
      </c>
      <c r="I3770" s="5">
        <v>785</v>
      </c>
      <c r="J3770" s="5">
        <v>1062</v>
      </c>
      <c r="K3770" s="6">
        <f>IFERROR((J3770-I3770)/I3770,"--")</f>
        <v>0.35286624203821654</v>
      </c>
      <c r="L3770" s="6">
        <v>5.7915057915057917E-2</v>
      </c>
      <c r="M3770" s="7">
        <v>44087</v>
      </c>
      <c r="N3770" s="10" t="str">
        <f>IF(K3770&lt;Criteria!$D$4,"Yes","No")</f>
        <v>No</v>
      </c>
      <c r="O3770" s="10" t="str">
        <f>IF(L3770&gt;Criteria!$D$5,"Yes","No")</f>
        <v>No</v>
      </c>
      <c r="P3770" s="10" t="str">
        <f>IF(M3770&lt;Criteria!$D$6,"Yes","No")</f>
        <v>No</v>
      </c>
      <c r="Q3770" s="11">
        <f>COUNTIF(N3770:P3770,"Yes")</f>
        <v>0</v>
      </c>
      <c r="R3770" s="12" t="str">
        <f>IF(Q3770&gt;0,"Yes","No")</f>
        <v>No</v>
      </c>
    </row>
    <row r="3771" spans="1:18" x14ac:dyDescent="0.35">
      <c r="A3771" s="1">
        <v>80690010030</v>
      </c>
      <c r="B3771" s="33" t="s">
        <v>4513</v>
      </c>
      <c r="C3771" s="4" t="s">
        <v>7</v>
      </c>
      <c r="D3771" s="4" t="s">
        <v>502</v>
      </c>
      <c r="E3771" s="4" t="s">
        <v>2</v>
      </c>
      <c r="F3771" s="3">
        <v>10.029999999999999</v>
      </c>
      <c r="G3771" s="3" t="s">
        <v>2</v>
      </c>
      <c r="H3771" s="4" t="s">
        <v>2</v>
      </c>
      <c r="I3771" s="5">
        <v>4957</v>
      </c>
      <c r="J3771" s="5">
        <v>5069</v>
      </c>
      <c r="K3771" s="6">
        <f>IFERROR((J3771-I3771)/I3771,"--")</f>
        <v>2.2594311075247127E-2</v>
      </c>
      <c r="L3771" s="6">
        <v>7.6998689384010485E-2</v>
      </c>
      <c r="M3771" s="7">
        <v>32329</v>
      </c>
      <c r="N3771" s="10" t="str">
        <f>IF(K3771&lt;Criteria!$D$4,"Yes","No")</f>
        <v>No</v>
      </c>
      <c r="O3771" s="10" t="str">
        <f>IF(L3771&gt;Criteria!$D$5,"Yes","No")</f>
        <v>Yes</v>
      </c>
      <c r="P3771" s="10" t="str">
        <f>IF(M3771&lt;Criteria!$D$6,"Yes","No")</f>
        <v>No</v>
      </c>
      <c r="Q3771" s="11">
        <f>COUNTIF(N3771:P3771,"Yes")</f>
        <v>1</v>
      </c>
      <c r="R3771" s="12" t="str">
        <f>IF(Q3771&gt;0,"Yes","No")</f>
        <v>Yes</v>
      </c>
    </row>
    <row r="3772" spans="1:18" x14ac:dyDescent="0.35">
      <c r="A3772" s="1">
        <v>80690010031</v>
      </c>
      <c r="B3772" s="33" t="s">
        <v>4514</v>
      </c>
      <c r="C3772" s="4" t="s">
        <v>6</v>
      </c>
      <c r="D3772" s="4" t="s">
        <v>502</v>
      </c>
      <c r="E3772" s="4" t="s">
        <v>2</v>
      </c>
      <c r="F3772" s="3">
        <v>10.029999999999999</v>
      </c>
      <c r="G3772" s="3">
        <v>1</v>
      </c>
      <c r="H3772" s="4" t="s">
        <v>2</v>
      </c>
      <c r="I3772" s="5">
        <v>613</v>
      </c>
      <c r="J3772" s="5">
        <v>1023</v>
      </c>
      <c r="K3772" s="6">
        <f>IFERROR((J3772-I3772)/I3772,"--")</f>
        <v>0.66884176182707988</v>
      </c>
      <c r="L3772" s="6">
        <v>0.15582191780821919</v>
      </c>
      <c r="M3772" s="7">
        <v>25172</v>
      </c>
      <c r="N3772" s="10" t="str">
        <f>IF(K3772&lt;Criteria!$D$4,"Yes","No")</f>
        <v>No</v>
      </c>
      <c r="O3772" s="10" t="str">
        <f>IF(L3772&gt;Criteria!$D$5,"Yes","No")</f>
        <v>Yes</v>
      </c>
      <c r="P3772" s="10" t="str">
        <f>IF(M3772&lt;Criteria!$D$6,"Yes","No")</f>
        <v>Yes</v>
      </c>
      <c r="Q3772" s="11">
        <f>COUNTIF(N3772:P3772,"Yes")</f>
        <v>2</v>
      </c>
      <c r="R3772" s="12" t="str">
        <f>IF(Q3772&gt;0,"Yes","No")</f>
        <v>Yes</v>
      </c>
    </row>
    <row r="3773" spans="1:18" x14ac:dyDescent="0.35">
      <c r="A3773" s="1">
        <v>80690010032</v>
      </c>
      <c r="B3773" s="33" t="s">
        <v>4515</v>
      </c>
      <c r="C3773" s="4" t="s">
        <v>6</v>
      </c>
      <c r="D3773" s="4" t="s">
        <v>502</v>
      </c>
      <c r="E3773" s="4" t="s">
        <v>2</v>
      </c>
      <c r="F3773" s="3">
        <v>10.029999999999999</v>
      </c>
      <c r="G3773" s="3">
        <v>2</v>
      </c>
      <c r="H3773" s="4" t="s">
        <v>2</v>
      </c>
      <c r="I3773" s="5">
        <v>1146</v>
      </c>
      <c r="J3773" s="5">
        <v>1146</v>
      </c>
      <c r="K3773" s="6">
        <f>IFERROR((J3773-I3773)/I3773,"--")</f>
        <v>0</v>
      </c>
      <c r="L3773" s="6">
        <v>0.1111111111111111</v>
      </c>
      <c r="M3773" s="7">
        <v>27080</v>
      </c>
      <c r="N3773" s="10" t="str">
        <f>IF(K3773&lt;Criteria!$D$4,"Yes","No")</f>
        <v>Yes</v>
      </c>
      <c r="O3773" s="10" t="str">
        <f>IF(L3773&gt;Criteria!$D$5,"Yes","No")</f>
        <v>Yes</v>
      </c>
      <c r="P3773" s="10" t="str">
        <f>IF(M3773&lt;Criteria!$D$6,"Yes","No")</f>
        <v>No</v>
      </c>
      <c r="Q3773" s="11">
        <f>COUNTIF(N3773:P3773,"Yes")</f>
        <v>2</v>
      </c>
      <c r="R3773" s="12" t="str">
        <f>IF(Q3773&gt;0,"Yes","No")</f>
        <v>Yes</v>
      </c>
    </row>
    <row r="3774" spans="1:18" x14ac:dyDescent="0.35">
      <c r="A3774" s="1">
        <v>80690010033</v>
      </c>
      <c r="B3774" s="33" t="s">
        <v>4516</v>
      </c>
      <c r="C3774" s="4" t="s">
        <v>6</v>
      </c>
      <c r="D3774" s="4" t="s">
        <v>502</v>
      </c>
      <c r="E3774" s="4" t="s">
        <v>2</v>
      </c>
      <c r="F3774" s="3">
        <v>10.029999999999999</v>
      </c>
      <c r="G3774" s="3">
        <v>3</v>
      </c>
      <c r="H3774" s="4" t="s">
        <v>2</v>
      </c>
      <c r="I3774" s="5">
        <v>1019</v>
      </c>
      <c r="J3774" s="5">
        <v>1021</v>
      </c>
      <c r="K3774" s="6">
        <f>IFERROR((J3774-I3774)/I3774,"--")</f>
        <v>1.9627085377821392E-3</v>
      </c>
      <c r="L3774" s="6">
        <v>2.8753993610223641E-2</v>
      </c>
      <c r="M3774" s="7">
        <v>29815</v>
      </c>
      <c r="N3774" s="10" t="str">
        <f>IF(K3774&lt;Criteria!$D$4,"Yes","No")</f>
        <v>Yes</v>
      </c>
      <c r="O3774" s="10" t="str">
        <f>IF(L3774&gt;Criteria!$D$5,"Yes","No")</f>
        <v>No</v>
      </c>
      <c r="P3774" s="10" t="str">
        <f>IF(M3774&lt;Criteria!$D$6,"Yes","No")</f>
        <v>No</v>
      </c>
      <c r="Q3774" s="11">
        <f>COUNTIF(N3774:P3774,"Yes")</f>
        <v>1</v>
      </c>
      <c r="R3774" s="12" t="str">
        <f>IF(Q3774&gt;0,"Yes","No")</f>
        <v>Yes</v>
      </c>
    </row>
    <row r="3775" spans="1:18" x14ac:dyDescent="0.35">
      <c r="A3775" s="1">
        <v>80690010034</v>
      </c>
      <c r="B3775" s="33" t="s">
        <v>4517</v>
      </c>
      <c r="C3775" s="4" t="s">
        <v>6</v>
      </c>
      <c r="D3775" s="4" t="s">
        <v>502</v>
      </c>
      <c r="E3775" s="4" t="s">
        <v>2</v>
      </c>
      <c r="F3775" s="3">
        <v>10.029999999999999</v>
      </c>
      <c r="G3775" s="3">
        <v>4</v>
      </c>
      <c r="H3775" s="4" t="s">
        <v>2</v>
      </c>
      <c r="I3775" s="5">
        <v>1074</v>
      </c>
      <c r="J3775" s="5">
        <v>932</v>
      </c>
      <c r="K3775" s="6">
        <f>IFERROR((J3775-I3775)/I3775,"--")</f>
        <v>-0.13221601489757914</v>
      </c>
      <c r="L3775" s="6">
        <v>8.1932773109243698E-2</v>
      </c>
      <c r="M3775" s="7">
        <v>51674</v>
      </c>
      <c r="N3775" s="10" t="str">
        <f>IF(K3775&lt;Criteria!$D$4,"Yes","No")</f>
        <v>Yes</v>
      </c>
      <c r="O3775" s="10" t="str">
        <f>IF(L3775&gt;Criteria!$D$5,"Yes","No")</f>
        <v>Yes</v>
      </c>
      <c r="P3775" s="10" t="str">
        <f>IF(M3775&lt;Criteria!$D$6,"Yes","No")</f>
        <v>No</v>
      </c>
      <c r="Q3775" s="11">
        <f>COUNTIF(N3775:P3775,"Yes")</f>
        <v>2</v>
      </c>
      <c r="R3775" s="12" t="str">
        <f>IF(Q3775&gt;0,"Yes","No")</f>
        <v>Yes</v>
      </c>
    </row>
    <row r="3776" spans="1:18" x14ac:dyDescent="0.35">
      <c r="A3776" s="1">
        <v>80690010035</v>
      </c>
      <c r="B3776" s="33" t="s">
        <v>4518</v>
      </c>
      <c r="C3776" s="4" t="s">
        <v>6</v>
      </c>
      <c r="D3776" s="4" t="s">
        <v>502</v>
      </c>
      <c r="E3776" s="4" t="s">
        <v>2</v>
      </c>
      <c r="F3776" s="3">
        <v>10.029999999999999</v>
      </c>
      <c r="G3776" s="3">
        <v>5</v>
      </c>
      <c r="H3776" s="4" t="s">
        <v>2</v>
      </c>
      <c r="I3776" s="5">
        <v>1105</v>
      </c>
      <c r="J3776" s="5">
        <v>947</v>
      </c>
      <c r="K3776" s="6">
        <f>IFERROR((J3776-I3776)/I3776,"--")</f>
        <v>-0.14298642533936651</v>
      </c>
      <c r="L3776" s="6">
        <v>0</v>
      </c>
      <c r="M3776" s="7">
        <v>30085</v>
      </c>
      <c r="N3776" s="10" t="str">
        <f>IF(K3776&lt;Criteria!$D$4,"Yes","No")</f>
        <v>Yes</v>
      </c>
      <c r="O3776" s="10" t="str">
        <f>IF(L3776&gt;Criteria!$D$5,"Yes","No")</f>
        <v>No</v>
      </c>
      <c r="P3776" s="10" t="str">
        <f>IF(M3776&lt;Criteria!$D$6,"Yes","No")</f>
        <v>No</v>
      </c>
      <c r="Q3776" s="11">
        <f>COUNTIF(N3776:P3776,"Yes")</f>
        <v>1</v>
      </c>
      <c r="R3776" s="12" t="str">
        <f>IF(Q3776&gt;0,"Yes","No")</f>
        <v>Yes</v>
      </c>
    </row>
    <row r="3777" spans="1:18" x14ac:dyDescent="0.35">
      <c r="A3777" s="1">
        <v>80690010040</v>
      </c>
      <c r="B3777" s="33" t="s">
        <v>4519</v>
      </c>
      <c r="C3777" s="4" t="s">
        <v>7</v>
      </c>
      <c r="D3777" s="4" t="s">
        <v>502</v>
      </c>
      <c r="E3777" s="4" t="s">
        <v>2</v>
      </c>
      <c r="F3777" s="3">
        <v>10.039999999999999</v>
      </c>
      <c r="G3777" s="3" t="s">
        <v>2</v>
      </c>
      <c r="H3777" s="4" t="s">
        <v>2</v>
      </c>
      <c r="I3777" s="5">
        <v>2944</v>
      </c>
      <c r="J3777" s="5">
        <v>3363</v>
      </c>
      <c r="K3777" s="6">
        <f>IFERROR((J3777-I3777)/I3777,"--")</f>
        <v>0.14232336956521738</v>
      </c>
      <c r="L3777" s="6">
        <v>2.9625489100055896E-2</v>
      </c>
      <c r="M3777" s="7">
        <v>40210</v>
      </c>
      <c r="N3777" s="10" t="str">
        <f>IF(K3777&lt;Criteria!$D$4,"Yes","No")</f>
        <v>No</v>
      </c>
      <c r="O3777" s="10" t="str">
        <f>IF(L3777&gt;Criteria!$D$5,"Yes","No")</f>
        <v>No</v>
      </c>
      <c r="P3777" s="10" t="str">
        <f>IF(M3777&lt;Criteria!$D$6,"Yes","No")</f>
        <v>No</v>
      </c>
      <c r="Q3777" s="11">
        <f>COUNTIF(N3777:P3777,"Yes")</f>
        <v>0</v>
      </c>
      <c r="R3777" s="12" t="str">
        <f>IF(Q3777&gt;0,"Yes","No")</f>
        <v>No</v>
      </c>
    </row>
    <row r="3778" spans="1:18" x14ac:dyDescent="0.35">
      <c r="A3778" s="1">
        <v>80690010041</v>
      </c>
      <c r="B3778" s="33" t="s">
        <v>4520</v>
      </c>
      <c r="C3778" s="4" t="s">
        <v>6</v>
      </c>
      <c r="D3778" s="4" t="s">
        <v>502</v>
      </c>
      <c r="E3778" s="4" t="s">
        <v>2</v>
      </c>
      <c r="F3778" s="3">
        <v>10.039999999999999</v>
      </c>
      <c r="G3778" s="3">
        <v>1</v>
      </c>
      <c r="H3778" s="4" t="s">
        <v>2</v>
      </c>
      <c r="I3778" s="5">
        <v>765</v>
      </c>
      <c r="J3778" s="5">
        <v>873</v>
      </c>
      <c r="K3778" s="6">
        <f>IFERROR((J3778-I3778)/I3778,"--")</f>
        <v>0.14117647058823529</v>
      </c>
      <c r="L3778" s="6">
        <v>1.8390804597701149E-2</v>
      </c>
      <c r="M3778" s="7">
        <v>27090</v>
      </c>
      <c r="N3778" s="10" t="str">
        <f>IF(K3778&lt;Criteria!$D$4,"Yes","No")</f>
        <v>No</v>
      </c>
      <c r="O3778" s="10" t="str">
        <f>IF(L3778&gt;Criteria!$D$5,"Yes","No")</f>
        <v>No</v>
      </c>
      <c r="P3778" s="10" t="str">
        <f>IF(M3778&lt;Criteria!$D$6,"Yes","No")</f>
        <v>No</v>
      </c>
      <c r="Q3778" s="11">
        <f>COUNTIF(N3778:P3778,"Yes")</f>
        <v>0</v>
      </c>
      <c r="R3778" s="12" t="str">
        <f>IF(Q3778&gt;0,"Yes","No")</f>
        <v>No</v>
      </c>
    </row>
    <row r="3779" spans="1:18" x14ac:dyDescent="0.35">
      <c r="A3779" s="1">
        <v>80690010042</v>
      </c>
      <c r="B3779" s="33" t="s">
        <v>4521</v>
      </c>
      <c r="C3779" s="4" t="s">
        <v>6</v>
      </c>
      <c r="D3779" s="4" t="s">
        <v>502</v>
      </c>
      <c r="E3779" s="4" t="s">
        <v>2</v>
      </c>
      <c r="F3779" s="3">
        <v>10.039999999999999</v>
      </c>
      <c r="G3779" s="3">
        <v>2</v>
      </c>
      <c r="H3779" s="4" t="s">
        <v>2</v>
      </c>
      <c r="I3779" s="5">
        <v>591</v>
      </c>
      <c r="J3779" s="5">
        <v>555</v>
      </c>
      <c r="K3779" s="6">
        <f>IFERROR((J3779-I3779)/I3779,"--")</f>
        <v>-6.0913705583756347E-2</v>
      </c>
      <c r="L3779" s="6">
        <v>0</v>
      </c>
      <c r="M3779" s="7">
        <v>41594</v>
      </c>
      <c r="N3779" s="10" t="str">
        <f>IF(K3779&lt;Criteria!$D$4,"Yes","No")</f>
        <v>Yes</v>
      </c>
      <c r="O3779" s="10" t="str">
        <f>IF(L3779&gt;Criteria!$D$5,"Yes","No")</f>
        <v>No</v>
      </c>
      <c r="P3779" s="10" t="str">
        <f>IF(M3779&lt;Criteria!$D$6,"Yes","No")</f>
        <v>No</v>
      </c>
      <c r="Q3779" s="11">
        <f>COUNTIF(N3779:P3779,"Yes")</f>
        <v>1</v>
      </c>
      <c r="R3779" s="12" t="str">
        <f>IF(Q3779&gt;0,"Yes","No")</f>
        <v>Yes</v>
      </c>
    </row>
    <row r="3780" spans="1:18" x14ac:dyDescent="0.35">
      <c r="A3780" s="1">
        <v>80690010043</v>
      </c>
      <c r="B3780" s="33" t="s">
        <v>4522</v>
      </c>
      <c r="C3780" s="4" t="s">
        <v>6</v>
      </c>
      <c r="D3780" s="4" t="s">
        <v>502</v>
      </c>
      <c r="E3780" s="4" t="s">
        <v>2</v>
      </c>
      <c r="F3780" s="3">
        <v>10.039999999999999</v>
      </c>
      <c r="G3780" s="3">
        <v>3</v>
      </c>
      <c r="H3780" s="4" t="s">
        <v>2</v>
      </c>
      <c r="I3780" s="5">
        <v>753</v>
      </c>
      <c r="J3780" s="5">
        <v>901</v>
      </c>
      <c r="K3780" s="6">
        <f>IFERROR((J3780-I3780)/I3780,"--")</f>
        <v>0.19654714475431606</v>
      </c>
      <c r="L3780" s="6">
        <v>4.068522483940043E-2</v>
      </c>
      <c r="M3780" s="7">
        <v>60041</v>
      </c>
      <c r="N3780" s="10" t="str">
        <f>IF(K3780&lt;Criteria!$D$4,"Yes","No")</f>
        <v>No</v>
      </c>
      <c r="O3780" s="10" t="str">
        <f>IF(L3780&gt;Criteria!$D$5,"Yes","No")</f>
        <v>No</v>
      </c>
      <c r="P3780" s="10" t="str">
        <f>IF(M3780&lt;Criteria!$D$6,"Yes","No")</f>
        <v>No</v>
      </c>
      <c r="Q3780" s="11">
        <f>COUNTIF(N3780:P3780,"Yes")</f>
        <v>0</v>
      </c>
      <c r="R3780" s="12" t="str">
        <f>IF(Q3780&gt;0,"Yes","No")</f>
        <v>No</v>
      </c>
    </row>
    <row r="3781" spans="1:18" x14ac:dyDescent="0.35">
      <c r="A3781" s="1">
        <v>80690010044</v>
      </c>
      <c r="B3781" s="33" t="s">
        <v>4523</v>
      </c>
      <c r="C3781" s="4" t="s">
        <v>6</v>
      </c>
      <c r="D3781" s="4" t="s">
        <v>502</v>
      </c>
      <c r="E3781" s="4" t="s">
        <v>2</v>
      </c>
      <c r="F3781" s="3">
        <v>10.039999999999999</v>
      </c>
      <c r="G3781" s="3">
        <v>4</v>
      </c>
      <c r="H3781" s="4" t="s">
        <v>2</v>
      </c>
      <c r="I3781" s="5">
        <v>835</v>
      </c>
      <c r="J3781" s="5">
        <v>1034</v>
      </c>
      <c r="K3781" s="6">
        <f>IFERROR((J3781-I3781)/I3781,"--")</f>
        <v>0.23832335329341317</v>
      </c>
      <c r="L3781" s="6">
        <v>4.7272727272727272E-2</v>
      </c>
      <c r="M3781" s="7">
        <v>33265</v>
      </c>
      <c r="N3781" s="10" t="str">
        <f>IF(K3781&lt;Criteria!$D$4,"Yes","No")</f>
        <v>No</v>
      </c>
      <c r="O3781" s="10" t="str">
        <f>IF(L3781&gt;Criteria!$D$5,"Yes","No")</f>
        <v>No</v>
      </c>
      <c r="P3781" s="10" t="str">
        <f>IF(M3781&lt;Criteria!$D$6,"Yes","No")</f>
        <v>No</v>
      </c>
      <c r="Q3781" s="11">
        <f>COUNTIF(N3781:P3781,"Yes")</f>
        <v>0</v>
      </c>
      <c r="R3781" s="12" t="str">
        <f>IF(Q3781&gt;0,"Yes","No")</f>
        <v>No</v>
      </c>
    </row>
    <row r="3782" spans="1:18" x14ac:dyDescent="0.35">
      <c r="A3782" s="1">
        <v>80690010070</v>
      </c>
      <c r="B3782" s="33" t="s">
        <v>4524</v>
      </c>
      <c r="C3782" s="4" t="s">
        <v>7</v>
      </c>
      <c r="D3782" s="4" t="s">
        <v>502</v>
      </c>
      <c r="E3782" s="4" t="s">
        <v>2</v>
      </c>
      <c r="F3782" s="3">
        <v>10.07</v>
      </c>
      <c r="G3782" s="3" t="s">
        <v>2</v>
      </c>
      <c r="H3782" s="4" t="s">
        <v>2</v>
      </c>
      <c r="I3782" s="5">
        <v>3324</v>
      </c>
      <c r="J3782" s="5">
        <v>3561</v>
      </c>
      <c r="K3782" s="6">
        <f>IFERROR((J3782-I3782)/I3782,"--")</f>
        <v>7.1299638989169675E-2</v>
      </c>
      <c r="L3782" s="6">
        <v>8.0231596360628613E-2</v>
      </c>
      <c r="M3782" s="7">
        <v>32928</v>
      </c>
      <c r="N3782" s="10" t="str">
        <f>IF(K3782&lt;Criteria!$D$4,"Yes","No")</f>
        <v>No</v>
      </c>
      <c r="O3782" s="10" t="str">
        <f>IF(L3782&gt;Criteria!$D$5,"Yes","No")</f>
        <v>Yes</v>
      </c>
      <c r="P3782" s="10" t="str">
        <f>IF(M3782&lt;Criteria!$D$6,"Yes","No")</f>
        <v>No</v>
      </c>
      <c r="Q3782" s="11">
        <f>COUNTIF(N3782:P3782,"Yes")</f>
        <v>1</v>
      </c>
      <c r="R3782" s="12" t="str">
        <f>IF(Q3782&gt;0,"Yes","No")</f>
        <v>Yes</v>
      </c>
    </row>
    <row r="3783" spans="1:18" x14ac:dyDescent="0.35">
      <c r="A3783" s="1">
        <v>80690010071</v>
      </c>
      <c r="B3783" s="33" t="s">
        <v>4525</v>
      </c>
      <c r="C3783" s="4" t="s">
        <v>6</v>
      </c>
      <c r="D3783" s="4" t="s">
        <v>502</v>
      </c>
      <c r="E3783" s="4" t="s">
        <v>2</v>
      </c>
      <c r="F3783" s="3">
        <v>10.07</v>
      </c>
      <c r="G3783" s="3">
        <v>1</v>
      </c>
      <c r="H3783" s="4" t="s">
        <v>2</v>
      </c>
      <c r="I3783" s="5">
        <v>1670</v>
      </c>
      <c r="J3783" s="5">
        <v>2070</v>
      </c>
      <c r="K3783" s="6">
        <f>IFERROR((J3783-I3783)/I3783,"--")</f>
        <v>0.23952095808383234</v>
      </c>
      <c r="L3783" s="6">
        <v>0.11250827266710788</v>
      </c>
      <c r="M3783" s="7">
        <v>23619</v>
      </c>
      <c r="N3783" s="10" t="str">
        <f>IF(K3783&lt;Criteria!$D$4,"Yes","No")</f>
        <v>No</v>
      </c>
      <c r="O3783" s="10" t="str">
        <f>IF(L3783&gt;Criteria!$D$5,"Yes","No")</f>
        <v>Yes</v>
      </c>
      <c r="P3783" s="10" t="str">
        <f>IF(M3783&lt;Criteria!$D$6,"Yes","No")</f>
        <v>Yes</v>
      </c>
      <c r="Q3783" s="11">
        <f>COUNTIF(N3783:P3783,"Yes")</f>
        <v>2</v>
      </c>
      <c r="R3783" s="12" t="str">
        <f>IF(Q3783&gt;0,"Yes","No")</f>
        <v>Yes</v>
      </c>
    </row>
    <row r="3784" spans="1:18" x14ac:dyDescent="0.35">
      <c r="A3784" s="1">
        <v>80690010072</v>
      </c>
      <c r="B3784" s="33" t="s">
        <v>4526</v>
      </c>
      <c r="C3784" s="4" t="s">
        <v>6</v>
      </c>
      <c r="D3784" s="4" t="s">
        <v>502</v>
      </c>
      <c r="E3784" s="4" t="s">
        <v>2</v>
      </c>
      <c r="F3784" s="3">
        <v>10.07</v>
      </c>
      <c r="G3784" s="3">
        <v>2</v>
      </c>
      <c r="H3784" s="4" t="s">
        <v>2</v>
      </c>
      <c r="I3784" s="5">
        <v>838</v>
      </c>
      <c r="J3784" s="5">
        <v>804</v>
      </c>
      <c r="K3784" s="6">
        <f>IFERROR((J3784-I3784)/I3784,"--")</f>
        <v>-4.0572792362768499E-2</v>
      </c>
      <c r="L3784" s="6">
        <v>4.4871794871794872E-2</v>
      </c>
      <c r="M3784" s="7">
        <v>50679</v>
      </c>
      <c r="N3784" s="10" t="str">
        <f>IF(K3784&lt;Criteria!$D$4,"Yes","No")</f>
        <v>Yes</v>
      </c>
      <c r="O3784" s="10" t="str">
        <f>IF(L3784&gt;Criteria!$D$5,"Yes","No")</f>
        <v>No</v>
      </c>
      <c r="P3784" s="10" t="str">
        <f>IF(M3784&lt;Criteria!$D$6,"Yes","No")</f>
        <v>No</v>
      </c>
      <c r="Q3784" s="11">
        <f>COUNTIF(N3784:P3784,"Yes")</f>
        <v>1</v>
      </c>
      <c r="R3784" s="12" t="str">
        <f>IF(Q3784&gt;0,"Yes","No")</f>
        <v>Yes</v>
      </c>
    </row>
    <row r="3785" spans="1:18" x14ac:dyDescent="0.35">
      <c r="A3785" s="1">
        <v>80690010073</v>
      </c>
      <c r="B3785" s="33" t="s">
        <v>4527</v>
      </c>
      <c r="C3785" s="4" t="s">
        <v>6</v>
      </c>
      <c r="D3785" s="4" t="s">
        <v>502</v>
      </c>
      <c r="E3785" s="4" t="s">
        <v>2</v>
      </c>
      <c r="F3785" s="3">
        <v>10.07</v>
      </c>
      <c r="G3785" s="3">
        <v>3</v>
      </c>
      <c r="H3785" s="4" t="s">
        <v>2</v>
      </c>
      <c r="I3785" s="5">
        <v>816</v>
      </c>
      <c r="J3785" s="5">
        <v>687</v>
      </c>
      <c r="K3785" s="6">
        <f>IFERROR((J3785-I3785)/I3785,"--")</f>
        <v>-0.15808823529411764</v>
      </c>
      <c r="L3785" s="6">
        <v>6.8337129840546698E-3</v>
      </c>
      <c r="M3785" s="7">
        <v>40205</v>
      </c>
      <c r="N3785" s="10" t="str">
        <f>IF(K3785&lt;Criteria!$D$4,"Yes","No")</f>
        <v>Yes</v>
      </c>
      <c r="O3785" s="10" t="str">
        <f>IF(L3785&gt;Criteria!$D$5,"Yes","No")</f>
        <v>No</v>
      </c>
      <c r="P3785" s="10" t="str">
        <f>IF(M3785&lt;Criteria!$D$6,"Yes","No")</f>
        <v>No</v>
      </c>
      <c r="Q3785" s="11">
        <f>COUNTIF(N3785:P3785,"Yes")</f>
        <v>1</v>
      </c>
      <c r="R3785" s="12" t="str">
        <f>IF(Q3785&gt;0,"Yes","No")</f>
        <v>Yes</v>
      </c>
    </row>
    <row r="3786" spans="1:18" x14ac:dyDescent="0.35">
      <c r="A3786" s="1">
        <v>80690010080</v>
      </c>
      <c r="B3786" s="33" t="s">
        <v>4528</v>
      </c>
      <c r="C3786" s="4" t="s">
        <v>7</v>
      </c>
      <c r="D3786" s="4" t="s">
        <v>502</v>
      </c>
      <c r="E3786" s="4" t="s">
        <v>2</v>
      </c>
      <c r="F3786" s="3">
        <v>10.08</v>
      </c>
      <c r="G3786" s="3" t="s">
        <v>2</v>
      </c>
      <c r="H3786" s="4" t="s">
        <v>2</v>
      </c>
      <c r="I3786" s="5">
        <v>1948</v>
      </c>
      <c r="J3786" s="5">
        <v>1987</v>
      </c>
      <c r="K3786" s="6">
        <f>IFERROR((J3786-I3786)/I3786,"--")</f>
        <v>2.0020533880903489E-2</v>
      </c>
      <c r="L3786" s="6">
        <v>3.2457496136012363E-2</v>
      </c>
      <c r="M3786" s="7">
        <v>40101</v>
      </c>
      <c r="N3786" s="10" t="str">
        <f>IF(K3786&lt;Criteria!$D$4,"Yes","No")</f>
        <v>No</v>
      </c>
      <c r="O3786" s="10" t="str">
        <f>IF(L3786&gt;Criteria!$D$5,"Yes","No")</f>
        <v>No</v>
      </c>
      <c r="P3786" s="10" t="str">
        <f>IF(M3786&lt;Criteria!$D$6,"Yes","No")</f>
        <v>No</v>
      </c>
      <c r="Q3786" s="11">
        <f>COUNTIF(N3786:P3786,"Yes")</f>
        <v>0</v>
      </c>
      <c r="R3786" s="12" t="str">
        <f>IF(Q3786&gt;0,"Yes","No")</f>
        <v>No</v>
      </c>
    </row>
    <row r="3787" spans="1:18" x14ac:dyDescent="0.35">
      <c r="A3787" s="1">
        <v>80690010081</v>
      </c>
      <c r="B3787" s="33" t="s">
        <v>4529</v>
      </c>
      <c r="C3787" s="4" t="s">
        <v>6</v>
      </c>
      <c r="D3787" s="4" t="s">
        <v>502</v>
      </c>
      <c r="E3787" s="4" t="s">
        <v>2</v>
      </c>
      <c r="F3787" s="3">
        <v>10.08</v>
      </c>
      <c r="G3787" s="3">
        <v>1</v>
      </c>
      <c r="H3787" s="4" t="s">
        <v>2</v>
      </c>
      <c r="I3787" s="5">
        <v>1356</v>
      </c>
      <c r="J3787" s="5">
        <v>1243</v>
      </c>
      <c r="K3787" s="6">
        <f>IFERROR((J3787-I3787)/I3787,"--")</f>
        <v>-8.3333333333333329E-2</v>
      </c>
      <c r="L3787" s="6">
        <v>2.5718608169440244E-2</v>
      </c>
      <c r="M3787" s="7">
        <v>43718</v>
      </c>
      <c r="N3787" s="10" t="str">
        <f>IF(K3787&lt;Criteria!$D$4,"Yes","No")</f>
        <v>Yes</v>
      </c>
      <c r="O3787" s="10" t="str">
        <f>IF(L3787&gt;Criteria!$D$5,"Yes","No")</f>
        <v>No</v>
      </c>
      <c r="P3787" s="10" t="str">
        <f>IF(M3787&lt;Criteria!$D$6,"Yes","No")</f>
        <v>No</v>
      </c>
      <c r="Q3787" s="11">
        <f>COUNTIF(N3787:P3787,"Yes")</f>
        <v>1</v>
      </c>
      <c r="R3787" s="12" t="str">
        <f>IF(Q3787&gt;0,"Yes","No")</f>
        <v>Yes</v>
      </c>
    </row>
    <row r="3788" spans="1:18" x14ac:dyDescent="0.35">
      <c r="A3788" s="1">
        <v>80690010082</v>
      </c>
      <c r="B3788" s="33" t="s">
        <v>4530</v>
      </c>
      <c r="C3788" s="4" t="s">
        <v>6</v>
      </c>
      <c r="D3788" s="4" t="s">
        <v>502</v>
      </c>
      <c r="E3788" s="4" t="s">
        <v>2</v>
      </c>
      <c r="F3788" s="3">
        <v>10.08</v>
      </c>
      <c r="G3788" s="3">
        <v>2</v>
      </c>
      <c r="H3788" s="4" t="s">
        <v>2</v>
      </c>
      <c r="I3788" s="5">
        <v>592</v>
      </c>
      <c r="J3788" s="5">
        <v>744</v>
      </c>
      <c r="K3788" s="6">
        <f>IFERROR((J3788-I3788)/I3788,"--")</f>
        <v>0.25675675675675674</v>
      </c>
      <c r="L3788" s="6">
        <v>3.9494470774091628E-2</v>
      </c>
      <c r="M3788" s="7">
        <v>34058</v>
      </c>
      <c r="N3788" s="10" t="str">
        <f>IF(K3788&lt;Criteria!$D$4,"Yes","No")</f>
        <v>No</v>
      </c>
      <c r="O3788" s="10" t="str">
        <f>IF(L3788&gt;Criteria!$D$5,"Yes","No")</f>
        <v>No</v>
      </c>
      <c r="P3788" s="10" t="str">
        <f>IF(M3788&lt;Criteria!$D$6,"Yes","No")</f>
        <v>No</v>
      </c>
      <c r="Q3788" s="11">
        <f>COUNTIF(N3788:P3788,"Yes")</f>
        <v>0</v>
      </c>
      <c r="R3788" s="12" t="str">
        <f>IF(Q3788&gt;0,"Yes","No")</f>
        <v>No</v>
      </c>
    </row>
    <row r="3789" spans="1:18" x14ac:dyDescent="0.35">
      <c r="A3789" s="1">
        <v>80690010090</v>
      </c>
      <c r="B3789" s="33" t="s">
        <v>4531</v>
      </c>
      <c r="C3789" s="4" t="s">
        <v>7</v>
      </c>
      <c r="D3789" s="4" t="s">
        <v>502</v>
      </c>
      <c r="E3789" s="4" t="s">
        <v>2</v>
      </c>
      <c r="F3789" s="3">
        <v>10.09</v>
      </c>
      <c r="G3789" s="3" t="s">
        <v>2</v>
      </c>
      <c r="H3789" s="4" t="s">
        <v>2</v>
      </c>
      <c r="I3789" s="5">
        <v>6395</v>
      </c>
      <c r="J3789" s="5">
        <v>6095</v>
      </c>
      <c r="K3789" s="6">
        <f>IFERROR((J3789-I3789)/I3789,"--")</f>
        <v>-4.691164972634871E-2</v>
      </c>
      <c r="L3789" s="6">
        <v>2.7392845633258136E-2</v>
      </c>
      <c r="M3789" s="7">
        <v>41633</v>
      </c>
      <c r="N3789" s="10" t="str">
        <f>IF(K3789&lt;Criteria!$D$4,"Yes","No")</f>
        <v>Yes</v>
      </c>
      <c r="O3789" s="10" t="str">
        <f>IF(L3789&gt;Criteria!$D$5,"Yes","No")</f>
        <v>No</v>
      </c>
      <c r="P3789" s="10" t="str">
        <f>IF(M3789&lt;Criteria!$D$6,"Yes","No")</f>
        <v>No</v>
      </c>
      <c r="Q3789" s="11">
        <f>COUNTIF(N3789:P3789,"Yes")</f>
        <v>1</v>
      </c>
      <c r="R3789" s="12" t="str">
        <f>IF(Q3789&gt;0,"Yes","No")</f>
        <v>Yes</v>
      </c>
    </row>
    <row r="3790" spans="1:18" x14ac:dyDescent="0.35">
      <c r="A3790" s="1">
        <v>80690010091</v>
      </c>
      <c r="B3790" s="33" t="s">
        <v>4532</v>
      </c>
      <c r="C3790" s="4" t="s">
        <v>6</v>
      </c>
      <c r="D3790" s="4" t="s">
        <v>502</v>
      </c>
      <c r="E3790" s="4" t="s">
        <v>2</v>
      </c>
      <c r="F3790" s="3">
        <v>10.09</v>
      </c>
      <c r="G3790" s="3">
        <v>1</v>
      </c>
      <c r="H3790" s="4" t="s">
        <v>2</v>
      </c>
      <c r="I3790" s="5">
        <v>843</v>
      </c>
      <c r="J3790" s="5">
        <v>604</v>
      </c>
      <c r="K3790" s="6">
        <f>IFERROR((J3790-I3790)/I3790,"--")</f>
        <v>-0.28351126927639381</v>
      </c>
      <c r="L3790" s="6">
        <v>2.8571428571428571E-2</v>
      </c>
      <c r="M3790" s="7">
        <v>40375</v>
      </c>
      <c r="N3790" s="10" t="str">
        <f>IF(K3790&lt;Criteria!$D$4,"Yes","No")</f>
        <v>Yes</v>
      </c>
      <c r="O3790" s="10" t="str">
        <f>IF(L3790&gt;Criteria!$D$5,"Yes","No")</f>
        <v>No</v>
      </c>
      <c r="P3790" s="10" t="str">
        <f>IF(M3790&lt;Criteria!$D$6,"Yes","No")</f>
        <v>No</v>
      </c>
      <c r="Q3790" s="11">
        <f>COUNTIF(N3790:P3790,"Yes")</f>
        <v>1</v>
      </c>
      <c r="R3790" s="12" t="str">
        <f>IF(Q3790&gt;0,"Yes","No")</f>
        <v>Yes</v>
      </c>
    </row>
    <row r="3791" spans="1:18" x14ac:dyDescent="0.35">
      <c r="A3791" s="1">
        <v>80690010092</v>
      </c>
      <c r="B3791" s="33" t="s">
        <v>4533</v>
      </c>
      <c r="C3791" s="4" t="s">
        <v>6</v>
      </c>
      <c r="D3791" s="4" t="s">
        <v>502</v>
      </c>
      <c r="E3791" s="4" t="s">
        <v>2</v>
      </c>
      <c r="F3791" s="3">
        <v>10.09</v>
      </c>
      <c r="G3791" s="3">
        <v>2</v>
      </c>
      <c r="H3791" s="4" t="s">
        <v>2</v>
      </c>
      <c r="I3791" s="5">
        <v>2276</v>
      </c>
      <c r="J3791" s="5">
        <v>2030</v>
      </c>
      <c r="K3791" s="6">
        <f>IFERROR((J3791-I3791)/I3791,"--")</f>
        <v>-0.10808435852372583</v>
      </c>
      <c r="L3791" s="6">
        <v>2.0034843205574911E-2</v>
      </c>
      <c r="M3791" s="7">
        <v>57370</v>
      </c>
      <c r="N3791" s="10" t="str">
        <f>IF(K3791&lt;Criteria!$D$4,"Yes","No")</f>
        <v>Yes</v>
      </c>
      <c r="O3791" s="10" t="str">
        <f>IF(L3791&gt;Criteria!$D$5,"Yes","No")</f>
        <v>No</v>
      </c>
      <c r="P3791" s="10" t="str">
        <f>IF(M3791&lt;Criteria!$D$6,"Yes","No")</f>
        <v>No</v>
      </c>
      <c r="Q3791" s="11">
        <f>COUNTIF(N3791:P3791,"Yes")</f>
        <v>1</v>
      </c>
      <c r="R3791" s="12" t="str">
        <f>IF(Q3791&gt;0,"Yes","No")</f>
        <v>Yes</v>
      </c>
    </row>
    <row r="3792" spans="1:18" x14ac:dyDescent="0.35">
      <c r="A3792" s="1">
        <v>80690010093</v>
      </c>
      <c r="B3792" s="33" t="s">
        <v>4534</v>
      </c>
      <c r="C3792" s="4" t="s">
        <v>6</v>
      </c>
      <c r="D3792" s="4" t="s">
        <v>502</v>
      </c>
      <c r="E3792" s="4" t="s">
        <v>2</v>
      </c>
      <c r="F3792" s="3">
        <v>10.09</v>
      </c>
      <c r="G3792" s="3">
        <v>3</v>
      </c>
      <c r="H3792" s="4" t="s">
        <v>2</v>
      </c>
      <c r="I3792" s="5">
        <v>1032</v>
      </c>
      <c r="J3792" s="5">
        <v>1207</v>
      </c>
      <c r="K3792" s="6">
        <f>IFERROR((J3792-I3792)/I3792,"--")</f>
        <v>0.16957364341085271</v>
      </c>
      <c r="L3792" s="6">
        <v>0</v>
      </c>
      <c r="M3792" s="7">
        <v>31798</v>
      </c>
      <c r="N3792" s="10" t="str">
        <f>IF(K3792&lt;Criteria!$D$4,"Yes","No")</f>
        <v>No</v>
      </c>
      <c r="O3792" s="10" t="str">
        <f>IF(L3792&gt;Criteria!$D$5,"Yes","No")</f>
        <v>No</v>
      </c>
      <c r="P3792" s="10" t="str">
        <f>IF(M3792&lt;Criteria!$D$6,"Yes","No")</f>
        <v>No</v>
      </c>
      <c r="Q3792" s="11">
        <f>COUNTIF(N3792:P3792,"Yes")</f>
        <v>0</v>
      </c>
      <c r="R3792" s="12" t="str">
        <f>IF(Q3792&gt;0,"Yes","No")</f>
        <v>No</v>
      </c>
    </row>
    <row r="3793" spans="1:18" x14ac:dyDescent="0.35">
      <c r="A3793" s="1">
        <v>80690010094</v>
      </c>
      <c r="B3793" s="33" t="s">
        <v>4535</v>
      </c>
      <c r="C3793" s="4" t="s">
        <v>6</v>
      </c>
      <c r="D3793" s="4" t="s">
        <v>502</v>
      </c>
      <c r="E3793" s="4" t="s">
        <v>2</v>
      </c>
      <c r="F3793" s="3">
        <v>10.09</v>
      </c>
      <c r="G3793" s="3">
        <v>4</v>
      </c>
      <c r="H3793" s="4" t="s">
        <v>2</v>
      </c>
      <c r="I3793" s="5">
        <v>1296</v>
      </c>
      <c r="J3793" s="5">
        <v>1598</v>
      </c>
      <c r="K3793" s="6">
        <f>IFERROR((J3793-I3793)/I3793,"--")</f>
        <v>0.2330246913580247</v>
      </c>
      <c r="L3793" s="6">
        <v>2.0807833537331701E-2</v>
      </c>
      <c r="M3793" s="7">
        <v>36321</v>
      </c>
      <c r="N3793" s="10" t="str">
        <f>IF(K3793&lt;Criteria!$D$4,"Yes","No")</f>
        <v>No</v>
      </c>
      <c r="O3793" s="10" t="str">
        <f>IF(L3793&gt;Criteria!$D$5,"Yes","No")</f>
        <v>No</v>
      </c>
      <c r="P3793" s="10" t="str">
        <f>IF(M3793&lt;Criteria!$D$6,"Yes","No")</f>
        <v>No</v>
      </c>
      <c r="Q3793" s="11">
        <f>COUNTIF(N3793:P3793,"Yes")</f>
        <v>0</v>
      </c>
      <c r="R3793" s="12" t="str">
        <f>IF(Q3793&gt;0,"Yes","No")</f>
        <v>No</v>
      </c>
    </row>
    <row r="3794" spans="1:18" x14ac:dyDescent="0.35">
      <c r="A3794" s="1">
        <v>80690010095</v>
      </c>
      <c r="B3794" s="33" t="s">
        <v>4536</v>
      </c>
      <c r="C3794" s="4" t="s">
        <v>6</v>
      </c>
      <c r="D3794" s="4" t="s">
        <v>502</v>
      </c>
      <c r="E3794" s="4" t="s">
        <v>2</v>
      </c>
      <c r="F3794" s="3">
        <v>10.09</v>
      </c>
      <c r="G3794" s="3">
        <v>5</v>
      </c>
      <c r="H3794" s="4" t="s">
        <v>2</v>
      </c>
      <c r="I3794" s="5">
        <v>948</v>
      </c>
      <c r="J3794" s="5">
        <v>656</v>
      </c>
      <c r="K3794" s="6">
        <f>IFERROR((J3794-I3794)/I3794,"--")</f>
        <v>-0.30801687763713081</v>
      </c>
      <c r="L3794" s="6">
        <v>0.13454545454545455</v>
      </c>
      <c r="M3794" s="7">
        <v>25134</v>
      </c>
      <c r="N3794" s="10" t="str">
        <f>IF(K3794&lt;Criteria!$D$4,"Yes","No")</f>
        <v>Yes</v>
      </c>
      <c r="O3794" s="10" t="str">
        <f>IF(L3794&gt;Criteria!$D$5,"Yes","No")</f>
        <v>Yes</v>
      </c>
      <c r="P3794" s="10" t="str">
        <f>IF(M3794&lt;Criteria!$D$6,"Yes","No")</f>
        <v>Yes</v>
      </c>
      <c r="Q3794" s="11">
        <f>COUNTIF(N3794:P3794,"Yes")</f>
        <v>3</v>
      </c>
      <c r="R3794" s="12" t="str">
        <f>IF(Q3794&gt;0,"Yes","No")</f>
        <v>Yes</v>
      </c>
    </row>
    <row r="3795" spans="1:18" x14ac:dyDescent="0.35">
      <c r="A3795" s="1">
        <v>80690010100</v>
      </c>
      <c r="B3795" s="33" t="s">
        <v>4537</v>
      </c>
      <c r="C3795" s="4" t="s">
        <v>7</v>
      </c>
      <c r="D3795" s="4" t="s">
        <v>502</v>
      </c>
      <c r="E3795" s="4" t="s">
        <v>2</v>
      </c>
      <c r="F3795" s="3">
        <v>10.1</v>
      </c>
      <c r="G3795" s="3" t="s">
        <v>2</v>
      </c>
      <c r="H3795" s="4" t="s">
        <v>2</v>
      </c>
      <c r="I3795" s="5">
        <v>2556</v>
      </c>
      <c r="J3795" s="5">
        <v>2546</v>
      </c>
      <c r="K3795" s="6">
        <f>IFERROR((J3795-I3795)/I3795,"--")</f>
        <v>-3.9123630672926448E-3</v>
      </c>
      <c r="L3795" s="6">
        <v>3.3138401559454189E-2</v>
      </c>
      <c r="M3795" s="7">
        <v>54728</v>
      </c>
      <c r="N3795" s="10" t="str">
        <f>IF(K3795&lt;Criteria!$D$4,"Yes","No")</f>
        <v>Yes</v>
      </c>
      <c r="O3795" s="10" t="str">
        <f>IF(L3795&gt;Criteria!$D$5,"Yes","No")</f>
        <v>No</v>
      </c>
      <c r="P3795" s="10" t="str">
        <f>IF(M3795&lt;Criteria!$D$6,"Yes","No")</f>
        <v>No</v>
      </c>
      <c r="Q3795" s="11">
        <f>COUNTIF(N3795:P3795,"Yes")</f>
        <v>1</v>
      </c>
      <c r="R3795" s="12" t="str">
        <f>IF(Q3795&gt;0,"Yes","No")</f>
        <v>Yes</v>
      </c>
    </row>
    <row r="3796" spans="1:18" x14ac:dyDescent="0.35">
      <c r="A3796" s="1">
        <v>80690010101</v>
      </c>
      <c r="B3796" s="33" t="s">
        <v>4538</v>
      </c>
      <c r="C3796" s="4" t="s">
        <v>6</v>
      </c>
      <c r="D3796" s="4" t="s">
        <v>502</v>
      </c>
      <c r="E3796" s="4" t="s">
        <v>2</v>
      </c>
      <c r="F3796" s="3">
        <v>10.1</v>
      </c>
      <c r="G3796" s="3">
        <v>1</v>
      </c>
      <c r="H3796" s="4" t="s">
        <v>2</v>
      </c>
      <c r="I3796" s="5">
        <v>897</v>
      </c>
      <c r="J3796" s="5">
        <v>891</v>
      </c>
      <c r="K3796" s="6">
        <f>IFERROR((J3796-I3796)/I3796,"--")</f>
        <v>-6.688963210702341E-3</v>
      </c>
      <c r="L3796" s="6">
        <v>1.4522821576763486E-2</v>
      </c>
      <c r="M3796" s="7">
        <v>71691</v>
      </c>
      <c r="N3796" s="10" t="str">
        <f>IF(K3796&lt;Criteria!$D$4,"Yes","No")</f>
        <v>Yes</v>
      </c>
      <c r="O3796" s="10" t="str">
        <f>IF(L3796&gt;Criteria!$D$5,"Yes","No")</f>
        <v>No</v>
      </c>
      <c r="P3796" s="10" t="str">
        <f>IF(M3796&lt;Criteria!$D$6,"Yes","No")</f>
        <v>No</v>
      </c>
      <c r="Q3796" s="11">
        <f>COUNTIF(N3796:P3796,"Yes")</f>
        <v>1</v>
      </c>
      <c r="R3796" s="12" t="str">
        <f>IF(Q3796&gt;0,"Yes","No")</f>
        <v>Yes</v>
      </c>
    </row>
    <row r="3797" spans="1:18" x14ac:dyDescent="0.35">
      <c r="A3797" s="1">
        <v>80690010102</v>
      </c>
      <c r="B3797" s="33" t="s">
        <v>4539</v>
      </c>
      <c r="C3797" s="4" t="s">
        <v>6</v>
      </c>
      <c r="D3797" s="4" t="s">
        <v>502</v>
      </c>
      <c r="E3797" s="4" t="s">
        <v>2</v>
      </c>
      <c r="F3797" s="3">
        <v>10.1</v>
      </c>
      <c r="G3797" s="3">
        <v>2</v>
      </c>
      <c r="H3797" s="4" t="s">
        <v>2</v>
      </c>
      <c r="I3797" s="5">
        <v>1659</v>
      </c>
      <c r="J3797" s="5">
        <v>1655</v>
      </c>
      <c r="K3797" s="6">
        <f>IFERROR((J3797-I3797)/I3797,"--")</f>
        <v>-2.4110910186859553E-3</v>
      </c>
      <c r="L3797" s="6">
        <v>4.9632352941176468E-2</v>
      </c>
      <c r="M3797" s="7">
        <v>45596</v>
      </c>
      <c r="N3797" s="10" t="str">
        <f>IF(K3797&lt;Criteria!$D$4,"Yes","No")</f>
        <v>Yes</v>
      </c>
      <c r="O3797" s="10" t="str">
        <f>IF(L3797&gt;Criteria!$D$5,"Yes","No")</f>
        <v>No</v>
      </c>
      <c r="P3797" s="10" t="str">
        <f>IF(M3797&lt;Criteria!$D$6,"Yes","No")</f>
        <v>No</v>
      </c>
      <c r="Q3797" s="11">
        <f>COUNTIF(N3797:P3797,"Yes")</f>
        <v>1</v>
      </c>
      <c r="R3797" s="12" t="str">
        <f>IF(Q3797&gt;0,"Yes","No")</f>
        <v>Yes</v>
      </c>
    </row>
    <row r="3798" spans="1:18" x14ac:dyDescent="0.35">
      <c r="A3798" s="1">
        <v>80690011040</v>
      </c>
      <c r="B3798" s="33" t="s">
        <v>4540</v>
      </c>
      <c r="C3798" s="4" t="s">
        <v>7</v>
      </c>
      <c r="D3798" s="4" t="s">
        <v>502</v>
      </c>
      <c r="E3798" s="4" t="s">
        <v>2</v>
      </c>
      <c r="F3798" s="3">
        <v>11.04</v>
      </c>
      <c r="G3798" s="3" t="s">
        <v>2</v>
      </c>
      <c r="H3798" s="4" t="s">
        <v>2</v>
      </c>
      <c r="I3798" s="5">
        <v>5765</v>
      </c>
      <c r="J3798" s="5">
        <v>6417</v>
      </c>
      <c r="K3798" s="6">
        <f>IFERROR((J3798-I3798)/I3798,"--")</f>
        <v>0.11309627059843885</v>
      </c>
      <c r="L3798" s="6">
        <v>2.6723932235743261E-2</v>
      </c>
      <c r="M3798" s="7">
        <v>25403</v>
      </c>
      <c r="N3798" s="10" t="str">
        <f>IF(K3798&lt;Criteria!$D$4,"Yes","No")</f>
        <v>No</v>
      </c>
      <c r="O3798" s="10" t="str">
        <f>IF(L3798&gt;Criteria!$D$5,"Yes","No")</f>
        <v>No</v>
      </c>
      <c r="P3798" s="10" t="str">
        <f>IF(M3798&lt;Criteria!$D$6,"Yes","No")</f>
        <v>Yes</v>
      </c>
      <c r="Q3798" s="11">
        <f>COUNTIF(N3798:P3798,"Yes")</f>
        <v>1</v>
      </c>
      <c r="R3798" s="12" t="str">
        <f>IF(Q3798&gt;0,"Yes","No")</f>
        <v>Yes</v>
      </c>
    </row>
    <row r="3799" spans="1:18" x14ac:dyDescent="0.35">
      <c r="A3799" s="1">
        <v>80690011041</v>
      </c>
      <c r="B3799" s="33" t="s">
        <v>4541</v>
      </c>
      <c r="C3799" s="4" t="s">
        <v>6</v>
      </c>
      <c r="D3799" s="4" t="s">
        <v>502</v>
      </c>
      <c r="E3799" s="4" t="s">
        <v>2</v>
      </c>
      <c r="F3799" s="3">
        <v>11.04</v>
      </c>
      <c r="G3799" s="3">
        <v>1</v>
      </c>
      <c r="H3799" s="4" t="s">
        <v>2</v>
      </c>
      <c r="I3799" s="5">
        <v>393</v>
      </c>
      <c r="J3799" s="5">
        <v>662</v>
      </c>
      <c r="K3799" s="6">
        <f>IFERROR((J3799-I3799)/I3799,"--")</f>
        <v>0.68447837150127222</v>
      </c>
      <c r="L3799" s="6">
        <v>4.7619047619047616E-2</v>
      </c>
      <c r="M3799" s="7">
        <v>11184</v>
      </c>
      <c r="N3799" s="10" t="str">
        <f>IF(K3799&lt;Criteria!$D$4,"Yes","No")</f>
        <v>No</v>
      </c>
      <c r="O3799" s="10" t="str">
        <f>IF(L3799&gt;Criteria!$D$5,"Yes","No")</f>
        <v>No</v>
      </c>
      <c r="P3799" s="10" t="str">
        <f>IF(M3799&lt;Criteria!$D$6,"Yes","No")</f>
        <v>Yes</v>
      </c>
      <c r="Q3799" s="11">
        <f>COUNTIF(N3799:P3799,"Yes")</f>
        <v>1</v>
      </c>
      <c r="R3799" s="12" t="str">
        <f>IF(Q3799&gt;0,"Yes","No")</f>
        <v>Yes</v>
      </c>
    </row>
    <row r="3800" spans="1:18" x14ac:dyDescent="0.35">
      <c r="A3800" s="1">
        <v>80690011042</v>
      </c>
      <c r="B3800" s="33" t="s">
        <v>4542</v>
      </c>
      <c r="C3800" s="4" t="s">
        <v>6</v>
      </c>
      <c r="D3800" s="4" t="s">
        <v>502</v>
      </c>
      <c r="E3800" s="4" t="s">
        <v>2</v>
      </c>
      <c r="F3800" s="3">
        <v>11.04</v>
      </c>
      <c r="G3800" s="3">
        <v>2</v>
      </c>
      <c r="H3800" s="4" t="s">
        <v>2</v>
      </c>
      <c r="I3800" s="5">
        <v>1652</v>
      </c>
      <c r="J3800" s="5">
        <v>1702</v>
      </c>
      <c r="K3800" s="6">
        <f>IFERROR((J3800-I3800)/I3800,"--")</f>
        <v>3.026634382566586E-2</v>
      </c>
      <c r="L3800" s="6">
        <v>3.7262357414448666E-2</v>
      </c>
      <c r="M3800" s="7">
        <v>24461</v>
      </c>
      <c r="N3800" s="10" t="str">
        <f>IF(K3800&lt;Criteria!$D$4,"Yes","No")</f>
        <v>No</v>
      </c>
      <c r="O3800" s="10" t="str">
        <f>IF(L3800&gt;Criteria!$D$5,"Yes","No")</f>
        <v>No</v>
      </c>
      <c r="P3800" s="10" t="str">
        <f>IF(M3800&lt;Criteria!$D$6,"Yes","No")</f>
        <v>Yes</v>
      </c>
      <c r="Q3800" s="11">
        <f>COUNTIF(N3800:P3800,"Yes")</f>
        <v>1</v>
      </c>
      <c r="R3800" s="12" t="str">
        <f>IF(Q3800&gt;0,"Yes","No")</f>
        <v>Yes</v>
      </c>
    </row>
    <row r="3801" spans="1:18" x14ac:dyDescent="0.35">
      <c r="A3801" s="1">
        <v>80690011043</v>
      </c>
      <c r="B3801" s="33" t="s">
        <v>4543</v>
      </c>
      <c r="C3801" s="4" t="s">
        <v>6</v>
      </c>
      <c r="D3801" s="4" t="s">
        <v>502</v>
      </c>
      <c r="E3801" s="4" t="s">
        <v>2</v>
      </c>
      <c r="F3801" s="3">
        <v>11.04</v>
      </c>
      <c r="G3801" s="3">
        <v>3</v>
      </c>
      <c r="H3801" s="4" t="s">
        <v>2</v>
      </c>
      <c r="I3801" s="5">
        <v>1585</v>
      </c>
      <c r="J3801" s="5">
        <v>1556</v>
      </c>
      <c r="K3801" s="6">
        <f>IFERROR((J3801-I3801)/I3801,"--")</f>
        <v>-1.829652996845426E-2</v>
      </c>
      <c r="L3801" s="6">
        <v>3.7453183520599252E-2</v>
      </c>
      <c r="M3801" s="7">
        <v>29594</v>
      </c>
      <c r="N3801" s="10" t="str">
        <f>IF(K3801&lt;Criteria!$D$4,"Yes","No")</f>
        <v>Yes</v>
      </c>
      <c r="O3801" s="10" t="str">
        <f>IF(L3801&gt;Criteria!$D$5,"Yes","No")</f>
        <v>No</v>
      </c>
      <c r="P3801" s="10" t="str">
        <f>IF(M3801&lt;Criteria!$D$6,"Yes","No")</f>
        <v>No</v>
      </c>
      <c r="Q3801" s="11">
        <f>COUNTIF(N3801:P3801,"Yes")</f>
        <v>1</v>
      </c>
      <c r="R3801" s="12" t="str">
        <f>IF(Q3801&gt;0,"Yes","No")</f>
        <v>Yes</v>
      </c>
    </row>
    <row r="3802" spans="1:18" x14ac:dyDescent="0.35">
      <c r="A3802" s="1">
        <v>80690011044</v>
      </c>
      <c r="B3802" s="33" t="s">
        <v>4544</v>
      </c>
      <c r="C3802" s="4" t="s">
        <v>6</v>
      </c>
      <c r="D3802" s="4" t="s">
        <v>502</v>
      </c>
      <c r="E3802" s="4" t="s">
        <v>2</v>
      </c>
      <c r="F3802" s="3">
        <v>11.04</v>
      </c>
      <c r="G3802" s="3">
        <v>4</v>
      </c>
      <c r="H3802" s="4" t="s">
        <v>2</v>
      </c>
      <c r="I3802" s="5">
        <v>1068</v>
      </c>
      <c r="J3802" s="5">
        <v>1078</v>
      </c>
      <c r="K3802" s="6">
        <f>IFERROR((J3802-I3802)/I3802,"--")</f>
        <v>9.3632958801498131E-3</v>
      </c>
      <c r="L3802" s="6">
        <v>0</v>
      </c>
      <c r="M3802" s="7">
        <v>26990</v>
      </c>
      <c r="N3802" s="10" t="str">
        <f>IF(K3802&lt;Criteria!$D$4,"Yes","No")</f>
        <v>Yes</v>
      </c>
      <c r="O3802" s="10" t="str">
        <f>IF(L3802&gt;Criteria!$D$5,"Yes","No")</f>
        <v>No</v>
      </c>
      <c r="P3802" s="10" t="str">
        <f>IF(M3802&lt;Criteria!$D$6,"Yes","No")</f>
        <v>No</v>
      </c>
      <c r="Q3802" s="11">
        <f>COUNTIF(N3802:P3802,"Yes")</f>
        <v>1</v>
      </c>
      <c r="R3802" s="12" t="str">
        <f>IF(Q3802&gt;0,"Yes","No")</f>
        <v>Yes</v>
      </c>
    </row>
    <row r="3803" spans="1:18" x14ac:dyDescent="0.35">
      <c r="A3803" s="1">
        <v>80690011045</v>
      </c>
      <c r="B3803" s="33" t="s">
        <v>4545</v>
      </c>
      <c r="C3803" s="4" t="s">
        <v>6</v>
      </c>
      <c r="D3803" s="4" t="s">
        <v>502</v>
      </c>
      <c r="E3803" s="4" t="s">
        <v>2</v>
      </c>
      <c r="F3803" s="3">
        <v>11.04</v>
      </c>
      <c r="G3803" s="3">
        <v>5</v>
      </c>
      <c r="H3803" s="4" t="s">
        <v>2</v>
      </c>
      <c r="I3803" s="5">
        <v>1067</v>
      </c>
      <c r="J3803" s="5">
        <v>1419</v>
      </c>
      <c r="K3803" s="6">
        <f>IFERROR((J3803-I3803)/I3803,"--")</f>
        <v>0.32989690721649484</v>
      </c>
      <c r="L3803" s="6">
        <v>1.2108980827447022E-2</v>
      </c>
      <c r="M3803" s="7">
        <v>27367</v>
      </c>
      <c r="N3803" s="10" t="str">
        <f>IF(K3803&lt;Criteria!$D$4,"Yes","No")</f>
        <v>No</v>
      </c>
      <c r="O3803" s="10" t="str">
        <f>IF(L3803&gt;Criteria!$D$5,"Yes","No")</f>
        <v>No</v>
      </c>
      <c r="P3803" s="10" t="str">
        <f>IF(M3803&lt;Criteria!$D$6,"Yes","No")</f>
        <v>No</v>
      </c>
      <c r="Q3803" s="11">
        <f>COUNTIF(N3803:P3803,"Yes")</f>
        <v>0</v>
      </c>
      <c r="R3803" s="12" t="str">
        <f>IF(Q3803&gt;0,"Yes","No")</f>
        <v>No</v>
      </c>
    </row>
    <row r="3804" spans="1:18" x14ac:dyDescent="0.35">
      <c r="A3804" s="1">
        <v>80690011060</v>
      </c>
      <c r="B3804" s="33" t="s">
        <v>4546</v>
      </c>
      <c r="C3804" s="4" t="s">
        <v>7</v>
      </c>
      <c r="D3804" s="4" t="s">
        <v>502</v>
      </c>
      <c r="E3804" s="4" t="s">
        <v>2</v>
      </c>
      <c r="F3804" s="3">
        <v>11.06</v>
      </c>
      <c r="G3804" s="3" t="s">
        <v>2</v>
      </c>
      <c r="H3804" s="4" t="s">
        <v>2</v>
      </c>
      <c r="I3804" s="5">
        <v>5056</v>
      </c>
      <c r="J3804" s="5">
        <v>4855</v>
      </c>
      <c r="K3804" s="6">
        <f>IFERROR((J3804-I3804)/I3804,"--")</f>
        <v>-3.9754746835443035E-2</v>
      </c>
      <c r="L3804" s="6">
        <v>7.0226537216828477E-2</v>
      </c>
      <c r="M3804" s="7">
        <v>26468</v>
      </c>
      <c r="N3804" s="10" t="str">
        <f>IF(K3804&lt;Criteria!$D$4,"Yes","No")</f>
        <v>Yes</v>
      </c>
      <c r="O3804" s="10" t="str">
        <f>IF(L3804&gt;Criteria!$D$5,"Yes","No")</f>
        <v>Yes</v>
      </c>
      <c r="P3804" s="10" t="str">
        <f>IF(M3804&lt;Criteria!$D$6,"Yes","No")</f>
        <v>No</v>
      </c>
      <c r="Q3804" s="11">
        <f>COUNTIF(N3804:P3804,"Yes")</f>
        <v>2</v>
      </c>
      <c r="R3804" s="12" t="str">
        <f>IF(Q3804&gt;0,"Yes","No")</f>
        <v>Yes</v>
      </c>
    </row>
    <row r="3805" spans="1:18" x14ac:dyDescent="0.35">
      <c r="A3805" s="1">
        <v>80690011061</v>
      </c>
      <c r="B3805" s="33" t="s">
        <v>4547</v>
      </c>
      <c r="C3805" s="4" t="s">
        <v>6</v>
      </c>
      <c r="D3805" s="4" t="s">
        <v>502</v>
      </c>
      <c r="E3805" s="4" t="s">
        <v>2</v>
      </c>
      <c r="F3805" s="3">
        <v>11.06</v>
      </c>
      <c r="G3805" s="3">
        <v>1</v>
      </c>
      <c r="H3805" s="4" t="s">
        <v>2</v>
      </c>
      <c r="I3805" s="5">
        <v>1258</v>
      </c>
      <c r="J3805" s="5">
        <v>892</v>
      </c>
      <c r="K3805" s="6">
        <f>IFERROR((J3805-I3805)/I3805,"--")</f>
        <v>-0.29093799682034976</v>
      </c>
      <c r="L3805" s="6">
        <v>0.12328767123287671</v>
      </c>
      <c r="M3805" s="7">
        <v>32437</v>
      </c>
      <c r="N3805" s="10" t="str">
        <f>IF(K3805&lt;Criteria!$D$4,"Yes","No")</f>
        <v>Yes</v>
      </c>
      <c r="O3805" s="10" t="str">
        <f>IF(L3805&gt;Criteria!$D$5,"Yes","No")</f>
        <v>Yes</v>
      </c>
      <c r="P3805" s="10" t="str">
        <f>IF(M3805&lt;Criteria!$D$6,"Yes","No")</f>
        <v>No</v>
      </c>
      <c r="Q3805" s="11">
        <f>COUNTIF(N3805:P3805,"Yes")</f>
        <v>2</v>
      </c>
      <c r="R3805" s="12" t="str">
        <f>IF(Q3805&gt;0,"Yes","No")</f>
        <v>Yes</v>
      </c>
    </row>
    <row r="3806" spans="1:18" x14ac:dyDescent="0.35">
      <c r="A3806" s="1">
        <v>80690011062</v>
      </c>
      <c r="B3806" s="33" t="s">
        <v>4548</v>
      </c>
      <c r="C3806" s="4" t="s">
        <v>6</v>
      </c>
      <c r="D3806" s="4" t="s">
        <v>502</v>
      </c>
      <c r="E3806" s="4" t="s">
        <v>2</v>
      </c>
      <c r="F3806" s="3">
        <v>11.06</v>
      </c>
      <c r="G3806" s="3">
        <v>2</v>
      </c>
      <c r="H3806" s="4" t="s">
        <v>2</v>
      </c>
      <c r="I3806" s="5">
        <v>680</v>
      </c>
      <c r="J3806" s="5">
        <v>755</v>
      </c>
      <c r="K3806" s="6">
        <f>IFERROR((J3806-I3806)/I3806,"--")</f>
        <v>0.11029411764705882</v>
      </c>
      <c r="L3806" s="6">
        <v>8.4745762711864403E-2</v>
      </c>
      <c r="M3806" s="7">
        <v>22498</v>
      </c>
      <c r="N3806" s="10" t="str">
        <f>IF(K3806&lt;Criteria!$D$4,"Yes","No")</f>
        <v>No</v>
      </c>
      <c r="O3806" s="10" t="str">
        <f>IF(L3806&gt;Criteria!$D$5,"Yes","No")</f>
        <v>Yes</v>
      </c>
      <c r="P3806" s="10" t="str">
        <f>IF(M3806&lt;Criteria!$D$6,"Yes","No")</f>
        <v>Yes</v>
      </c>
      <c r="Q3806" s="11">
        <f>COUNTIF(N3806:P3806,"Yes")</f>
        <v>2</v>
      </c>
      <c r="R3806" s="12" t="str">
        <f>IF(Q3806&gt;0,"Yes","No")</f>
        <v>Yes</v>
      </c>
    </row>
    <row r="3807" spans="1:18" x14ac:dyDescent="0.35">
      <c r="A3807" s="1">
        <v>80690011063</v>
      </c>
      <c r="B3807" s="33" t="s">
        <v>4549</v>
      </c>
      <c r="C3807" s="4" t="s">
        <v>6</v>
      </c>
      <c r="D3807" s="4" t="s">
        <v>502</v>
      </c>
      <c r="E3807" s="4" t="s">
        <v>2</v>
      </c>
      <c r="F3807" s="3">
        <v>11.06</v>
      </c>
      <c r="G3807" s="3">
        <v>3</v>
      </c>
      <c r="H3807" s="4" t="s">
        <v>2</v>
      </c>
      <c r="I3807" s="5">
        <v>1762</v>
      </c>
      <c r="J3807" s="5">
        <v>1221</v>
      </c>
      <c r="K3807" s="6">
        <f>IFERROR((J3807-I3807)/I3807,"--")</f>
        <v>-0.30703745743473326</v>
      </c>
      <c r="L3807" s="6">
        <v>4.1224970553592463E-2</v>
      </c>
      <c r="M3807" s="7">
        <v>25817</v>
      </c>
      <c r="N3807" s="10" t="str">
        <f>IF(K3807&lt;Criteria!$D$4,"Yes","No")</f>
        <v>Yes</v>
      </c>
      <c r="O3807" s="10" t="str">
        <f>IF(L3807&gt;Criteria!$D$5,"Yes","No")</f>
        <v>No</v>
      </c>
      <c r="P3807" s="10" t="str">
        <f>IF(M3807&lt;Criteria!$D$6,"Yes","No")</f>
        <v>Yes</v>
      </c>
      <c r="Q3807" s="11">
        <f>COUNTIF(N3807:P3807,"Yes")</f>
        <v>2</v>
      </c>
      <c r="R3807" s="12" t="str">
        <f>IF(Q3807&gt;0,"Yes","No")</f>
        <v>Yes</v>
      </c>
    </row>
    <row r="3808" spans="1:18" x14ac:dyDescent="0.35">
      <c r="A3808" s="1">
        <v>80690011064</v>
      </c>
      <c r="B3808" s="33" t="s">
        <v>4550</v>
      </c>
      <c r="C3808" s="4" t="s">
        <v>6</v>
      </c>
      <c r="D3808" s="4" t="s">
        <v>502</v>
      </c>
      <c r="E3808" s="4" t="s">
        <v>2</v>
      </c>
      <c r="F3808" s="3">
        <v>11.06</v>
      </c>
      <c r="G3808" s="3">
        <v>4</v>
      </c>
      <c r="H3808" s="4" t="s">
        <v>2</v>
      </c>
      <c r="I3808" s="5">
        <v>1356</v>
      </c>
      <c r="J3808" s="5">
        <v>1987</v>
      </c>
      <c r="K3808" s="6">
        <f>IFERROR((J3808-I3808)/I3808,"--")</f>
        <v>0.46533923303834807</v>
      </c>
      <c r="L3808" s="6">
        <v>6.3781321184510256E-2</v>
      </c>
      <c r="M3808" s="7">
        <v>25698</v>
      </c>
      <c r="N3808" s="10" t="str">
        <f>IF(K3808&lt;Criteria!$D$4,"Yes","No")</f>
        <v>No</v>
      </c>
      <c r="O3808" s="10" t="str">
        <f>IF(L3808&gt;Criteria!$D$5,"Yes","No")</f>
        <v>No</v>
      </c>
      <c r="P3808" s="10" t="str">
        <f>IF(M3808&lt;Criteria!$D$6,"Yes","No")</f>
        <v>Yes</v>
      </c>
      <c r="Q3808" s="11">
        <f>COUNTIF(N3808:P3808,"Yes")</f>
        <v>1</v>
      </c>
      <c r="R3808" s="12" t="str">
        <f>IF(Q3808&gt;0,"Yes","No")</f>
        <v>Yes</v>
      </c>
    </row>
    <row r="3809" spans="1:18" x14ac:dyDescent="0.35">
      <c r="A3809" s="1">
        <v>80690011070</v>
      </c>
      <c r="B3809" s="33" t="s">
        <v>4551</v>
      </c>
      <c r="C3809" s="4" t="s">
        <v>7</v>
      </c>
      <c r="D3809" s="4" t="s">
        <v>502</v>
      </c>
      <c r="E3809" s="4" t="s">
        <v>2</v>
      </c>
      <c r="F3809" s="3">
        <v>11.07</v>
      </c>
      <c r="G3809" s="3" t="s">
        <v>2</v>
      </c>
      <c r="H3809" s="4" t="s">
        <v>2</v>
      </c>
      <c r="I3809" s="5">
        <v>5397</v>
      </c>
      <c r="J3809" s="5">
        <v>5380</v>
      </c>
      <c r="K3809" s="6">
        <f>IFERROR((J3809-I3809)/I3809,"--")</f>
        <v>-3.1498980915323329E-3</v>
      </c>
      <c r="L3809" s="6">
        <v>0.11130039750141965</v>
      </c>
      <c r="M3809" s="7">
        <v>28511</v>
      </c>
      <c r="N3809" s="10" t="str">
        <f>IF(K3809&lt;Criteria!$D$4,"Yes","No")</f>
        <v>Yes</v>
      </c>
      <c r="O3809" s="10" t="str">
        <f>IF(L3809&gt;Criteria!$D$5,"Yes","No")</f>
        <v>Yes</v>
      </c>
      <c r="P3809" s="10" t="str">
        <f>IF(M3809&lt;Criteria!$D$6,"Yes","No")</f>
        <v>No</v>
      </c>
      <c r="Q3809" s="11">
        <f>COUNTIF(N3809:P3809,"Yes")</f>
        <v>2</v>
      </c>
      <c r="R3809" s="12" t="str">
        <f>IF(Q3809&gt;0,"Yes","No")</f>
        <v>Yes</v>
      </c>
    </row>
    <row r="3810" spans="1:18" x14ac:dyDescent="0.35">
      <c r="A3810" s="1">
        <v>80690011071</v>
      </c>
      <c r="B3810" s="33" t="s">
        <v>4552</v>
      </c>
      <c r="C3810" s="4" t="s">
        <v>6</v>
      </c>
      <c r="D3810" s="4" t="s">
        <v>502</v>
      </c>
      <c r="E3810" s="4" t="s">
        <v>2</v>
      </c>
      <c r="F3810" s="3">
        <v>11.07</v>
      </c>
      <c r="G3810" s="3">
        <v>1</v>
      </c>
      <c r="H3810" s="4" t="s">
        <v>2</v>
      </c>
      <c r="I3810" s="5">
        <v>1239</v>
      </c>
      <c r="J3810" s="5">
        <v>1566</v>
      </c>
      <c r="K3810" s="6">
        <f>IFERROR((J3810-I3810)/I3810,"--")</f>
        <v>0.26392251815980627</v>
      </c>
      <c r="L3810" s="6">
        <v>6.5965583173996173E-2</v>
      </c>
      <c r="M3810" s="7">
        <v>34328</v>
      </c>
      <c r="N3810" s="10" t="str">
        <f>IF(K3810&lt;Criteria!$D$4,"Yes","No")</f>
        <v>No</v>
      </c>
      <c r="O3810" s="10" t="str">
        <f>IF(L3810&gt;Criteria!$D$5,"Yes","No")</f>
        <v>Yes</v>
      </c>
      <c r="P3810" s="10" t="str">
        <f>IF(M3810&lt;Criteria!$D$6,"Yes","No")</f>
        <v>No</v>
      </c>
      <c r="Q3810" s="11">
        <f>COUNTIF(N3810:P3810,"Yes")</f>
        <v>1</v>
      </c>
      <c r="R3810" s="12" t="str">
        <f>IF(Q3810&gt;0,"Yes","No")</f>
        <v>Yes</v>
      </c>
    </row>
    <row r="3811" spans="1:18" x14ac:dyDescent="0.35">
      <c r="A3811" s="1">
        <v>80690011072</v>
      </c>
      <c r="B3811" s="33" t="s">
        <v>4553</v>
      </c>
      <c r="C3811" s="4" t="s">
        <v>6</v>
      </c>
      <c r="D3811" s="4" t="s">
        <v>502</v>
      </c>
      <c r="E3811" s="4" t="s">
        <v>2</v>
      </c>
      <c r="F3811" s="3">
        <v>11.07</v>
      </c>
      <c r="G3811" s="3">
        <v>2</v>
      </c>
      <c r="H3811" s="4" t="s">
        <v>2</v>
      </c>
      <c r="I3811" s="5">
        <v>1193</v>
      </c>
      <c r="J3811" s="5">
        <v>1105</v>
      </c>
      <c r="K3811" s="6">
        <f>IFERROR((J3811-I3811)/I3811,"--")</f>
        <v>-7.376362112321877E-2</v>
      </c>
      <c r="L3811" s="6">
        <v>0.19833729216152018</v>
      </c>
      <c r="M3811" s="7">
        <v>14726</v>
      </c>
      <c r="N3811" s="10" t="str">
        <f>IF(K3811&lt;Criteria!$D$4,"Yes","No")</f>
        <v>Yes</v>
      </c>
      <c r="O3811" s="10" t="str">
        <f>IF(L3811&gt;Criteria!$D$5,"Yes","No")</f>
        <v>Yes</v>
      </c>
      <c r="P3811" s="10" t="str">
        <f>IF(M3811&lt;Criteria!$D$6,"Yes","No")</f>
        <v>Yes</v>
      </c>
      <c r="Q3811" s="11">
        <f>COUNTIF(N3811:P3811,"Yes")</f>
        <v>3</v>
      </c>
      <c r="R3811" s="12" t="str">
        <f>IF(Q3811&gt;0,"Yes","No")</f>
        <v>Yes</v>
      </c>
    </row>
    <row r="3812" spans="1:18" x14ac:dyDescent="0.35">
      <c r="A3812" s="1">
        <v>80690011073</v>
      </c>
      <c r="B3812" s="33" t="s">
        <v>4554</v>
      </c>
      <c r="C3812" s="4" t="s">
        <v>6</v>
      </c>
      <c r="D3812" s="4" t="s">
        <v>502</v>
      </c>
      <c r="E3812" s="4" t="s">
        <v>2</v>
      </c>
      <c r="F3812" s="3">
        <v>11.07</v>
      </c>
      <c r="G3812" s="3">
        <v>3</v>
      </c>
      <c r="H3812" s="4" t="s">
        <v>2</v>
      </c>
      <c r="I3812" s="5">
        <v>767</v>
      </c>
      <c r="J3812" s="5">
        <v>928</v>
      </c>
      <c r="K3812" s="6">
        <f>IFERROR((J3812-I3812)/I3812,"--")</f>
        <v>0.20990873533246415</v>
      </c>
      <c r="L3812" s="6">
        <v>0.10256410256410256</v>
      </c>
      <c r="M3812" s="7">
        <v>24462</v>
      </c>
      <c r="N3812" s="10" t="str">
        <f>IF(K3812&lt;Criteria!$D$4,"Yes","No")</f>
        <v>No</v>
      </c>
      <c r="O3812" s="10" t="str">
        <f>IF(L3812&gt;Criteria!$D$5,"Yes","No")</f>
        <v>Yes</v>
      </c>
      <c r="P3812" s="10" t="str">
        <f>IF(M3812&lt;Criteria!$D$6,"Yes","No")</f>
        <v>Yes</v>
      </c>
      <c r="Q3812" s="11">
        <f>COUNTIF(N3812:P3812,"Yes")</f>
        <v>2</v>
      </c>
      <c r="R3812" s="12" t="str">
        <f>IF(Q3812&gt;0,"Yes","No")</f>
        <v>Yes</v>
      </c>
    </row>
    <row r="3813" spans="1:18" x14ac:dyDescent="0.35">
      <c r="A3813" s="1">
        <v>80690011074</v>
      </c>
      <c r="B3813" s="33" t="s">
        <v>4555</v>
      </c>
      <c r="C3813" s="4" t="s">
        <v>6</v>
      </c>
      <c r="D3813" s="4" t="s">
        <v>502</v>
      </c>
      <c r="E3813" s="4" t="s">
        <v>2</v>
      </c>
      <c r="F3813" s="3">
        <v>11.07</v>
      </c>
      <c r="G3813" s="3">
        <v>4</v>
      </c>
      <c r="H3813" s="4" t="s">
        <v>2</v>
      </c>
      <c r="I3813" s="5">
        <v>1060</v>
      </c>
      <c r="J3813" s="5">
        <v>796</v>
      </c>
      <c r="K3813" s="6">
        <f>IFERROR((J3813-I3813)/I3813,"--")</f>
        <v>-0.24905660377358491</v>
      </c>
      <c r="L3813" s="6">
        <v>6.2337662337662338E-2</v>
      </c>
      <c r="M3813" s="7">
        <v>27948</v>
      </c>
      <c r="N3813" s="10" t="str">
        <f>IF(K3813&lt;Criteria!$D$4,"Yes","No")</f>
        <v>Yes</v>
      </c>
      <c r="O3813" s="10" t="str">
        <f>IF(L3813&gt;Criteria!$D$5,"Yes","No")</f>
        <v>No</v>
      </c>
      <c r="P3813" s="10" t="str">
        <f>IF(M3813&lt;Criteria!$D$6,"Yes","No")</f>
        <v>No</v>
      </c>
      <c r="Q3813" s="11">
        <f>COUNTIF(N3813:P3813,"Yes")</f>
        <v>1</v>
      </c>
      <c r="R3813" s="12" t="str">
        <f>IF(Q3813&gt;0,"Yes","No")</f>
        <v>Yes</v>
      </c>
    </row>
    <row r="3814" spans="1:18" x14ac:dyDescent="0.35">
      <c r="A3814" s="1">
        <v>80690011075</v>
      </c>
      <c r="B3814" s="33" t="s">
        <v>4556</v>
      </c>
      <c r="C3814" s="4" t="s">
        <v>6</v>
      </c>
      <c r="D3814" s="4" t="s">
        <v>502</v>
      </c>
      <c r="E3814" s="4" t="s">
        <v>2</v>
      </c>
      <c r="F3814" s="3">
        <v>11.07</v>
      </c>
      <c r="G3814" s="3">
        <v>5</v>
      </c>
      <c r="H3814" s="4" t="s">
        <v>2</v>
      </c>
      <c r="I3814" s="5">
        <v>1138</v>
      </c>
      <c r="J3814" s="5">
        <v>985</v>
      </c>
      <c r="K3814" s="6">
        <f>IFERROR((J3814-I3814)/I3814,"--")</f>
        <v>-0.13444639718804921</v>
      </c>
      <c r="L3814" s="6">
        <v>0.10879999999999999</v>
      </c>
      <c r="M3814" s="7">
        <v>38999</v>
      </c>
      <c r="N3814" s="10" t="str">
        <f>IF(K3814&lt;Criteria!$D$4,"Yes","No")</f>
        <v>Yes</v>
      </c>
      <c r="O3814" s="10" t="str">
        <f>IF(L3814&gt;Criteria!$D$5,"Yes","No")</f>
        <v>Yes</v>
      </c>
      <c r="P3814" s="10" t="str">
        <f>IF(M3814&lt;Criteria!$D$6,"Yes","No")</f>
        <v>No</v>
      </c>
      <c r="Q3814" s="11">
        <f>COUNTIF(N3814:P3814,"Yes")</f>
        <v>2</v>
      </c>
      <c r="R3814" s="12" t="str">
        <f>IF(Q3814&gt;0,"Yes","No")</f>
        <v>Yes</v>
      </c>
    </row>
    <row r="3815" spans="1:18" x14ac:dyDescent="0.35">
      <c r="A3815" s="1">
        <v>80690011090</v>
      </c>
      <c r="B3815" s="33" t="s">
        <v>4557</v>
      </c>
      <c r="C3815" s="4" t="s">
        <v>7</v>
      </c>
      <c r="D3815" s="4" t="s">
        <v>502</v>
      </c>
      <c r="E3815" s="4" t="s">
        <v>2</v>
      </c>
      <c r="F3815" s="3">
        <v>11.09</v>
      </c>
      <c r="G3815" s="3" t="s">
        <v>2</v>
      </c>
      <c r="H3815" s="4" t="s">
        <v>2</v>
      </c>
      <c r="I3815" s="5">
        <v>4845</v>
      </c>
      <c r="J3815" s="5">
        <v>4809</v>
      </c>
      <c r="K3815" s="6">
        <f>IFERROR((J3815-I3815)/I3815,"--")</f>
        <v>-7.4303405572755414E-3</v>
      </c>
      <c r="L3815" s="6">
        <v>5.2198784411869863E-2</v>
      </c>
      <c r="M3815" s="7">
        <v>30348</v>
      </c>
      <c r="N3815" s="10" t="str">
        <f>IF(K3815&lt;Criteria!$D$4,"Yes","No")</f>
        <v>Yes</v>
      </c>
      <c r="O3815" s="10" t="str">
        <f>IF(L3815&gt;Criteria!$D$5,"Yes","No")</f>
        <v>No</v>
      </c>
      <c r="P3815" s="10" t="str">
        <f>IF(M3815&lt;Criteria!$D$6,"Yes","No")</f>
        <v>No</v>
      </c>
      <c r="Q3815" s="11">
        <f>COUNTIF(N3815:P3815,"Yes")</f>
        <v>1</v>
      </c>
      <c r="R3815" s="12" t="str">
        <f>IF(Q3815&gt;0,"Yes","No")</f>
        <v>Yes</v>
      </c>
    </row>
    <row r="3816" spans="1:18" x14ac:dyDescent="0.35">
      <c r="A3816" s="1">
        <v>80690011091</v>
      </c>
      <c r="B3816" s="33" t="s">
        <v>4558</v>
      </c>
      <c r="C3816" s="4" t="s">
        <v>6</v>
      </c>
      <c r="D3816" s="4" t="s">
        <v>502</v>
      </c>
      <c r="E3816" s="4" t="s">
        <v>2</v>
      </c>
      <c r="F3816" s="3">
        <v>11.09</v>
      </c>
      <c r="G3816" s="3">
        <v>1</v>
      </c>
      <c r="H3816" s="4" t="s">
        <v>2</v>
      </c>
      <c r="I3816" s="5">
        <v>1473</v>
      </c>
      <c r="J3816" s="5">
        <v>1438</v>
      </c>
      <c r="K3816" s="6">
        <f>IFERROR((J3816-I3816)/I3816,"--")</f>
        <v>-2.3761031907671419E-2</v>
      </c>
      <c r="L3816" s="6">
        <v>5.9588299024918745E-2</v>
      </c>
      <c r="M3816" s="7">
        <v>30154</v>
      </c>
      <c r="N3816" s="10" t="str">
        <f>IF(K3816&lt;Criteria!$D$4,"Yes","No")</f>
        <v>Yes</v>
      </c>
      <c r="O3816" s="10" t="str">
        <f>IF(L3816&gt;Criteria!$D$5,"Yes","No")</f>
        <v>No</v>
      </c>
      <c r="P3816" s="10" t="str">
        <f>IF(M3816&lt;Criteria!$D$6,"Yes","No")</f>
        <v>No</v>
      </c>
      <c r="Q3816" s="11">
        <f>COUNTIF(N3816:P3816,"Yes")</f>
        <v>1</v>
      </c>
      <c r="R3816" s="12" t="str">
        <f>IF(Q3816&gt;0,"Yes","No")</f>
        <v>Yes</v>
      </c>
    </row>
    <row r="3817" spans="1:18" x14ac:dyDescent="0.35">
      <c r="A3817" s="1">
        <v>80690011092</v>
      </c>
      <c r="B3817" s="33" t="s">
        <v>4559</v>
      </c>
      <c r="C3817" s="4" t="s">
        <v>6</v>
      </c>
      <c r="D3817" s="4" t="s">
        <v>502</v>
      </c>
      <c r="E3817" s="4" t="s">
        <v>2</v>
      </c>
      <c r="F3817" s="3">
        <v>11.09</v>
      </c>
      <c r="G3817" s="3">
        <v>2</v>
      </c>
      <c r="H3817" s="4" t="s">
        <v>2</v>
      </c>
      <c r="I3817" s="5">
        <v>1303</v>
      </c>
      <c r="J3817" s="5">
        <v>1419</v>
      </c>
      <c r="K3817" s="6">
        <f>IFERROR((J3817-I3817)/I3817,"--")</f>
        <v>8.9025326170376048E-2</v>
      </c>
      <c r="L3817" s="6">
        <v>0.10898379970544919</v>
      </c>
      <c r="M3817" s="7">
        <v>28758</v>
      </c>
      <c r="N3817" s="10" t="str">
        <f>IF(K3817&lt;Criteria!$D$4,"Yes","No")</f>
        <v>No</v>
      </c>
      <c r="O3817" s="10" t="str">
        <f>IF(L3817&gt;Criteria!$D$5,"Yes","No")</f>
        <v>Yes</v>
      </c>
      <c r="P3817" s="10" t="str">
        <f>IF(M3817&lt;Criteria!$D$6,"Yes","No")</f>
        <v>No</v>
      </c>
      <c r="Q3817" s="11">
        <f>COUNTIF(N3817:P3817,"Yes")</f>
        <v>1</v>
      </c>
      <c r="R3817" s="12" t="str">
        <f>IF(Q3817&gt;0,"Yes","No")</f>
        <v>Yes</v>
      </c>
    </row>
    <row r="3818" spans="1:18" x14ac:dyDescent="0.35">
      <c r="A3818" s="1">
        <v>80690011093</v>
      </c>
      <c r="B3818" s="33" t="s">
        <v>4560</v>
      </c>
      <c r="C3818" s="4" t="s">
        <v>6</v>
      </c>
      <c r="D3818" s="4" t="s">
        <v>502</v>
      </c>
      <c r="E3818" s="4" t="s">
        <v>2</v>
      </c>
      <c r="F3818" s="3">
        <v>11.09</v>
      </c>
      <c r="G3818" s="3">
        <v>3</v>
      </c>
      <c r="H3818" s="4" t="s">
        <v>2</v>
      </c>
      <c r="I3818" s="5">
        <v>1096</v>
      </c>
      <c r="J3818" s="5">
        <v>1227</v>
      </c>
      <c r="K3818" s="6">
        <f>IFERROR((J3818-I3818)/I3818,"--")</f>
        <v>0.11952554744525548</v>
      </c>
      <c r="L3818" s="6">
        <v>1.5789473684210527E-2</v>
      </c>
      <c r="M3818" s="7">
        <v>32157</v>
      </c>
      <c r="N3818" s="10" t="str">
        <f>IF(K3818&lt;Criteria!$D$4,"Yes","No")</f>
        <v>No</v>
      </c>
      <c r="O3818" s="10" t="str">
        <f>IF(L3818&gt;Criteria!$D$5,"Yes","No")</f>
        <v>No</v>
      </c>
      <c r="P3818" s="10" t="str">
        <f>IF(M3818&lt;Criteria!$D$6,"Yes","No")</f>
        <v>No</v>
      </c>
      <c r="Q3818" s="11">
        <f>COUNTIF(N3818:P3818,"Yes")</f>
        <v>0</v>
      </c>
      <c r="R3818" s="12" t="str">
        <f>IF(Q3818&gt;0,"Yes","No")</f>
        <v>No</v>
      </c>
    </row>
    <row r="3819" spans="1:18" x14ac:dyDescent="0.35">
      <c r="A3819" s="1">
        <v>80690011094</v>
      </c>
      <c r="B3819" s="33" t="s">
        <v>4561</v>
      </c>
      <c r="C3819" s="4" t="s">
        <v>6</v>
      </c>
      <c r="D3819" s="4" t="s">
        <v>502</v>
      </c>
      <c r="E3819" s="4" t="s">
        <v>2</v>
      </c>
      <c r="F3819" s="3">
        <v>11.09</v>
      </c>
      <c r="G3819" s="3">
        <v>4</v>
      </c>
      <c r="H3819" s="4" t="s">
        <v>2</v>
      </c>
      <c r="I3819" s="5">
        <v>973</v>
      </c>
      <c r="J3819" s="5">
        <v>725</v>
      </c>
      <c r="K3819" s="6">
        <f>IFERROR((J3819-I3819)/I3819,"--")</f>
        <v>-0.25488180883864336</v>
      </c>
      <c r="L3819" s="6">
        <v>1.1494252873563218E-2</v>
      </c>
      <c r="M3819" s="7">
        <v>30780</v>
      </c>
      <c r="N3819" s="10" t="str">
        <f>IF(K3819&lt;Criteria!$D$4,"Yes","No")</f>
        <v>Yes</v>
      </c>
      <c r="O3819" s="10" t="str">
        <f>IF(L3819&gt;Criteria!$D$5,"Yes","No")</f>
        <v>No</v>
      </c>
      <c r="P3819" s="10" t="str">
        <f>IF(M3819&lt;Criteria!$D$6,"Yes","No")</f>
        <v>No</v>
      </c>
      <c r="Q3819" s="11">
        <f>COUNTIF(N3819:P3819,"Yes")</f>
        <v>1</v>
      </c>
      <c r="R3819" s="12" t="str">
        <f>IF(Q3819&gt;0,"Yes","No")</f>
        <v>Yes</v>
      </c>
    </row>
    <row r="3820" spans="1:18" x14ac:dyDescent="0.35">
      <c r="A3820" s="1">
        <v>80690011100</v>
      </c>
      <c r="B3820" s="33" t="s">
        <v>4562</v>
      </c>
      <c r="C3820" s="4" t="s">
        <v>7</v>
      </c>
      <c r="D3820" s="4" t="s">
        <v>502</v>
      </c>
      <c r="E3820" s="4" t="s">
        <v>2</v>
      </c>
      <c r="F3820" s="3">
        <v>11.1</v>
      </c>
      <c r="G3820" s="3" t="s">
        <v>2</v>
      </c>
      <c r="H3820" s="4" t="s">
        <v>2</v>
      </c>
      <c r="I3820" s="5">
        <v>5067</v>
      </c>
      <c r="J3820" s="5">
        <v>5770</v>
      </c>
      <c r="K3820" s="6">
        <f>IFERROR((J3820-I3820)/I3820,"--")</f>
        <v>0.13874087231103216</v>
      </c>
      <c r="L3820" s="6">
        <v>3.8848518725544998E-2</v>
      </c>
      <c r="M3820" s="7">
        <v>26910</v>
      </c>
      <c r="N3820" s="10" t="str">
        <f>IF(K3820&lt;Criteria!$D$4,"Yes","No")</f>
        <v>No</v>
      </c>
      <c r="O3820" s="10" t="str">
        <f>IF(L3820&gt;Criteria!$D$5,"Yes","No")</f>
        <v>No</v>
      </c>
      <c r="P3820" s="10" t="str">
        <f>IF(M3820&lt;Criteria!$D$6,"Yes","No")</f>
        <v>No</v>
      </c>
      <c r="Q3820" s="11">
        <f>COUNTIF(N3820:P3820,"Yes")</f>
        <v>0</v>
      </c>
      <c r="R3820" s="12" t="str">
        <f>IF(Q3820&gt;0,"Yes","No")</f>
        <v>No</v>
      </c>
    </row>
    <row r="3821" spans="1:18" x14ac:dyDescent="0.35">
      <c r="A3821" s="1">
        <v>80690011101</v>
      </c>
      <c r="B3821" s="33" t="s">
        <v>4563</v>
      </c>
      <c r="C3821" s="4" t="s">
        <v>6</v>
      </c>
      <c r="D3821" s="4" t="s">
        <v>502</v>
      </c>
      <c r="E3821" s="4" t="s">
        <v>2</v>
      </c>
      <c r="F3821" s="3">
        <v>11.1</v>
      </c>
      <c r="G3821" s="3">
        <v>1</v>
      </c>
      <c r="H3821" s="4" t="s">
        <v>2</v>
      </c>
      <c r="I3821" s="5">
        <v>2480</v>
      </c>
      <c r="J3821" s="5">
        <v>3005</v>
      </c>
      <c r="K3821" s="6">
        <f>IFERROR((J3821-I3821)/I3821,"--")</f>
        <v>0.21169354838709678</v>
      </c>
      <c r="L3821" s="6">
        <v>5.3409090909090906E-2</v>
      </c>
      <c r="M3821" s="7">
        <v>34189</v>
      </c>
      <c r="N3821" s="10" t="str">
        <f>IF(K3821&lt;Criteria!$D$4,"Yes","No")</f>
        <v>No</v>
      </c>
      <c r="O3821" s="10" t="str">
        <f>IF(L3821&gt;Criteria!$D$5,"Yes","No")</f>
        <v>No</v>
      </c>
      <c r="P3821" s="10" t="str">
        <f>IF(M3821&lt;Criteria!$D$6,"Yes","No")</f>
        <v>No</v>
      </c>
      <c r="Q3821" s="11">
        <f>COUNTIF(N3821:P3821,"Yes")</f>
        <v>0</v>
      </c>
      <c r="R3821" s="12" t="str">
        <f>IF(Q3821&gt;0,"Yes","No")</f>
        <v>No</v>
      </c>
    </row>
    <row r="3822" spans="1:18" x14ac:dyDescent="0.35">
      <c r="A3822" s="1">
        <v>80690011102</v>
      </c>
      <c r="B3822" s="33" t="s">
        <v>4564</v>
      </c>
      <c r="C3822" s="4" t="s">
        <v>6</v>
      </c>
      <c r="D3822" s="4" t="s">
        <v>502</v>
      </c>
      <c r="E3822" s="4" t="s">
        <v>2</v>
      </c>
      <c r="F3822" s="3">
        <v>11.1</v>
      </c>
      <c r="G3822" s="3">
        <v>2</v>
      </c>
      <c r="H3822" s="4" t="s">
        <v>2</v>
      </c>
      <c r="I3822" s="5">
        <v>1478</v>
      </c>
      <c r="J3822" s="5">
        <v>1400</v>
      </c>
      <c r="K3822" s="6">
        <f>IFERROR((J3822-I3822)/I3822,"--")</f>
        <v>-5.2774018944519621E-2</v>
      </c>
      <c r="L3822" s="6">
        <v>0</v>
      </c>
      <c r="M3822" s="7">
        <v>16250</v>
      </c>
      <c r="N3822" s="10" t="str">
        <f>IF(K3822&lt;Criteria!$D$4,"Yes","No")</f>
        <v>Yes</v>
      </c>
      <c r="O3822" s="10" t="str">
        <f>IF(L3822&gt;Criteria!$D$5,"Yes","No")</f>
        <v>No</v>
      </c>
      <c r="P3822" s="10" t="str">
        <f>IF(M3822&lt;Criteria!$D$6,"Yes","No")</f>
        <v>Yes</v>
      </c>
      <c r="Q3822" s="11">
        <f>COUNTIF(N3822:P3822,"Yes")</f>
        <v>2</v>
      </c>
      <c r="R3822" s="12" t="str">
        <f>IF(Q3822&gt;0,"Yes","No")</f>
        <v>Yes</v>
      </c>
    </row>
    <row r="3823" spans="1:18" x14ac:dyDescent="0.35">
      <c r="A3823" s="1">
        <v>80690011103</v>
      </c>
      <c r="B3823" s="33" t="s">
        <v>4565</v>
      </c>
      <c r="C3823" s="4" t="s">
        <v>6</v>
      </c>
      <c r="D3823" s="4" t="s">
        <v>502</v>
      </c>
      <c r="E3823" s="4" t="s">
        <v>2</v>
      </c>
      <c r="F3823" s="3">
        <v>11.1</v>
      </c>
      <c r="G3823" s="3">
        <v>3</v>
      </c>
      <c r="H3823" s="4" t="s">
        <v>2</v>
      </c>
      <c r="I3823" s="5">
        <v>1109</v>
      </c>
      <c r="J3823" s="5">
        <v>1365</v>
      </c>
      <c r="K3823" s="6">
        <f>IFERROR((J3823-I3823)/I3823,"--")</f>
        <v>0.2308385933273219</v>
      </c>
      <c r="L3823" s="6">
        <v>6.3380281690140844E-2</v>
      </c>
      <c r="M3823" s="7">
        <v>21818</v>
      </c>
      <c r="N3823" s="10" t="str">
        <f>IF(K3823&lt;Criteria!$D$4,"Yes","No")</f>
        <v>No</v>
      </c>
      <c r="O3823" s="10" t="str">
        <f>IF(L3823&gt;Criteria!$D$5,"Yes","No")</f>
        <v>No</v>
      </c>
      <c r="P3823" s="10" t="str">
        <f>IF(M3823&lt;Criteria!$D$6,"Yes","No")</f>
        <v>Yes</v>
      </c>
      <c r="Q3823" s="11">
        <f>COUNTIF(N3823:P3823,"Yes")</f>
        <v>1</v>
      </c>
      <c r="R3823" s="12" t="str">
        <f>IF(Q3823&gt;0,"Yes","No")</f>
        <v>Yes</v>
      </c>
    </row>
    <row r="3824" spans="1:18" x14ac:dyDescent="0.35">
      <c r="A3824" s="1">
        <v>80690011110</v>
      </c>
      <c r="B3824" s="33" t="s">
        <v>4566</v>
      </c>
      <c r="C3824" s="4" t="s">
        <v>7</v>
      </c>
      <c r="D3824" s="4" t="s">
        <v>502</v>
      </c>
      <c r="E3824" s="4" t="s">
        <v>2</v>
      </c>
      <c r="F3824" s="3">
        <v>11.11</v>
      </c>
      <c r="G3824" s="3" t="s">
        <v>2</v>
      </c>
      <c r="H3824" s="4" t="s">
        <v>2</v>
      </c>
      <c r="I3824" s="5">
        <v>2099</v>
      </c>
      <c r="J3824" s="5">
        <v>2350</v>
      </c>
      <c r="K3824" s="6">
        <f>IFERROR((J3824-I3824)/I3824,"--")</f>
        <v>0.11958075273939972</v>
      </c>
      <c r="L3824" s="6">
        <v>6.0487038491751764E-2</v>
      </c>
      <c r="M3824" s="7">
        <v>28032</v>
      </c>
      <c r="N3824" s="10" t="str">
        <f>IF(K3824&lt;Criteria!$D$4,"Yes","No")</f>
        <v>No</v>
      </c>
      <c r="O3824" s="10" t="str">
        <f>IF(L3824&gt;Criteria!$D$5,"Yes","No")</f>
        <v>No</v>
      </c>
      <c r="P3824" s="10" t="str">
        <f>IF(M3824&lt;Criteria!$D$6,"Yes","No")</f>
        <v>No</v>
      </c>
      <c r="Q3824" s="11">
        <f>COUNTIF(N3824:P3824,"Yes")</f>
        <v>0</v>
      </c>
      <c r="R3824" s="12" t="str">
        <f>IF(Q3824&gt;0,"Yes","No")</f>
        <v>No</v>
      </c>
    </row>
    <row r="3825" spans="1:18" x14ac:dyDescent="0.35">
      <c r="A3825" s="1">
        <v>80690011111</v>
      </c>
      <c r="B3825" s="33" t="s">
        <v>4567</v>
      </c>
      <c r="C3825" s="4" t="s">
        <v>6</v>
      </c>
      <c r="D3825" s="4" t="s">
        <v>502</v>
      </c>
      <c r="E3825" s="4" t="s">
        <v>2</v>
      </c>
      <c r="F3825" s="3">
        <v>11.11</v>
      </c>
      <c r="G3825" s="3">
        <v>1</v>
      </c>
      <c r="H3825" s="4" t="s">
        <v>2</v>
      </c>
      <c r="I3825" s="5">
        <v>1190</v>
      </c>
      <c r="J3825" s="5">
        <v>1197</v>
      </c>
      <c r="K3825" s="6">
        <f>IFERROR((J3825-I3825)/I3825,"--")</f>
        <v>5.8823529411764705E-3</v>
      </c>
      <c r="L3825" s="6">
        <v>1.834862385321101E-2</v>
      </c>
      <c r="M3825" s="7">
        <v>24205</v>
      </c>
      <c r="N3825" s="10" t="str">
        <f>IF(K3825&lt;Criteria!$D$4,"Yes","No")</f>
        <v>Yes</v>
      </c>
      <c r="O3825" s="10" t="str">
        <f>IF(L3825&gt;Criteria!$D$5,"Yes","No")</f>
        <v>No</v>
      </c>
      <c r="P3825" s="10" t="str">
        <f>IF(M3825&lt;Criteria!$D$6,"Yes","No")</f>
        <v>Yes</v>
      </c>
      <c r="Q3825" s="11">
        <f>COUNTIF(N3825:P3825,"Yes")</f>
        <v>2</v>
      </c>
      <c r="R3825" s="12" t="str">
        <f>IF(Q3825&gt;0,"Yes","No")</f>
        <v>Yes</v>
      </c>
    </row>
    <row r="3826" spans="1:18" x14ac:dyDescent="0.35">
      <c r="A3826" s="1">
        <v>80690011112</v>
      </c>
      <c r="B3826" s="33" t="s">
        <v>4568</v>
      </c>
      <c r="C3826" s="4" t="s">
        <v>6</v>
      </c>
      <c r="D3826" s="4" t="s">
        <v>502</v>
      </c>
      <c r="E3826" s="4" t="s">
        <v>2</v>
      </c>
      <c r="F3826" s="3">
        <v>11.11</v>
      </c>
      <c r="G3826" s="3">
        <v>2</v>
      </c>
      <c r="H3826" s="4" t="s">
        <v>2</v>
      </c>
      <c r="I3826" s="5">
        <v>909</v>
      </c>
      <c r="J3826" s="5">
        <v>1153</v>
      </c>
      <c r="K3826" s="6">
        <f>IFERROR((J3826-I3826)/I3826,"--")</f>
        <v>0.26842684268426842</v>
      </c>
      <c r="L3826" s="6">
        <v>0.1050080775444265</v>
      </c>
      <c r="M3826" s="7">
        <v>32004</v>
      </c>
      <c r="N3826" s="10" t="str">
        <f>IF(K3826&lt;Criteria!$D$4,"Yes","No")</f>
        <v>No</v>
      </c>
      <c r="O3826" s="10" t="str">
        <f>IF(L3826&gt;Criteria!$D$5,"Yes","No")</f>
        <v>Yes</v>
      </c>
      <c r="P3826" s="10" t="str">
        <f>IF(M3826&lt;Criteria!$D$6,"Yes","No")</f>
        <v>No</v>
      </c>
      <c r="Q3826" s="11">
        <f>COUNTIF(N3826:P3826,"Yes")</f>
        <v>1</v>
      </c>
      <c r="R3826" s="12" t="str">
        <f>IF(Q3826&gt;0,"Yes","No")</f>
        <v>Yes</v>
      </c>
    </row>
    <row r="3827" spans="1:18" x14ac:dyDescent="0.35">
      <c r="A3827" s="1">
        <v>80690011120</v>
      </c>
      <c r="B3827" s="33" t="s">
        <v>4569</v>
      </c>
      <c r="C3827" s="4" t="s">
        <v>7</v>
      </c>
      <c r="D3827" s="4" t="s">
        <v>502</v>
      </c>
      <c r="E3827" s="4" t="s">
        <v>2</v>
      </c>
      <c r="F3827" s="3">
        <v>11.12</v>
      </c>
      <c r="G3827" s="3" t="s">
        <v>2</v>
      </c>
      <c r="H3827" s="4" t="s">
        <v>2</v>
      </c>
      <c r="I3827" s="5">
        <v>4430</v>
      </c>
      <c r="J3827" s="5">
        <v>4915</v>
      </c>
      <c r="K3827" s="6">
        <f>IFERROR((J3827-I3827)/I3827,"--")</f>
        <v>0.10948081264108352</v>
      </c>
      <c r="L3827" s="6">
        <v>5.570920584749111E-2</v>
      </c>
      <c r="M3827" s="7">
        <v>32792</v>
      </c>
      <c r="N3827" s="10" t="str">
        <f>IF(K3827&lt;Criteria!$D$4,"Yes","No")</f>
        <v>No</v>
      </c>
      <c r="O3827" s="10" t="str">
        <f>IF(L3827&gt;Criteria!$D$5,"Yes","No")</f>
        <v>No</v>
      </c>
      <c r="P3827" s="10" t="str">
        <f>IF(M3827&lt;Criteria!$D$6,"Yes","No")</f>
        <v>No</v>
      </c>
      <c r="Q3827" s="11">
        <f>COUNTIF(N3827:P3827,"Yes")</f>
        <v>0</v>
      </c>
      <c r="R3827" s="12" t="str">
        <f>IF(Q3827&gt;0,"Yes","No")</f>
        <v>No</v>
      </c>
    </row>
    <row r="3828" spans="1:18" x14ac:dyDescent="0.35">
      <c r="A3828" s="1">
        <v>80690011121</v>
      </c>
      <c r="B3828" s="33" t="s">
        <v>4570</v>
      </c>
      <c r="C3828" s="4" t="s">
        <v>6</v>
      </c>
      <c r="D3828" s="4" t="s">
        <v>502</v>
      </c>
      <c r="E3828" s="4" t="s">
        <v>2</v>
      </c>
      <c r="F3828" s="3">
        <v>11.12</v>
      </c>
      <c r="G3828" s="3">
        <v>1</v>
      </c>
      <c r="H3828" s="4" t="s">
        <v>2</v>
      </c>
      <c r="I3828" s="5">
        <v>1921</v>
      </c>
      <c r="J3828" s="5">
        <v>2012</v>
      </c>
      <c r="K3828" s="6">
        <f>IFERROR((J3828-I3828)/I3828,"--")</f>
        <v>4.7371160853722019E-2</v>
      </c>
      <c r="L3828" s="6">
        <v>9.9471830985915499E-2</v>
      </c>
      <c r="M3828" s="7">
        <v>20468</v>
      </c>
      <c r="N3828" s="10" t="str">
        <f>IF(K3828&lt;Criteria!$D$4,"Yes","No")</f>
        <v>No</v>
      </c>
      <c r="O3828" s="10" t="str">
        <f>IF(L3828&gt;Criteria!$D$5,"Yes","No")</f>
        <v>Yes</v>
      </c>
      <c r="P3828" s="10" t="str">
        <f>IF(M3828&lt;Criteria!$D$6,"Yes","No")</f>
        <v>Yes</v>
      </c>
      <c r="Q3828" s="11">
        <f>COUNTIF(N3828:P3828,"Yes")</f>
        <v>2</v>
      </c>
      <c r="R3828" s="12" t="str">
        <f>IF(Q3828&gt;0,"Yes","No")</f>
        <v>Yes</v>
      </c>
    </row>
    <row r="3829" spans="1:18" x14ac:dyDescent="0.35">
      <c r="A3829" s="1">
        <v>80690011122</v>
      </c>
      <c r="B3829" s="33" t="s">
        <v>4571</v>
      </c>
      <c r="C3829" s="4" t="s">
        <v>6</v>
      </c>
      <c r="D3829" s="4" t="s">
        <v>502</v>
      </c>
      <c r="E3829" s="4" t="s">
        <v>2</v>
      </c>
      <c r="F3829" s="3">
        <v>11.12</v>
      </c>
      <c r="G3829" s="3">
        <v>2</v>
      </c>
      <c r="H3829" s="4" t="s">
        <v>2</v>
      </c>
      <c r="I3829" s="5">
        <v>1030</v>
      </c>
      <c r="J3829" s="5">
        <v>1236</v>
      </c>
      <c r="K3829" s="6">
        <f>IFERROR((J3829-I3829)/I3829,"--")</f>
        <v>0.2</v>
      </c>
      <c r="L3829" s="6">
        <v>2.4193548387096774E-2</v>
      </c>
      <c r="M3829" s="7">
        <v>38148</v>
      </c>
      <c r="N3829" s="10" t="str">
        <f>IF(K3829&lt;Criteria!$D$4,"Yes","No")</f>
        <v>No</v>
      </c>
      <c r="O3829" s="10" t="str">
        <f>IF(L3829&gt;Criteria!$D$5,"Yes","No")</f>
        <v>No</v>
      </c>
      <c r="P3829" s="10" t="str">
        <f>IF(M3829&lt;Criteria!$D$6,"Yes","No")</f>
        <v>No</v>
      </c>
      <c r="Q3829" s="11">
        <f>COUNTIF(N3829:P3829,"Yes")</f>
        <v>0</v>
      </c>
      <c r="R3829" s="12" t="str">
        <f>IF(Q3829&gt;0,"Yes","No")</f>
        <v>No</v>
      </c>
    </row>
    <row r="3830" spans="1:18" x14ac:dyDescent="0.35">
      <c r="A3830" s="1">
        <v>80690011123</v>
      </c>
      <c r="B3830" s="33" t="s">
        <v>4572</v>
      </c>
      <c r="C3830" s="4" t="s">
        <v>6</v>
      </c>
      <c r="D3830" s="4" t="s">
        <v>502</v>
      </c>
      <c r="E3830" s="4" t="s">
        <v>2</v>
      </c>
      <c r="F3830" s="3">
        <v>11.12</v>
      </c>
      <c r="G3830" s="3">
        <v>3</v>
      </c>
      <c r="H3830" s="4" t="s">
        <v>2</v>
      </c>
      <c r="I3830" s="5">
        <v>1479</v>
      </c>
      <c r="J3830" s="5">
        <v>1667</v>
      </c>
      <c r="K3830" s="6">
        <f>IFERROR((J3830-I3830)/I3830,"--")</f>
        <v>0.12711291413116971</v>
      </c>
      <c r="L3830" s="6">
        <v>1.5360983102918587E-2</v>
      </c>
      <c r="M3830" s="7">
        <v>43695</v>
      </c>
      <c r="N3830" s="10" t="str">
        <f>IF(K3830&lt;Criteria!$D$4,"Yes","No")</f>
        <v>No</v>
      </c>
      <c r="O3830" s="10" t="str">
        <f>IF(L3830&gt;Criteria!$D$5,"Yes","No")</f>
        <v>No</v>
      </c>
      <c r="P3830" s="10" t="str">
        <f>IF(M3830&lt;Criteria!$D$6,"Yes","No")</f>
        <v>No</v>
      </c>
      <c r="Q3830" s="11">
        <f>COUNTIF(N3830:P3830,"Yes")</f>
        <v>0</v>
      </c>
      <c r="R3830" s="12" t="str">
        <f>IF(Q3830&gt;0,"Yes","No")</f>
        <v>No</v>
      </c>
    </row>
    <row r="3831" spans="1:18" x14ac:dyDescent="0.35">
      <c r="A3831" s="1">
        <v>80690011130</v>
      </c>
      <c r="B3831" s="33" t="s">
        <v>4573</v>
      </c>
      <c r="C3831" s="4" t="s">
        <v>7</v>
      </c>
      <c r="D3831" s="4" t="s">
        <v>502</v>
      </c>
      <c r="E3831" s="4" t="s">
        <v>2</v>
      </c>
      <c r="F3831" s="3">
        <v>11.13</v>
      </c>
      <c r="G3831" s="3" t="s">
        <v>2</v>
      </c>
      <c r="H3831" s="4" t="s">
        <v>2</v>
      </c>
      <c r="I3831" s="5">
        <v>3659</v>
      </c>
      <c r="J3831" s="5">
        <v>3591</v>
      </c>
      <c r="K3831" s="6">
        <f>IFERROR((J3831-I3831)/I3831,"--")</f>
        <v>-1.8584312653730527E-2</v>
      </c>
      <c r="L3831" s="6">
        <v>3.870967741935484E-2</v>
      </c>
      <c r="M3831" s="7">
        <v>40649</v>
      </c>
      <c r="N3831" s="10" t="str">
        <f>IF(K3831&lt;Criteria!$D$4,"Yes","No")</f>
        <v>Yes</v>
      </c>
      <c r="O3831" s="10" t="str">
        <f>IF(L3831&gt;Criteria!$D$5,"Yes","No")</f>
        <v>No</v>
      </c>
      <c r="P3831" s="10" t="str">
        <f>IF(M3831&lt;Criteria!$D$6,"Yes","No")</f>
        <v>No</v>
      </c>
      <c r="Q3831" s="11">
        <f>COUNTIF(N3831:P3831,"Yes")</f>
        <v>1</v>
      </c>
      <c r="R3831" s="12" t="str">
        <f>IF(Q3831&gt;0,"Yes","No")</f>
        <v>Yes</v>
      </c>
    </row>
    <row r="3832" spans="1:18" x14ac:dyDescent="0.35">
      <c r="A3832" s="1">
        <v>80690011131</v>
      </c>
      <c r="B3832" s="33" t="s">
        <v>4574</v>
      </c>
      <c r="C3832" s="4" t="s">
        <v>6</v>
      </c>
      <c r="D3832" s="4" t="s">
        <v>502</v>
      </c>
      <c r="E3832" s="4" t="s">
        <v>2</v>
      </c>
      <c r="F3832" s="3">
        <v>11.13</v>
      </c>
      <c r="G3832" s="3">
        <v>1</v>
      </c>
      <c r="H3832" s="4" t="s">
        <v>2</v>
      </c>
      <c r="I3832" s="5">
        <v>3659</v>
      </c>
      <c r="J3832" s="5">
        <v>3591</v>
      </c>
      <c r="K3832" s="6">
        <f>IFERROR((J3832-I3832)/I3832,"--")</f>
        <v>-1.8584312653730527E-2</v>
      </c>
      <c r="L3832" s="6">
        <v>3.870967741935484E-2</v>
      </c>
      <c r="M3832" s="7">
        <v>40649</v>
      </c>
      <c r="N3832" s="10" t="str">
        <f>IF(K3832&lt;Criteria!$D$4,"Yes","No")</f>
        <v>Yes</v>
      </c>
      <c r="O3832" s="10" t="str">
        <f>IF(L3832&gt;Criteria!$D$5,"Yes","No")</f>
        <v>No</v>
      </c>
      <c r="P3832" s="10" t="str">
        <f>IF(M3832&lt;Criteria!$D$6,"Yes","No")</f>
        <v>No</v>
      </c>
      <c r="Q3832" s="11">
        <f>COUNTIF(N3832:P3832,"Yes")</f>
        <v>1</v>
      </c>
      <c r="R3832" s="12" t="str">
        <f>IF(Q3832&gt;0,"Yes","No")</f>
        <v>Yes</v>
      </c>
    </row>
    <row r="3833" spans="1:18" x14ac:dyDescent="0.35">
      <c r="A3833" s="1">
        <v>80690011140</v>
      </c>
      <c r="B3833" s="33" t="s">
        <v>4575</v>
      </c>
      <c r="C3833" s="4" t="s">
        <v>7</v>
      </c>
      <c r="D3833" s="4" t="s">
        <v>502</v>
      </c>
      <c r="E3833" s="4" t="s">
        <v>2</v>
      </c>
      <c r="F3833" s="3">
        <v>11.14</v>
      </c>
      <c r="G3833" s="3" t="s">
        <v>2</v>
      </c>
      <c r="H3833" s="4" t="s">
        <v>2</v>
      </c>
      <c r="I3833" s="5">
        <v>2267</v>
      </c>
      <c r="J3833" s="5">
        <v>2353</v>
      </c>
      <c r="K3833" s="6">
        <f>IFERROR((J3833-I3833)/I3833,"--")</f>
        <v>3.7935597706219674E-2</v>
      </c>
      <c r="L3833" s="6">
        <v>4.7138047138047139E-2</v>
      </c>
      <c r="M3833" s="7">
        <v>58088</v>
      </c>
      <c r="N3833" s="10" t="str">
        <f>IF(K3833&lt;Criteria!$D$4,"Yes","No")</f>
        <v>No</v>
      </c>
      <c r="O3833" s="10" t="str">
        <f>IF(L3833&gt;Criteria!$D$5,"Yes","No")</f>
        <v>No</v>
      </c>
      <c r="P3833" s="10" t="str">
        <f>IF(M3833&lt;Criteria!$D$6,"Yes","No")</f>
        <v>No</v>
      </c>
      <c r="Q3833" s="11">
        <f>COUNTIF(N3833:P3833,"Yes")</f>
        <v>0</v>
      </c>
      <c r="R3833" s="12" t="str">
        <f>IF(Q3833&gt;0,"Yes","No")</f>
        <v>No</v>
      </c>
    </row>
    <row r="3834" spans="1:18" x14ac:dyDescent="0.35">
      <c r="A3834" s="1">
        <v>80690011141</v>
      </c>
      <c r="B3834" s="33" t="s">
        <v>4576</v>
      </c>
      <c r="C3834" s="4" t="s">
        <v>6</v>
      </c>
      <c r="D3834" s="4" t="s">
        <v>502</v>
      </c>
      <c r="E3834" s="4" t="s">
        <v>2</v>
      </c>
      <c r="F3834" s="3">
        <v>11.14</v>
      </c>
      <c r="G3834" s="3">
        <v>1</v>
      </c>
      <c r="H3834" s="4" t="s">
        <v>2</v>
      </c>
      <c r="I3834" s="5">
        <v>2267</v>
      </c>
      <c r="J3834" s="5">
        <v>2353</v>
      </c>
      <c r="K3834" s="6">
        <f>IFERROR((J3834-I3834)/I3834,"--")</f>
        <v>3.7935597706219674E-2</v>
      </c>
      <c r="L3834" s="6">
        <v>4.7138047138047139E-2</v>
      </c>
      <c r="M3834" s="7">
        <v>58088</v>
      </c>
      <c r="N3834" s="10" t="str">
        <f>IF(K3834&lt;Criteria!$D$4,"Yes","No")</f>
        <v>No</v>
      </c>
      <c r="O3834" s="10" t="str">
        <f>IF(L3834&gt;Criteria!$D$5,"Yes","No")</f>
        <v>No</v>
      </c>
      <c r="P3834" s="10" t="str">
        <f>IF(M3834&lt;Criteria!$D$6,"Yes","No")</f>
        <v>No</v>
      </c>
      <c r="Q3834" s="11">
        <f>COUNTIF(N3834:P3834,"Yes")</f>
        <v>0</v>
      </c>
      <c r="R3834" s="12" t="str">
        <f>IF(Q3834&gt;0,"Yes","No")</f>
        <v>No</v>
      </c>
    </row>
    <row r="3835" spans="1:18" x14ac:dyDescent="0.35">
      <c r="A3835" s="1">
        <v>80690013010</v>
      </c>
      <c r="B3835" s="33" t="s">
        <v>4577</v>
      </c>
      <c r="C3835" s="4" t="s">
        <v>7</v>
      </c>
      <c r="D3835" s="4" t="s">
        <v>502</v>
      </c>
      <c r="E3835" s="4" t="s">
        <v>2</v>
      </c>
      <c r="F3835" s="3">
        <v>13.01</v>
      </c>
      <c r="G3835" s="3" t="s">
        <v>2</v>
      </c>
      <c r="H3835" s="4" t="s">
        <v>2</v>
      </c>
      <c r="I3835" s="5">
        <v>3875</v>
      </c>
      <c r="J3835" s="5">
        <v>3583</v>
      </c>
      <c r="K3835" s="6">
        <f>IFERROR((J3835-I3835)/I3835,"--")</f>
        <v>-7.5354838709677421E-2</v>
      </c>
      <c r="L3835" s="6">
        <v>4.0816326530612242E-2</v>
      </c>
      <c r="M3835" s="7">
        <v>33700</v>
      </c>
      <c r="N3835" s="10" t="str">
        <f>IF(K3835&lt;Criteria!$D$4,"Yes","No")</f>
        <v>Yes</v>
      </c>
      <c r="O3835" s="10" t="str">
        <f>IF(L3835&gt;Criteria!$D$5,"Yes","No")</f>
        <v>No</v>
      </c>
      <c r="P3835" s="10" t="str">
        <f>IF(M3835&lt;Criteria!$D$6,"Yes","No")</f>
        <v>No</v>
      </c>
      <c r="Q3835" s="11">
        <f>COUNTIF(N3835:P3835,"Yes")</f>
        <v>1</v>
      </c>
      <c r="R3835" s="12" t="str">
        <f>IF(Q3835&gt;0,"Yes","No")</f>
        <v>Yes</v>
      </c>
    </row>
    <row r="3836" spans="1:18" x14ac:dyDescent="0.35">
      <c r="A3836" s="1">
        <v>80690013011</v>
      </c>
      <c r="B3836" s="33" t="s">
        <v>4578</v>
      </c>
      <c r="C3836" s="4" t="s">
        <v>6</v>
      </c>
      <c r="D3836" s="4" t="s">
        <v>502</v>
      </c>
      <c r="E3836" s="4" t="s">
        <v>2</v>
      </c>
      <c r="F3836" s="3">
        <v>13.01</v>
      </c>
      <c r="G3836" s="3">
        <v>1</v>
      </c>
      <c r="H3836" s="4" t="s">
        <v>2</v>
      </c>
      <c r="I3836" s="5">
        <v>709</v>
      </c>
      <c r="J3836" s="5">
        <v>745</v>
      </c>
      <c r="K3836" s="6">
        <f>IFERROR((J3836-I3836)/I3836,"--")</f>
        <v>5.0775740479548657E-2</v>
      </c>
      <c r="L3836" s="6">
        <v>5.9659090909090912E-2</v>
      </c>
      <c r="M3836" s="7">
        <v>27592</v>
      </c>
      <c r="N3836" s="10" t="str">
        <f>IF(K3836&lt;Criteria!$D$4,"Yes","No")</f>
        <v>No</v>
      </c>
      <c r="O3836" s="10" t="str">
        <f>IF(L3836&gt;Criteria!$D$5,"Yes","No")</f>
        <v>No</v>
      </c>
      <c r="P3836" s="10" t="str">
        <f>IF(M3836&lt;Criteria!$D$6,"Yes","No")</f>
        <v>No</v>
      </c>
      <c r="Q3836" s="11">
        <f>COUNTIF(N3836:P3836,"Yes")</f>
        <v>0</v>
      </c>
      <c r="R3836" s="12" t="str">
        <f>IF(Q3836&gt;0,"Yes","No")</f>
        <v>No</v>
      </c>
    </row>
    <row r="3837" spans="1:18" x14ac:dyDescent="0.35">
      <c r="A3837" s="1">
        <v>80690013012</v>
      </c>
      <c r="B3837" s="33" t="s">
        <v>4579</v>
      </c>
      <c r="C3837" s="4" t="s">
        <v>6</v>
      </c>
      <c r="D3837" s="4" t="s">
        <v>502</v>
      </c>
      <c r="E3837" s="4" t="s">
        <v>2</v>
      </c>
      <c r="F3837" s="3">
        <v>13.01</v>
      </c>
      <c r="G3837" s="3">
        <v>2</v>
      </c>
      <c r="H3837" s="4" t="s">
        <v>2</v>
      </c>
      <c r="I3837" s="5">
        <v>1098</v>
      </c>
      <c r="J3837" s="5">
        <v>874</v>
      </c>
      <c r="K3837" s="6">
        <f>IFERROR((J3837-I3837)/I3837,"--")</f>
        <v>-0.2040072859744991</v>
      </c>
      <c r="L3837" s="6">
        <v>6.6176470588235295E-2</v>
      </c>
      <c r="M3837" s="7">
        <v>31332</v>
      </c>
      <c r="N3837" s="10" t="str">
        <f>IF(K3837&lt;Criteria!$D$4,"Yes","No")</f>
        <v>Yes</v>
      </c>
      <c r="O3837" s="10" t="str">
        <f>IF(L3837&gt;Criteria!$D$5,"Yes","No")</f>
        <v>Yes</v>
      </c>
      <c r="P3837" s="10" t="str">
        <f>IF(M3837&lt;Criteria!$D$6,"Yes","No")</f>
        <v>No</v>
      </c>
      <c r="Q3837" s="11">
        <f>COUNTIF(N3837:P3837,"Yes")</f>
        <v>2</v>
      </c>
      <c r="R3837" s="12" t="str">
        <f>IF(Q3837&gt;0,"Yes","No")</f>
        <v>Yes</v>
      </c>
    </row>
    <row r="3838" spans="1:18" x14ac:dyDescent="0.35">
      <c r="A3838" s="1">
        <v>80690013013</v>
      </c>
      <c r="B3838" s="33" t="s">
        <v>4580</v>
      </c>
      <c r="C3838" s="4" t="s">
        <v>6</v>
      </c>
      <c r="D3838" s="4" t="s">
        <v>502</v>
      </c>
      <c r="E3838" s="4" t="s">
        <v>2</v>
      </c>
      <c r="F3838" s="3">
        <v>13.01</v>
      </c>
      <c r="G3838" s="3">
        <v>3</v>
      </c>
      <c r="H3838" s="4" t="s">
        <v>2</v>
      </c>
      <c r="I3838" s="5">
        <v>1006</v>
      </c>
      <c r="J3838" s="5">
        <v>886</v>
      </c>
      <c r="K3838" s="6">
        <f>IFERROR((J3838-I3838)/I3838,"--")</f>
        <v>-0.11928429423459244</v>
      </c>
      <c r="L3838" s="6">
        <v>3.0434782608695653E-2</v>
      </c>
      <c r="M3838" s="7">
        <v>19870</v>
      </c>
      <c r="N3838" s="10" t="str">
        <f>IF(K3838&lt;Criteria!$D$4,"Yes","No")</f>
        <v>Yes</v>
      </c>
      <c r="O3838" s="10" t="str">
        <f>IF(L3838&gt;Criteria!$D$5,"Yes","No")</f>
        <v>No</v>
      </c>
      <c r="P3838" s="10" t="str">
        <f>IF(M3838&lt;Criteria!$D$6,"Yes","No")</f>
        <v>Yes</v>
      </c>
      <c r="Q3838" s="11">
        <f>COUNTIF(N3838:P3838,"Yes")</f>
        <v>2</v>
      </c>
      <c r="R3838" s="12" t="str">
        <f>IF(Q3838&gt;0,"Yes","No")</f>
        <v>Yes</v>
      </c>
    </row>
    <row r="3839" spans="1:18" x14ac:dyDescent="0.35">
      <c r="A3839" s="1">
        <v>80690013014</v>
      </c>
      <c r="B3839" s="33" t="s">
        <v>4581</v>
      </c>
      <c r="C3839" s="4" t="s">
        <v>6</v>
      </c>
      <c r="D3839" s="4" t="s">
        <v>502</v>
      </c>
      <c r="E3839" s="4" t="s">
        <v>2</v>
      </c>
      <c r="F3839" s="3">
        <v>13.01</v>
      </c>
      <c r="G3839" s="3">
        <v>4</v>
      </c>
      <c r="H3839" s="4" t="s">
        <v>2</v>
      </c>
      <c r="I3839" s="5">
        <v>1062</v>
      </c>
      <c r="J3839" s="5">
        <v>1078</v>
      </c>
      <c r="K3839" s="6">
        <f>IFERROR((J3839-I3839)/I3839,"--")</f>
        <v>1.5065913370998116E-2</v>
      </c>
      <c r="L3839" s="6">
        <v>2.1806853582554516E-2</v>
      </c>
      <c r="M3839" s="7">
        <v>51206</v>
      </c>
      <c r="N3839" s="10" t="str">
        <f>IF(K3839&lt;Criteria!$D$4,"Yes","No")</f>
        <v>Yes</v>
      </c>
      <c r="O3839" s="10" t="str">
        <f>IF(L3839&gt;Criteria!$D$5,"Yes","No")</f>
        <v>No</v>
      </c>
      <c r="P3839" s="10" t="str">
        <f>IF(M3839&lt;Criteria!$D$6,"Yes","No")</f>
        <v>No</v>
      </c>
      <c r="Q3839" s="11">
        <f>COUNTIF(N3839:P3839,"Yes")</f>
        <v>1</v>
      </c>
      <c r="R3839" s="12" t="str">
        <f>IF(Q3839&gt;0,"Yes","No")</f>
        <v>Yes</v>
      </c>
    </row>
    <row r="3840" spans="1:18" x14ac:dyDescent="0.35">
      <c r="A3840" s="1">
        <v>80690013040</v>
      </c>
      <c r="B3840" s="33" t="s">
        <v>4582</v>
      </c>
      <c r="C3840" s="4" t="s">
        <v>7</v>
      </c>
      <c r="D3840" s="4" t="s">
        <v>502</v>
      </c>
      <c r="E3840" s="4" t="s">
        <v>2</v>
      </c>
      <c r="F3840" s="3">
        <v>13.04</v>
      </c>
      <c r="G3840" s="3" t="s">
        <v>2</v>
      </c>
      <c r="H3840" s="4" t="s">
        <v>2</v>
      </c>
      <c r="I3840" s="5">
        <v>2733</v>
      </c>
      <c r="J3840" s="5">
        <v>2655</v>
      </c>
      <c r="K3840" s="6">
        <f>IFERROR((J3840-I3840)/I3840,"--")</f>
        <v>-2.8540065861690452E-2</v>
      </c>
      <c r="L3840" s="6">
        <v>1.6614745586708203E-2</v>
      </c>
      <c r="M3840" s="7">
        <v>14325</v>
      </c>
      <c r="N3840" s="10" t="str">
        <f>IF(K3840&lt;Criteria!$D$4,"Yes","No")</f>
        <v>Yes</v>
      </c>
      <c r="O3840" s="10" t="str">
        <f>IF(L3840&gt;Criteria!$D$5,"Yes","No")</f>
        <v>No</v>
      </c>
      <c r="P3840" s="10" t="str">
        <f>IF(M3840&lt;Criteria!$D$6,"Yes","No")</f>
        <v>Yes</v>
      </c>
      <c r="Q3840" s="11">
        <f>COUNTIF(N3840:P3840,"Yes")</f>
        <v>2</v>
      </c>
      <c r="R3840" s="12" t="str">
        <f>IF(Q3840&gt;0,"Yes","No")</f>
        <v>Yes</v>
      </c>
    </row>
    <row r="3841" spans="1:18" x14ac:dyDescent="0.35">
      <c r="A3841" s="1">
        <v>80690013041</v>
      </c>
      <c r="B3841" s="33" t="s">
        <v>4583</v>
      </c>
      <c r="C3841" s="4" t="s">
        <v>6</v>
      </c>
      <c r="D3841" s="4" t="s">
        <v>502</v>
      </c>
      <c r="E3841" s="4" t="s">
        <v>2</v>
      </c>
      <c r="F3841" s="3">
        <v>13.04</v>
      </c>
      <c r="G3841" s="3">
        <v>1</v>
      </c>
      <c r="H3841" s="4" t="s">
        <v>2</v>
      </c>
      <c r="I3841" s="5">
        <v>1471</v>
      </c>
      <c r="J3841" s="5">
        <v>1253</v>
      </c>
      <c r="K3841" s="6">
        <f>IFERROR((J3841-I3841)/I3841,"--")</f>
        <v>-0.14819850441876276</v>
      </c>
      <c r="L3841" s="6">
        <v>2.9795158286778398E-2</v>
      </c>
      <c r="M3841" s="7">
        <v>16052</v>
      </c>
      <c r="N3841" s="10" t="str">
        <f>IF(K3841&lt;Criteria!$D$4,"Yes","No")</f>
        <v>Yes</v>
      </c>
      <c r="O3841" s="10" t="str">
        <f>IF(L3841&gt;Criteria!$D$5,"Yes","No")</f>
        <v>No</v>
      </c>
      <c r="P3841" s="10" t="str">
        <f>IF(M3841&lt;Criteria!$D$6,"Yes","No")</f>
        <v>Yes</v>
      </c>
      <c r="Q3841" s="11">
        <f>COUNTIF(N3841:P3841,"Yes")</f>
        <v>2</v>
      </c>
      <c r="R3841" s="12" t="str">
        <f>IF(Q3841&gt;0,"Yes","No")</f>
        <v>Yes</v>
      </c>
    </row>
    <row r="3842" spans="1:18" x14ac:dyDescent="0.35">
      <c r="A3842" s="1">
        <v>80690013042</v>
      </c>
      <c r="B3842" s="33" t="s">
        <v>4584</v>
      </c>
      <c r="C3842" s="4" t="s">
        <v>6</v>
      </c>
      <c r="D3842" s="4" t="s">
        <v>502</v>
      </c>
      <c r="E3842" s="4" t="s">
        <v>2</v>
      </c>
      <c r="F3842" s="3">
        <v>13.04</v>
      </c>
      <c r="G3842" s="3">
        <v>2</v>
      </c>
      <c r="H3842" s="4" t="s">
        <v>2</v>
      </c>
      <c r="I3842" s="5">
        <v>1262</v>
      </c>
      <c r="J3842" s="5">
        <v>1402</v>
      </c>
      <c r="K3842" s="6">
        <f>IFERROR((J3842-I3842)/I3842,"--")</f>
        <v>0.11093502377179081</v>
      </c>
      <c r="L3842" s="6">
        <v>0</v>
      </c>
      <c r="M3842" s="7">
        <v>12783</v>
      </c>
      <c r="N3842" s="10" t="str">
        <f>IF(K3842&lt;Criteria!$D$4,"Yes","No")</f>
        <v>No</v>
      </c>
      <c r="O3842" s="10" t="str">
        <f>IF(L3842&gt;Criteria!$D$5,"Yes","No")</f>
        <v>No</v>
      </c>
      <c r="P3842" s="10" t="str">
        <f>IF(M3842&lt;Criteria!$D$6,"Yes","No")</f>
        <v>Yes</v>
      </c>
      <c r="Q3842" s="11">
        <f>COUNTIF(N3842:P3842,"Yes")</f>
        <v>1</v>
      </c>
      <c r="R3842" s="12" t="str">
        <f>IF(Q3842&gt;0,"Yes","No")</f>
        <v>Yes</v>
      </c>
    </row>
    <row r="3843" spans="1:18" x14ac:dyDescent="0.35">
      <c r="A3843" s="1">
        <v>80690013050</v>
      </c>
      <c r="B3843" s="33" t="s">
        <v>4585</v>
      </c>
      <c r="C3843" s="4" t="s">
        <v>7</v>
      </c>
      <c r="D3843" s="4" t="s">
        <v>502</v>
      </c>
      <c r="E3843" s="4" t="s">
        <v>2</v>
      </c>
      <c r="F3843" s="3">
        <v>13.05</v>
      </c>
      <c r="G3843" s="3" t="s">
        <v>2</v>
      </c>
      <c r="H3843" s="4" t="s">
        <v>2</v>
      </c>
      <c r="I3843" s="5">
        <v>2253</v>
      </c>
      <c r="J3843" s="5">
        <v>2427</v>
      </c>
      <c r="K3843" s="6">
        <f>IFERROR((J3843-I3843)/I3843,"--")</f>
        <v>7.7230359520639141E-2</v>
      </c>
      <c r="L3843" s="6">
        <v>6.5139584824624189E-2</v>
      </c>
      <c r="M3843" s="7">
        <v>28304</v>
      </c>
      <c r="N3843" s="10" t="str">
        <f>IF(K3843&lt;Criteria!$D$4,"Yes","No")</f>
        <v>No</v>
      </c>
      <c r="O3843" s="10" t="str">
        <f>IF(L3843&gt;Criteria!$D$5,"Yes","No")</f>
        <v>Yes</v>
      </c>
      <c r="P3843" s="10" t="str">
        <f>IF(M3843&lt;Criteria!$D$6,"Yes","No")</f>
        <v>No</v>
      </c>
      <c r="Q3843" s="11">
        <f>COUNTIF(N3843:P3843,"Yes")</f>
        <v>1</v>
      </c>
      <c r="R3843" s="12" t="str">
        <f>IF(Q3843&gt;0,"Yes","No")</f>
        <v>Yes</v>
      </c>
    </row>
    <row r="3844" spans="1:18" x14ac:dyDescent="0.35">
      <c r="A3844" s="1">
        <v>80690013051</v>
      </c>
      <c r="B3844" s="33" t="s">
        <v>4586</v>
      </c>
      <c r="C3844" s="4" t="s">
        <v>6</v>
      </c>
      <c r="D3844" s="4" t="s">
        <v>502</v>
      </c>
      <c r="E3844" s="4" t="s">
        <v>2</v>
      </c>
      <c r="F3844" s="3">
        <v>13.05</v>
      </c>
      <c r="G3844" s="3">
        <v>1</v>
      </c>
      <c r="H3844" s="4" t="s">
        <v>2</v>
      </c>
      <c r="I3844" s="5">
        <v>1567</v>
      </c>
      <c r="J3844" s="5">
        <v>1737</v>
      </c>
      <c r="K3844" s="6">
        <f>IFERROR((J3844-I3844)/I3844,"--")</f>
        <v>0.10848755583918315</v>
      </c>
      <c r="L3844" s="6">
        <v>6.6732090284592732E-2</v>
      </c>
      <c r="M3844" s="7">
        <v>32055</v>
      </c>
      <c r="N3844" s="10" t="str">
        <f>IF(K3844&lt;Criteria!$D$4,"Yes","No")</f>
        <v>No</v>
      </c>
      <c r="O3844" s="10" t="str">
        <f>IF(L3844&gt;Criteria!$D$5,"Yes","No")</f>
        <v>Yes</v>
      </c>
      <c r="P3844" s="10" t="str">
        <f>IF(M3844&lt;Criteria!$D$6,"Yes","No")</f>
        <v>No</v>
      </c>
      <c r="Q3844" s="11">
        <f>COUNTIF(N3844:P3844,"Yes")</f>
        <v>1</v>
      </c>
      <c r="R3844" s="12" t="str">
        <f>IF(Q3844&gt;0,"Yes","No")</f>
        <v>Yes</v>
      </c>
    </row>
    <row r="3845" spans="1:18" x14ac:dyDescent="0.35">
      <c r="A3845" s="1">
        <v>80690013052</v>
      </c>
      <c r="B3845" s="33" t="s">
        <v>4587</v>
      </c>
      <c r="C3845" s="4" t="s">
        <v>6</v>
      </c>
      <c r="D3845" s="4" t="s">
        <v>502</v>
      </c>
      <c r="E3845" s="4" t="s">
        <v>2</v>
      </c>
      <c r="F3845" s="3">
        <v>13.05</v>
      </c>
      <c r="G3845" s="3">
        <v>2</v>
      </c>
      <c r="H3845" s="4" t="s">
        <v>2</v>
      </c>
      <c r="I3845" s="5">
        <v>686</v>
      </c>
      <c r="J3845" s="5">
        <v>690</v>
      </c>
      <c r="K3845" s="6">
        <f>IFERROR((J3845-I3845)/I3845,"--")</f>
        <v>5.8309037900874635E-3</v>
      </c>
      <c r="L3845" s="6">
        <v>6.0846560846560843E-2</v>
      </c>
      <c r="M3845" s="7">
        <v>18862</v>
      </c>
      <c r="N3845" s="10" t="str">
        <f>IF(K3845&lt;Criteria!$D$4,"Yes","No")</f>
        <v>Yes</v>
      </c>
      <c r="O3845" s="10" t="str">
        <f>IF(L3845&gt;Criteria!$D$5,"Yes","No")</f>
        <v>No</v>
      </c>
      <c r="P3845" s="10" t="str">
        <f>IF(M3845&lt;Criteria!$D$6,"Yes","No")</f>
        <v>Yes</v>
      </c>
      <c r="Q3845" s="11">
        <f>COUNTIF(N3845:P3845,"Yes")</f>
        <v>2</v>
      </c>
      <c r="R3845" s="12" t="str">
        <f>IF(Q3845&gt;0,"Yes","No")</f>
        <v>Yes</v>
      </c>
    </row>
    <row r="3846" spans="1:18" x14ac:dyDescent="0.35">
      <c r="A3846" s="1">
        <v>80690013060</v>
      </c>
      <c r="B3846" s="33" t="s">
        <v>4588</v>
      </c>
      <c r="C3846" s="4" t="s">
        <v>7</v>
      </c>
      <c r="D3846" s="4" t="s">
        <v>502</v>
      </c>
      <c r="E3846" s="4" t="s">
        <v>2</v>
      </c>
      <c r="F3846" s="3">
        <v>13.06</v>
      </c>
      <c r="G3846" s="3" t="s">
        <v>2</v>
      </c>
      <c r="H3846" s="4" t="s">
        <v>2</v>
      </c>
      <c r="I3846" s="5">
        <v>1889</v>
      </c>
      <c r="J3846" s="5">
        <v>2559</v>
      </c>
      <c r="K3846" s="6">
        <f>IFERROR((J3846-I3846)/I3846,"--")</f>
        <v>0.35468501852832185</v>
      </c>
      <c r="L3846" s="6">
        <v>7.7635327635327642E-2</v>
      </c>
      <c r="M3846" s="7">
        <v>20245</v>
      </c>
      <c r="N3846" s="10" t="str">
        <f>IF(K3846&lt;Criteria!$D$4,"Yes","No")</f>
        <v>No</v>
      </c>
      <c r="O3846" s="10" t="str">
        <f>IF(L3846&gt;Criteria!$D$5,"Yes","No")</f>
        <v>Yes</v>
      </c>
      <c r="P3846" s="10" t="str">
        <f>IF(M3846&lt;Criteria!$D$6,"Yes","No")</f>
        <v>Yes</v>
      </c>
      <c r="Q3846" s="11">
        <f>COUNTIF(N3846:P3846,"Yes")</f>
        <v>2</v>
      </c>
      <c r="R3846" s="12" t="str">
        <f>IF(Q3846&gt;0,"Yes","No")</f>
        <v>Yes</v>
      </c>
    </row>
    <row r="3847" spans="1:18" x14ac:dyDescent="0.35">
      <c r="A3847" s="1">
        <v>80690013061</v>
      </c>
      <c r="B3847" s="33" t="s">
        <v>4589</v>
      </c>
      <c r="C3847" s="4" t="s">
        <v>6</v>
      </c>
      <c r="D3847" s="4" t="s">
        <v>502</v>
      </c>
      <c r="E3847" s="4" t="s">
        <v>2</v>
      </c>
      <c r="F3847" s="3">
        <v>13.06</v>
      </c>
      <c r="G3847" s="3">
        <v>1</v>
      </c>
      <c r="H3847" s="4" t="s">
        <v>2</v>
      </c>
      <c r="I3847" s="5">
        <v>1889</v>
      </c>
      <c r="J3847" s="5">
        <v>2559</v>
      </c>
      <c r="K3847" s="6">
        <f>IFERROR((J3847-I3847)/I3847,"--")</f>
        <v>0.35468501852832185</v>
      </c>
      <c r="L3847" s="6">
        <v>7.7635327635327642E-2</v>
      </c>
      <c r="M3847" s="7">
        <v>20245</v>
      </c>
      <c r="N3847" s="10" t="str">
        <f>IF(K3847&lt;Criteria!$D$4,"Yes","No")</f>
        <v>No</v>
      </c>
      <c r="O3847" s="10" t="str">
        <f>IF(L3847&gt;Criteria!$D$5,"Yes","No")</f>
        <v>Yes</v>
      </c>
      <c r="P3847" s="10" t="str">
        <f>IF(M3847&lt;Criteria!$D$6,"Yes","No")</f>
        <v>Yes</v>
      </c>
      <c r="Q3847" s="11">
        <f>COUNTIF(N3847:P3847,"Yes")</f>
        <v>2</v>
      </c>
      <c r="R3847" s="12" t="str">
        <f>IF(Q3847&gt;0,"Yes","No")</f>
        <v>Yes</v>
      </c>
    </row>
    <row r="3848" spans="1:18" x14ac:dyDescent="0.35">
      <c r="A3848" s="1">
        <v>80690013070</v>
      </c>
      <c r="B3848" s="33" t="s">
        <v>4590</v>
      </c>
      <c r="C3848" s="4" t="s">
        <v>7</v>
      </c>
      <c r="D3848" s="4" t="s">
        <v>502</v>
      </c>
      <c r="E3848" s="4" t="s">
        <v>2</v>
      </c>
      <c r="F3848" s="3">
        <v>13.07</v>
      </c>
      <c r="G3848" s="3" t="s">
        <v>2</v>
      </c>
      <c r="H3848" s="4" t="s">
        <v>2</v>
      </c>
      <c r="I3848" s="5">
        <v>4174</v>
      </c>
      <c r="J3848" s="5">
        <v>4436</v>
      </c>
      <c r="K3848" s="6">
        <f>IFERROR((J3848-I3848)/I3848,"--")</f>
        <v>6.2769525634882611E-2</v>
      </c>
      <c r="L3848" s="6">
        <v>7.5113495666529098E-2</v>
      </c>
      <c r="M3848" s="7">
        <v>42135</v>
      </c>
      <c r="N3848" s="10" t="str">
        <f>IF(K3848&lt;Criteria!$D$4,"Yes","No")</f>
        <v>No</v>
      </c>
      <c r="O3848" s="10" t="str">
        <f>IF(L3848&gt;Criteria!$D$5,"Yes","No")</f>
        <v>Yes</v>
      </c>
      <c r="P3848" s="10" t="str">
        <f>IF(M3848&lt;Criteria!$D$6,"Yes","No")</f>
        <v>No</v>
      </c>
      <c r="Q3848" s="11">
        <f>COUNTIF(N3848:P3848,"Yes")</f>
        <v>1</v>
      </c>
      <c r="R3848" s="12" t="str">
        <f>IF(Q3848&gt;0,"Yes","No")</f>
        <v>Yes</v>
      </c>
    </row>
    <row r="3849" spans="1:18" x14ac:dyDescent="0.35">
      <c r="A3849" s="1">
        <v>80690013071</v>
      </c>
      <c r="B3849" s="33" t="s">
        <v>4591</v>
      </c>
      <c r="C3849" s="4" t="s">
        <v>6</v>
      </c>
      <c r="D3849" s="4" t="s">
        <v>502</v>
      </c>
      <c r="E3849" s="4" t="s">
        <v>2</v>
      </c>
      <c r="F3849" s="3">
        <v>13.07</v>
      </c>
      <c r="G3849" s="3">
        <v>1</v>
      </c>
      <c r="H3849" s="4" t="s">
        <v>2</v>
      </c>
      <c r="I3849" s="5">
        <v>4174</v>
      </c>
      <c r="J3849" s="5">
        <v>4436</v>
      </c>
      <c r="K3849" s="6">
        <f>IFERROR((J3849-I3849)/I3849,"--")</f>
        <v>6.2769525634882611E-2</v>
      </c>
      <c r="L3849" s="6">
        <v>7.5113495666529098E-2</v>
      </c>
      <c r="M3849" s="7">
        <v>42135</v>
      </c>
      <c r="N3849" s="10" t="str">
        <f>IF(K3849&lt;Criteria!$D$4,"Yes","No")</f>
        <v>No</v>
      </c>
      <c r="O3849" s="10" t="str">
        <f>IF(L3849&gt;Criteria!$D$5,"Yes","No")</f>
        <v>Yes</v>
      </c>
      <c r="P3849" s="10" t="str">
        <f>IF(M3849&lt;Criteria!$D$6,"Yes","No")</f>
        <v>No</v>
      </c>
      <c r="Q3849" s="11">
        <f>COUNTIF(N3849:P3849,"Yes")</f>
        <v>1</v>
      </c>
      <c r="R3849" s="12" t="str">
        <f>IF(Q3849&gt;0,"Yes","No")</f>
        <v>Yes</v>
      </c>
    </row>
    <row r="3850" spans="1:18" x14ac:dyDescent="0.35">
      <c r="A3850" s="1">
        <v>80690013080</v>
      </c>
      <c r="B3850" s="33" t="s">
        <v>4592</v>
      </c>
      <c r="C3850" s="4" t="s">
        <v>7</v>
      </c>
      <c r="D3850" s="4" t="s">
        <v>502</v>
      </c>
      <c r="E3850" s="4" t="s">
        <v>2</v>
      </c>
      <c r="F3850" s="3">
        <v>13.08</v>
      </c>
      <c r="G3850" s="3" t="s">
        <v>2</v>
      </c>
      <c r="H3850" s="4" t="s">
        <v>2</v>
      </c>
      <c r="I3850" s="5">
        <v>4512</v>
      </c>
      <c r="J3850" s="5">
        <v>5649</v>
      </c>
      <c r="K3850" s="6">
        <f>IFERROR((J3850-I3850)/I3850,"--")</f>
        <v>0.25199468085106386</v>
      </c>
      <c r="L3850" s="6">
        <v>4.5087483176312247E-2</v>
      </c>
      <c r="M3850" s="7">
        <v>41939</v>
      </c>
      <c r="N3850" s="10" t="str">
        <f>IF(K3850&lt;Criteria!$D$4,"Yes","No")</f>
        <v>No</v>
      </c>
      <c r="O3850" s="10" t="str">
        <f>IF(L3850&gt;Criteria!$D$5,"Yes","No")</f>
        <v>No</v>
      </c>
      <c r="P3850" s="10" t="str">
        <f>IF(M3850&lt;Criteria!$D$6,"Yes","No")</f>
        <v>No</v>
      </c>
      <c r="Q3850" s="11">
        <f>COUNTIF(N3850:P3850,"Yes")</f>
        <v>0</v>
      </c>
      <c r="R3850" s="12" t="str">
        <f>IF(Q3850&gt;0,"Yes","No")</f>
        <v>No</v>
      </c>
    </row>
    <row r="3851" spans="1:18" x14ac:dyDescent="0.35">
      <c r="A3851" s="1">
        <v>80690013081</v>
      </c>
      <c r="B3851" s="33" t="s">
        <v>4593</v>
      </c>
      <c r="C3851" s="4" t="s">
        <v>6</v>
      </c>
      <c r="D3851" s="4" t="s">
        <v>502</v>
      </c>
      <c r="E3851" s="4" t="s">
        <v>2</v>
      </c>
      <c r="F3851" s="3">
        <v>13.08</v>
      </c>
      <c r="G3851" s="3">
        <v>1</v>
      </c>
      <c r="H3851" s="4" t="s">
        <v>2</v>
      </c>
      <c r="I3851" s="5">
        <v>965</v>
      </c>
      <c r="J3851" s="5">
        <v>660</v>
      </c>
      <c r="K3851" s="6">
        <f>IFERROR((J3851-I3851)/I3851,"--")</f>
        <v>-0.31606217616580312</v>
      </c>
      <c r="L3851" s="6">
        <v>3.313253012048193E-2</v>
      </c>
      <c r="M3851" s="7">
        <v>61375</v>
      </c>
      <c r="N3851" s="10" t="str">
        <f>IF(K3851&lt;Criteria!$D$4,"Yes","No")</f>
        <v>Yes</v>
      </c>
      <c r="O3851" s="10" t="str">
        <f>IF(L3851&gt;Criteria!$D$5,"Yes","No")</f>
        <v>No</v>
      </c>
      <c r="P3851" s="10" t="str">
        <f>IF(M3851&lt;Criteria!$D$6,"Yes","No")</f>
        <v>No</v>
      </c>
      <c r="Q3851" s="11">
        <f>COUNTIF(N3851:P3851,"Yes")</f>
        <v>1</v>
      </c>
      <c r="R3851" s="12" t="str">
        <f>IF(Q3851&gt;0,"Yes","No")</f>
        <v>Yes</v>
      </c>
    </row>
    <row r="3852" spans="1:18" x14ac:dyDescent="0.35">
      <c r="A3852" s="1">
        <v>80690013082</v>
      </c>
      <c r="B3852" s="33" t="s">
        <v>4594</v>
      </c>
      <c r="C3852" s="4" t="s">
        <v>6</v>
      </c>
      <c r="D3852" s="4" t="s">
        <v>502</v>
      </c>
      <c r="E3852" s="4" t="s">
        <v>2</v>
      </c>
      <c r="F3852" s="3">
        <v>13.08</v>
      </c>
      <c r="G3852" s="3">
        <v>2</v>
      </c>
      <c r="H3852" s="4" t="s">
        <v>2</v>
      </c>
      <c r="I3852" s="5">
        <v>2648</v>
      </c>
      <c r="J3852" s="5">
        <v>4012</v>
      </c>
      <c r="K3852" s="6">
        <f>IFERROR((J3852-I3852)/I3852,"--")</f>
        <v>0.51510574018126887</v>
      </c>
      <c r="L3852" s="6">
        <v>5.3828306264501163E-2</v>
      </c>
      <c r="M3852" s="7">
        <v>36022</v>
      </c>
      <c r="N3852" s="10" t="str">
        <f>IF(K3852&lt;Criteria!$D$4,"Yes","No")</f>
        <v>No</v>
      </c>
      <c r="O3852" s="10" t="str">
        <f>IF(L3852&gt;Criteria!$D$5,"Yes","No")</f>
        <v>No</v>
      </c>
      <c r="P3852" s="10" t="str">
        <f>IF(M3852&lt;Criteria!$D$6,"Yes","No")</f>
        <v>No</v>
      </c>
      <c r="Q3852" s="11">
        <f>COUNTIF(N3852:P3852,"Yes")</f>
        <v>0</v>
      </c>
      <c r="R3852" s="12" t="str">
        <f>IF(Q3852&gt;0,"Yes","No")</f>
        <v>No</v>
      </c>
    </row>
    <row r="3853" spans="1:18" x14ac:dyDescent="0.35">
      <c r="A3853" s="1">
        <v>80690013083</v>
      </c>
      <c r="B3853" s="33" t="s">
        <v>4595</v>
      </c>
      <c r="C3853" s="4" t="s">
        <v>6</v>
      </c>
      <c r="D3853" s="4" t="s">
        <v>502</v>
      </c>
      <c r="E3853" s="4" t="s">
        <v>2</v>
      </c>
      <c r="F3853" s="3">
        <v>13.08</v>
      </c>
      <c r="G3853" s="3">
        <v>3</v>
      </c>
      <c r="H3853" s="4" t="s">
        <v>2</v>
      </c>
      <c r="I3853" s="5">
        <v>899</v>
      </c>
      <c r="J3853" s="5">
        <v>977</v>
      </c>
      <c r="K3853" s="6">
        <f>IFERROR((J3853-I3853)/I3853,"--")</f>
        <v>8.6763070077864296E-2</v>
      </c>
      <c r="L3853" s="6">
        <v>1.443298969072165E-2</v>
      </c>
      <c r="M3853" s="7">
        <v>53110</v>
      </c>
      <c r="N3853" s="10" t="str">
        <f>IF(K3853&lt;Criteria!$D$4,"Yes","No")</f>
        <v>No</v>
      </c>
      <c r="O3853" s="10" t="str">
        <f>IF(L3853&gt;Criteria!$D$5,"Yes","No")</f>
        <v>No</v>
      </c>
      <c r="P3853" s="10" t="str">
        <f>IF(M3853&lt;Criteria!$D$6,"Yes","No")</f>
        <v>No</v>
      </c>
      <c r="Q3853" s="11">
        <f>COUNTIF(N3853:P3853,"Yes")</f>
        <v>0</v>
      </c>
      <c r="R3853" s="12" t="str">
        <f>IF(Q3853&gt;0,"Yes","No")</f>
        <v>No</v>
      </c>
    </row>
    <row r="3854" spans="1:18" x14ac:dyDescent="0.35">
      <c r="A3854" s="1">
        <v>80690016010</v>
      </c>
      <c r="B3854" s="33" t="s">
        <v>4596</v>
      </c>
      <c r="C3854" s="4" t="s">
        <v>7</v>
      </c>
      <c r="D3854" s="4" t="s">
        <v>502</v>
      </c>
      <c r="E3854" s="4" t="s">
        <v>2</v>
      </c>
      <c r="F3854" s="3">
        <v>16.010000000000002</v>
      </c>
      <c r="G3854" s="3" t="s">
        <v>2</v>
      </c>
      <c r="H3854" s="4" t="s">
        <v>2</v>
      </c>
      <c r="I3854" s="5">
        <v>1868</v>
      </c>
      <c r="J3854" s="5">
        <v>1603</v>
      </c>
      <c r="K3854" s="6">
        <f>IFERROR((J3854-I3854)/I3854,"--")</f>
        <v>-0.1418629550321199</v>
      </c>
      <c r="L3854" s="6">
        <v>6.3589743589743591E-2</v>
      </c>
      <c r="M3854" s="7">
        <v>33471</v>
      </c>
      <c r="N3854" s="10" t="str">
        <f>IF(K3854&lt;Criteria!$D$4,"Yes","No")</f>
        <v>Yes</v>
      </c>
      <c r="O3854" s="10" t="str">
        <f>IF(L3854&gt;Criteria!$D$5,"Yes","No")</f>
        <v>No</v>
      </c>
      <c r="P3854" s="10" t="str">
        <f>IF(M3854&lt;Criteria!$D$6,"Yes","No")</f>
        <v>No</v>
      </c>
      <c r="Q3854" s="11">
        <f>COUNTIF(N3854:P3854,"Yes")</f>
        <v>1</v>
      </c>
      <c r="R3854" s="12" t="str">
        <f>IF(Q3854&gt;0,"Yes","No")</f>
        <v>Yes</v>
      </c>
    </row>
    <row r="3855" spans="1:18" x14ac:dyDescent="0.35">
      <c r="A3855" s="1">
        <v>80690016011</v>
      </c>
      <c r="B3855" s="33" t="s">
        <v>4597</v>
      </c>
      <c r="C3855" s="4" t="s">
        <v>6</v>
      </c>
      <c r="D3855" s="4" t="s">
        <v>502</v>
      </c>
      <c r="E3855" s="4" t="s">
        <v>2</v>
      </c>
      <c r="F3855" s="3">
        <v>16.010000000000002</v>
      </c>
      <c r="G3855" s="3">
        <v>1</v>
      </c>
      <c r="H3855" s="4" t="s">
        <v>2</v>
      </c>
      <c r="I3855" s="5">
        <v>789</v>
      </c>
      <c r="J3855" s="5">
        <v>546</v>
      </c>
      <c r="K3855" s="6">
        <f>IFERROR((J3855-I3855)/I3855,"--")</f>
        <v>-0.30798479087452474</v>
      </c>
      <c r="L3855" s="6">
        <v>0</v>
      </c>
      <c r="M3855" s="7">
        <v>34436</v>
      </c>
      <c r="N3855" s="10" t="str">
        <f>IF(K3855&lt;Criteria!$D$4,"Yes","No")</f>
        <v>Yes</v>
      </c>
      <c r="O3855" s="10" t="str">
        <f>IF(L3855&gt;Criteria!$D$5,"Yes","No")</f>
        <v>No</v>
      </c>
      <c r="P3855" s="10" t="str">
        <f>IF(M3855&lt;Criteria!$D$6,"Yes","No")</f>
        <v>No</v>
      </c>
      <c r="Q3855" s="11">
        <f>COUNTIF(N3855:P3855,"Yes")</f>
        <v>1</v>
      </c>
      <c r="R3855" s="12" t="str">
        <f>IF(Q3855&gt;0,"Yes","No")</f>
        <v>Yes</v>
      </c>
    </row>
    <row r="3856" spans="1:18" x14ac:dyDescent="0.35">
      <c r="A3856" s="1">
        <v>80690016012</v>
      </c>
      <c r="B3856" s="33" t="s">
        <v>4598</v>
      </c>
      <c r="C3856" s="4" t="s">
        <v>6</v>
      </c>
      <c r="D3856" s="4" t="s">
        <v>502</v>
      </c>
      <c r="E3856" s="4" t="s">
        <v>2</v>
      </c>
      <c r="F3856" s="3">
        <v>16.010000000000002</v>
      </c>
      <c r="G3856" s="3">
        <v>2</v>
      </c>
      <c r="H3856" s="4" t="s">
        <v>2</v>
      </c>
      <c r="I3856" s="5">
        <v>1079</v>
      </c>
      <c r="J3856" s="5">
        <v>1057</v>
      </c>
      <c r="K3856" s="6">
        <f>IFERROR((J3856-I3856)/I3856,"--")</f>
        <v>-2.0389249304911955E-2</v>
      </c>
      <c r="L3856" s="6">
        <v>9.337349397590361E-2</v>
      </c>
      <c r="M3856" s="7">
        <v>32972</v>
      </c>
      <c r="N3856" s="10" t="str">
        <f>IF(K3856&lt;Criteria!$D$4,"Yes","No")</f>
        <v>Yes</v>
      </c>
      <c r="O3856" s="10" t="str">
        <f>IF(L3856&gt;Criteria!$D$5,"Yes","No")</f>
        <v>Yes</v>
      </c>
      <c r="P3856" s="10" t="str">
        <f>IF(M3856&lt;Criteria!$D$6,"Yes","No")</f>
        <v>No</v>
      </c>
      <c r="Q3856" s="11">
        <f>COUNTIF(N3856:P3856,"Yes")</f>
        <v>2</v>
      </c>
      <c r="R3856" s="12" t="str">
        <f>IF(Q3856&gt;0,"Yes","No")</f>
        <v>Yes</v>
      </c>
    </row>
    <row r="3857" spans="1:18" x14ac:dyDescent="0.35">
      <c r="A3857" s="1">
        <v>80690016020</v>
      </c>
      <c r="B3857" s="33" t="s">
        <v>4599</v>
      </c>
      <c r="C3857" s="4" t="s">
        <v>7</v>
      </c>
      <c r="D3857" s="4" t="s">
        <v>502</v>
      </c>
      <c r="E3857" s="4" t="s">
        <v>2</v>
      </c>
      <c r="F3857" s="3">
        <v>16.02</v>
      </c>
      <c r="G3857" s="3" t="s">
        <v>2</v>
      </c>
      <c r="H3857" s="4" t="s">
        <v>2</v>
      </c>
      <c r="I3857" s="5">
        <v>4663</v>
      </c>
      <c r="J3857" s="5">
        <v>5122</v>
      </c>
      <c r="K3857" s="6">
        <f>IFERROR((J3857-I3857)/I3857,"--")</f>
        <v>9.8434484237615263E-2</v>
      </c>
      <c r="L3857" s="6">
        <v>3.9277024678484533E-2</v>
      </c>
      <c r="M3857" s="7">
        <v>39366</v>
      </c>
      <c r="N3857" s="10" t="str">
        <f>IF(K3857&lt;Criteria!$D$4,"Yes","No")</f>
        <v>No</v>
      </c>
      <c r="O3857" s="10" t="str">
        <f>IF(L3857&gt;Criteria!$D$5,"Yes","No")</f>
        <v>No</v>
      </c>
      <c r="P3857" s="10" t="str">
        <f>IF(M3857&lt;Criteria!$D$6,"Yes","No")</f>
        <v>No</v>
      </c>
      <c r="Q3857" s="11">
        <f>COUNTIF(N3857:P3857,"Yes")</f>
        <v>0</v>
      </c>
      <c r="R3857" s="12" t="str">
        <f>IF(Q3857&gt;0,"Yes","No")</f>
        <v>No</v>
      </c>
    </row>
    <row r="3858" spans="1:18" x14ac:dyDescent="0.35">
      <c r="A3858" s="1">
        <v>80690016021</v>
      </c>
      <c r="B3858" s="33" t="s">
        <v>4600</v>
      </c>
      <c r="C3858" s="4" t="s">
        <v>6</v>
      </c>
      <c r="D3858" s="4" t="s">
        <v>502</v>
      </c>
      <c r="E3858" s="4" t="s">
        <v>2</v>
      </c>
      <c r="F3858" s="3">
        <v>16.02</v>
      </c>
      <c r="G3858" s="3">
        <v>1</v>
      </c>
      <c r="H3858" s="4" t="s">
        <v>2</v>
      </c>
      <c r="I3858" s="5">
        <v>678</v>
      </c>
      <c r="J3858" s="5">
        <v>613</v>
      </c>
      <c r="K3858" s="6">
        <f>IFERROR((J3858-I3858)/I3858,"--")</f>
        <v>-9.5870206489675522E-2</v>
      </c>
      <c r="L3858" s="6">
        <v>0</v>
      </c>
      <c r="M3858" s="7">
        <v>30571</v>
      </c>
      <c r="N3858" s="10" t="str">
        <f>IF(K3858&lt;Criteria!$D$4,"Yes","No")</f>
        <v>Yes</v>
      </c>
      <c r="O3858" s="10" t="str">
        <f>IF(L3858&gt;Criteria!$D$5,"Yes","No")</f>
        <v>No</v>
      </c>
      <c r="P3858" s="10" t="str">
        <f>IF(M3858&lt;Criteria!$D$6,"Yes","No")</f>
        <v>No</v>
      </c>
      <c r="Q3858" s="11">
        <f>COUNTIF(N3858:P3858,"Yes")</f>
        <v>1</v>
      </c>
      <c r="R3858" s="12" t="str">
        <f>IF(Q3858&gt;0,"Yes","No")</f>
        <v>Yes</v>
      </c>
    </row>
    <row r="3859" spans="1:18" x14ac:dyDescent="0.35">
      <c r="A3859" s="1">
        <v>80690016022</v>
      </c>
      <c r="B3859" s="33" t="s">
        <v>4601</v>
      </c>
      <c r="C3859" s="4" t="s">
        <v>6</v>
      </c>
      <c r="D3859" s="4" t="s">
        <v>502</v>
      </c>
      <c r="E3859" s="4" t="s">
        <v>2</v>
      </c>
      <c r="F3859" s="3">
        <v>16.02</v>
      </c>
      <c r="G3859" s="3">
        <v>2</v>
      </c>
      <c r="H3859" s="4" t="s">
        <v>2</v>
      </c>
      <c r="I3859" s="5">
        <v>3985</v>
      </c>
      <c r="J3859" s="5">
        <v>4509</v>
      </c>
      <c r="K3859" s="6">
        <f>IFERROR((J3859-I3859)/I3859,"--")</f>
        <v>0.1314930991217064</v>
      </c>
      <c r="L3859" s="6">
        <v>4.4523246650906227E-2</v>
      </c>
      <c r="M3859" s="7">
        <v>40561</v>
      </c>
      <c r="N3859" s="10" t="str">
        <f>IF(K3859&lt;Criteria!$D$4,"Yes","No")</f>
        <v>No</v>
      </c>
      <c r="O3859" s="10" t="str">
        <f>IF(L3859&gt;Criteria!$D$5,"Yes","No")</f>
        <v>No</v>
      </c>
      <c r="P3859" s="10" t="str">
        <f>IF(M3859&lt;Criteria!$D$6,"Yes","No")</f>
        <v>No</v>
      </c>
      <c r="Q3859" s="11">
        <f>COUNTIF(N3859:P3859,"Yes")</f>
        <v>0</v>
      </c>
      <c r="R3859" s="12" t="str">
        <f>IF(Q3859&gt;0,"Yes","No")</f>
        <v>No</v>
      </c>
    </row>
    <row r="3860" spans="1:18" x14ac:dyDescent="0.35">
      <c r="A3860" s="1">
        <v>80690016030</v>
      </c>
      <c r="B3860" s="33" t="s">
        <v>4602</v>
      </c>
      <c r="C3860" s="4" t="s">
        <v>7</v>
      </c>
      <c r="D3860" s="4" t="s">
        <v>502</v>
      </c>
      <c r="E3860" s="4" t="s">
        <v>2</v>
      </c>
      <c r="F3860" s="3">
        <v>16.03</v>
      </c>
      <c r="G3860" s="3" t="s">
        <v>2</v>
      </c>
      <c r="H3860" s="4" t="s">
        <v>2</v>
      </c>
      <c r="I3860" s="5">
        <v>5229</v>
      </c>
      <c r="J3860" s="5">
        <v>5807</v>
      </c>
      <c r="K3860" s="6">
        <f>IFERROR((J3860-I3860)/I3860,"--")</f>
        <v>0.11053738764582138</v>
      </c>
      <c r="L3860" s="6">
        <v>3.9672925499697156E-2</v>
      </c>
      <c r="M3860" s="7">
        <v>29700</v>
      </c>
      <c r="N3860" s="10" t="str">
        <f>IF(K3860&lt;Criteria!$D$4,"Yes","No")</f>
        <v>No</v>
      </c>
      <c r="O3860" s="10" t="str">
        <f>IF(L3860&gt;Criteria!$D$5,"Yes","No")</f>
        <v>No</v>
      </c>
      <c r="P3860" s="10" t="str">
        <f>IF(M3860&lt;Criteria!$D$6,"Yes","No")</f>
        <v>No</v>
      </c>
      <c r="Q3860" s="11">
        <f>COUNTIF(N3860:P3860,"Yes")</f>
        <v>0</v>
      </c>
      <c r="R3860" s="12" t="str">
        <f>IF(Q3860&gt;0,"Yes","No")</f>
        <v>No</v>
      </c>
    </row>
    <row r="3861" spans="1:18" x14ac:dyDescent="0.35">
      <c r="A3861" s="1">
        <v>80690016031</v>
      </c>
      <c r="B3861" s="33" t="s">
        <v>4603</v>
      </c>
      <c r="C3861" s="4" t="s">
        <v>6</v>
      </c>
      <c r="D3861" s="4" t="s">
        <v>502</v>
      </c>
      <c r="E3861" s="4" t="s">
        <v>2</v>
      </c>
      <c r="F3861" s="3">
        <v>16.03</v>
      </c>
      <c r="G3861" s="3">
        <v>1</v>
      </c>
      <c r="H3861" s="4" t="s">
        <v>2</v>
      </c>
      <c r="I3861" s="5">
        <v>1339</v>
      </c>
      <c r="J3861" s="5">
        <v>1830</v>
      </c>
      <c r="K3861" s="6">
        <f>IFERROR((J3861-I3861)/I3861,"--")</f>
        <v>0.36669156086631816</v>
      </c>
      <c r="L3861" s="6">
        <v>5.7510729613733907E-2</v>
      </c>
      <c r="M3861" s="7">
        <v>29869</v>
      </c>
      <c r="N3861" s="10" t="str">
        <f>IF(K3861&lt;Criteria!$D$4,"Yes","No")</f>
        <v>No</v>
      </c>
      <c r="O3861" s="10" t="str">
        <f>IF(L3861&gt;Criteria!$D$5,"Yes","No")</f>
        <v>No</v>
      </c>
      <c r="P3861" s="10" t="str">
        <f>IF(M3861&lt;Criteria!$D$6,"Yes","No")</f>
        <v>No</v>
      </c>
      <c r="Q3861" s="11">
        <f>COUNTIF(N3861:P3861,"Yes")</f>
        <v>0</v>
      </c>
      <c r="R3861" s="12" t="str">
        <f>IF(Q3861&gt;0,"Yes","No")</f>
        <v>No</v>
      </c>
    </row>
    <row r="3862" spans="1:18" x14ac:dyDescent="0.35">
      <c r="A3862" s="1">
        <v>80690016032</v>
      </c>
      <c r="B3862" s="33" t="s">
        <v>4604</v>
      </c>
      <c r="C3862" s="4" t="s">
        <v>6</v>
      </c>
      <c r="D3862" s="4" t="s">
        <v>502</v>
      </c>
      <c r="E3862" s="4" t="s">
        <v>2</v>
      </c>
      <c r="F3862" s="3">
        <v>16.03</v>
      </c>
      <c r="G3862" s="3">
        <v>2</v>
      </c>
      <c r="H3862" s="4" t="s">
        <v>2</v>
      </c>
      <c r="I3862" s="5">
        <v>979</v>
      </c>
      <c r="J3862" s="5">
        <v>808</v>
      </c>
      <c r="K3862" s="6">
        <f>IFERROR((J3862-I3862)/I3862,"--")</f>
        <v>-0.17466802860061287</v>
      </c>
      <c r="L3862" s="6">
        <v>1.9093078758949882E-2</v>
      </c>
      <c r="M3862" s="7">
        <v>45263</v>
      </c>
      <c r="N3862" s="10" t="str">
        <f>IF(K3862&lt;Criteria!$D$4,"Yes","No")</f>
        <v>Yes</v>
      </c>
      <c r="O3862" s="10" t="str">
        <f>IF(L3862&gt;Criteria!$D$5,"Yes","No")</f>
        <v>No</v>
      </c>
      <c r="P3862" s="10" t="str">
        <f>IF(M3862&lt;Criteria!$D$6,"Yes","No")</f>
        <v>No</v>
      </c>
      <c r="Q3862" s="11">
        <f>COUNTIF(N3862:P3862,"Yes")</f>
        <v>1</v>
      </c>
      <c r="R3862" s="12" t="str">
        <f>IF(Q3862&gt;0,"Yes","No")</f>
        <v>Yes</v>
      </c>
    </row>
    <row r="3863" spans="1:18" x14ac:dyDescent="0.35">
      <c r="A3863" s="1">
        <v>80690016033</v>
      </c>
      <c r="B3863" s="33" t="s">
        <v>4605</v>
      </c>
      <c r="C3863" s="4" t="s">
        <v>6</v>
      </c>
      <c r="D3863" s="4" t="s">
        <v>502</v>
      </c>
      <c r="E3863" s="4" t="s">
        <v>2</v>
      </c>
      <c r="F3863" s="3">
        <v>16.03</v>
      </c>
      <c r="G3863" s="3">
        <v>3</v>
      </c>
      <c r="H3863" s="4" t="s">
        <v>2</v>
      </c>
      <c r="I3863" s="5">
        <v>2911</v>
      </c>
      <c r="J3863" s="5">
        <v>3169</v>
      </c>
      <c r="K3863" s="6">
        <f>IFERROR((J3863-I3863)/I3863,"--")</f>
        <v>8.8629336997595329E-2</v>
      </c>
      <c r="L3863" s="6">
        <v>3.2596041909196738E-2</v>
      </c>
      <c r="M3863" s="7">
        <v>25634</v>
      </c>
      <c r="N3863" s="10" t="str">
        <f>IF(K3863&lt;Criteria!$D$4,"Yes","No")</f>
        <v>No</v>
      </c>
      <c r="O3863" s="10" t="str">
        <f>IF(L3863&gt;Criteria!$D$5,"Yes","No")</f>
        <v>No</v>
      </c>
      <c r="P3863" s="10" t="str">
        <f>IF(M3863&lt;Criteria!$D$6,"Yes","No")</f>
        <v>Yes</v>
      </c>
      <c r="Q3863" s="11">
        <f>COUNTIF(N3863:P3863,"Yes")</f>
        <v>1</v>
      </c>
      <c r="R3863" s="12" t="str">
        <f>IF(Q3863&gt;0,"Yes","No")</f>
        <v>Yes</v>
      </c>
    </row>
    <row r="3864" spans="1:18" x14ac:dyDescent="0.35">
      <c r="A3864" s="1">
        <v>80690016050</v>
      </c>
      <c r="B3864" s="33" t="s">
        <v>4606</v>
      </c>
      <c r="C3864" s="4" t="s">
        <v>7</v>
      </c>
      <c r="D3864" s="4" t="s">
        <v>502</v>
      </c>
      <c r="E3864" s="4" t="s">
        <v>2</v>
      </c>
      <c r="F3864" s="3">
        <v>16.05</v>
      </c>
      <c r="G3864" s="3" t="s">
        <v>2</v>
      </c>
      <c r="H3864" s="4" t="s">
        <v>2</v>
      </c>
      <c r="I3864" s="5">
        <v>3524</v>
      </c>
      <c r="J3864" s="5">
        <v>4864</v>
      </c>
      <c r="K3864" s="6">
        <f>IFERROR((J3864-I3864)/I3864,"--")</f>
        <v>0.38024971623155507</v>
      </c>
      <c r="L3864" s="6">
        <v>1.2652507907817443E-2</v>
      </c>
      <c r="M3864" s="7">
        <v>34478</v>
      </c>
      <c r="N3864" s="10" t="str">
        <f>IF(K3864&lt;Criteria!$D$4,"Yes","No")</f>
        <v>No</v>
      </c>
      <c r="O3864" s="10" t="str">
        <f>IF(L3864&gt;Criteria!$D$5,"Yes","No")</f>
        <v>No</v>
      </c>
      <c r="P3864" s="10" t="str">
        <f>IF(M3864&lt;Criteria!$D$6,"Yes","No")</f>
        <v>No</v>
      </c>
      <c r="Q3864" s="11">
        <f>COUNTIF(N3864:P3864,"Yes")</f>
        <v>0</v>
      </c>
      <c r="R3864" s="12" t="str">
        <f>IF(Q3864&gt;0,"Yes","No")</f>
        <v>No</v>
      </c>
    </row>
    <row r="3865" spans="1:18" x14ac:dyDescent="0.35">
      <c r="A3865" s="1">
        <v>80690016051</v>
      </c>
      <c r="B3865" s="33" t="s">
        <v>4607</v>
      </c>
      <c r="C3865" s="4" t="s">
        <v>6</v>
      </c>
      <c r="D3865" s="4" t="s">
        <v>502</v>
      </c>
      <c r="E3865" s="4" t="s">
        <v>2</v>
      </c>
      <c r="F3865" s="3">
        <v>16.05</v>
      </c>
      <c r="G3865" s="3">
        <v>1</v>
      </c>
      <c r="H3865" s="4" t="s">
        <v>2</v>
      </c>
      <c r="I3865" s="5">
        <v>3524</v>
      </c>
      <c r="J3865" s="5">
        <v>4864</v>
      </c>
      <c r="K3865" s="6">
        <f>IFERROR((J3865-I3865)/I3865,"--")</f>
        <v>0.38024971623155507</v>
      </c>
      <c r="L3865" s="6">
        <v>1.2652507907817443E-2</v>
      </c>
      <c r="M3865" s="7">
        <v>34478</v>
      </c>
      <c r="N3865" s="10" t="str">
        <f>IF(K3865&lt;Criteria!$D$4,"Yes","No")</f>
        <v>No</v>
      </c>
      <c r="O3865" s="10" t="str">
        <f>IF(L3865&gt;Criteria!$D$5,"Yes","No")</f>
        <v>No</v>
      </c>
      <c r="P3865" s="10" t="str">
        <f>IF(M3865&lt;Criteria!$D$6,"Yes","No")</f>
        <v>No</v>
      </c>
      <c r="Q3865" s="11">
        <f>COUNTIF(N3865:P3865,"Yes")</f>
        <v>0</v>
      </c>
      <c r="R3865" s="12" t="str">
        <f>IF(Q3865&gt;0,"Yes","No")</f>
        <v>No</v>
      </c>
    </row>
    <row r="3866" spans="1:18" x14ac:dyDescent="0.35">
      <c r="A3866" s="1">
        <v>80690016060</v>
      </c>
      <c r="B3866" s="33" t="s">
        <v>4608</v>
      </c>
      <c r="C3866" s="4" t="s">
        <v>7</v>
      </c>
      <c r="D3866" s="4" t="s">
        <v>502</v>
      </c>
      <c r="E3866" s="4" t="s">
        <v>2</v>
      </c>
      <c r="F3866" s="3">
        <v>16.059999999999999</v>
      </c>
      <c r="G3866" s="3" t="s">
        <v>2</v>
      </c>
      <c r="H3866" s="4" t="s">
        <v>2</v>
      </c>
      <c r="I3866" s="5">
        <v>3180</v>
      </c>
      <c r="J3866" s="5">
        <v>3135</v>
      </c>
      <c r="K3866" s="6">
        <f>IFERROR((J3866-I3866)/I3866,"--")</f>
        <v>-1.4150943396226415E-2</v>
      </c>
      <c r="L3866" s="6">
        <v>1.7543859649122806E-2</v>
      </c>
      <c r="M3866" s="7">
        <v>42870</v>
      </c>
      <c r="N3866" s="10" t="str">
        <f>IF(K3866&lt;Criteria!$D$4,"Yes","No")</f>
        <v>Yes</v>
      </c>
      <c r="O3866" s="10" t="str">
        <f>IF(L3866&gt;Criteria!$D$5,"Yes","No")</f>
        <v>No</v>
      </c>
      <c r="P3866" s="10" t="str">
        <f>IF(M3866&lt;Criteria!$D$6,"Yes","No")</f>
        <v>No</v>
      </c>
      <c r="Q3866" s="11">
        <f>COUNTIF(N3866:P3866,"Yes")</f>
        <v>1</v>
      </c>
      <c r="R3866" s="12" t="str">
        <f>IF(Q3866&gt;0,"Yes","No")</f>
        <v>Yes</v>
      </c>
    </row>
    <row r="3867" spans="1:18" x14ac:dyDescent="0.35">
      <c r="A3867" s="1">
        <v>80690016061</v>
      </c>
      <c r="B3867" s="33" t="s">
        <v>4609</v>
      </c>
      <c r="C3867" s="4" t="s">
        <v>6</v>
      </c>
      <c r="D3867" s="4" t="s">
        <v>502</v>
      </c>
      <c r="E3867" s="4" t="s">
        <v>2</v>
      </c>
      <c r="F3867" s="3">
        <v>16.059999999999999</v>
      </c>
      <c r="G3867" s="3">
        <v>1</v>
      </c>
      <c r="H3867" s="4" t="s">
        <v>2</v>
      </c>
      <c r="I3867" s="5">
        <v>3180</v>
      </c>
      <c r="J3867" s="5">
        <v>3135</v>
      </c>
      <c r="K3867" s="6">
        <f>IFERROR((J3867-I3867)/I3867,"--")</f>
        <v>-1.4150943396226415E-2</v>
      </c>
      <c r="L3867" s="6">
        <v>1.7543859649122806E-2</v>
      </c>
      <c r="M3867" s="7">
        <v>42870</v>
      </c>
      <c r="N3867" s="10" t="str">
        <f>IF(K3867&lt;Criteria!$D$4,"Yes","No")</f>
        <v>Yes</v>
      </c>
      <c r="O3867" s="10" t="str">
        <f>IF(L3867&gt;Criteria!$D$5,"Yes","No")</f>
        <v>No</v>
      </c>
      <c r="P3867" s="10" t="str">
        <f>IF(M3867&lt;Criteria!$D$6,"Yes","No")</f>
        <v>No</v>
      </c>
      <c r="Q3867" s="11">
        <f>COUNTIF(N3867:P3867,"Yes")</f>
        <v>1</v>
      </c>
      <c r="R3867" s="12" t="str">
        <f>IF(Q3867&gt;0,"Yes","No")</f>
        <v>Yes</v>
      </c>
    </row>
    <row r="3868" spans="1:18" x14ac:dyDescent="0.35">
      <c r="A3868" s="1">
        <v>80690016070</v>
      </c>
      <c r="B3868" s="33" t="s">
        <v>4610</v>
      </c>
      <c r="C3868" s="4" t="s">
        <v>7</v>
      </c>
      <c r="D3868" s="4" t="s">
        <v>502</v>
      </c>
      <c r="E3868" s="4" t="s">
        <v>2</v>
      </c>
      <c r="F3868" s="3">
        <v>16.07</v>
      </c>
      <c r="G3868" s="3" t="s">
        <v>2</v>
      </c>
      <c r="H3868" s="4" t="s">
        <v>2</v>
      </c>
      <c r="I3868" s="5">
        <v>3859</v>
      </c>
      <c r="J3868" s="5">
        <v>3948</v>
      </c>
      <c r="K3868" s="6">
        <f>IFERROR((J3868-I3868)/I3868,"--")</f>
        <v>2.3062969681264575E-2</v>
      </c>
      <c r="L3868" s="6">
        <v>5.7347670250896057E-2</v>
      </c>
      <c r="M3868" s="7">
        <v>37182</v>
      </c>
      <c r="N3868" s="10" t="str">
        <f>IF(K3868&lt;Criteria!$D$4,"Yes","No")</f>
        <v>No</v>
      </c>
      <c r="O3868" s="10" t="str">
        <f>IF(L3868&gt;Criteria!$D$5,"Yes","No")</f>
        <v>No</v>
      </c>
      <c r="P3868" s="10" t="str">
        <f>IF(M3868&lt;Criteria!$D$6,"Yes","No")</f>
        <v>No</v>
      </c>
      <c r="Q3868" s="11">
        <f>COUNTIF(N3868:P3868,"Yes")</f>
        <v>0</v>
      </c>
      <c r="R3868" s="12" t="str">
        <f>IF(Q3868&gt;0,"Yes","No")</f>
        <v>No</v>
      </c>
    </row>
    <row r="3869" spans="1:18" x14ac:dyDescent="0.35">
      <c r="A3869" s="1">
        <v>80690016071</v>
      </c>
      <c r="B3869" s="33" t="s">
        <v>4611</v>
      </c>
      <c r="C3869" s="4" t="s">
        <v>6</v>
      </c>
      <c r="D3869" s="4" t="s">
        <v>502</v>
      </c>
      <c r="E3869" s="4" t="s">
        <v>2</v>
      </c>
      <c r="F3869" s="3">
        <v>16.07</v>
      </c>
      <c r="G3869" s="3">
        <v>1</v>
      </c>
      <c r="H3869" s="4" t="s">
        <v>2</v>
      </c>
      <c r="I3869" s="5">
        <v>3859</v>
      </c>
      <c r="J3869" s="5">
        <v>3948</v>
      </c>
      <c r="K3869" s="6">
        <f>IFERROR((J3869-I3869)/I3869,"--")</f>
        <v>2.3062969681264575E-2</v>
      </c>
      <c r="L3869" s="6">
        <v>5.7347670250896057E-2</v>
      </c>
      <c r="M3869" s="7">
        <v>37182</v>
      </c>
      <c r="N3869" s="10" t="str">
        <f>IF(K3869&lt;Criteria!$D$4,"Yes","No")</f>
        <v>No</v>
      </c>
      <c r="O3869" s="10" t="str">
        <f>IF(L3869&gt;Criteria!$D$5,"Yes","No")</f>
        <v>No</v>
      </c>
      <c r="P3869" s="10" t="str">
        <f>IF(M3869&lt;Criteria!$D$6,"Yes","No")</f>
        <v>No</v>
      </c>
      <c r="Q3869" s="11">
        <f>COUNTIF(N3869:P3869,"Yes")</f>
        <v>0</v>
      </c>
      <c r="R3869" s="12" t="str">
        <f>IF(Q3869&gt;0,"Yes","No")</f>
        <v>No</v>
      </c>
    </row>
    <row r="3870" spans="1:18" x14ac:dyDescent="0.35">
      <c r="A3870" s="1">
        <v>80690016080</v>
      </c>
      <c r="B3870" s="33" t="s">
        <v>4612</v>
      </c>
      <c r="C3870" s="4" t="s">
        <v>7</v>
      </c>
      <c r="D3870" s="4" t="s">
        <v>502</v>
      </c>
      <c r="E3870" s="4" t="s">
        <v>2</v>
      </c>
      <c r="F3870" s="3">
        <v>16.079999999999998</v>
      </c>
      <c r="G3870" s="3" t="s">
        <v>2</v>
      </c>
      <c r="H3870" s="4" t="s">
        <v>2</v>
      </c>
      <c r="I3870" s="5">
        <v>5437</v>
      </c>
      <c r="J3870" s="5">
        <v>5740</v>
      </c>
      <c r="K3870" s="6">
        <f>IFERROR((J3870-I3870)/I3870,"--")</f>
        <v>5.5729262460915946E-2</v>
      </c>
      <c r="L3870" s="6">
        <v>5.3110773899848251E-2</v>
      </c>
      <c r="M3870" s="7">
        <v>46569</v>
      </c>
      <c r="N3870" s="10" t="str">
        <f>IF(K3870&lt;Criteria!$D$4,"Yes","No")</f>
        <v>No</v>
      </c>
      <c r="O3870" s="10" t="str">
        <f>IF(L3870&gt;Criteria!$D$5,"Yes","No")</f>
        <v>No</v>
      </c>
      <c r="P3870" s="10" t="str">
        <f>IF(M3870&lt;Criteria!$D$6,"Yes","No")</f>
        <v>No</v>
      </c>
      <c r="Q3870" s="11">
        <f>COUNTIF(N3870:P3870,"Yes")</f>
        <v>0</v>
      </c>
      <c r="R3870" s="12" t="str">
        <f>IF(Q3870&gt;0,"Yes","No")</f>
        <v>No</v>
      </c>
    </row>
    <row r="3871" spans="1:18" x14ac:dyDescent="0.35">
      <c r="A3871" s="1">
        <v>80690016081</v>
      </c>
      <c r="B3871" s="33" t="s">
        <v>4613</v>
      </c>
      <c r="C3871" s="4" t="s">
        <v>6</v>
      </c>
      <c r="D3871" s="4" t="s">
        <v>502</v>
      </c>
      <c r="E3871" s="4" t="s">
        <v>2</v>
      </c>
      <c r="F3871" s="3">
        <v>16.079999999999998</v>
      </c>
      <c r="G3871" s="3">
        <v>1</v>
      </c>
      <c r="H3871" s="4" t="s">
        <v>2</v>
      </c>
      <c r="I3871" s="5">
        <v>5437</v>
      </c>
      <c r="J3871" s="5">
        <v>5740</v>
      </c>
      <c r="K3871" s="6">
        <f>IFERROR((J3871-I3871)/I3871,"--")</f>
        <v>5.5729262460915946E-2</v>
      </c>
      <c r="L3871" s="6">
        <v>5.3110773899848251E-2</v>
      </c>
      <c r="M3871" s="7">
        <v>46569</v>
      </c>
      <c r="N3871" s="10" t="str">
        <f>IF(K3871&lt;Criteria!$D$4,"Yes","No")</f>
        <v>No</v>
      </c>
      <c r="O3871" s="10" t="str">
        <f>IF(L3871&gt;Criteria!$D$5,"Yes","No")</f>
        <v>No</v>
      </c>
      <c r="P3871" s="10" t="str">
        <f>IF(M3871&lt;Criteria!$D$6,"Yes","No")</f>
        <v>No</v>
      </c>
      <c r="Q3871" s="11">
        <f>COUNTIF(N3871:P3871,"Yes")</f>
        <v>0</v>
      </c>
      <c r="R3871" s="12" t="str">
        <f>IF(Q3871&gt;0,"Yes","No")</f>
        <v>No</v>
      </c>
    </row>
    <row r="3872" spans="1:18" x14ac:dyDescent="0.35">
      <c r="A3872" s="1">
        <v>80690017040</v>
      </c>
      <c r="B3872" s="33" t="s">
        <v>4614</v>
      </c>
      <c r="C3872" s="4" t="s">
        <v>7</v>
      </c>
      <c r="D3872" s="4" t="s">
        <v>502</v>
      </c>
      <c r="E3872" s="4" t="s">
        <v>2</v>
      </c>
      <c r="F3872" s="3">
        <v>17.04</v>
      </c>
      <c r="G3872" s="3" t="s">
        <v>2</v>
      </c>
      <c r="H3872" s="4" t="s">
        <v>2</v>
      </c>
      <c r="I3872" s="5">
        <v>7977</v>
      </c>
      <c r="J3872" s="5">
        <v>9486</v>
      </c>
      <c r="K3872" s="6">
        <f>IFERROR((J3872-I3872)/I3872,"--")</f>
        <v>0.18916886047386236</v>
      </c>
      <c r="L3872" s="6">
        <v>7.4606566932193516E-2</v>
      </c>
      <c r="M3872" s="7">
        <v>26517</v>
      </c>
      <c r="N3872" s="10" t="str">
        <f>IF(K3872&lt;Criteria!$D$4,"Yes","No")</f>
        <v>No</v>
      </c>
      <c r="O3872" s="10" t="str">
        <f>IF(L3872&gt;Criteria!$D$5,"Yes","No")</f>
        <v>Yes</v>
      </c>
      <c r="P3872" s="10" t="str">
        <f>IF(M3872&lt;Criteria!$D$6,"Yes","No")</f>
        <v>No</v>
      </c>
      <c r="Q3872" s="11">
        <f>COUNTIF(N3872:P3872,"Yes")</f>
        <v>1</v>
      </c>
      <c r="R3872" s="12" t="str">
        <f>IF(Q3872&gt;0,"Yes","No")</f>
        <v>Yes</v>
      </c>
    </row>
    <row r="3873" spans="1:18" x14ac:dyDescent="0.35">
      <c r="A3873" s="1">
        <v>80690017041</v>
      </c>
      <c r="B3873" s="33" t="s">
        <v>4615</v>
      </c>
      <c r="C3873" s="4" t="s">
        <v>6</v>
      </c>
      <c r="D3873" s="4" t="s">
        <v>502</v>
      </c>
      <c r="E3873" s="4" t="s">
        <v>2</v>
      </c>
      <c r="F3873" s="3">
        <v>17.04</v>
      </c>
      <c r="G3873" s="3">
        <v>1</v>
      </c>
      <c r="H3873" s="4" t="s">
        <v>2</v>
      </c>
      <c r="I3873" s="5">
        <v>1527</v>
      </c>
      <c r="J3873" s="5">
        <v>2209</v>
      </c>
      <c r="K3873" s="6">
        <f>IFERROR((J3873-I3873)/I3873,"--")</f>
        <v>0.44662737393582186</v>
      </c>
      <c r="L3873" s="6">
        <v>4.2190969652109549E-2</v>
      </c>
      <c r="M3873" s="7">
        <v>31153</v>
      </c>
      <c r="N3873" s="10" t="str">
        <f>IF(K3873&lt;Criteria!$D$4,"Yes","No")</f>
        <v>No</v>
      </c>
      <c r="O3873" s="10" t="str">
        <f>IF(L3873&gt;Criteria!$D$5,"Yes","No")</f>
        <v>No</v>
      </c>
      <c r="P3873" s="10" t="str">
        <f>IF(M3873&lt;Criteria!$D$6,"Yes","No")</f>
        <v>No</v>
      </c>
      <c r="Q3873" s="11">
        <f>COUNTIF(N3873:P3873,"Yes")</f>
        <v>0</v>
      </c>
      <c r="R3873" s="12" t="str">
        <f>IF(Q3873&gt;0,"Yes","No")</f>
        <v>No</v>
      </c>
    </row>
    <row r="3874" spans="1:18" x14ac:dyDescent="0.35">
      <c r="A3874" s="1">
        <v>80690017042</v>
      </c>
      <c r="B3874" s="33" t="s">
        <v>4616</v>
      </c>
      <c r="C3874" s="4" t="s">
        <v>6</v>
      </c>
      <c r="D3874" s="4" t="s">
        <v>502</v>
      </c>
      <c r="E3874" s="4" t="s">
        <v>2</v>
      </c>
      <c r="F3874" s="3">
        <v>17.04</v>
      </c>
      <c r="G3874" s="3">
        <v>2</v>
      </c>
      <c r="H3874" s="4" t="s">
        <v>2</v>
      </c>
      <c r="I3874" s="5">
        <v>1191</v>
      </c>
      <c r="J3874" s="5">
        <v>1036</v>
      </c>
      <c r="K3874" s="6">
        <f>IFERROR((J3874-I3874)/I3874,"--")</f>
        <v>-0.13014273719563393</v>
      </c>
      <c r="L3874" s="6">
        <v>0.19059720457433291</v>
      </c>
      <c r="M3874" s="7">
        <v>21969</v>
      </c>
      <c r="N3874" s="10" t="str">
        <f>IF(K3874&lt;Criteria!$D$4,"Yes","No")</f>
        <v>Yes</v>
      </c>
      <c r="O3874" s="10" t="str">
        <f>IF(L3874&gt;Criteria!$D$5,"Yes","No")</f>
        <v>Yes</v>
      </c>
      <c r="P3874" s="10" t="str">
        <f>IF(M3874&lt;Criteria!$D$6,"Yes","No")</f>
        <v>Yes</v>
      </c>
      <c r="Q3874" s="11">
        <f>COUNTIF(N3874:P3874,"Yes")</f>
        <v>3</v>
      </c>
      <c r="R3874" s="12" t="str">
        <f>IF(Q3874&gt;0,"Yes","No")</f>
        <v>Yes</v>
      </c>
    </row>
    <row r="3875" spans="1:18" x14ac:dyDescent="0.35">
      <c r="A3875" s="1">
        <v>80690017043</v>
      </c>
      <c r="B3875" s="33" t="s">
        <v>4617</v>
      </c>
      <c r="C3875" s="4" t="s">
        <v>6</v>
      </c>
      <c r="D3875" s="4" t="s">
        <v>502</v>
      </c>
      <c r="E3875" s="4" t="s">
        <v>2</v>
      </c>
      <c r="F3875" s="3">
        <v>17.04</v>
      </c>
      <c r="G3875" s="3">
        <v>3</v>
      </c>
      <c r="H3875" s="4" t="s">
        <v>2</v>
      </c>
      <c r="I3875" s="5">
        <v>5259</v>
      </c>
      <c r="J3875" s="5">
        <v>6241</v>
      </c>
      <c r="K3875" s="6">
        <f>IFERROR((J3875-I3875)/I3875,"--")</f>
        <v>0.18672751473664195</v>
      </c>
      <c r="L3875" s="6">
        <v>5.8823529411764705E-2</v>
      </c>
      <c r="M3875" s="7">
        <v>25632</v>
      </c>
      <c r="N3875" s="10" t="str">
        <f>IF(K3875&lt;Criteria!$D$4,"Yes","No")</f>
        <v>No</v>
      </c>
      <c r="O3875" s="10" t="str">
        <f>IF(L3875&gt;Criteria!$D$5,"Yes","No")</f>
        <v>No</v>
      </c>
      <c r="P3875" s="10" t="str">
        <f>IF(M3875&lt;Criteria!$D$6,"Yes","No")</f>
        <v>Yes</v>
      </c>
      <c r="Q3875" s="11">
        <f>COUNTIF(N3875:P3875,"Yes")</f>
        <v>1</v>
      </c>
      <c r="R3875" s="12" t="str">
        <f>IF(Q3875&gt;0,"Yes","No")</f>
        <v>Yes</v>
      </c>
    </row>
    <row r="3876" spans="1:18" x14ac:dyDescent="0.35">
      <c r="A3876" s="1">
        <v>80690017060</v>
      </c>
      <c r="B3876" s="33" t="s">
        <v>4618</v>
      </c>
      <c r="C3876" s="4" t="s">
        <v>7</v>
      </c>
      <c r="D3876" s="4" t="s">
        <v>502</v>
      </c>
      <c r="E3876" s="4" t="s">
        <v>2</v>
      </c>
      <c r="F3876" s="3">
        <v>17.059999999999999</v>
      </c>
      <c r="G3876" s="3" t="s">
        <v>2</v>
      </c>
      <c r="H3876" s="4" t="s">
        <v>2</v>
      </c>
      <c r="I3876" s="5">
        <v>6791</v>
      </c>
      <c r="J3876" s="5">
        <v>6654</v>
      </c>
      <c r="K3876" s="6">
        <f>IFERROR((J3876-I3876)/I3876,"--")</f>
        <v>-2.0173759387424533E-2</v>
      </c>
      <c r="L3876" s="6">
        <v>3.1138054560484983E-2</v>
      </c>
      <c r="M3876" s="7">
        <v>34993</v>
      </c>
      <c r="N3876" s="10" t="str">
        <f>IF(K3876&lt;Criteria!$D$4,"Yes","No")</f>
        <v>Yes</v>
      </c>
      <c r="O3876" s="10" t="str">
        <f>IF(L3876&gt;Criteria!$D$5,"Yes","No")</f>
        <v>No</v>
      </c>
      <c r="P3876" s="10" t="str">
        <f>IF(M3876&lt;Criteria!$D$6,"Yes","No")</f>
        <v>No</v>
      </c>
      <c r="Q3876" s="11">
        <f>COUNTIF(N3876:P3876,"Yes")</f>
        <v>1</v>
      </c>
      <c r="R3876" s="12" t="str">
        <f>IF(Q3876&gt;0,"Yes","No")</f>
        <v>Yes</v>
      </c>
    </row>
    <row r="3877" spans="1:18" x14ac:dyDescent="0.35">
      <c r="A3877" s="1">
        <v>80690017061</v>
      </c>
      <c r="B3877" s="33" t="s">
        <v>4619</v>
      </c>
      <c r="C3877" s="4" t="s">
        <v>6</v>
      </c>
      <c r="D3877" s="4" t="s">
        <v>502</v>
      </c>
      <c r="E3877" s="4" t="s">
        <v>2</v>
      </c>
      <c r="F3877" s="3">
        <v>17.059999999999999</v>
      </c>
      <c r="G3877" s="3">
        <v>1</v>
      </c>
      <c r="H3877" s="4" t="s">
        <v>2</v>
      </c>
      <c r="I3877" s="5">
        <v>3368</v>
      </c>
      <c r="J3877" s="5">
        <v>2736</v>
      </c>
      <c r="K3877" s="6">
        <f>IFERROR((J3877-I3877)/I3877,"--")</f>
        <v>-0.18764845605700711</v>
      </c>
      <c r="L3877" s="6">
        <v>2.7431421446384038E-2</v>
      </c>
      <c r="M3877" s="7">
        <v>36319</v>
      </c>
      <c r="N3877" s="10" t="str">
        <f>IF(K3877&lt;Criteria!$D$4,"Yes","No")</f>
        <v>Yes</v>
      </c>
      <c r="O3877" s="10" t="str">
        <f>IF(L3877&gt;Criteria!$D$5,"Yes","No")</f>
        <v>No</v>
      </c>
      <c r="P3877" s="10" t="str">
        <f>IF(M3877&lt;Criteria!$D$6,"Yes","No")</f>
        <v>No</v>
      </c>
      <c r="Q3877" s="11">
        <f>COUNTIF(N3877:P3877,"Yes")</f>
        <v>1</v>
      </c>
      <c r="R3877" s="12" t="str">
        <f>IF(Q3877&gt;0,"Yes","No")</f>
        <v>Yes</v>
      </c>
    </row>
    <row r="3878" spans="1:18" x14ac:dyDescent="0.35">
      <c r="A3878" s="1">
        <v>80690017062</v>
      </c>
      <c r="B3878" s="33" t="s">
        <v>4620</v>
      </c>
      <c r="C3878" s="4" t="s">
        <v>6</v>
      </c>
      <c r="D3878" s="4" t="s">
        <v>502</v>
      </c>
      <c r="E3878" s="4" t="s">
        <v>2</v>
      </c>
      <c r="F3878" s="3">
        <v>17.059999999999999</v>
      </c>
      <c r="G3878" s="3">
        <v>2</v>
      </c>
      <c r="H3878" s="4" t="s">
        <v>2</v>
      </c>
      <c r="I3878" s="5">
        <v>1106</v>
      </c>
      <c r="J3878" s="5">
        <v>1552</v>
      </c>
      <c r="K3878" s="6">
        <f>IFERROR((J3878-I3878)/I3878,"--")</f>
        <v>0.40325497287522605</v>
      </c>
      <c r="L3878" s="6">
        <v>3.8036809815950923E-2</v>
      </c>
      <c r="M3878" s="7">
        <v>26184</v>
      </c>
      <c r="N3878" s="10" t="str">
        <f>IF(K3878&lt;Criteria!$D$4,"Yes","No")</f>
        <v>No</v>
      </c>
      <c r="O3878" s="10" t="str">
        <f>IF(L3878&gt;Criteria!$D$5,"Yes","No")</f>
        <v>No</v>
      </c>
      <c r="P3878" s="10" t="str">
        <f>IF(M3878&lt;Criteria!$D$6,"Yes","No")</f>
        <v>No</v>
      </c>
      <c r="Q3878" s="11">
        <f>COUNTIF(N3878:P3878,"Yes")</f>
        <v>0</v>
      </c>
      <c r="R3878" s="12" t="str">
        <f>IF(Q3878&gt;0,"Yes","No")</f>
        <v>No</v>
      </c>
    </row>
    <row r="3879" spans="1:18" x14ac:dyDescent="0.35">
      <c r="A3879" s="1">
        <v>80690017063</v>
      </c>
      <c r="B3879" s="33" t="s">
        <v>4621</v>
      </c>
      <c r="C3879" s="4" t="s">
        <v>6</v>
      </c>
      <c r="D3879" s="4" t="s">
        <v>502</v>
      </c>
      <c r="E3879" s="4" t="s">
        <v>2</v>
      </c>
      <c r="F3879" s="3">
        <v>17.059999999999999</v>
      </c>
      <c r="G3879" s="3">
        <v>3</v>
      </c>
      <c r="H3879" s="4" t="s">
        <v>2</v>
      </c>
      <c r="I3879" s="5">
        <v>1002</v>
      </c>
      <c r="J3879" s="5">
        <v>1305</v>
      </c>
      <c r="K3879" s="6">
        <f>IFERROR((J3879-I3879)/I3879,"--")</f>
        <v>0.30239520958083832</v>
      </c>
      <c r="L3879" s="6">
        <v>5.1700680272108841E-2</v>
      </c>
      <c r="M3879" s="7">
        <v>45948</v>
      </c>
      <c r="N3879" s="10" t="str">
        <f>IF(K3879&lt;Criteria!$D$4,"Yes","No")</f>
        <v>No</v>
      </c>
      <c r="O3879" s="10" t="str">
        <f>IF(L3879&gt;Criteria!$D$5,"Yes","No")</f>
        <v>No</v>
      </c>
      <c r="P3879" s="10" t="str">
        <f>IF(M3879&lt;Criteria!$D$6,"Yes","No")</f>
        <v>No</v>
      </c>
      <c r="Q3879" s="11">
        <f>COUNTIF(N3879:P3879,"Yes")</f>
        <v>0</v>
      </c>
      <c r="R3879" s="12" t="str">
        <f>IF(Q3879&gt;0,"Yes","No")</f>
        <v>No</v>
      </c>
    </row>
    <row r="3880" spans="1:18" x14ac:dyDescent="0.35">
      <c r="A3880" s="1">
        <v>80690017064</v>
      </c>
      <c r="B3880" s="33" t="s">
        <v>4622</v>
      </c>
      <c r="C3880" s="4" t="s">
        <v>6</v>
      </c>
      <c r="D3880" s="4" t="s">
        <v>502</v>
      </c>
      <c r="E3880" s="4" t="s">
        <v>2</v>
      </c>
      <c r="F3880" s="3">
        <v>17.059999999999999</v>
      </c>
      <c r="G3880" s="3">
        <v>4</v>
      </c>
      <c r="H3880" s="4" t="s">
        <v>2</v>
      </c>
      <c r="I3880" s="5">
        <v>534</v>
      </c>
      <c r="J3880" s="5">
        <v>396</v>
      </c>
      <c r="K3880" s="6">
        <f>IFERROR((J3880-I3880)/I3880,"--")</f>
        <v>-0.25842696629213485</v>
      </c>
      <c r="L3880" s="6">
        <v>0</v>
      </c>
      <c r="M3880" s="7">
        <v>60789</v>
      </c>
      <c r="N3880" s="10" t="str">
        <f>IF(K3880&lt;Criteria!$D$4,"Yes","No")</f>
        <v>Yes</v>
      </c>
      <c r="O3880" s="10" t="str">
        <f>IF(L3880&gt;Criteria!$D$5,"Yes","No")</f>
        <v>No</v>
      </c>
      <c r="P3880" s="10" t="str">
        <f>IF(M3880&lt;Criteria!$D$6,"Yes","No")</f>
        <v>No</v>
      </c>
      <c r="Q3880" s="11">
        <f>COUNTIF(N3880:P3880,"Yes")</f>
        <v>1</v>
      </c>
      <c r="R3880" s="12" t="str">
        <f>IF(Q3880&gt;0,"Yes","No")</f>
        <v>Yes</v>
      </c>
    </row>
    <row r="3881" spans="1:18" x14ac:dyDescent="0.35">
      <c r="A3881" s="1">
        <v>80690017065</v>
      </c>
      <c r="B3881" s="33" t="s">
        <v>4623</v>
      </c>
      <c r="C3881" s="4" t="s">
        <v>6</v>
      </c>
      <c r="D3881" s="4" t="s">
        <v>502</v>
      </c>
      <c r="E3881" s="4" t="s">
        <v>2</v>
      </c>
      <c r="F3881" s="3">
        <v>17.059999999999999</v>
      </c>
      <c r="G3881" s="3">
        <v>5</v>
      </c>
      <c r="H3881" s="4" t="s">
        <v>2</v>
      </c>
      <c r="I3881" s="5">
        <v>781</v>
      </c>
      <c r="J3881" s="5">
        <v>665</v>
      </c>
      <c r="K3881" s="6">
        <f>IFERROR((J3881-I3881)/I3881,"--")</f>
        <v>-0.14852752880921896</v>
      </c>
      <c r="L3881" s="6">
        <v>0</v>
      </c>
      <c r="M3881" s="7">
        <v>13235</v>
      </c>
      <c r="N3881" s="10" t="str">
        <f>IF(K3881&lt;Criteria!$D$4,"Yes","No")</f>
        <v>Yes</v>
      </c>
      <c r="O3881" s="10" t="str">
        <f>IF(L3881&gt;Criteria!$D$5,"Yes","No")</f>
        <v>No</v>
      </c>
      <c r="P3881" s="10" t="str">
        <f>IF(M3881&lt;Criteria!$D$6,"Yes","No")</f>
        <v>Yes</v>
      </c>
      <c r="Q3881" s="11">
        <f>COUNTIF(N3881:P3881,"Yes")</f>
        <v>2</v>
      </c>
      <c r="R3881" s="12" t="str">
        <f>IF(Q3881&gt;0,"Yes","No")</f>
        <v>Yes</v>
      </c>
    </row>
    <row r="3882" spans="1:18" x14ac:dyDescent="0.35">
      <c r="A3882" s="1">
        <v>80690017070</v>
      </c>
      <c r="B3882" s="33" t="s">
        <v>4624</v>
      </c>
      <c r="C3882" s="4" t="s">
        <v>7</v>
      </c>
      <c r="D3882" s="4" t="s">
        <v>502</v>
      </c>
      <c r="E3882" s="4" t="s">
        <v>2</v>
      </c>
      <c r="F3882" s="3">
        <v>17.07</v>
      </c>
      <c r="G3882" s="3" t="s">
        <v>2</v>
      </c>
      <c r="H3882" s="4" t="s">
        <v>2</v>
      </c>
      <c r="I3882" s="5">
        <v>5121</v>
      </c>
      <c r="J3882" s="5">
        <v>5915</v>
      </c>
      <c r="K3882" s="6">
        <f>IFERROR((J3882-I3882)/I3882,"--")</f>
        <v>0.15504784221831674</v>
      </c>
      <c r="L3882" s="6">
        <v>7.4468085106382975E-2</v>
      </c>
      <c r="M3882" s="7">
        <v>24706</v>
      </c>
      <c r="N3882" s="10" t="str">
        <f>IF(K3882&lt;Criteria!$D$4,"Yes","No")</f>
        <v>No</v>
      </c>
      <c r="O3882" s="10" t="str">
        <f>IF(L3882&gt;Criteria!$D$5,"Yes","No")</f>
        <v>Yes</v>
      </c>
      <c r="P3882" s="10" t="str">
        <f>IF(M3882&lt;Criteria!$D$6,"Yes","No")</f>
        <v>Yes</v>
      </c>
      <c r="Q3882" s="11">
        <f>COUNTIF(N3882:P3882,"Yes")</f>
        <v>2</v>
      </c>
      <c r="R3882" s="12" t="str">
        <f>IF(Q3882&gt;0,"Yes","No")</f>
        <v>Yes</v>
      </c>
    </row>
    <row r="3883" spans="1:18" x14ac:dyDescent="0.35">
      <c r="A3883" s="1">
        <v>80690017071</v>
      </c>
      <c r="B3883" s="33" t="s">
        <v>4625</v>
      </c>
      <c r="C3883" s="4" t="s">
        <v>6</v>
      </c>
      <c r="D3883" s="4" t="s">
        <v>502</v>
      </c>
      <c r="E3883" s="4" t="s">
        <v>2</v>
      </c>
      <c r="F3883" s="3">
        <v>17.07</v>
      </c>
      <c r="G3883" s="3">
        <v>1</v>
      </c>
      <c r="H3883" s="4" t="s">
        <v>2</v>
      </c>
      <c r="I3883" s="5">
        <v>776</v>
      </c>
      <c r="J3883" s="5">
        <v>1286</v>
      </c>
      <c r="K3883" s="6">
        <f>IFERROR((J3883-I3883)/I3883,"--")</f>
        <v>0.65721649484536082</v>
      </c>
      <c r="L3883" s="6">
        <v>7.4245939675174011E-2</v>
      </c>
      <c r="M3883" s="7">
        <v>14781</v>
      </c>
      <c r="N3883" s="10" t="str">
        <f>IF(K3883&lt;Criteria!$D$4,"Yes","No")</f>
        <v>No</v>
      </c>
      <c r="O3883" s="10" t="str">
        <f>IF(L3883&gt;Criteria!$D$5,"Yes","No")</f>
        <v>Yes</v>
      </c>
      <c r="P3883" s="10" t="str">
        <f>IF(M3883&lt;Criteria!$D$6,"Yes","No")</f>
        <v>Yes</v>
      </c>
      <c r="Q3883" s="11">
        <f>COUNTIF(N3883:P3883,"Yes")</f>
        <v>2</v>
      </c>
      <c r="R3883" s="12" t="str">
        <f>IF(Q3883&gt;0,"Yes","No")</f>
        <v>Yes</v>
      </c>
    </row>
    <row r="3884" spans="1:18" x14ac:dyDescent="0.35">
      <c r="A3884" s="1">
        <v>80690017072</v>
      </c>
      <c r="B3884" s="33" t="s">
        <v>4626</v>
      </c>
      <c r="C3884" s="4" t="s">
        <v>6</v>
      </c>
      <c r="D3884" s="4" t="s">
        <v>502</v>
      </c>
      <c r="E3884" s="4" t="s">
        <v>2</v>
      </c>
      <c r="F3884" s="3">
        <v>17.07</v>
      </c>
      <c r="G3884" s="3">
        <v>2</v>
      </c>
      <c r="H3884" s="4" t="s">
        <v>2</v>
      </c>
      <c r="I3884" s="5">
        <v>2887</v>
      </c>
      <c r="J3884" s="5">
        <v>2768</v>
      </c>
      <c r="K3884" s="6">
        <f>IFERROR((J3884-I3884)/I3884,"--")</f>
        <v>-4.1219258746103223E-2</v>
      </c>
      <c r="L3884" s="6">
        <v>3.4205231388329982E-2</v>
      </c>
      <c r="M3884" s="7">
        <v>28837</v>
      </c>
      <c r="N3884" s="10" t="str">
        <f>IF(K3884&lt;Criteria!$D$4,"Yes","No")</f>
        <v>Yes</v>
      </c>
      <c r="O3884" s="10" t="str">
        <f>IF(L3884&gt;Criteria!$D$5,"Yes","No")</f>
        <v>No</v>
      </c>
      <c r="P3884" s="10" t="str">
        <f>IF(M3884&lt;Criteria!$D$6,"Yes","No")</f>
        <v>No</v>
      </c>
      <c r="Q3884" s="11">
        <f>COUNTIF(N3884:P3884,"Yes")</f>
        <v>1</v>
      </c>
      <c r="R3884" s="12" t="str">
        <f>IF(Q3884&gt;0,"Yes","No")</f>
        <v>Yes</v>
      </c>
    </row>
    <row r="3885" spans="1:18" x14ac:dyDescent="0.35">
      <c r="A3885" s="1">
        <v>80690017073</v>
      </c>
      <c r="B3885" s="33" t="s">
        <v>4627</v>
      </c>
      <c r="C3885" s="4" t="s">
        <v>6</v>
      </c>
      <c r="D3885" s="4" t="s">
        <v>502</v>
      </c>
      <c r="E3885" s="4" t="s">
        <v>2</v>
      </c>
      <c r="F3885" s="3">
        <v>17.07</v>
      </c>
      <c r="G3885" s="3">
        <v>3</v>
      </c>
      <c r="H3885" s="4" t="s">
        <v>2</v>
      </c>
      <c r="I3885" s="5">
        <v>1458</v>
      </c>
      <c r="J3885" s="5">
        <v>1861</v>
      </c>
      <c r="K3885" s="6">
        <f>IFERROR((J3885-I3885)/I3885,"--")</f>
        <v>0.27640603566529492</v>
      </c>
      <c r="L3885" s="6">
        <v>0.13508064516129031</v>
      </c>
      <c r="M3885" s="7">
        <v>25419</v>
      </c>
      <c r="N3885" s="10" t="str">
        <f>IF(K3885&lt;Criteria!$D$4,"Yes","No")</f>
        <v>No</v>
      </c>
      <c r="O3885" s="10" t="str">
        <f>IF(L3885&gt;Criteria!$D$5,"Yes","No")</f>
        <v>Yes</v>
      </c>
      <c r="P3885" s="10" t="str">
        <f>IF(M3885&lt;Criteria!$D$6,"Yes","No")</f>
        <v>Yes</v>
      </c>
      <c r="Q3885" s="11">
        <f>COUNTIF(N3885:P3885,"Yes")</f>
        <v>2</v>
      </c>
      <c r="R3885" s="12" t="str">
        <f>IF(Q3885&gt;0,"Yes","No")</f>
        <v>Yes</v>
      </c>
    </row>
    <row r="3886" spans="1:18" x14ac:dyDescent="0.35">
      <c r="A3886" s="1">
        <v>80690017080</v>
      </c>
      <c r="B3886" s="33" t="s">
        <v>4628</v>
      </c>
      <c r="C3886" s="4" t="s">
        <v>7</v>
      </c>
      <c r="D3886" s="4" t="s">
        <v>502</v>
      </c>
      <c r="E3886" s="4" t="s">
        <v>2</v>
      </c>
      <c r="F3886" s="3">
        <v>17.079999999999998</v>
      </c>
      <c r="G3886" s="3" t="s">
        <v>2</v>
      </c>
      <c r="H3886" s="4" t="s">
        <v>2</v>
      </c>
      <c r="I3886" s="5">
        <v>3421</v>
      </c>
      <c r="J3886" s="5">
        <v>4090</v>
      </c>
      <c r="K3886" s="6">
        <f>IFERROR((J3886-I3886)/I3886,"--")</f>
        <v>0.19555685472084186</v>
      </c>
      <c r="L3886" s="6">
        <v>4.2724707779121324E-2</v>
      </c>
      <c r="M3886" s="7">
        <v>35334</v>
      </c>
      <c r="N3886" s="10" t="str">
        <f>IF(K3886&lt;Criteria!$D$4,"Yes","No")</f>
        <v>No</v>
      </c>
      <c r="O3886" s="10" t="str">
        <f>IF(L3886&gt;Criteria!$D$5,"Yes","No")</f>
        <v>No</v>
      </c>
      <c r="P3886" s="10" t="str">
        <f>IF(M3886&lt;Criteria!$D$6,"Yes","No")</f>
        <v>No</v>
      </c>
      <c r="Q3886" s="11">
        <f>COUNTIF(N3886:P3886,"Yes")</f>
        <v>0</v>
      </c>
      <c r="R3886" s="12" t="str">
        <f>IF(Q3886&gt;0,"Yes","No")</f>
        <v>No</v>
      </c>
    </row>
    <row r="3887" spans="1:18" x14ac:dyDescent="0.35">
      <c r="A3887" s="1">
        <v>80690017081</v>
      </c>
      <c r="B3887" s="33" t="s">
        <v>4629</v>
      </c>
      <c r="C3887" s="4" t="s">
        <v>6</v>
      </c>
      <c r="D3887" s="4" t="s">
        <v>502</v>
      </c>
      <c r="E3887" s="4" t="s">
        <v>2</v>
      </c>
      <c r="F3887" s="3">
        <v>17.079999999999998</v>
      </c>
      <c r="G3887" s="3">
        <v>1</v>
      </c>
      <c r="H3887" s="4" t="s">
        <v>2</v>
      </c>
      <c r="I3887" s="5">
        <v>3421</v>
      </c>
      <c r="J3887" s="5">
        <v>4090</v>
      </c>
      <c r="K3887" s="6">
        <f>IFERROR((J3887-I3887)/I3887,"--")</f>
        <v>0.19555685472084186</v>
      </c>
      <c r="L3887" s="6">
        <v>4.2724707779121324E-2</v>
      </c>
      <c r="M3887" s="7">
        <v>35334</v>
      </c>
      <c r="N3887" s="10" t="str">
        <f>IF(K3887&lt;Criteria!$D$4,"Yes","No")</f>
        <v>No</v>
      </c>
      <c r="O3887" s="10" t="str">
        <f>IF(L3887&gt;Criteria!$D$5,"Yes","No")</f>
        <v>No</v>
      </c>
      <c r="P3887" s="10" t="str">
        <f>IF(M3887&lt;Criteria!$D$6,"Yes","No")</f>
        <v>No</v>
      </c>
      <c r="Q3887" s="11">
        <f>COUNTIF(N3887:P3887,"Yes")</f>
        <v>0</v>
      </c>
      <c r="R3887" s="12" t="str">
        <f>IF(Q3887&gt;0,"Yes","No")</f>
        <v>No</v>
      </c>
    </row>
    <row r="3888" spans="1:18" x14ac:dyDescent="0.35">
      <c r="A3888" s="1">
        <v>80690017090</v>
      </c>
      <c r="B3888" s="33" t="s">
        <v>4630</v>
      </c>
      <c r="C3888" s="4" t="s">
        <v>7</v>
      </c>
      <c r="D3888" s="4" t="s">
        <v>502</v>
      </c>
      <c r="E3888" s="4" t="s">
        <v>2</v>
      </c>
      <c r="F3888" s="3">
        <v>17.09</v>
      </c>
      <c r="G3888" s="3" t="s">
        <v>2</v>
      </c>
      <c r="H3888" s="4" t="s">
        <v>2</v>
      </c>
      <c r="I3888" s="5">
        <v>13252</v>
      </c>
      <c r="J3888" s="5">
        <v>15869</v>
      </c>
      <c r="K3888" s="6">
        <f>IFERROR((J3888-I3888)/I3888,"--")</f>
        <v>0.19747962571687291</v>
      </c>
      <c r="L3888" s="6">
        <v>3.8056967261553006E-2</v>
      </c>
      <c r="M3888" s="7">
        <v>43531</v>
      </c>
      <c r="N3888" s="10" t="str">
        <f>IF(K3888&lt;Criteria!$D$4,"Yes","No")</f>
        <v>No</v>
      </c>
      <c r="O3888" s="10" t="str">
        <f>IF(L3888&gt;Criteria!$D$5,"Yes","No")</f>
        <v>No</v>
      </c>
      <c r="P3888" s="10" t="str">
        <f>IF(M3888&lt;Criteria!$D$6,"Yes","No")</f>
        <v>No</v>
      </c>
      <c r="Q3888" s="11">
        <f>COUNTIF(N3888:P3888,"Yes")</f>
        <v>0</v>
      </c>
      <c r="R3888" s="12" t="str">
        <f>IF(Q3888&gt;0,"Yes","No")</f>
        <v>No</v>
      </c>
    </row>
    <row r="3889" spans="1:18" x14ac:dyDescent="0.35">
      <c r="A3889" s="1">
        <v>80690017091</v>
      </c>
      <c r="B3889" s="33" t="s">
        <v>4631</v>
      </c>
      <c r="C3889" s="4" t="s">
        <v>6</v>
      </c>
      <c r="D3889" s="4" t="s">
        <v>502</v>
      </c>
      <c r="E3889" s="4" t="s">
        <v>2</v>
      </c>
      <c r="F3889" s="3">
        <v>17.09</v>
      </c>
      <c r="G3889" s="3">
        <v>1</v>
      </c>
      <c r="H3889" s="4" t="s">
        <v>2</v>
      </c>
      <c r="I3889" s="5">
        <v>2078</v>
      </c>
      <c r="J3889" s="5">
        <v>3728</v>
      </c>
      <c r="K3889" s="6">
        <f>IFERROR((J3889-I3889)/I3889,"--")</f>
        <v>0.7940327237728585</v>
      </c>
      <c r="L3889" s="6">
        <v>6.3237376120811706E-2</v>
      </c>
      <c r="M3889" s="7">
        <v>35600</v>
      </c>
      <c r="N3889" s="10" t="str">
        <f>IF(K3889&lt;Criteria!$D$4,"Yes","No")</f>
        <v>No</v>
      </c>
      <c r="O3889" s="10" t="str">
        <f>IF(L3889&gt;Criteria!$D$5,"Yes","No")</f>
        <v>No</v>
      </c>
      <c r="P3889" s="10" t="str">
        <f>IF(M3889&lt;Criteria!$D$6,"Yes","No")</f>
        <v>No</v>
      </c>
      <c r="Q3889" s="11">
        <f>COUNTIF(N3889:P3889,"Yes")</f>
        <v>0</v>
      </c>
      <c r="R3889" s="12" t="str">
        <f>IF(Q3889&gt;0,"Yes","No")</f>
        <v>No</v>
      </c>
    </row>
    <row r="3890" spans="1:18" x14ac:dyDescent="0.35">
      <c r="A3890" s="1">
        <v>80690017092</v>
      </c>
      <c r="B3890" s="33" t="s">
        <v>4632</v>
      </c>
      <c r="C3890" s="4" t="s">
        <v>6</v>
      </c>
      <c r="D3890" s="4" t="s">
        <v>502</v>
      </c>
      <c r="E3890" s="4" t="s">
        <v>2</v>
      </c>
      <c r="F3890" s="3">
        <v>17.09</v>
      </c>
      <c r="G3890" s="3">
        <v>2</v>
      </c>
      <c r="H3890" s="4" t="s">
        <v>2</v>
      </c>
      <c r="I3890" s="5">
        <v>6706</v>
      </c>
      <c r="J3890" s="5">
        <v>8199</v>
      </c>
      <c r="K3890" s="6">
        <f>IFERROR((J3890-I3890)/I3890,"--")</f>
        <v>0.22263644497464957</v>
      </c>
      <c r="L3890" s="6">
        <v>2.9178918796652339E-2</v>
      </c>
      <c r="M3890" s="7">
        <v>44743</v>
      </c>
      <c r="N3890" s="10" t="str">
        <f>IF(K3890&lt;Criteria!$D$4,"Yes","No")</f>
        <v>No</v>
      </c>
      <c r="O3890" s="10" t="str">
        <f>IF(L3890&gt;Criteria!$D$5,"Yes","No")</f>
        <v>No</v>
      </c>
      <c r="P3890" s="10" t="str">
        <f>IF(M3890&lt;Criteria!$D$6,"Yes","No")</f>
        <v>No</v>
      </c>
      <c r="Q3890" s="11">
        <f>COUNTIF(N3890:P3890,"Yes")</f>
        <v>0</v>
      </c>
      <c r="R3890" s="12" t="str">
        <f>IF(Q3890&gt;0,"Yes","No")</f>
        <v>No</v>
      </c>
    </row>
    <row r="3891" spans="1:18" x14ac:dyDescent="0.35">
      <c r="A3891" s="1">
        <v>80690017093</v>
      </c>
      <c r="B3891" s="33" t="s">
        <v>4633</v>
      </c>
      <c r="C3891" s="4" t="s">
        <v>6</v>
      </c>
      <c r="D3891" s="4" t="s">
        <v>502</v>
      </c>
      <c r="E3891" s="4" t="s">
        <v>2</v>
      </c>
      <c r="F3891" s="3">
        <v>17.09</v>
      </c>
      <c r="G3891" s="3">
        <v>3</v>
      </c>
      <c r="H3891" s="4" t="s">
        <v>2</v>
      </c>
      <c r="I3891" s="5">
        <v>2935</v>
      </c>
      <c r="J3891" s="5">
        <v>1965</v>
      </c>
      <c r="K3891" s="6">
        <f>IFERROR((J3891-I3891)/I3891,"--")</f>
        <v>-0.33049403747870526</v>
      </c>
      <c r="L3891" s="6">
        <v>3.5555555555555556E-2</v>
      </c>
      <c r="M3891" s="7">
        <v>42865</v>
      </c>
      <c r="N3891" s="10" t="str">
        <f>IF(K3891&lt;Criteria!$D$4,"Yes","No")</f>
        <v>Yes</v>
      </c>
      <c r="O3891" s="10" t="str">
        <f>IF(L3891&gt;Criteria!$D$5,"Yes","No")</f>
        <v>No</v>
      </c>
      <c r="P3891" s="10" t="str">
        <f>IF(M3891&lt;Criteria!$D$6,"Yes","No")</f>
        <v>No</v>
      </c>
      <c r="Q3891" s="11">
        <f>COUNTIF(N3891:P3891,"Yes")</f>
        <v>1</v>
      </c>
      <c r="R3891" s="12" t="str">
        <f>IF(Q3891&gt;0,"Yes","No")</f>
        <v>Yes</v>
      </c>
    </row>
    <row r="3892" spans="1:18" x14ac:dyDescent="0.35">
      <c r="A3892" s="1">
        <v>80690017094</v>
      </c>
      <c r="B3892" s="33" t="s">
        <v>4634</v>
      </c>
      <c r="C3892" s="4" t="s">
        <v>6</v>
      </c>
      <c r="D3892" s="4" t="s">
        <v>502</v>
      </c>
      <c r="E3892" s="4" t="s">
        <v>2</v>
      </c>
      <c r="F3892" s="3">
        <v>17.09</v>
      </c>
      <c r="G3892" s="3">
        <v>4</v>
      </c>
      <c r="H3892" s="4" t="s">
        <v>2</v>
      </c>
      <c r="I3892" s="5">
        <v>1533</v>
      </c>
      <c r="J3892" s="5">
        <v>1977</v>
      </c>
      <c r="K3892" s="6">
        <f>IFERROR((J3892-I3892)/I3892,"--")</f>
        <v>0.28962818003913893</v>
      </c>
      <c r="L3892" s="6">
        <v>2.6444662095984329E-2</v>
      </c>
      <c r="M3892" s="7">
        <v>54127</v>
      </c>
      <c r="N3892" s="10" t="str">
        <f>IF(K3892&lt;Criteria!$D$4,"Yes","No")</f>
        <v>No</v>
      </c>
      <c r="O3892" s="10" t="str">
        <f>IF(L3892&gt;Criteria!$D$5,"Yes","No")</f>
        <v>No</v>
      </c>
      <c r="P3892" s="10" t="str">
        <f>IF(M3892&lt;Criteria!$D$6,"Yes","No")</f>
        <v>No</v>
      </c>
      <c r="Q3892" s="11">
        <f>COUNTIF(N3892:P3892,"Yes")</f>
        <v>0</v>
      </c>
      <c r="R3892" s="12" t="str">
        <f>IF(Q3892&gt;0,"Yes","No")</f>
        <v>No</v>
      </c>
    </row>
    <row r="3893" spans="1:18" x14ac:dyDescent="0.35">
      <c r="A3893" s="1">
        <v>80690018040</v>
      </c>
      <c r="B3893" s="33" t="s">
        <v>4635</v>
      </c>
      <c r="C3893" s="4" t="s">
        <v>7</v>
      </c>
      <c r="D3893" s="4" t="s">
        <v>502</v>
      </c>
      <c r="E3893" s="4" t="s">
        <v>2</v>
      </c>
      <c r="F3893" s="3">
        <v>18.04</v>
      </c>
      <c r="G3893" s="3" t="s">
        <v>2</v>
      </c>
      <c r="H3893" s="4" t="s">
        <v>2</v>
      </c>
      <c r="I3893" s="5">
        <v>3814</v>
      </c>
      <c r="J3893" s="5">
        <v>3908</v>
      </c>
      <c r="K3893" s="6">
        <f>IFERROR((J3893-I3893)/I3893,"--")</f>
        <v>2.4646040901940221E-2</v>
      </c>
      <c r="L3893" s="6">
        <v>5.0514499532273154E-2</v>
      </c>
      <c r="M3893" s="7">
        <v>28607</v>
      </c>
      <c r="N3893" s="10" t="str">
        <f>IF(K3893&lt;Criteria!$D$4,"Yes","No")</f>
        <v>No</v>
      </c>
      <c r="O3893" s="10" t="str">
        <f>IF(L3893&gt;Criteria!$D$5,"Yes","No")</f>
        <v>No</v>
      </c>
      <c r="P3893" s="10" t="str">
        <f>IF(M3893&lt;Criteria!$D$6,"Yes","No")</f>
        <v>No</v>
      </c>
      <c r="Q3893" s="11">
        <f>COUNTIF(N3893:P3893,"Yes")</f>
        <v>0</v>
      </c>
      <c r="R3893" s="12" t="str">
        <f>IF(Q3893&gt;0,"Yes","No")</f>
        <v>No</v>
      </c>
    </row>
    <row r="3894" spans="1:18" x14ac:dyDescent="0.35">
      <c r="A3894" s="1">
        <v>80690018041</v>
      </c>
      <c r="B3894" s="33" t="s">
        <v>4636</v>
      </c>
      <c r="C3894" s="4" t="s">
        <v>6</v>
      </c>
      <c r="D3894" s="4" t="s">
        <v>502</v>
      </c>
      <c r="E3894" s="4" t="s">
        <v>2</v>
      </c>
      <c r="F3894" s="3">
        <v>18.04</v>
      </c>
      <c r="G3894" s="3">
        <v>1</v>
      </c>
      <c r="H3894" s="4" t="s">
        <v>2</v>
      </c>
      <c r="I3894" s="5">
        <v>706</v>
      </c>
      <c r="J3894" s="5">
        <v>711</v>
      </c>
      <c r="K3894" s="6">
        <f>IFERROR((J3894-I3894)/I3894,"--")</f>
        <v>7.0821529745042494E-3</v>
      </c>
      <c r="L3894" s="6">
        <v>2.3474178403755867E-2</v>
      </c>
      <c r="M3894" s="7">
        <v>19604</v>
      </c>
      <c r="N3894" s="10" t="str">
        <f>IF(K3894&lt;Criteria!$D$4,"Yes","No")</f>
        <v>Yes</v>
      </c>
      <c r="O3894" s="10" t="str">
        <f>IF(L3894&gt;Criteria!$D$5,"Yes","No")</f>
        <v>No</v>
      </c>
      <c r="P3894" s="10" t="str">
        <f>IF(M3894&lt;Criteria!$D$6,"Yes","No")</f>
        <v>Yes</v>
      </c>
      <c r="Q3894" s="11">
        <f>COUNTIF(N3894:P3894,"Yes")</f>
        <v>2</v>
      </c>
      <c r="R3894" s="12" t="str">
        <f>IF(Q3894&gt;0,"Yes","No")</f>
        <v>Yes</v>
      </c>
    </row>
    <row r="3895" spans="1:18" x14ac:dyDescent="0.35">
      <c r="A3895" s="1">
        <v>80690018042</v>
      </c>
      <c r="B3895" s="33" t="s">
        <v>4637</v>
      </c>
      <c r="C3895" s="4" t="s">
        <v>6</v>
      </c>
      <c r="D3895" s="4" t="s">
        <v>502</v>
      </c>
      <c r="E3895" s="4" t="s">
        <v>2</v>
      </c>
      <c r="F3895" s="3">
        <v>18.04</v>
      </c>
      <c r="G3895" s="3">
        <v>2</v>
      </c>
      <c r="H3895" s="4" t="s">
        <v>2</v>
      </c>
      <c r="I3895" s="5">
        <v>611</v>
      </c>
      <c r="J3895" s="5">
        <v>916</v>
      </c>
      <c r="K3895" s="6">
        <f>IFERROR((J3895-I3895)/I3895,"--")</f>
        <v>0.49918166939443537</v>
      </c>
      <c r="L3895" s="6">
        <v>2.5806451612903226E-2</v>
      </c>
      <c r="M3895" s="7">
        <v>26203</v>
      </c>
      <c r="N3895" s="10" t="str">
        <f>IF(K3895&lt;Criteria!$D$4,"Yes","No")</f>
        <v>No</v>
      </c>
      <c r="O3895" s="10" t="str">
        <f>IF(L3895&gt;Criteria!$D$5,"Yes","No")</f>
        <v>No</v>
      </c>
      <c r="P3895" s="10" t="str">
        <f>IF(M3895&lt;Criteria!$D$6,"Yes","No")</f>
        <v>No</v>
      </c>
      <c r="Q3895" s="11">
        <f>COUNTIF(N3895:P3895,"Yes")</f>
        <v>0</v>
      </c>
      <c r="R3895" s="12" t="str">
        <f>IF(Q3895&gt;0,"Yes","No")</f>
        <v>No</v>
      </c>
    </row>
    <row r="3896" spans="1:18" x14ac:dyDescent="0.35">
      <c r="A3896" s="1">
        <v>80690018043</v>
      </c>
      <c r="B3896" s="33" t="s">
        <v>4638</v>
      </c>
      <c r="C3896" s="4" t="s">
        <v>6</v>
      </c>
      <c r="D3896" s="4" t="s">
        <v>502</v>
      </c>
      <c r="E3896" s="4" t="s">
        <v>2</v>
      </c>
      <c r="F3896" s="3">
        <v>18.04</v>
      </c>
      <c r="G3896" s="3">
        <v>3</v>
      </c>
      <c r="H3896" s="4" t="s">
        <v>2</v>
      </c>
      <c r="I3896" s="5">
        <v>740</v>
      </c>
      <c r="J3896" s="5">
        <v>548</v>
      </c>
      <c r="K3896" s="6">
        <f>IFERROR((J3896-I3896)/I3896,"--")</f>
        <v>-0.25945945945945947</v>
      </c>
      <c r="L3896" s="6">
        <v>2.6548672566371681E-2</v>
      </c>
      <c r="M3896" s="7">
        <v>35307</v>
      </c>
      <c r="N3896" s="10" t="str">
        <f>IF(K3896&lt;Criteria!$D$4,"Yes","No")</f>
        <v>Yes</v>
      </c>
      <c r="O3896" s="10" t="str">
        <f>IF(L3896&gt;Criteria!$D$5,"Yes","No")</f>
        <v>No</v>
      </c>
      <c r="P3896" s="10" t="str">
        <f>IF(M3896&lt;Criteria!$D$6,"Yes","No")</f>
        <v>No</v>
      </c>
      <c r="Q3896" s="11">
        <f>COUNTIF(N3896:P3896,"Yes")</f>
        <v>1</v>
      </c>
      <c r="R3896" s="12" t="str">
        <f>IF(Q3896&gt;0,"Yes","No")</f>
        <v>Yes</v>
      </c>
    </row>
    <row r="3897" spans="1:18" x14ac:dyDescent="0.35">
      <c r="A3897" s="1">
        <v>80690018044</v>
      </c>
      <c r="B3897" s="33" t="s">
        <v>4639</v>
      </c>
      <c r="C3897" s="4" t="s">
        <v>6</v>
      </c>
      <c r="D3897" s="4" t="s">
        <v>502</v>
      </c>
      <c r="E3897" s="4" t="s">
        <v>2</v>
      </c>
      <c r="F3897" s="3">
        <v>18.04</v>
      </c>
      <c r="G3897" s="3">
        <v>4</v>
      </c>
      <c r="H3897" s="4" t="s">
        <v>2</v>
      </c>
      <c r="I3897" s="5">
        <v>1757</v>
      </c>
      <c r="J3897" s="5">
        <v>1733</v>
      </c>
      <c r="K3897" s="6">
        <f>IFERROR((J3897-I3897)/I3897,"--")</f>
        <v>-1.3659647125782584E-2</v>
      </c>
      <c r="L3897" s="6">
        <v>8.4801762114537452E-2</v>
      </c>
      <c r="M3897" s="7">
        <v>31454</v>
      </c>
      <c r="N3897" s="10" t="str">
        <f>IF(K3897&lt;Criteria!$D$4,"Yes","No")</f>
        <v>Yes</v>
      </c>
      <c r="O3897" s="10" t="str">
        <f>IF(L3897&gt;Criteria!$D$5,"Yes","No")</f>
        <v>Yes</v>
      </c>
      <c r="P3897" s="10" t="str">
        <f>IF(M3897&lt;Criteria!$D$6,"Yes","No")</f>
        <v>No</v>
      </c>
      <c r="Q3897" s="11">
        <f>COUNTIF(N3897:P3897,"Yes")</f>
        <v>2</v>
      </c>
      <c r="R3897" s="12" t="str">
        <f>IF(Q3897&gt;0,"Yes","No")</f>
        <v>Yes</v>
      </c>
    </row>
    <row r="3898" spans="1:18" x14ac:dyDescent="0.35">
      <c r="A3898" s="1">
        <v>80690018060</v>
      </c>
      <c r="B3898" s="33" t="s">
        <v>4640</v>
      </c>
      <c r="C3898" s="4" t="s">
        <v>7</v>
      </c>
      <c r="D3898" s="4" t="s">
        <v>502</v>
      </c>
      <c r="E3898" s="4" t="s">
        <v>2</v>
      </c>
      <c r="F3898" s="3">
        <v>18.059999999999999</v>
      </c>
      <c r="G3898" s="3" t="s">
        <v>2</v>
      </c>
      <c r="H3898" s="4" t="s">
        <v>2</v>
      </c>
      <c r="I3898" s="5">
        <v>7264</v>
      </c>
      <c r="J3898" s="5">
        <v>7898</v>
      </c>
      <c r="K3898" s="6">
        <f>IFERROR((J3898-I3898)/I3898,"--")</f>
        <v>8.7279735682819382E-2</v>
      </c>
      <c r="L3898" s="6">
        <v>5.3298835705045275E-2</v>
      </c>
      <c r="M3898" s="7">
        <v>36001</v>
      </c>
      <c r="N3898" s="10" t="str">
        <f>IF(K3898&lt;Criteria!$D$4,"Yes","No")</f>
        <v>No</v>
      </c>
      <c r="O3898" s="10" t="str">
        <f>IF(L3898&gt;Criteria!$D$5,"Yes","No")</f>
        <v>No</v>
      </c>
      <c r="P3898" s="10" t="str">
        <f>IF(M3898&lt;Criteria!$D$6,"Yes","No")</f>
        <v>No</v>
      </c>
      <c r="Q3898" s="11">
        <f>COUNTIF(N3898:P3898,"Yes")</f>
        <v>0</v>
      </c>
      <c r="R3898" s="12" t="str">
        <f>IF(Q3898&gt;0,"Yes","No")</f>
        <v>No</v>
      </c>
    </row>
    <row r="3899" spans="1:18" x14ac:dyDescent="0.35">
      <c r="A3899" s="1">
        <v>80690018061</v>
      </c>
      <c r="B3899" s="33" t="s">
        <v>4641</v>
      </c>
      <c r="C3899" s="4" t="s">
        <v>6</v>
      </c>
      <c r="D3899" s="4" t="s">
        <v>502</v>
      </c>
      <c r="E3899" s="4" t="s">
        <v>2</v>
      </c>
      <c r="F3899" s="3">
        <v>18.059999999999999</v>
      </c>
      <c r="G3899" s="3">
        <v>1</v>
      </c>
      <c r="H3899" s="4" t="s">
        <v>2</v>
      </c>
      <c r="I3899" s="5">
        <v>4691</v>
      </c>
      <c r="J3899" s="5">
        <v>4851</v>
      </c>
      <c r="K3899" s="6">
        <f>IFERROR((J3899-I3899)/I3899,"--")</f>
        <v>3.4107866126625454E-2</v>
      </c>
      <c r="L3899" s="6">
        <v>3.0112923462986198E-2</v>
      </c>
      <c r="M3899" s="7">
        <v>37322</v>
      </c>
      <c r="N3899" s="10" t="str">
        <f>IF(K3899&lt;Criteria!$D$4,"Yes","No")</f>
        <v>No</v>
      </c>
      <c r="O3899" s="10" t="str">
        <f>IF(L3899&gt;Criteria!$D$5,"Yes","No")</f>
        <v>No</v>
      </c>
      <c r="P3899" s="10" t="str">
        <f>IF(M3899&lt;Criteria!$D$6,"Yes","No")</f>
        <v>No</v>
      </c>
      <c r="Q3899" s="11">
        <f>COUNTIF(N3899:P3899,"Yes")</f>
        <v>0</v>
      </c>
      <c r="R3899" s="12" t="str">
        <f>IF(Q3899&gt;0,"Yes","No")</f>
        <v>No</v>
      </c>
    </row>
    <row r="3900" spans="1:18" x14ac:dyDescent="0.35">
      <c r="A3900" s="1">
        <v>80690018062</v>
      </c>
      <c r="B3900" s="33" t="s">
        <v>4642</v>
      </c>
      <c r="C3900" s="4" t="s">
        <v>6</v>
      </c>
      <c r="D3900" s="4" t="s">
        <v>502</v>
      </c>
      <c r="E3900" s="4" t="s">
        <v>2</v>
      </c>
      <c r="F3900" s="3">
        <v>18.059999999999999</v>
      </c>
      <c r="G3900" s="3">
        <v>2</v>
      </c>
      <c r="H3900" s="4" t="s">
        <v>2</v>
      </c>
      <c r="I3900" s="5">
        <v>933</v>
      </c>
      <c r="J3900" s="5">
        <v>1397</v>
      </c>
      <c r="K3900" s="6">
        <f>IFERROR((J3900-I3900)/I3900,"--")</f>
        <v>0.49732047159699894</v>
      </c>
      <c r="L3900" s="6">
        <v>0.13976945244956773</v>
      </c>
      <c r="M3900" s="7">
        <v>36531</v>
      </c>
      <c r="N3900" s="10" t="str">
        <f>IF(K3900&lt;Criteria!$D$4,"Yes","No")</f>
        <v>No</v>
      </c>
      <c r="O3900" s="10" t="str">
        <f>IF(L3900&gt;Criteria!$D$5,"Yes","No")</f>
        <v>Yes</v>
      </c>
      <c r="P3900" s="10" t="str">
        <f>IF(M3900&lt;Criteria!$D$6,"Yes","No")</f>
        <v>No</v>
      </c>
      <c r="Q3900" s="11">
        <f>COUNTIF(N3900:P3900,"Yes")</f>
        <v>1</v>
      </c>
      <c r="R3900" s="12" t="str">
        <f>IF(Q3900&gt;0,"Yes","No")</f>
        <v>Yes</v>
      </c>
    </row>
    <row r="3901" spans="1:18" x14ac:dyDescent="0.35">
      <c r="A3901" s="1">
        <v>80690018063</v>
      </c>
      <c r="B3901" s="33" t="s">
        <v>4643</v>
      </c>
      <c r="C3901" s="4" t="s">
        <v>6</v>
      </c>
      <c r="D3901" s="4" t="s">
        <v>502</v>
      </c>
      <c r="E3901" s="4" t="s">
        <v>2</v>
      </c>
      <c r="F3901" s="3">
        <v>18.059999999999999</v>
      </c>
      <c r="G3901" s="3">
        <v>3</v>
      </c>
      <c r="H3901" s="4" t="s">
        <v>2</v>
      </c>
      <c r="I3901" s="5">
        <v>1640</v>
      </c>
      <c r="J3901" s="5">
        <v>1650</v>
      </c>
      <c r="K3901" s="6">
        <f>IFERROR((J3901-I3901)/I3901,"--")</f>
        <v>6.0975609756097563E-3</v>
      </c>
      <c r="L3901" s="6">
        <v>4.7435897435897434E-2</v>
      </c>
      <c r="M3901" s="7">
        <v>31668</v>
      </c>
      <c r="N3901" s="10" t="str">
        <f>IF(K3901&lt;Criteria!$D$4,"Yes","No")</f>
        <v>Yes</v>
      </c>
      <c r="O3901" s="10" t="str">
        <f>IF(L3901&gt;Criteria!$D$5,"Yes","No")</f>
        <v>No</v>
      </c>
      <c r="P3901" s="10" t="str">
        <f>IF(M3901&lt;Criteria!$D$6,"Yes","No")</f>
        <v>No</v>
      </c>
      <c r="Q3901" s="11">
        <f>COUNTIF(N3901:P3901,"Yes")</f>
        <v>1</v>
      </c>
      <c r="R3901" s="12" t="str">
        <f>IF(Q3901&gt;0,"Yes","No")</f>
        <v>Yes</v>
      </c>
    </row>
    <row r="3902" spans="1:18" x14ac:dyDescent="0.35">
      <c r="A3902" s="1">
        <v>80690018070</v>
      </c>
      <c r="B3902" s="33" t="s">
        <v>4644</v>
      </c>
      <c r="C3902" s="4" t="s">
        <v>7</v>
      </c>
      <c r="D3902" s="4" t="s">
        <v>502</v>
      </c>
      <c r="E3902" s="4" t="s">
        <v>2</v>
      </c>
      <c r="F3902" s="3">
        <v>18.07</v>
      </c>
      <c r="G3902" s="3" t="s">
        <v>2</v>
      </c>
      <c r="H3902" s="4" t="s">
        <v>2</v>
      </c>
      <c r="I3902" s="5">
        <v>5548</v>
      </c>
      <c r="J3902" s="5">
        <v>6051</v>
      </c>
      <c r="K3902" s="6">
        <f>IFERROR((J3902-I3902)/I3902,"--")</f>
        <v>9.0663302090843542E-2</v>
      </c>
      <c r="L3902" s="6">
        <v>6.5870098039215688E-2</v>
      </c>
      <c r="M3902" s="7">
        <v>32647</v>
      </c>
      <c r="N3902" s="10" t="str">
        <f>IF(K3902&lt;Criteria!$D$4,"Yes","No")</f>
        <v>No</v>
      </c>
      <c r="O3902" s="10" t="str">
        <f>IF(L3902&gt;Criteria!$D$5,"Yes","No")</f>
        <v>Yes</v>
      </c>
      <c r="P3902" s="10" t="str">
        <f>IF(M3902&lt;Criteria!$D$6,"Yes","No")</f>
        <v>No</v>
      </c>
      <c r="Q3902" s="11">
        <f>COUNTIF(N3902:P3902,"Yes")</f>
        <v>1</v>
      </c>
      <c r="R3902" s="12" t="str">
        <f>IF(Q3902&gt;0,"Yes","No")</f>
        <v>Yes</v>
      </c>
    </row>
    <row r="3903" spans="1:18" x14ac:dyDescent="0.35">
      <c r="A3903" s="1">
        <v>80690018071</v>
      </c>
      <c r="B3903" s="33" t="s">
        <v>4645</v>
      </c>
      <c r="C3903" s="4" t="s">
        <v>6</v>
      </c>
      <c r="D3903" s="4" t="s">
        <v>502</v>
      </c>
      <c r="E3903" s="4" t="s">
        <v>2</v>
      </c>
      <c r="F3903" s="3">
        <v>18.07</v>
      </c>
      <c r="G3903" s="3">
        <v>1</v>
      </c>
      <c r="H3903" s="4" t="s">
        <v>2</v>
      </c>
      <c r="I3903" s="5">
        <v>1120</v>
      </c>
      <c r="J3903" s="5">
        <v>954</v>
      </c>
      <c r="K3903" s="6">
        <f>IFERROR((J3903-I3903)/I3903,"--")</f>
        <v>-0.14821428571428572</v>
      </c>
      <c r="L3903" s="6">
        <v>2.0120724346076459E-2</v>
      </c>
      <c r="M3903" s="7">
        <v>41057</v>
      </c>
      <c r="N3903" s="10" t="str">
        <f>IF(K3903&lt;Criteria!$D$4,"Yes","No")</f>
        <v>Yes</v>
      </c>
      <c r="O3903" s="10" t="str">
        <f>IF(L3903&gt;Criteria!$D$5,"Yes","No")</f>
        <v>No</v>
      </c>
      <c r="P3903" s="10" t="str">
        <f>IF(M3903&lt;Criteria!$D$6,"Yes","No")</f>
        <v>No</v>
      </c>
      <c r="Q3903" s="11">
        <f>COUNTIF(N3903:P3903,"Yes")</f>
        <v>1</v>
      </c>
      <c r="R3903" s="12" t="str">
        <f>IF(Q3903&gt;0,"Yes","No")</f>
        <v>Yes</v>
      </c>
    </row>
    <row r="3904" spans="1:18" x14ac:dyDescent="0.35">
      <c r="A3904" s="1">
        <v>80690018072</v>
      </c>
      <c r="B3904" s="33" t="s">
        <v>4646</v>
      </c>
      <c r="C3904" s="4" t="s">
        <v>6</v>
      </c>
      <c r="D3904" s="4" t="s">
        <v>502</v>
      </c>
      <c r="E3904" s="4" t="s">
        <v>2</v>
      </c>
      <c r="F3904" s="3">
        <v>18.07</v>
      </c>
      <c r="G3904" s="3">
        <v>2</v>
      </c>
      <c r="H3904" s="4" t="s">
        <v>2</v>
      </c>
      <c r="I3904" s="5">
        <v>1842</v>
      </c>
      <c r="J3904" s="5">
        <v>2268</v>
      </c>
      <c r="K3904" s="6">
        <f>IFERROR((J3904-I3904)/I3904,"--")</f>
        <v>0.23127035830618892</v>
      </c>
      <c r="L3904" s="6">
        <v>9.0497737556561084E-2</v>
      </c>
      <c r="M3904" s="7">
        <v>36329</v>
      </c>
      <c r="N3904" s="10" t="str">
        <f>IF(K3904&lt;Criteria!$D$4,"Yes","No")</f>
        <v>No</v>
      </c>
      <c r="O3904" s="10" t="str">
        <f>IF(L3904&gt;Criteria!$D$5,"Yes","No")</f>
        <v>Yes</v>
      </c>
      <c r="P3904" s="10" t="str">
        <f>IF(M3904&lt;Criteria!$D$6,"Yes","No")</f>
        <v>No</v>
      </c>
      <c r="Q3904" s="11">
        <f>COUNTIF(N3904:P3904,"Yes")</f>
        <v>1</v>
      </c>
      <c r="R3904" s="12" t="str">
        <f>IF(Q3904&gt;0,"Yes","No")</f>
        <v>Yes</v>
      </c>
    </row>
    <row r="3905" spans="1:18" x14ac:dyDescent="0.35">
      <c r="A3905" s="1">
        <v>80690018073</v>
      </c>
      <c r="B3905" s="33" t="s">
        <v>4647</v>
      </c>
      <c r="C3905" s="4" t="s">
        <v>6</v>
      </c>
      <c r="D3905" s="4" t="s">
        <v>502</v>
      </c>
      <c r="E3905" s="4" t="s">
        <v>2</v>
      </c>
      <c r="F3905" s="3">
        <v>18.07</v>
      </c>
      <c r="G3905" s="3">
        <v>3</v>
      </c>
      <c r="H3905" s="4" t="s">
        <v>2</v>
      </c>
      <c r="I3905" s="5">
        <v>2039</v>
      </c>
      <c r="J3905" s="5">
        <v>2118</v>
      </c>
      <c r="K3905" s="6">
        <f>IFERROR((J3905-I3905)/I3905,"--")</f>
        <v>3.8744482589504657E-2</v>
      </c>
      <c r="L3905" s="6">
        <v>7.3251028806584365E-2</v>
      </c>
      <c r="M3905" s="7">
        <v>25812</v>
      </c>
      <c r="N3905" s="10" t="str">
        <f>IF(K3905&lt;Criteria!$D$4,"Yes","No")</f>
        <v>No</v>
      </c>
      <c r="O3905" s="10" t="str">
        <f>IF(L3905&gt;Criteria!$D$5,"Yes","No")</f>
        <v>Yes</v>
      </c>
      <c r="P3905" s="10" t="str">
        <f>IF(M3905&lt;Criteria!$D$6,"Yes","No")</f>
        <v>Yes</v>
      </c>
      <c r="Q3905" s="11">
        <f>COUNTIF(N3905:P3905,"Yes")</f>
        <v>2</v>
      </c>
      <c r="R3905" s="12" t="str">
        <f>IF(Q3905&gt;0,"Yes","No")</f>
        <v>Yes</v>
      </c>
    </row>
    <row r="3906" spans="1:18" x14ac:dyDescent="0.35">
      <c r="A3906" s="1">
        <v>80690018074</v>
      </c>
      <c r="B3906" s="33" t="s">
        <v>4648</v>
      </c>
      <c r="C3906" s="4" t="s">
        <v>6</v>
      </c>
      <c r="D3906" s="4" t="s">
        <v>502</v>
      </c>
      <c r="E3906" s="4" t="s">
        <v>2</v>
      </c>
      <c r="F3906" s="3">
        <v>18.07</v>
      </c>
      <c r="G3906" s="3">
        <v>4</v>
      </c>
      <c r="H3906" s="4" t="s">
        <v>2</v>
      </c>
      <c r="I3906" s="5">
        <v>547</v>
      </c>
      <c r="J3906" s="5">
        <v>711</v>
      </c>
      <c r="K3906" s="6">
        <f>IFERROR((J3906-I3906)/I3906,"--")</f>
        <v>0.29981718464351004</v>
      </c>
      <c r="L3906" s="6">
        <v>3.5794183445190156E-2</v>
      </c>
      <c r="M3906" s="7">
        <v>29977</v>
      </c>
      <c r="N3906" s="10" t="str">
        <f>IF(K3906&lt;Criteria!$D$4,"Yes","No")</f>
        <v>No</v>
      </c>
      <c r="O3906" s="10" t="str">
        <f>IF(L3906&gt;Criteria!$D$5,"Yes","No")</f>
        <v>No</v>
      </c>
      <c r="P3906" s="10" t="str">
        <f>IF(M3906&lt;Criteria!$D$6,"Yes","No")</f>
        <v>No</v>
      </c>
      <c r="Q3906" s="11">
        <f>COUNTIF(N3906:P3906,"Yes")</f>
        <v>0</v>
      </c>
      <c r="R3906" s="12" t="str">
        <f>IF(Q3906&gt;0,"Yes","No")</f>
        <v>No</v>
      </c>
    </row>
    <row r="3907" spans="1:18" x14ac:dyDescent="0.35">
      <c r="A3907" s="1">
        <v>80690018080</v>
      </c>
      <c r="B3907" s="33" t="s">
        <v>4649</v>
      </c>
      <c r="C3907" s="4" t="s">
        <v>7</v>
      </c>
      <c r="D3907" s="4" t="s">
        <v>502</v>
      </c>
      <c r="E3907" s="4" t="s">
        <v>2</v>
      </c>
      <c r="F3907" s="3">
        <v>18.079999999999998</v>
      </c>
      <c r="G3907" s="3" t="s">
        <v>2</v>
      </c>
      <c r="H3907" s="4" t="s">
        <v>2</v>
      </c>
      <c r="I3907" s="5">
        <v>4511</v>
      </c>
      <c r="J3907" s="5">
        <v>5050</v>
      </c>
      <c r="K3907" s="6">
        <f>IFERROR((J3907-I3907)/I3907,"--")</f>
        <v>0.11948570161826647</v>
      </c>
      <c r="L3907" s="6">
        <v>5.6423611111111112E-2</v>
      </c>
      <c r="M3907" s="7">
        <v>39050</v>
      </c>
      <c r="N3907" s="10" t="str">
        <f>IF(K3907&lt;Criteria!$D$4,"Yes","No")</f>
        <v>No</v>
      </c>
      <c r="O3907" s="10" t="str">
        <f>IF(L3907&gt;Criteria!$D$5,"Yes","No")</f>
        <v>No</v>
      </c>
      <c r="P3907" s="10" t="str">
        <f>IF(M3907&lt;Criteria!$D$6,"Yes","No")</f>
        <v>No</v>
      </c>
      <c r="Q3907" s="11">
        <f>COUNTIF(N3907:P3907,"Yes")</f>
        <v>0</v>
      </c>
      <c r="R3907" s="12" t="str">
        <f>IF(Q3907&gt;0,"Yes","No")</f>
        <v>No</v>
      </c>
    </row>
    <row r="3908" spans="1:18" x14ac:dyDescent="0.35">
      <c r="A3908" s="1">
        <v>80690018081</v>
      </c>
      <c r="B3908" s="33" t="s">
        <v>4650</v>
      </c>
      <c r="C3908" s="4" t="s">
        <v>6</v>
      </c>
      <c r="D3908" s="4" t="s">
        <v>502</v>
      </c>
      <c r="E3908" s="4" t="s">
        <v>2</v>
      </c>
      <c r="F3908" s="3">
        <v>18.079999999999998</v>
      </c>
      <c r="G3908" s="3">
        <v>1</v>
      </c>
      <c r="H3908" s="4" t="s">
        <v>2</v>
      </c>
      <c r="I3908" s="5">
        <v>687</v>
      </c>
      <c r="J3908" s="5">
        <v>749</v>
      </c>
      <c r="K3908" s="6">
        <f>IFERROR((J3908-I3908)/I3908,"--")</f>
        <v>9.0247452692867547E-2</v>
      </c>
      <c r="L3908" s="6">
        <v>2.616279069767442E-2</v>
      </c>
      <c r="M3908" s="7">
        <v>37491</v>
      </c>
      <c r="N3908" s="10" t="str">
        <f>IF(K3908&lt;Criteria!$D$4,"Yes","No")</f>
        <v>No</v>
      </c>
      <c r="O3908" s="10" t="str">
        <f>IF(L3908&gt;Criteria!$D$5,"Yes","No")</f>
        <v>No</v>
      </c>
      <c r="P3908" s="10" t="str">
        <f>IF(M3908&lt;Criteria!$D$6,"Yes","No")</f>
        <v>No</v>
      </c>
      <c r="Q3908" s="11">
        <f>COUNTIF(N3908:P3908,"Yes")</f>
        <v>0</v>
      </c>
      <c r="R3908" s="12" t="str">
        <f>IF(Q3908&gt;0,"Yes","No")</f>
        <v>No</v>
      </c>
    </row>
    <row r="3909" spans="1:18" x14ac:dyDescent="0.35">
      <c r="A3909" s="1">
        <v>80690018082</v>
      </c>
      <c r="B3909" s="33" t="s">
        <v>4651</v>
      </c>
      <c r="C3909" s="4" t="s">
        <v>6</v>
      </c>
      <c r="D3909" s="4" t="s">
        <v>502</v>
      </c>
      <c r="E3909" s="4" t="s">
        <v>2</v>
      </c>
      <c r="F3909" s="3">
        <v>18.079999999999998</v>
      </c>
      <c r="G3909" s="3">
        <v>2</v>
      </c>
      <c r="H3909" s="4" t="s">
        <v>2</v>
      </c>
      <c r="I3909" s="5">
        <v>890</v>
      </c>
      <c r="J3909" s="5">
        <v>1197</v>
      </c>
      <c r="K3909" s="6">
        <f>IFERROR((J3909-I3909)/I3909,"--")</f>
        <v>0.34494382022471909</v>
      </c>
      <c r="L3909" s="6">
        <v>5.89171974522293E-2</v>
      </c>
      <c r="M3909" s="7">
        <v>28111</v>
      </c>
      <c r="N3909" s="10" t="str">
        <f>IF(K3909&lt;Criteria!$D$4,"Yes","No")</f>
        <v>No</v>
      </c>
      <c r="O3909" s="10" t="str">
        <f>IF(L3909&gt;Criteria!$D$5,"Yes","No")</f>
        <v>No</v>
      </c>
      <c r="P3909" s="10" t="str">
        <f>IF(M3909&lt;Criteria!$D$6,"Yes","No")</f>
        <v>No</v>
      </c>
      <c r="Q3909" s="11">
        <f>COUNTIF(N3909:P3909,"Yes")</f>
        <v>0</v>
      </c>
      <c r="R3909" s="12" t="str">
        <f>IF(Q3909&gt;0,"Yes","No")</f>
        <v>No</v>
      </c>
    </row>
    <row r="3910" spans="1:18" x14ac:dyDescent="0.35">
      <c r="A3910" s="1">
        <v>80690018083</v>
      </c>
      <c r="B3910" s="33" t="s">
        <v>4652</v>
      </c>
      <c r="C3910" s="4" t="s">
        <v>6</v>
      </c>
      <c r="D3910" s="4" t="s">
        <v>502</v>
      </c>
      <c r="E3910" s="4" t="s">
        <v>2</v>
      </c>
      <c r="F3910" s="3">
        <v>18.079999999999998</v>
      </c>
      <c r="G3910" s="3">
        <v>3</v>
      </c>
      <c r="H3910" s="4" t="s">
        <v>2</v>
      </c>
      <c r="I3910" s="5">
        <v>2934</v>
      </c>
      <c r="J3910" s="5">
        <v>3104</v>
      </c>
      <c r="K3910" s="6">
        <f>IFERROR((J3910-I3910)/I3910,"--")</f>
        <v>5.7941376959781868E-2</v>
      </c>
      <c r="L3910" s="6">
        <v>6.3063063063063057E-2</v>
      </c>
      <c r="M3910" s="7">
        <v>43644</v>
      </c>
      <c r="N3910" s="10" t="str">
        <f>IF(K3910&lt;Criteria!$D$4,"Yes","No")</f>
        <v>No</v>
      </c>
      <c r="O3910" s="10" t="str">
        <f>IF(L3910&gt;Criteria!$D$5,"Yes","No")</f>
        <v>No</v>
      </c>
      <c r="P3910" s="10" t="str">
        <f>IF(M3910&lt;Criteria!$D$6,"Yes","No")</f>
        <v>No</v>
      </c>
      <c r="Q3910" s="11">
        <f>COUNTIF(N3910:P3910,"Yes")</f>
        <v>0</v>
      </c>
      <c r="R3910" s="12" t="str">
        <f>IF(Q3910&gt;0,"Yes","No")</f>
        <v>No</v>
      </c>
    </row>
    <row r="3911" spans="1:18" x14ac:dyDescent="0.35">
      <c r="A3911" s="1">
        <v>80690018090</v>
      </c>
      <c r="B3911" s="33" t="s">
        <v>4653</v>
      </c>
      <c r="C3911" s="4" t="s">
        <v>7</v>
      </c>
      <c r="D3911" s="4" t="s">
        <v>502</v>
      </c>
      <c r="E3911" s="4" t="s">
        <v>2</v>
      </c>
      <c r="F3911" s="3">
        <v>18.09</v>
      </c>
      <c r="G3911" s="3" t="s">
        <v>2</v>
      </c>
      <c r="H3911" s="4" t="s">
        <v>2</v>
      </c>
      <c r="I3911" s="5">
        <v>11326</v>
      </c>
      <c r="J3911" s="5">
        <v>11350</v>
      </c>
      <c r="K3911" s="6">
        <f>IFERROR((J3911-I3911)/I3911,"--")</f>
        <v>2.1190181882394491E-3</v>
      </c>
      <c r="L3911" s="6">
        <v>3.0689591421704566E-2</v>
      </c>
      <c r="M3911" s="7">
        <v>37967</v>
      </c>
      <c r="N3911" s="10" t="str">
        <f>IF(K3911&lt;Criteria!$D$4,"Yes","No")</f>
        <v>Yes</v>
      </c>
      <c r="O3911" s="10" t="str">
        <f>IF(L3911&gt;Criteria!$D$5,"Yes","No")</f>
        <v>No</v>
      </c>
      <c r="P3911" s="10" t="str">
        <f>IF(M3911&lt;Criteria!$D$6,"Yes","No")</f>
        <v>No</v>
      </c>
      <c r="Q3911" s="11">
        <f>COUNTIF(N3911:P3911,"Yes")</f>
        <v>1</v>
      </c>
      <c r="R3911" s="12" t="str">
        <f>IF(Q3911&gt;0,"Yes","No")</f>
        <v>Yes</v>
      </c>
    </row>
    <row r="3912" spans="1:18" x14ac:dyDescent="0.35">
      <c r="A3912" s="1">
        <v>80690018091</v>
      </c>
      <c r="B3912" s="33" t="s">
        <v>4654</v>
      </c>
      <c r="C3912" s="4" t="s">
        <v>6</v>
      </c>
      <c r="D3912" s="4" t="s">
        <v>502</v>
      </c>
      <c r="E3912" s="4" t="s">
        <v>2</v>
      </c>
      <c r="F3912" s="3">
        <v>18.09</v>
      </c>
      <c r="G3912" s="3">
        <v>1</v>
      </c>
      <c r="H3912" s="4" t="s">
        <v>2</v>
      </c>
      <c r="I3912" s="5">
        <v>1376</v>
      </c>
      <c r="J3912" s="5">
        <v>1048</v>
      </c>
      <c r="K3912" s="6">
        <f>IFERROR((J3912-I3912)/I3912,"--")</f>
        <v>-0.23837209302325582</v>
      </c>
      <c r="L3912" s="6">
        <v>0</v>
      </c>
      <c r="M3912" s="7">
        <v>41351</v>
      </c>
      <c r="N3912" s="10" t="str">
        <f>IF(K3912&lt;Criteria!$D$4,"Yes","No")</f>
        <v>Yes</v>
      </c>
      <c r="O3912" s="10" t="str">
        <f>IF(L3912&gt;Criteria!$D$5,"Yes","No")</f>
        <v>No</v>
      </c>
      <c r="P3912" s="10" t="str">
        <f>IF(M3912&lt;Criteria!$D$6,"Yes","No")</f>
        <v>No</v>
      </c>
      <c r="Q3912" s="11">
        <f>COUNTIF(N3912:P3912,"Yes")</f>
        <v>1</v>
      </c>
      <c r="R3912" s="12" t="str">
        <f>IF(Q3912&gt;0,"Yes","No")</f>
        <v>Yes</v>
      </c>
    </row>
    <row r="3913" spans="1:18" x14ac:dyDescent="0.35">
      <c r="A3913" s="1">
        <v>80690018092</v>
      </c>
      <c r="B3913" s="33" t="s">
        <v>4655</v>
      </c>
      <c r="C3913" s="4" t="s">
        <v>6</v>
      </c>
      <c r="D3913" s="4" t="s">
        <v>502</v>
      </c>
      <c r="E3913" s="4" t="s">
        <v>2</v>
      </c>
      <c r="F3913" s="3">
        <v>18.09</v>
      </c>
      <c r="G3913" s="3">
        <v>2</v>
      </c>
      <c r="H3913" s="4" t="s">
        <v>2</v>
      </c>
      <c r="I3913" s="5">
        <v>4842</v>
      </c>
      <c r="J3913" s="5">
        <v>4803</v>
      </c>
      <c r="K3913" s="6">
        <f>IFERROR((J3913-I3913)/I3913,"--")</f>
        <v>-8.0545229244113996E-3</v>
      </c>
      <c r="L3913" s="6">
        <v>5.1476456504389465E-2</v>
      </c>
      <c r="M3913" s="7">
        <v>31489</v>
      </c>
      <c r="N3913" s="10" t="str">
        <f>IF(K3913&lt;Criteria!$D$4,"Yes","No")</f>
        <v>Yes</v>
      </c>
      <c r="O3913" s="10" t="str">
        <f>IF(L3913&gt;Criteria!$D$5,"Yes","No")</f>
        <v>No</v>
      </c>
      <c r="P3913" s="10" t="str">
        <f>IF(M3913&lt;Criteria!$D$6,"Yes","No")</f>
        <v>No</v>
      </c>
      <c r="Q3913" s="11">
        <f>COUNTIF(N3913:P3913,"Yes")</f>
        <v>1</v>
      </c>
      <c r="R3913" s="12" t="str">
        <f>IF(Q3913&gt;0,"Yes","No")</f>
        <v>Yes</v>
      </c>
    </row>
    <row r="3914" spans="1:18" x14ac:dyDescent="0.35">
      <c r="A3914" s="1">
        <v>80690018093</v>
      </c>
      <c r="B3914" s="33" t="s">
        <v>4656</v>
      </c>
      <c r="C3914" s="4" t="s">
        <v>6</v>
      </c>
      <c r="D3914" s="4" t="s">
        <v>502</v>
      </c>
      <c r="E3914" s="4" t="s">
        <v>2</v>
      </c>
      <c r="F3914" s="3">
        <v>18.09</v>
      </c>
      <c r="G3914" s="3">
        <v>3</v>
      </c>
      <c r="H3914" s="4" t="s">
        <v>2</v>
      </c>
      <c r="I3914" s="5">
        <v>5108</v>
      </c>
      <c r="J3914" s="5">
        <v>5499</v>
      </c>
      <c r="K3914" s="6">
        <f>IFERROR((J3914-I3914)/I3914,"--")</f>
        <v>7.6546593578700084E-2</v>
      </c>
      <c r="L3914" s="6">
        <v>1.5913978494623657E-2</v>
      </c>
      <c r="M3914" s="7">
        <v>42980</v>
      </c>
      <c r="N3914" s="10" t="str">
        <f>IF(K3914&lt;Criteria!$D$4,"Yes","No")</f>
        <v>No</v>
      </c>
      <c r="O3914" s="10" t="str">
        <f>IF(L3914&gt;Criteria!$D$5,"Yes","No")</f>
        <v>No</v>
      </c>
      <c r="P3914" s="10" t="str">
        <f>IF(M3914&lt;Criteria!$D$6,"Yes","No")</f>
        <v>No</v>
      </c>
      <c r="Q3914" s="11">
        <f>COUNTIF(N3914:P3914,"Yes")</f>
        <v>0</v>
      </c>
      <c r="R3914" s="12" t="str">
        <f>IF(Q3914&gt;0,"Yes","No")</f>
        <v>No</v>
      </c>
    </row>
    <row r="3915" spans="1:18" x14ac:dyDescent="0.35">
      <c r="A3915" s="1">
        <v>80690019010</v>
      </c>
      <c r="B3915" s="33" t="s">
        <v>4657</v>
      </c>
      <c r="C3915" s="4" t="s">
        <v>7</v>
      </c>
      <c r="D3915" s="4" t="s">
        <v>502</v>
      </c>
      <c r="E3915" s="4" t="s">
        <v>2</v>
      </c>
      <c r="F3915" s="3">
        <v>19.010000000000002</v>
      </c>
      <c r="G3915" s="3" t="s">
        <v>2</v>
      </c>
      <c r="H3915" s="4" t="s">
        <v>2</v>
      </c>
      <c r="I3915" s="5">
        <v>3787</v>
      </c>
      <c r="J3915" s="5">
        <v>4422</v>
      </c>
      <c r="K3915" s="6">
        <f>IFERROR((J3915-I3915)/I3915,"--")</f>
        <v>0.16767890150514919</v>
      </c>
      <c r="L3915" s="6">
        <v>5.4040654437283092E-2</v>
      </c>
      <c r="M3915" s="7">
        <v>24410</v>
      </c>
      <c r="N3915" s="10" t="str">
        <f>IF(K3915&lt;Criteria!$D$4,"Yes","No")</f>
        <v>No</v>
      </c>
      <c r="O3915" s="10" t="str">
        <f>IF(L3915&gt;Criteria!$D$5,"Yes","No")</f>
        <v>No</v>
      </c>
      <c r="P3915" s="10" t="str">
        <f>IF(M3915&lt;Criteria!$D$6,"Yes","No")</f>
        <v>Yes</v>
      </c>
      <c r="Q3915" s="11">
        <f>COUNTIF(N3915:P3915,"Yes")</f>
        <v>1</v>
      </c>
      <c r="R3915" s="12" t="str">
        <f>IF(Q3915&gt;0,"Yes","No")</f>
        <v>Yes</v>
      </c>
    </row>
    <row r="3916" spans="1:18" x14ac:dyDescent="0.35">
      <c r="A3916" s="1">
        <v>80690019011</v>
      </c>
      <c r="B3916" s="33" t="s">
        <v>4658</v>
      </c>
      <c r="C3916" s="4" t="s">
        <v>6</v>
      </c>
      <c r="D3916" s="4" t="s">
        <v>502</v>
      </c>
      <c r="E3916" s="4" t="s">
        <v>2</v>
      </c>
      <c r="F3916" s="3">
        <v>19.010000000000002</v>
      </c>
      <c r="G3916" s="3">
        <v>1</v>
      </c>
      <c r="H3916" s="4" t="s">
        <v>2</v>
      </c>
      <c r="I3916" s="5">
        <v>998</v>
      </c>
      <c r="J3916" s="5">
        <v>1424</v>
      </c>
      <c r="K3916" s="6">
        <f>IFERROR((J3916-I3916)/I3916,"--")</f>
        <v>0.42685370741482964</v>
      </c>
      <c r="L3916" s="6">
        <v>1.1826544021024968E-2</v>
      </c>
      <c r="M3916" s="7">
        <v>28306</v>
      </c>
      <c r="N3916" s="10" t="str">
        <f>IF(K3916&lt;Criteria!$D$4,"Yes","No")</f>
        <v>No</v>
      </c>
      <c r="O3916" s="10" t="str">
        <f>IF(L3916&gt;Criteria!$D$5,"Yes","No")</f>
        <v>No</v>
      </c>
      <c r="P3916" s="10" t="str">
        <f>IF(M3916&lt;Criteria!$D$6,"Yes","No")</f>
        <v>No</v>
      </c>
      <c r="Q3916" s="11">
        <f>COUNTIF(N3916:P3916,"Yes")</f>
        <v>0</v>
      </c>
      <c r="R3916" s="12" t="str">
        <f>IF(Q3916&gt;0,"Yes","No")</f>
        <v>No</v>
      </c>
    </row>
    <row r="3917" spans="1:18" x14ac:dyDescent="0.35">
      <c r="A3917" s="1">
        <v>80690019012</v>
      </c>
      <c r="B3917" s="33" t="s">
        <v>4659</v>
      </c>
      <c r="C3917" s="4" t="s">
        <v>6</v>
      </c>
      <c r="D3917" s="4" t="s">
        <v>502</v>
      </c>
      <c r="E3917" s="4" t="s">
        <v>2</v>
      </c>
      <c r="F3917" s="3">
        <v>19.010000000000002</v>
      </c>
      <c r="G3917" s="3">
        <v>2</v>
      </c>
      <c r="H3917" s="4" t="s">
        <v>2</v>
      </c>
      <c r="I3917" s="5">
        <v>1206</v>
      </c>
      <c r="J3917" s="5">
        <v>1432</v>
      </c>
      <c r="K3917" s="6">
        <f>IFERROR((J3917-I3917)/I3917,"--")</f>
        <v>0.18739635157545606</v>
      </c>
      <c r="L3917" s="6">
        <v>0.10603588907014681</v>
      </c>
      <c r="M3917" s="7">
        <v>16600</v>
      </c>
      <c r="N3917" s="10" t="str">
        <f>IF(K3917&lt;Criteria!$D$4,"Yes","No")</f>
        <v>No</v>
      </c>
      <c r="O3917" s="10" t="str">
        <f>IF(L3917&gt;Criteria!$D$5,"Yes","No")</f>
        <v>Yes</v>
      </c>
      <c r="P3917" s="10" t="str">
        <f>IF(M3917&lt;Criteria!$D$6,"Yes","No")</f>
        <v>Yes</v>
      </c>
      <c r="Q3917" s="11">
        <f>COUNTIF(N3917:P3917,"Yes")</f>
        <v>2</v>
      </c>
      <c r="R3917" s="12" t="str">
        <f>IF(Q3917&gt;0,"Yes","No")</f>
        <v>Yes</v>
      </c>
    </row>
    <row r="3918" spans="1:18" x14ac:dyDescent="0.35">
      <c r="A3918" s="1">
        <v>80690019013</v>
      </c>
      <c r="B3918" s="33" t="s">
        <v>4660</v>
      </c>
      <c r="C3918" s="4" t="s">
        <v>6</v>
      </c>
      <c r="D3918" s="4" t="s">
        <v>502</v>
      </c>
      <c r="E3918" s="4" t="s">
        <v>2</v>
      </c>
      <c r="F3918" s="3">
        <v>19.010000000000002</v>
      </c>
      <c r="G3918" s="3">
        <v>3</v>
      </c>
      <c r="H3918" s="4" t="s">
        <v>2</v>
      </c>
      <c r="I3918" s="5">
        <v>1583</v>
      </c>
      <c r="J3918" s="5">
        <v>1566</v>
      </c>
      <c r="K3918" s="6">
        <f>IFERROR((J3918-I3918)/I3918,"--")</f>
        <v>-1.0739102969046115E-2</v>
      </c>
      <c r="L3918" s="6">
        <v>5.4432348367029551E-2</v>
      </c>
      <c r="M3918" s="7">
        <v>28008</v>
      </c>
      <c r="N3918" s="10" t="str">
        <f>IF(K3918&lt;Criteria!$D$4,"Yes","No")</f>
        <v>Yes</v>
      </c>
      <c r="O3918" s="10" t="str">
        <f>IF(L3918&gt;Criteria!$D$5,"Yes","No")</f>
        <v>No</v>
      </c>
      <c r="P3918" s="10" t="str">
        <f>IF(M3918&lt;Criteria!$D$6,"Yes","No")</f>
        <v>No</v>
      </c>
      <c r="Q3918" s="11">
        <f>COUNTIF(N3918:P3918,"Yes")</f>
        <v>1</v>
      </c>
      <c r="R3918" s="12" t="str">
        <f>IF(Q3918&gt;0,"Yes","No")</f>
        <v>Yes</v>
      </c>
    </row>
    <row r="3919" spans="1:18" x14ac:dyDescent="0.35">
      <c r="A3919" s="1">
        <v>80690019020</v>
      </c>
      <c r="B3919" s="33" t="s">
        <v>4661</v>
      </c>
      <c r="C3919" s="4" t="s">
        <v>7</v>
      </c>
      <c r="D3919" s="4" t="s">
        <v>502</v>
      </c>
      <c r="E3919" s="4" t="s">
        <v>2</v>
      </c>
      <c r="F3919" s="3">
        <v>19.02</v>
      </c>
      <c r="G3919" s="3" t="s">
        <v>2</v>
      </c>
      <c r="H3919" s="4" t="s">
        <v>2</v>
      </c>
      <c r="I3919" s="5">
        <v>4583</v>
      </c>
      <c r="J3919" s="5">
        <v>4548</v>
      </c>
      <c r="K3919" s="6">
        <f>IFERROR((J3919-I3919)/I3919,"--")</f>
        <v>-7.6369190486580843E-3</v>
      </c>
      <c r="L3919" s="6">
        <v>2.9657477025898077E-2</v>
      </c>
      <c r="M3919" s="7">
        <v>29071</v>
      </c>
      <c r="N3919" s="10" t="str">
        <f>IF(K3919&lt;Criteria!$D$4,"Yes","No")</f>
        <v>Yes</v>
      </c>
      <c r="O3919" s="10" t="str">
        <f>IF(L3919&gt;Criteria!$D$5,"Yes","No")</f>
        <v>No</v>
      </c>
      <c r="P3919" s="10" t="str">
        <f>IF(M3919&lt;Criteria!$D$6,"Yes","No")</f>
        <v>No</v>
      </c>
      <c r="Q3919" s="11">
        <f>COUNTIF(N3919:P3919,"Yes")</f>
        <v>1</v>
      </c>
      <c r="R3919" s="12" t="str">
        <f>IF(Q3919&gt;0,"Yes","No")</f>
        <v>Yes</v>
      </c>
    </row>
    <row r="3920" spans="1:18" x14ac:dyDescent="0.35">
      <c r="A3920" s="1">
        <v>80690019021</v>
      </c>
      <c r="B3920" s="33" t="s">
        <v>4662</v>
      </c>
      <c r="C3920" s="4" t="s">
        <v>6</v>
      </c>
      <c r="D3920" s="4" t="s">
        <v>502</v>
      </c>
      <c r="E3920" s="4" t="s">
        <v>2</v>
      </c>
      <c r="F3920" s="3">
        <v>19.02</v>
      </c>
      <c r="G3920" s="3">
        <v>1</v>
      </c>
      <c r="H3920" s="4" t="s">
        <v>2</v>
      </c>
      <c r="I3920" s="5">
        <v>1423</v>
      </c>
      <c r="J3920" s="5">
        <v>1626</v>
      </c>
      <c r="K3920" s="6">
        <f>IFERROR((J3920-I3920)/I3920,"--")</f>
        <v>0.1426563598032326</v>
      </c>
      <c r="L3920" s="6">
        <v>5.9493670886075947E-2</v>
      </c>
      <c r="M3920" s="7">
        <v>29118</v>
      </c>
      <c r="N3920" s="10" t="str">
        <f>IF(K3920&lt;Criteria!$D$4,"Yes","No")</f>
        <v>No</v>
      </c>
      <c r="O3920" s="10" t="str">
        <f>IF(L3920&gt;Criteria!$D$5,"Yes","No")</f>
        <v>No</v>
      </c>
      <c r="P3920" s="10" t="str">
        <f>IF(M3920&lt;Criteria!$D$6,"Yes","No")</f>
        <v>No</v>
      </c>
      <c r="Q3920" s="11">
        <f>COUNTIF(N3920:P3920,"Yes")</f>
        <v>0</v>
      </c>
      <c r="R3920" s="12" t="str">
        <f>IF(Q3920&gt;0,"Yes","No")</f>
        <v>No</v>
      </c>
    </row>
    <row r="3921" spans="1:18" x14ac:dyDescent="0.35">
      <c r="A3921" s="1">
        <v>80690019022</v>
      </c>
      <c r="B3921" s="33" t="s">
        <v>4663</v>
      </c>
      <c r="C3921" s="4" t="s">
        <v>6</v>
      </c>
      <c r="D3921" s="4" t="s">
        <v>502</v>
      </c>
      <c r="E3921" s="4" t="s">
        <v>2</v>
      </c>
      <c r="F3921" s="3">
        <v>19.02</v>
      </c>
      <c r="G3921" s="3">
        <v>2</v>
      </c>
      <c r="H3921" s="4" t="s">
        <v>2</v>
      </c>
      <c r="I3921" s="5">
        <v>795</v>
      </c>
      <c r="J3921" s="5">
        <v>820</v>
      </c>
      <c r="K3921" s="6">
        <f>IFERROR((J3921-I3921)/I3921,"--")</f>
        <v>3.1446540880503145E-2</v>
      </c>
      <c r="L3921" s="6">
        <v>0</v>
      </c>
      <c r="M3921" s="7">
        <v>28570</v>
      </c>
      <c r="N3921" s="10" t="str">
        <f>IF(K3921&lt;Criteria!$D$4,"Yes","No")</f>
        <v>No</v>
      </c>
      <c r="O3921" s="10" t="str">
        <f>IF(L3921&gt;Criteria!$D$5,"Yes","No")</f>
        <v>No</v>
      </c>
      <c r="P3921" s="10" t="str">
        <f>IF(M3921&lt;Criteria!$D$6,"Yes","No")</f>
        <v>No</v>
      </c>
      <c r="Q3921" s="11">
        <f>COUNTIF(N3921:P3921,"Yes")</f>
        <v>0</v>
      </c>
      <c r="R3921" s="12" t="str">
        <f>IF(Q3921&gt;0,"Yes","No")</f>
        <v>No</v>
      </c>
    </row>
    <row r="3922" spans="1:18" x14ac:dyDescent="0.35">
      <c r="A3922" s="1">
        <v>80690019023</v>
      </c>
      <c r="B3922" s="33" t="s">
        <v>4664</v>
      </c>
      <c r="C3922" s="4" t="s">
        <v>6</v>
      </c>
      <c r="D3922" s="4" t="s">
        <v>502</v>
      </c>
      <c r="E3922" s="4" t="s">
        <v>2</v>
      </c>
      <c r="F3922" s="3">
        <v>19.02</v>
      </c>
      <c r="G3922" s="3">
        <v>3</v>
      </c>
      <c r="H3922" s="4" t="s">
        <v>2</v>
      </c>
      <c r="I3922" s="5">
        <v>1118</v>
      </c>
      <c r="J3922" s="5">
        <v>1043</v>
      </c>
      <c r="K3922" s="6">
        <f>IFERROR((J3922-I3922)/I3922,"--")</f>
        <v>-6.7084078711985684E-2</v>
      </c>
      <c r="L3922" s="6">
        <v>0</v>
      </c>
      <c r="M3922" s="7">
        <v>27063</v>
      </c>
      <c r="N3922" s="10" t="str">
        <f>IF(K3922&lt;Criteria!$D$4,"Yes","No")</f>
        <v>Yes</v>
      </c>
      <c r="O3922" s="10" t="str">
        <f>IF(L3922&gt;Criteria!$D$5,"Yes","No")</f>
        <v>No</v>
      </c>
      <c r="P3922" s="10" t="str">
        <f>IF(M3922&lt;Criteria!$D$6,"Yes","No")</f>
        <v>No</v>
      </c>
      <c r="Q3922" s="11">
        <f>COUNTIF(N3922:P3922,"Yes")</f>
        <v>1</v>
      </c>
      <c r="R3922" s="12" t="str">
        <f>IF(Q3922&gt;0,"Yes","No")</f>
        <v>Yes</v>
      </c>
    </row>
    <row r="3923" spans="1:18" x14ac:dyDescent="0.35">
      <c r="A3923" s="1">
        <v>80690019024</v>
      </c>
      <c r="B3923" s="33" t="s">
        <v>4665</v>
      </c>
      <c r="C3923" s="4" t="s">
        <v>6</v>
      </c>
      <c r="D3923" s="4" t="s">
        <v>502</v>
      </c>
      <c r="E3923" s="4" t="s">
        <v>2</v>
      </c>
      <c r="F3923" s="3">
        <v>19.02</v>
      </c>
      <c r="G3923" s="3">
        <v>4</v>
      </c>
      <c r="H3923" s="4" t="s">
        <v>2</v>
      </c>
      <c r="I3923" s="5">
        <v>1247</v>
      </c>
      <c r="J3923" s="5">
        <v>1059</v>
      </c>
      <c r="K3923" s="6">
        <f>IFERROR((J3923-I3923)/I3923,"--")</f>
        <v>-0.15076182838813151</v>
      </c>
      <c r="L3923" s="6">
        <v>3.3426183844011144E-2</v>
      </c>
      <c r="M3923" s="7">
        <v>31364</v>
      </c>
      <c r="N3923" s="10" t="str">
        <f>IF(K3923&lt;Criteria!$D$4,"Yes","No")</f>
        <v>Yes</v>
      </c>
      <c r="O3923" s="10" t="str">
        <f>IF(L3923&gt;Criteria!$D$5,"Yes","No")</f>
        <v>No</v>
      </c>
      <c r="P3923" s="10" t="str">
        <f>IF(M3923&lt;Criteria!$D$6,"Yes","No")</f>
        <v>No</v>
      </c>
      <c r="Q3923" s="11">
        <f>COUNTIF(N3923:P3923,"Yes")</f>
        <v>1</v>
      </c>
      <c r="R3923" s="12" t="str">
        <f>IF(Q3923&gt;0,"Yes","No")</f>
        <v>Yes</v>
      </c>
    </row>
    <row r="3924" spans="1:18" x14ac:dyDescent="0.35">
      <c r="A3924" s="1">
        <v>80690019030</v>
      </c>
      <c r="B3924" s="33" t="s">
        <v>4666</v>
      </c>
      <c r="C3924" s="4" t="s">
        <v>7</v>
      </c>
      <c r="D3924" s="4" t="s">
        <v>502</v>
      </c>
      <c r="E3924" s="4" t="s">
        <v>2</v>
      </c>
      <c r="F3924" s="3">
        <v>19.03</v>
      </c>
      <c r="G3924" s="3" t="s">
        <v>2</v>
      </c>
      <c r="H3924" s="4" t="s">
        <v>2</v>
      </c>
      <c r="I3924" s="5">
        <v>3735</v>
      </c>
      <c r="J3924" s="5">
        <v>3475</v>
      </c>
      <c r="K3924" s="6">
        <f>IFERROR((J3924-I3924)/I3924,"--")</f>
        <v>-6.9611780455153954E-2</v>
      </c>
      <c r="L3924" s="6">
        <v>7.3678590496529625E-2</v>
      </c>
      <c r="M3924" s="7">
        <v>41210</v>
      </c>
      <c r="N3924" s="10" t="str">
        <f>IF(K3924&lt;Criteria!$D$4,"Yes","No")</f>
        <v>Yes</v>
      </c>
      <c r="O3924" s="10" t="str">
        <f>IF(L3924&gt;Criteria!$D$5,"Yes","No")</f>
        <v>Yes</v>
      </c>
      <c r="P3924" s="10" t="str">
        <f>IF(M3924&lt;Criteria!$D$6,"Yes","No")</f>
        <v>No</v>
      </c>
      <c r="Q3924" s="11">
        <f>COUNTIF(N3924:P3924,"Yes")</f>
        <v>2</v>
      </c>
      <c r="R3924" s="12" t="str">
        <f>IF(Q3924&gt;0,"Yes","No")</f>
        <v>Yes</v>
      </c>
    </row>
    <row r="3925" spans="1:18" x14ac:dyDescent="0.35">
      <c r="A3925" s="1">
        <v>80690019031</v>
      </c>
      <c r="B3925" s="33" t="s">
        <v>4667</v>
      </c>
      <c r="C3925" s="4" t="s">
        <v>6</v>
      </c>
      <c r="D3925" s="4" t="s">
        <v>502</v>
      </c>
      <c r="E3925" s="4" t="s">
        <v>2</v>
      </c>
      <c r="F3925" s="3">
        <v>19.03</v>
      </c>
      <c r="G3925" s="3">
        <v>1</v>
      </c>
      <c r="H3925" s="4" t="s">
        <v>2</v>
      </c>
      <c r="I3925" s="5">
        <v>510</v>
      </c>
      <c r="J3925" s="5">
        <v>665</v>
      </c>
      <c r="K3925" s="6">
        <f>IFERROR((J3925-I3925)/I3925,"--")</f>
        <v>0.30392156862745096</v>
      </c>
      <c r="L3925" s="6">
        <v>8.8571428571428565E-2</v>
      </c>
      <c r="M3925" s="7">
        <v>30334</v>
      </c>
      <c r="N3925" s="10" t="str">
        <f>IF(K3925&lt;Criteria!$D$4,"Yes","No")</f>
        <v>No</v>
      </c>
      <c r="O3925" s="10" t="str">
        <f>IF(L3925&gt;Criteria!$D$5,"Yes","No")</f>
        <v>Yes</v>
      </c>
      <c r="P3925" s="10" t="str">
        <f>IF(M3925&lt;Criteria!$D$6,"Yes","No")</f>
        <v>No</v>
      </c>
      <c r="Q3925" s="11">
        <f>COUNTIF(N3925:P3925,"Yes")</f>
        <v>1</v>
      </c>
      <c r="R3925" s="12" t="str">
        <f>IF(Q3925&gt;0,"Yes","No")</f>
        <v>Yes</v>
      </c>
    </row>
    <row r="3926" spans="1:18" x14ac:dyDescent="0.35">
      <c r="A3926" s="1">
        <v>80690019032</v>
      </c>
      <c r="B3926" s="33" t="s">
        <v>4668</v>
      </c>
      <c r="C3926" s="4" t="s">
        <v>6</v>
      </c>
      <c r="D3926" s="4" t="s">
        <v>502</v>
      </c>
      <c r="E3926" s="4" t="s">
        <v>2</v>
      </c>
      <c r="F3926" s="3">
        <v>19.03</v>
      </c>
      <c r="G3926" s="3">
        <v>2</v>
      </c>
      <c r="H3926" s="4" t="s">
        <v>2</v>
      </c>
      <c r="I3926" s="5">
        <v>969</v>
      </c>
      <c r="J3926" s="5">
        <v>1270</v>
      </c>
      <c r="K3926" s="6">
        <f>IFERROR((J3926-I3926)/I3926,"--")</f>
        <v>0.3106295149638803</v>
      </c>
      <c r="L3926" s="6">
        <v>7.9575596816976124E-2</v>
      </c>
      <c r="M3926" s="7">
        <v>39015</v>
      </c>
      <c r="N3926" s="10" t="str">
        <f>IF(K3926&lt;Criteria!$D$4,"Yes","No")</f>
        <v>No</v>
      </c>
      <c r="O3926" s="10" t="str">
        <f>IF(L3926&gt;Criteria!$D$5,"Yes","No")</f>
        <v>Yes</v>
      </c>
      <c r="P3926" s="10" t="str">
        <f>IF(M3926&lt;Criteria!$D$6,"Yes","No")</f>
        <v>No</v>
      </c>
      <c r="Q3926" s="11">
        <f>COUNTIF(N3926:P3926,"Yes")</f>
        <v>1</v>
      </c>
      <c r="R3926" s="12" t="str">
        <f>IF(Q3926&gt;0,"Yes","No")</f>
        <v>Yes</v>
      </c>
    </row>
    <row r="3927" spans="1:18" x14ac:dyDescent="0.35">
      <c r="A3927" s="1">
        <v>80690019033</v>
      </c>
      <c r="B3927" s="33" t="s">
        <v>4669</v>
      </c>
      <c r="C3927" s="4" t="s">
        <v>6</v>
      </c>
      <c r="D3927" s="4" t="s">
        <v>502</v>
      </c>
      <c r="E3927" s="4" t="s">
        <v>2</v>
      </c>
      <c r="F3927" s="3">
        <v>19.03</v>
      </c>
      <c r="G3927" s="3">
        <v>3</v>
      </c>
      <c r="H3927" s="4" t="s">
        <v>2</v>
      </c>
      <c r="I3927" s="5">
        <v>2256</v>
      </c>
      <c r="J3927" s="5">
        <v>1540</v>
      </c>
      <c r="K3927" s="6">
        <f>IFERROR((J3927-I3927)/I3927,"--")</f>
        <v>-0.31737588652482268</v>
      </c>
      <c r="L3927" s="6">
        <v>6.1118335500650198E-2</v>
      </c>
      <c r="M3927" s="7">
        <v>47717</v>
      </c>
      <c r="N3927" s="10" t="str">
        <f>IF(K3927&lt;Criteria!$D$4,"Yes","No")</f>
        <v>Yes</v>
      </c>
      <c r="O3927" s="10" t="str">
        <f>IF(L3927&gt;Criteria!$D$5,"Yes","No")</f>
        <v>No</v>
      </c>
      <c r="P3927" s="10" t="str">
        <f>IF(M3927&lt;Criteria!$D$6,"Yes","No")</f>
        <v>No</v>
      </c>
      <c r="Q3927" s="11">
        <f>COUNTIF(N3927:P3927,"Yes")</f>
        <v>1</v>
      </c>
      <c r="R3927" s="12" t="str">
        <f>IF(Q3927&gt;0,"Yes","No")</f>
        <v>Yes</v>
      </c>
    </row>
    <row r="3928" spans="1:18" x14ac:dyDescent="0.35">
      <c r="A3928" s="1">
        <v>80690020050</v>
      </c>
      <c r="B3928" s="33" t="s">
        <v>4670</v>
      </c>
      <c r="C3928" s="4" t="s">
        <v>7</v>
      </c>
      <c r="D3928" s="4" t="s">
        <v>502</v>
      </c>
      <c r="E3928" s="4" t="s">
        <v>2</v>
      </c>
      <c r="F3928" s="3">
        <v>20.05</v>
      </c>
      <c r="G3928" s="3" t="s">
        <v>2</v>
      </c>
      <c r="H3928" s="4" t="s">
        <v>2</v>
      </c>
      <c r="I3928" s="5">
        <v>5182</v>
      </c>
      <c r="J3928" s="5">
        <v>5525</v>
      </c>
      <c r="K3928" s="6">
        <f>IFERROR((J3928-I3928)/I3928,"--")</f>
        <v>6.6190659976842911E-2</v>
      </c>
      <c r="L3928" s="6">
        <v>4.774714189643578E-2</v>
      </c>
      <c r="M3928" s="7">
        <v>24499</v>
      </c>
      <c r="N3928" s="10" t="str">
        <f>IF(K3928&lt;Criteria!$D$4,"Yes","No")</f>
        <v>No</v>
      </c>
      <c r="O3928" s="10" t="str">
        <f>IF(L3928&gt;Criteria!$D$5,"Yes","No")</f>
        <v>No</v>
      </c>
      <c r="P3928" s="10" t="str">
        <f>IF(M3928&lt;Criteria!$D$6,"Yes","No")</f>
        <v>Yes</v>
      </c>
      <c r="Q3928" s="11">
        <f>COUNTIF(N3928:P3928,"Yes")</f>
        <v>1</v>
      </c>
      <c r="R3928" s="12" t="str">
        <f>IF(Q3928&gt;0,"Yes","No")</f>
        <v>Yes</v>
      </c>
    </row>
    <row r="3929" spans="1:18" x14ac:dyDescent="0.35">
      <c r="A3929" s="1">
        <v>80690020051</v>
      </c>
      <c r="B3929" s="33" t="s">
        <v>4671</v>
      </c>
      <c r="C3929" s="4" t="s">
        <v>6</v>
      </c>
      <c r="D3929" s="4" t="s">
        <v>502</v>
      </c>
      <c r="E3929" s="4" t="s">
        <v>2</v>
      </c>
      <c r="F3929" s="3">
        <v>20.05</v>
      </c>
      <c r="G3929" s="3">
        <v>1</v>
      </c>
      <c r="H3929" s="4" t="s">
        <v>2</v>
      </c>
      <c r="I3929" s="5">
        <v>3254</v>
      </c>
      <c r="J3929" s="5">
        <v>3394</v>
      </c>
      <c r="K3929" s="6">
        <f>IFERROR((J3929-I3929)/I3929,"--")</f>
        <v>4.3023970497848799E-2</v>
      </c>
      <c r="L3929" s="6">
        <v>6.8298235628912921E-2</v>
      </c>
      <c r="M3929" s="7">
        <v>21525</v>
      </c>
      <c r="N3929" s="10" t="str">
        <f>IF(K3929&lt;Criteria!$D$4,"Yes","No")</f>
        <v>No</v>
      </c>
      <c r="O3929" s="10" t="str">
        <f>IF(L3929&gt;Criteria!$D$5,"Yes","No")</f>
        <v>Yes</v>
      </c>
      <c r="P3929" s="10" t="str">
        <f>IF(M3929&lt;Criteria!$D$6,"Yes","No")</f>
        <v>Yes</v>
      </c>
      <c r="Q3929" s="11">
        <f>COUNTIF(N3929:P3929,"Yes")</f>
        <v>2</v>
      </c>
      <c r="R3929" s="12" t="str">
        <f>IF(Q3929&gt;0,"Yes","No")</f>
        <v>Yes</v>
      </c>
    </row>
    <row r="3930" spans="1:18" x14ac:dyDescent="0.35">
      <c r="A3930" s="1">
        <v>80690020052</v>
      </c>
      <c r="B3930" s="33" t="s">
        <v>4672</v>
      </c>
      <c r="C3930" s="4" t="s">
        <v>6</v>
      </c>
      <c r="D3930" s="4" t="s">
        <v>502</v>
      </c>
      <c r="E3930" s="4" t="s">
        <v>2</v>
      </c>
      <c r="F3930" s="3">
        <v>20.05</v>
      </c>
      <c r="G3930" s="3">
        <v>2</v>
      </c>
      <c r="H3930" s="4" t="s">
        <v>2</v>
      </c>
      <c r="I3930" s="5">
        <v>1928</v>
      </c>
      <c r="J3930" s="5">
        <v>2131</v>
      </c>
      <c r="K3930" s="6">
        <f>IFERROR((J3930-I3930)/I3930,"--")</f>
        <v>0.10529045643153527</v>
      </c>
      <c r="L3930" s="6">
        <v>1.8077239112571898E-2</v>
      </c>
      <c r="M3930" s="7">
        <v>29236</v>
      </c>
      <c r="N3930" s="10" t="str">
        <f>IF(K3930&lt;Criteria!$D$4,"Yes","No")</f>
        <v>No</v>
      </c>
      <c r="O3930" s="10" t="str">
        <f>IF(L3930&gt;Criteria!$D$5,"Yes","No")</f>
        <v>No</v>
      </c>
      <c r="P3930" s="10" t="str">
        <f>IF(M3930&lt;Criteria!$D$6,"Yes","No")</f>
        <v>No</v>
      </c>
      <c r="Q3930" s="11">
        <f>COUNTIF(N3930:P3930,"Yes")</f>
        <v>0</v>
      </c>
      <c r="R3930" s="12" t="str">
        <f>IF(Q3930&gt;0,"Yes","No")</f>
        <v>No</v>
      </c>
    </row>
    <row r="3931" spans="1:18" x14ac:dyDescent="0.35">
      <c r="A3931" s="1">
        <v>80690020070</v>
      </c>
      <c r="B3931" s="33" t="s">
        <v>4673</v>
      </c>
      <c r="C3931" s="4" t="s">
        <v>7</v>
      </c>
      <c r="D3931" s="4" t="s">
        <v>502</v>
      </c>
      <c r="E3931" s="4" t="s">
        <v>2</v>
      </c>
      <c r="F3931" s="3">
        <v>20.07</v>
      </c>
      <c r="G3931" s="3" t="s">
        <v>2</v>
      </c>
      <c r="H3931" s="4" t="s">
        <v>2</v>
      </c>
      <c r="I3931" s="5">
        <v>3178</v>
      </c>
      <c r="J3931" s="5">
        <v>3288</v>
      </c>
      <c r="K3931" s="6">
        <f>IFERROR((J3931-I3931)/I3931,"--")</f>
        <v>3.4612964128382634E-2</v>
      </c>
      <c r="L3931" s="6">
        <v>6.5815324165029471E-2</v>
      </c>
      <c r="M3931" s="7">
        <v>30714</v>
      </c>
      <c r="N3931" s="10" t="str">
        <f>IF(K3931&lt;Criteria!$D$4,"Yes","No")</f>
        <v>No</v>
      </c>
      <c r="O3931" s="10" t="str">
        <f>IF(L3931&gt;Criteria!$D$5,"Yes","No")</f>
        <v>Yes</v>
      </c>
      <c r="P3931" s="10" t="str">
        <f>IF(M3931&lt;Criteria!$D$6,"Yes","No")</f>
        <v>No</v>
      </c>
      <c r="Q3931" s="11">
        <f>COUNTIF(N3931:P3931,"Yes")</f>
        <v>1</v>
      </c>
      <c r="R3931" s="12" t="str">
        <f>IF(Q3931&gt;0,"Yes","No")</f>
        <v>Yes</v>
      </c>
    </row>
    <row r="3932" spans="1:18" x14ac:dyDescent="0.35">
      <c r="A3932" s="1">
        <v>80690020071</v>
      </c>
      <c r="B3932" s="33" t="s">
        <v>4674</v>
      </c>
      <c r="C3932" s="4" t="s">
        <v>6</v>
      </c>
      <c r="D3932" s="4" t="s">
        <v>502</v>
      </c>
      <c r="E3932" s="4" t="s">
        <v>2</v>
      </c>
      <c r="F3932" s="3">
        <v>20.07</v>
      </c>
      <c r="G3932" s="3">
        <v>1</v>
      </c>
      <c r="H3932" s="4" t="s">
        <v>2</v>
      </c>
      <c r="I3932" s="5">
        <v>1540</v>
      </c>
      <c r="J3932" s="5">
        <v>1293</v>
      </c>
      <c r="K3932" s="6">
        <f>IFERROR((J3932-I3932)/I3932,"--")</f>
        <v>-0.16038961038961039</v>
      </c>
      <c r="L3932" s="6">
        <v>0.11642156862745098</v>
      </c>
      <c r="M3932" s="7">
        <v>28691</v>
      </c>
      <c r="N3932" s="10" t="str">
        <f>IF(K3932&lt;Criteria!$D$4,"Yes","No")</f>
        <v>Yes</v>
      </c>
      <c r="O3932" s="10" t="str">
        <f>IF(L3932&gt;Criteria!$D$5,"Yes","No")</f>
        <v>Yes</v>
      </c>
      <c r="P3932" s="10" t="str">
        <f>IF(M3932&lt;Criteria!$D$6,"Yes","No")</f>
        <v>No</v>
      </c>
      <c r="Q3932" s="11">
        <f>COUNTIF(N3932:P3932,"Yes")</f>
        <v>2</v>
      </c>
      <c r="R3932" s="12" t="str">
        <f>IF(Q3932&gt;0,"Yes","No")</f>
        <v>Yes</v>
      </c>
    </row>
    <row r="3933" spans="1:18" x14ac:dyDescent="0.35">
      <c r="A3933" s="1">
        <v>80690020072</v>
      </c>
      <c r="B3933" s="33" t="s">
        <v>4675</v>
      </c>
      <c r="C3933" s="4" t="s">
        <v>6</v>
      </c>
      <c r="D3933" s="4" t="s">
        <v>502</v>
      </c>
      <c r="E3933" s="4" t="s">
        <v>2</v>
      </c>
      <c r="F3933" s="3">
        <v>20.07</v>
      </c>
      <c r="G3933" s="3">
        <v>2</v>
      </c>
      <c r="H3933" s="4" t="s">
        <v>2</v>
      </c>
      <c r="I3933" s="5">
        <v>858</v>
      </c>
      <c r="J3933" s="5">
        <v>1025</v>
      </c>
      <c r="K3933" s="6">
        <f>IFERROR((J3933-I3933)/I3933,"--")</f>
        <v>0.19463869463869463</v>
      </c>
      <c r="L3933" s="6">
        <v>5.3497942386831275E-2</v>
      </c>
      <c r="M3933" s="7">
        <v>29178</v>
      </c>
      <c r="N3933" s="10" t="str">
        <f>IF(K3933&lt;Criteria!$D$4,"Yes","No")</f>
        <v>No</v>
      </c>
      <c r="O3933" s="10" t="str">
        <f>IF(L3933&gt;Criteria!$D$5,"Yes","No")</f>
        <v>No</v>
      </c>
      <c r="P3933" s="10" t="str">
        <f>IF(M3933&lt;Criteria!$D$6,"Yes","No")</f>
        <v>No</v>
      </c>
      <c r="Q3933" s="11">
        <f>COUNTIF(N3933:P3933,"Yes")</f>
        <v>0</v>
      </c>
      <c r="R3933" s="12" t="str">
        <f>IF(Q3933&gt;0,"Yes","No")</f>
        <v>No</v>
      </c>
    </row>
    <row r="3934" spans="1:18" x14ac:dyDescent="0.35">
      <c r="A3934" s="1">
        <v>80690020073</v>
      </c>
      <c r="B3934" s="33" t="s">
        <v>4676</v>
      </c>
      <c r="C3934" s="4" t="s">
        <v>6</v>
      </c>
      <c r="D3934" s="4" t="s">
        <v>502</v>
      </c>
      <c r="E3934" s="4" t="s">
        <v>2</v>
      </c>
      <c r="F3934" s="3">
        <v>20.07</v>
      </c>
      <c r="G3934" s="3">
        <v>3</v>
      </c>
      <c r="H3934" s="4" t="s">
        <v>2</v>
      </c>
      <c r="I3934" s="5">
        <v>780</v>
      </c>
      <c r="J3934" s="5">
        <v>970</v>
      </c>
      <c r="K3934" s="6">
        <f>IFERROR((J3934-I3934)/I3934,"--")</f>
        <v>0.24358974358974358</v>
      </c>
      <c r="L3934" s="6">
        <v>0</v>
      </c>
      <c r="M3934" s="7">
        <v>35034</v>
      </c>
      <c r="N3934" s="10" t="str">
        <f>IF(K3934&lt;Criteria!$D$4,"Yes","No")</f>
        <v>No</v>
      </c>
      <c r="O3934" s="10" t="str">
        <f>IF(L3934&gt;Criteria!$D$5,"Yes","No")</f>
        <v>No</v>
      </c>
      <c r="P3934" s="10" t="str">
        <f>IF(M3934&lt;Criteria!$D$6,"Yes","No")</f>
        <v>No</v>
      </c>
      <c r="Q3934" s="11">
        <f>COUNTIF(N3934:P3934,"Yes")</f>
        <v>0</v>
      </c>
      <c r="R3934" s="12" t="str">
        <f>IF(Q3934&gt;0,"Yes","No")</f>
        <v>No</v>
      </c>
    </row>
    <row r="3935" spans="1:18" x14ac:dyDescent="0.35">
      <c r="A3935" s="1">
        <v>80690020080</v>
      </c>
      <c r="B3935" s="33" t="s">
        <v>4677</v>
      </c>
      <c r="C3935" s="4" t="s">
        <v>7</v>
      </c>
      <c r="D3935" s="4" t="s">
        <v>502</v>
      </c>
      <c r="E3935" s="4" t="s">
        <v>2</v>
      </c>
      <c r="F3935" s="3">
        <v>20.079999999999998</v>
      </c>
      <c r="G3935" s="3" t="s">
        <v>2</v>
      </c>
      <c r="H3935" s="4" t="s">
        <v>2</v>
      </c>
      <c r="I3935" s="5">
        <v>3439</v>
      </c>
      <c r="J3935" s="5">
        <v>4111</v>
      </c>
      <c r="K3935" s="6">
        <f>IFERROR((J3935-I3935)/I3935,"--")</f>
        <v>0.19540564117476011</v>
      </c>
      <c r="L3935" s="6">
        <v>5.5243445692883898E-2</v>
      </c>
      <c r="M3935" s="7">
        <v>30304</v>
      </c>
      <c r="N3935" s="10" t="str">
        <f>IF(K3935&lt;Criteria!$D$4,"Yes","No")</f>
        <v>No</v>
      </c>
      <c r="O3935" s="10" t="str">
        <f>IF(L3935&gt;Criteria!$D$5,"Yes","No")</f>
        <v>No</v>
      </c>
      <c r="P3935" s="10" t="str">
        <f>IF(M3935&lt;Criteria!$D$6,"Yes","No")</f>
        <v>No</v>
      </c>
      <c r="Q3935" s="11">
        <f>COUNTIF(N3935:P3935,"Yes")</f>
        <v>0</v>
      </c>
      <c r="R3935" s="12" t="str">
        <f>IF(Q3935&gt;0,"Yes","No")</f>
        <v>No</v>
      </c>
    </row>
    <row r="3936" spans="1:18" x14ac:dyDescent="0.35">
      <c r="A3936" s="1">
        <v>80690020081</v>
      </c>
      <c r="B3936" s="33" t="s">
        <v>4678</v>
      </c>
      <c r="C3936" s="4" t="s">
        <v>6</v>
      </c>
      <c r="D3936" s="4" t="s">
        <v>502</v>
      </c>
      <c r="E3936" s="4" t="s">
        <v>2</v>
      </c>
      <c r="F3936" s="3">
        <v>20.079999999999998</v>
      </c>
      <c r="G3936" s="3">
        <v>1</v>
      </c>
      <c r="H3936" s="4" t="s">
        <v>2</v>
      </c>
      <c r="I3936" s="5">
        <v>1047</v>
      </c>
      <c r="J3936" s="5">
        <v>1249</v>
      </c>
      <c r="K3936" s="6">
        <f>IFERROR((J3936-I3936)/I3936,"--")</f>
        <v>0.19293218720152819</v>
      </c>
      <c r="L3936" s="6">
        <v>7.0110701107011064E-2</v>
      </c>
      <c r="M3936" s="7">
        <v>39376</v>
      </c>
      <c r="N3936" s="10" t="str">
        <f>IF(K3936&lt;Criteria!$D$4,"Yes","No")</f>
        <v>No</v>
      </c>
      <c r="O3936" s="10" t="str">
        <f>IF(L3936&gt;Criteria!$D$5,"Yes","No")</f>
        <v>Yes</v>
      </c>
      <c r="P3936" s="10" t="str">
        <f>IF(M3936&lt;Criteria!$D$6,"Yes","No")</f>
        <v>No</v>
      </c>
      <c r="Q3936" s="11">
        <f>COUNTIF(N3936:P3936,"Yes")</f>
        <v>1</v>
      </c>
      <c r="R3936" s="12" t="str">
        <f>IF(Q3936&gt;0,"Yes","No")</f>
        <v>Yes</v>
      </c>
    </row>
    <row r="3937" spans="1:18" x14ac:dyDescent="0.35">
      <c r="A3937" s="1">
        <v>80690020082</v>
      </c>
      <c r="B3937" s="33" t="s">
        <v>4679</v>
      </c>
      <c r="C3937" s="4" t="s">
        <v>6</v>
      </c>
      <c r="D3937" s="4" t="s">
        <v>502</v>
      </c>
      <c r="E3937" s="4" t="s">
        <v>2</v>
      </c>
      <c r="F3937" s="3">
        <v>20.079999999999998</v>
      </c>
      <c r="G3937" s="3">
        <v>2</v>
      </c>
      <c r="H3937" s="4" t="s">
        <v>2</v>
      </c>
      <c r="I3937" s="5">
        <v>2392</v>
      </c>
      <c r="J3937" s="5">
        <v>2862</v>
      </c>
      <c r="K3937" s="6">
        <f>IFERROR((J3937-I3937)/I3937,"--")</f>
        <v>0.19648829431438128</v>
      </c>
      <c r="L3937" s="6">
        <v>5.0188205771643665E-2</v>
      </c>
      <c r="M3937" s="7">
        <v>26345</v>
      </c>
      <c r="N3937" s="10" t="str">
        <f>IF(K3937&lt;Criteria!$D$4,"Yes","No")</f>
        <v>No</v>
      </c>
      <c r="O3937" s="10" t="str">
        <f>IF(L3937&gt;Criteria!$D$5,"Yes","No")</f>
        <v>No</v>
      </c>
      <c r="P3937" s="10" t="str">
        <f>IF(M3937&lt;Criteria!$D$6,"Yes","No")</f>
        <v>No</v>
      </c>
      <c r="Q3937" s="11">
        <f>COUNTIF(N3937:P3937,"Yes")</f>
        <v>0</v>
      </c>
      <c r="R3937" s="12" t="str">
        <f>IF(Q3937&gt;0,"Yes","No")</f>
        <v>No</v>
      </c>
    </row>
    <row r="3938" spans="1:18" x14ac:dyDescent="0.35">
      <c r="A3938" s="1">
        <v>80690020100</v>
      </c>
      <c r="B3938" s="33" t="s">
        <v>4680</v>
      </c>
      <c r="C3938" s="4" t="s">
        <v>7</v>
      </c>
      <c r="D3938" s="4" t="s">
        <v>502</v>
      </c>
      <c r="E3938" s="4" t="s">
        <v>2</v>
      </c>
      <c r="F3938" s="3">
        <v>20.100000000000001</v>
      </c>
      <c r="G3938" s="3" t="s">
        <v>2</v>
      </c>
      <c r="H3938" s="4" t="s">
        <v>2</v>
      </c>
      <c r="I3938" s="5">
        <v>2541</v>
      </c>
      <c r="J3938" s="5">
        <v>2620</v>
      </c>
      <c r="K3938" s="6">
        <f>IFERROR((J3938-I3938)/I3938,"--")</f>
        <v>3.1090121999212909E-2</v>
      </c>
      <c r="L3938" s="6">
        <v>3.9974210186976146E-2</v>
      </c>
      <c r="M3938" s="7">
        <v>45291</v>
      </c>
      <c r="N3938" s="10" t="str">
        <f>IF(K3938&lt;Criteria!$D$4,"Yes","No")</f>
        <v>No</v>
      </c>
      <c r="O3938" s="10" t="str">
        <f>IF(L3938&gt;Criteria!$D$5,"Yes","No")</f>
        <v>No</v>
      </c>
      <c r="P3938" s="10" t="str">
        <f>IF(M3938&lt;Criteria!$D$6,"Yes","No")</f>
        <v>No</v>
      </c>
      <c r="Q3938" s="11">
        <f>COUNTIF(N3938:P3938,"Yes")</f>
        <v>0</v>
      </c>
      <c r="R3938" s="12" t="str">
        <f>IF(Q3938&gt;0,"Yes","No")</f>
        <v>No</v>
      </c>
    </row>
    <row r="3939" spans="1:18" x14ac:dyDescent="0.35">
      <c r="A3939" s="1">
        <v>80690020101</v>
      </c>
      <c r="B3939" s="33" t="s">
        <v>4681</v>
      </c>
      <c r="C3939" s="4" t="s">
        <v>6</v>
      </c>
      <c r="D3939" s="4" t="s">
        <v>502</v>
      </c>
      <c r="E3939" s="4" t="s">
        <v>2</v>
      </c>
      <c r="F3939" s="3">
        <v>20.100000000000001</v>
      </c>
      <c r="G3939" s="3">
        <v>1</v>
      </c>
      <c r="H3939" s="4" t="s">
        <v>2</v>
      </c>
      <c r="I3939" s="5">
        <v>2541</v>
      </c>
      <c r="J3939" s="5">
        <v>2620</v>
      </c>
      <c r="K3939" s="6">
        <f>IFERROR((J3939-I3939)/I3939,"--")</f>
        <v>3.1090121999212909E-2</v>
      </c>
      <c r="L3939" s="6">
        <v>3.9974210186976146E-2</v>
      </c>
      <c r="M3939" s="7">
        <v>45291</v>
      </c>
      <c r="N3939" s="10" t="str">
        <f>IF(K3939&lt;Criteria!$D$4,"Yes","No")</f>
        <v>No</v>
      </c>
      <c r="O3939" s="10" t="str">
        <f>IF(L3939&gt;Criteria!$D$5,"Yes","No")</f>
        <v>No</v>
      </c>
      <c r="P3939" s="10" t="str">
        <f>IF(M3939&lt;Criteria!$D$6,"Yes","No")</f>
        <v>No</v>
      </c>
      <c r="Q3939" s="11">
        <f>COUNTIF(N3939:P3939,"Yes")</f>
        <v>0</v>
      </c>
      <c r="R3939" s="12" t="str">
        <f>IF(Q3939&gt;0,"Yes","No")</f>
        <v>No</v>
      </c>
    </row>
    <row r="3940" spans="1:18" x14ac:dyDescent="0.35">
      <c r="A3940" s="1">
        <v>80690020110</v>
      </c>
      <c r="B3940" s="33" t="s">
        <v>4682</v>
      </c>
      <c r="C3940" s="4" t="s">
        <v>7</v>
      </c>
      <c r="D3940" s="4" t="s">
        <v>502</v>
      </c>
      <c r="E3940" s="4" t="s">
        <v>2</v>
      </c>
      <c r="F3940" s="3">
        <v>20.11</v>
      </c>
      <c r="G3940" s="3" t="s">
        <v>2</v>
      </c>
      <c r="H3940" s="4" t="s">
        <v>2</v>
      </c>
      <c r="I3940" s="5">
        <v>5172</v>
      </c>
      <c r="J3940" s="5">
        <v>5505</v>
      </c>
      <c r="K3940" s="6">
        <f>IFERROR((J3940-I3940)/I3940,"--")</f>
        <v>6.4385150812064959E-2</v>
      </c>
      <c r="L3940" s="6">
        <v>3.5642232683254872E-2</v>
      </c>
      <c r="M3940" s="7">
        <v>44543</v>
      </c>
      <c r="N3940" s="10" t="str">
        <f>IF(K3940&lt;Criteria!$D$4,"Yes","No")</f>
        <v>No</v>
      </c>
      <c r="O3940" s="10" t="str">
        <f>IF(L3940&gt;Criteria!$D$5,"Yes","No")</f>
        <v>No</v>
      </c>
      <c r="P3940" s="10" t="str">
        <f>IF(M3940&lt;Criteria!$D$6,"Yes","No")</f>
        <v>No</v>
      </c>
      <c r="Q3940" s="11">
        <f>COUNTIF(N3940:P3940,"Yes")</f>
        <v>0</v>
      </c>
      <c r="R3940" s="12" t="str">
        <f>IF(Q3940&gt;0,"Yes","No")</f>
        <v>No</v>
      </c>
    </row>
    <row r="3941" spans="1:18" x14ac:dyDescent="0.35">
      <c r="A3941" s="1">
        <v>80690020111</v>
      </c>
      <c r="B3941" s="33" t="s">
        <v>4683</v>
      </c>
      <c r="C3941" s="4" t="s">
        <v>6</v>
      </c>
      <c r="D3941" s="4" t="s">
        <v>502</v>
      </c>
      <c r="E3941" s="4" t="s">
        <v>2</v>
      </c>
      <c r="F3941" s="3">
        <v>20.11</v>
      </c>
      <c r="G3941" s="3">
        <v>1</v>
      </c>
      <c r="H3941" s="4" t="s">
        <v>2</v>
      </c>
      <c r="I3941" s="5">
        <v>1734</v>
      </c>
      <c r="J3941" s="5">
        <v>1584</v>
      </c>
      <c r="K3941" s="6">
        <f>IFERROR((J3941-I3941)/I3941,"--")</f>
        <v>-8.6505190311418678E-2</v>
      </c>
      <c r="L3941" s="6">
        <v>0</v>
      </c>
      <c r="M3941" s="7">
        <v>38978</v>
      </c>
      <c r="N3941" s="10" t="str">
        <f>IF(K3941&lt;Criteria!$D$4,"Yes","No")</f>
        <v>Yes</v>
      </c>
      <c r="O3941" s="10" t="str">
        <f>IF(L3941&gt;Criteria!$D$5,"Yes","No")</f>
        <v>No</v>
      </c>
      <c r="P3941" s="10" t="str">
        <f>IF(M3941&lt;Criteria!$D$6,"Yes","No")</f>
        <v>No</v>
      </c>
      <c r="Q3941" s="11">
        <f>COUNTIF(N3941:P3941,"Yes")</f>
        <v>1</v>
      </c>
      <c r="R3941" s="12" t="str">
        <f>IF(Q3941&gt;0,"Yes","No")</f>
        <v>Yes</v>
      </c>
    </row>
    <row r="3942" spans="1:18" x14ac:dyDescent="0.35">
      <c r="A3942" s="1">
        <v>80690020112</v>
      </c>
      <c r="B3942" s="33" t="s">
        <v>4684</v>
      </c>
      <c r="C3942" s="4" t="s">
        <v>6</v>
      </c>
      <c r="D3942" s="4" t="s">
        <v>502</v>
      </c>
      <c r="E3942" s="4" t="s">
        <v>2</v>
      </c>
      <c r="F3942" s="3">
        <v>20.11</v>
      </c>
      <c r="G3942" s="3">
        <v>2</v>
      </c>
      <c r="H3942" s="4" t="s">
        <v>2</v>
      </c>
      <c r="I3942" s="5">
        <v>1044</v>
      </c>
      <c r="J3942" s="5">
        <v>1377</v>
      </c>
      <c r="K3942" s="6">
        <f>IFERROR((J3942-I3942)/I3942,"--")</f>
        <v>0.31896551724137934</v>
      </c>
      <c r="L3942" s="6">
        <v>1.5625E-2</v>
      </c>
      <c r="M3942" s="7">
        <v>64881</v>
      </c>
      <c r="N3942" s="10" t="str">
        <f>IF(K3942&lt;Criteria!$D$4,"Yes","No")</f>
        <v>No</v>
      </c>
      <c r="O3942" s="10" t="str">
        <f>IF(L3942&gt;Criteria!$D$5,"Yes","No")</f>
        <v>No</v>
      </c>
      <c r="P3942" s="10" t="str">
        <f>IF(M3942&lt;Criteria!$D$6,"Yes","No")</f>
        <v>No</v>
      </c>
      <c r="Q3942" s="11">
        <f>COUNTIF(N3942:P3942,"Yes")</f>
        <v>0</v>
      </c>
      <c r="R3942" s="12" t="str">
        <f>IF(Q3942&gt;0,"Yes","No")</f>
        <v>No</v>
      </c>
    </row>
    <row r="3943" spans="1:18" x14ac:dyDescent="0.35">
      <c r="A3943" s="1">
        <v>80690020113</v>
      </c>
      <c r="B3943" s="33" t="s">
        <v>4685</v>
      </c>
      <c r="C3943" s="4" t="s">
        <v>6</v>
      </c>
      <c r="D3943" s="4" t="s">
        <v>502</v>
      </c>
      <c r="E3943" s="4" t="s">
        <v>2</v>
      </c>
      <c r="F3943" s="3">
        <v>20.11</v>
      </c>
      <c r="G3943" s="3">
        <v>3</v>
      </c>
      <c r="H3943" s="4" t="s">
        <v>2</v>
      </c>
      <c r="I3943" s="5">
        <v>710</v>
      </c>
      <c r="J3943" s="5">
        <v>478</v>
      </c>
      <c r="K3943" s="6">
        <f>IFERROR((J3943-I3943)/I3943,"--")</f>
        <v>-0.3267605633802817</v>
      </c>
      <c r="L3943" s="6">
        <v>0</v>
      </c>
      <c r="M3943" s="7">
        <v>45744</v>
      </c>
      <c r="N3943" s="10" t="str">
        <f>IF(K3943&lt;Criteria!$D$4,"Yes","No")</f>
        <v>Yes</v>
      </c>
      <c r="O3943" s="10" t="str">
        <f>IF(L3943&gt;Criteria!$D$5,"Yes","No")</f>
        <v>No</v>
      </c>
      <c r="P3943" s="10" t="str">
        <f>IF(M3943&lt;Criteria!$D$6,"Yes","No")</f>
        <v>No</v>
      </c>
      <c r="Q3943" s="11">
        <f>COUNTIF(N3943:P3943,"Yes")</f>
        <v>1</v>
      </c>
      <c r="R3943" s="12" t="str">
        <f>IF(Q3943&gt;0,"Yes","No")</f>
        <v>Yes</v>
      </c>
    </row>
    <row r="3944" spans="1:18" x14ac:dyDescent="0.35">
      <c r="A3944" s="1">
        <v>80690020114</v>
      </c>
      <c r="B3944" s="33" t="s">
        <v>4686</v>
      </c>
      <c r="C3944" s="4" t="s">
        <v>6</v>
      </c>
      <c r="D3944" s="4" t="s">
        <v>502</v>
      </c>
      <c r="E3944" s="4" t="s">
        <v>2</v>
      </c>
      <c r="F3944" s="3">
        <v>20.11</v>
      </c>
      <c r="G3944" s="3">
        <v>4</v>
      </c>
      <c r="H3944" s="4" t="s">
        <v>2</v>
      </c>
      <c r="I3944" s="5">
        <v>1684</v>
      </c>
      <c r="J3944" s="5">
        <v>2066</v>
      </c>
      <c r="K3944" s="6">
        <f>IFERROR((J3944-I3944)/I3944,"--")</f>
        <v>0.22684085510688837</v>
      </c>
      <c r="L3944" s="6">
        <v>8.3916083916083919E-2</v>
      </c>
      <c r="M3944" s="7">
        <v>34975</v>
      </c>
      <c r="N3944" s="10" t="str">
        <f>IF(K3944&lt;Criteria!$D$4,"Yes","No")</f>
        <v>No</v>
      </c>
      <c r="O3944" s="10" t="str">
        <f>IF(L3944&gt;Criteria!$D$5,"Yes","No")</f>
        <v>Yes</v>
      </c>
      <c r="P3944" s="10" t="str">
        <f>IF(M3944&lt;Criteria!$D$6,"Yes","No")</f>
        <v>No</v>
      </c>
      <c r="Q3944" s="11">
        <f>COUNTIF(N3944:P3944,"Yes")</f>
        <v>1</v>
      </c>
      <c r="R3944" s="12" t="str">
        <f>IF(Q3944&gt;0,"Yes","No")</f>
        <v>Yes</v>
      </c>
    </row>
    <row r="3945" spans="1:18" x14ac:dyDescent="0.35">
      <c r="A3945" s="1">
        <v>80690023000</v>
      </c>
      <c r="B3945" s="33" t="s">
        <v>4687</v>
      </c>
      <c r="C3945" s="4" t="s">
        <v>7</v>
      </c>
      <c r="D3945" s="4" t="s">
        <v>502</v>
      </c>
      <c r="E3945" s="4" t="s">
        <v>2</v>
      </c>
      <c r="F3945" s="3">
        <v>23</v>
      </c>
      <c r="G3945" s="3" t="s">
        <v>2</v>
      </c>
      <c r="H3945" s="4" t="s">
        <v>2</v>
      </c>
      <c r="I3945" s="5">
        <v>3498</v>
      </c>
      <c r="J3945" s="5">
        <v>3246</v>
      </c>
      <c r="K3945" s="6">
        <f>IFERROR((J3945-I3945)/I3945,"--")</f>
        <v>-7.2041166380789029E-2</v>
      </c>
      <c r="L3945" s="6">
        <v>3.8706516413522782E-2</v>
      </c>
      <c r="M3945" s="7">
        <v>46280</v>
      </c>
      <c r="N3945" s="10" t="str">
        <f>IF(K3945&lt;Criteria!$D$4,"Yes","No")</f>
        <v>Yes</v>
      </c>
      <c r="O3945" s="10" t="str">
        <f>IF(L3945&gt;Criteria!$D$5,"Yes","No")</f>
        <v>No</v>
      </c>
      <c r="P3945" s="10" t="str">
        <f>IF(M3945&lt;Criteria!$D$6,"Yes","No")</f>
        <v>No</v>
      </c>
      <c r="Q3945" s="11">
        <f>COUNTIF(N3945:P3945,"Yes")</f>
        <v>1</v>
      </c>
      <c r="R3945" s="12" t="str">
        <f>IF(Q3945&gt;0,"Yes","No")</f>
        <v>Yes</v>
      </c>
    </row>
    <row r="3946" spans="1:18" x14ac:dyDescent="0.35">
      <c r="A3946" s="1">
        <v>80690023001</v>
      </c>
      <c r="B3946" s="33" t="s">
        <v>4688</v>
      </c>
      <c r="C3946" s="4" t="s">
        <v>6</v>
      </c>
      <c r="D3946" s="4" t="s">
        <v>502</v>
      </c>
      <c r="E3946" s="4" t="s">
        <v>2</v>
      </c>
      <c r="F3946" s="3">
        <v>23</v>
      </c>
      <c r="G3946" s="3">
        <v>1</v>
      </c>
      <c r="H3946" s="4" t="s">
        <v>2</v>
      </c>
      <c r="I3946" s="5">
        <v>1306</v>
      </c>
      <c r="J3946" s="5">
        <v>1349</v>
      </c>
      <c r="K3946" s="6">
        <f>IFERROR((J3946-I3946)/I3946,"--")</f>
        <v>3.2924961715160794E-2</v>
      </c>
      <c r="L3946" s="6">
        <v>4.3532338308457715E-2</v>
      </c>
      <c r="M3946" s="7">
        <v>48647</v>
      </c>
      <c r="N3946" s="10" t="str">
        <f>IF(K3946&lt;Criteria!$D$4,"Yes","No")</f>
        <v>No</v>
      </c>
      <c r="O3946" s="10" t="str">
        <f>IF(L3946&gt;Criteria!$D$5,"Yes","No")</f>
        <v>No</v>
      </c>
      <c r="P3946" s="10" t="str">
        <f>IF(M3946&lt;Criteria!$D$6,"Yes","No")</f>
        <v>No</v>
      </c>
      <c r="Q3946" s="11">
        <f>COUNTIF(N3946:P3946,"Yes")</f>
        <v>0</v>
      </c>
      <c r="R3946" s="12" t="str">
        <f>IF(Q3946&gt;0,"Yes","No")</f>
        <v>No</v>
      </c>
    </row>
    <row r="3947" spans="1:18" x14ac:dyDescent="0.35">
      <c r="A3947" s="1">
        <v>80690023002</v>
      </c>
      <c r="B3947" s="33" t="s">
        <v>4689</v>
      </c>
      <c r="C3947" s="4" t="s">
        <v>6</v>
      </c>
      <c r="D3947" s="4" t="s">
        <v>502</v>
      </c>
      <c r="E3947" s="4" t="s">
        <v>2</v>
      </c>
      <c r="F3947" s="3">
        <v>23</v>
      </c>
      <c r="G3947" s="3">
        <v>2</v>
      </c>
      <c r="H3947" s="4" t="s">
        <v>2</v>
      </c>
      <c r="I3947" s="5">
        <v>2192</v>
      </c>
      <c r="J3947" s="5">
        <v>1897</v>
      </c>
      <c r="K3947" s="6">
        <f>IFERROR((J3947-I3947)/I3947,"--")</f>
        <v>-0.13458029197080293</v>
      </c>
      <c r="L3947" s="6">
        <v>3.5569927243330642E-2</v>
      </c>
      <c r="M3947" s="7">
        <v>44598</v>
      </c>
      <c r="N3947" s="10" t="str">
        <f>IF(K3947&lt;Criteria!$D$4,"Yes","No")</f>
        <v>Yes</v>
      </c>
      <c r="O3947" s="10" t="str">
        <f>IF(L3947&gt;Criteria!$D$5,"Yes","No")</f>
        <v>No</v>
      </c>
      <c r="P3947" s="10" t="str">
        <f>IF(M3947&lt;Criteria!$D$6,"Yes","No")</f>
        <v>No</v>
      </c>
      <c r="Q3947" s="11">
        <f>COUNTIF(N3947:P3947,"Yes")</f>
        <v>1</v>
      </c>
      <c r="R3947" s="12" t="str">
        <f>IF(Q3947&gt;0,"Yes","No")</f>
        <v>Yes</v>
      </c>
    </row>
    <row r="3948" spans="1:18" x14ac:dyDescent="0.35">
      <c r="A3948" s="1">
        <v>80690024010</v>
      </c>
      <c r="B3948" s="33" t="s">
        <v>4690</v>
      </c>
      <c r="C3948" s="4" t="s">
        <v>7</v>
      </c>
      <c r="D3948" s="4" t="s">
        <v>502</v>
      </c>
      <c r="E3948" s="4" t="s">
        <v>2</v>
      </c>
      <c r="F3948" s="3">
        <v>24.01</v>
      </c>
      <c r="G3948" s="3" t="s">
        <v>2</v>
      </c>
      <c r="H3948" s="4" t="s">
        <v>2</v>
      </c>
      <c r="I3948" s="5">
        <v>1354</v>
      </c>
      <c r="J3948" s="5">
        <v>1310</v>
      </c>
      <c r="K3948" s="6">
        <f>IFERROR((J3948-I3948)/I3948,"--")</f>
        <v>-3.2496307237813882E-2</v>
      </c>
      <c r="L3948" s="6">
        <v>1.0050251256281407E-2</v>
      </c>
      <c r="M3948" s="7">
        <v>39123</v>
      </c>
      <c r="N3948" s="10" t="str">
        <f>IF(K3948&lt;Criteria!$D$4,"Yes","No")</f>
        <v>Yes</v>
      </c>
      <c r="O3948" s="10" t="str">
        <f>IF(L3948&gt;Criteria!$D$5,"Yes","No")</f>
        <v>No</v>
      </c>
      <c r="P3948" s="10" t="str">
        <f>IF(M3948&lt;Criteria!$D$6,"Yes","No")</f>
        <v>No</v>
      </c>
      <c r="Q3948" s="11">
        <f>COUNTIF(N3948:P3948,"Yes")</f>
        <v>1</v>
      </c>
      <c r="R3948" s="12" t="str">
        <f>IF(Q3948&gt;0,"Yes","No")</f>
        <v>Yes</v>
      </c>
    </row>
    <row r="3949" spans="1:18" x14ac:dyDescent="0.35">
      <c r="A3949" s="1">
        <v>80690024011</v>
      </c>
      <c r="B3949" s="33" t="s">
        <v>4691</v>
      </c>
      <c r="C3949" s="4" t="s">
        <v>6</v>
      </c>
      <c r="D3949" s="4" t="s">
        <v>502</v>
      </c>
      <c r="E3949" s="4" t="s">
        <v>2</v>
      </c>
      <c r="F3949" s="3">
        <v>24.01</v>
      </c>
      <c r="G3949" s="3">
        <v>1</v>
      </c>
      <c r="H3949" s="4" t="s">
        <v>2</v>
      </c>
      <c r="I3949" s="5">
        <v>1069</v>
      </c>
      <c r="J3949" s="5">
        <v>827</v>
      </c>
      <c r="K3949" s="6">
        <f>IFERROR((J3949-I3949)/I3949,"--")</f>
        <v>-0.22637979420018708</v>
      </c>
      <c r="L3949" s="6">
        <v>0</v>
      </c>
      <c r="M3949" s="7">
        <v>35108</v>
      </c>
      <c r="N3949" s="10" t="str">
        <f>IF(K3949&lt;Criteria!$D$4,"Yes","No")</f>
        <v>Yes</v>
      </c>
      <c r="O3949" s="10" t="str">
        <f>IF(L3949&gt;Criteria!$D$5,"Yes","No")</f>
        <v>No</v>
      </c>
      <c r="P3949" s="10" t="str">
        <f>IF(M3949&lt;Criteria!$D$6,"Yes","No")</f>
        <v>No</v>
      </c>
      <c r="Q3949" s="11">
        <f>COUNTIF(N3949:P3949,"Yes")</f>
        <v>1</v>
      </c>
      <c r="R3949" s="12" t="str">
        <f>IF(Q3949&gt;0,"Yes","No")</f>
        <v>Yes</v>
      </c>
    </row>
    <row r="3950" spans="1:18" x14ac:dyDescent="0.35">
      <c r="A3950" s="1">
        <v>80690024012</v>
      </c>
      <c r="B3950" s="33" t="s">
        <v>4692</v>
      </c>
      <c r="C3950" s="4" t="s">
        <v>6</v>
      </c>
      <c r="D3950" s="4" t="s">
        <v>502</v>
      </c>
      <c r="E3950" s="4" t="s">
        <v>2</v>
      </c>
      <c r="F3950" s="3">
        <v>24.01</v>
      </c>
      <c r="G3950" s="3">
        <v>2</v>
      </c>
      <c r="H3950" s="4" t="s">
        <v>2</v>
      </c>
      <c r="I3950" s="5">
        <v>285</v>
      </c>
      <c r="J3950" s="5">
        <v>483</v>
      </c>
      <c r="K3950" s="6">
        <f>IFERROR((J3950-I3950)/I3950,"--")</f>
        <v>0.69473684210526321</v>
      </c>
      <c r="L3950" s="6">
        <v>2.4590163934426229E-2</v>
      </c>
      <c r="M3950" s="7">
        <v>45999</v>
      </c>
      <c r="N3950" s="10" t="str">
        <f>IF(K3950&lt;Criteria!$D$4,"Yes","No")</f>
        <v>No</v>
      </c>
      <c r="O3950" s="10" t="str">
        <f>IF(L3950&gt;Criteria!$D$5,"Yes","No")</f>
        <v>No</v>
      </c>
      <c r="P3950" s="10" t="str">
        <f>IF(M3950&lt;Criteria!$D$6,"Yes","No")</f>
        <v>No</v>
      </c>
      <c r="Q3950" s="11">
        <f>COUNTIF(N3950:P3950,"Yes")</f>
        <v>0</v>
      </c>
      <c r="R3950" s="12" t="str">
        <f>IF(Q3950&gt;0,"Yes","No")</f>
        <v>No</v>
      </c>
    </row>
    <row r="3951" spans="1:18" x14ac:dyDescent="0.35">
      <c r="A3951" s="1">
        <v>80690024020</v>
      </c>
      <c r="B3951" s="33" t="s">
        <v>4693</v>
      </c>
      <c r="C3951" s="4" t="s">
        <v>7</v>
      </c>
      <c r="D3951" s="4" t="s">
        <v>502</v>
      </c>
      <c r="E3951" s="4" t="s">
        <v>2</v>
      </c>
      <c r="F3951" s="3">
        <v>24.02</v>
      </c>
      <c r="G3951" s="3" t="s">
        <v>2</v>
      </c>
      <c r="H3951" s="4" t="s">
        <v>2</v>
      </c>
      <c r="I3951" s="5">
        <v>2669</v>
      </c>
      <c r="J3951" s="5">
        <v>2712</v>
      </c>
      <c r="K3951" s="6">
        <f>IFERROR((J3951-I3951)/I3951,"--")</f>
        <v>1.6110902959910078E-2</v>
      </c>
      <c r="L3951" s="6">
        <v>2.1406727828746176E-2</v>
      </c>
      <c r="M3951" s="7">
        <v>40529</v>
      </c>
      <c r="N3951" s="10" t="str">
        <f>IF(K3951&lt;Criteria!$D$4,"Yes","No")</f>
        <v>Yes</v>
      </c>
      <c r="O3951" s="10" t="str">
        <f>IF(L3951&gt;Criteria!$D$5,"Yes","No")</f>
        <v>No</v>
      </c>
      <c r="P3951" s="10" t="str">
        <f>IF(M3951&lt;Criteria!$D$6,"Yes","No")</f>
        <v>No</v>
      </c>
      <c r="Q3951" s="11">
        <f>COUNTIF(N3951:P3951,"Yes")</f>
        <v>1</v>
      </c>
      <c r="R3951" s="12" t="str">
        <f>IF(Q3951&gt;0,"Yes","No")</f>
        <v>Yes</v>
      </c>
    </row>
    <row r="3952" spans="1:18" x14ac:dyDescent="0.35">
      <c r="A3952" s="1">
        <v>80690024021</v>
      </c>
      <c r="B3952" s="33" t="s">
        <v>4694</v>
      </c>
      <c r="C3952" s="4" t="s">
        <v>6</v>
      </c>
      <c r="D3952" s="4" t="s">
        <v>502</v>
      </c>
      <c r="E3952" s="4" t="s">
        <v>2</v>
      </c>
      <c r="F3952" s="3">
        <v>24.02</v>
      </c>
      <c r="G3952" s="3">
        <v>1</v>
      </c>
      <c r="H3952" s="4" t="s">
        <v>2</v>
      </c>
      <c r="I3952" s="5">
        <v>846</v>
      </c>
      <c r="J3952" s="5">
        <v>697</v>
      </c>
      <c r="K3952" s="6">
        <f>IFERROR((J3952-I3952)/I3952,"--")</f>
        <v>-0.17612293144208038</v>
      </c>
      <c r="L3952" s="6">
        <v>3.7406483790523692E-2</v>
      </c>
      <c r="M3952" s="7">
        <v>34985</v>
      </c>
      <c r="N3952" s="10" t="str">
        <f>IF(K3952&lt;Criteria!$D$4,"Yes","No")</f>
        <v>Yes</v>
      </c>
      <c r="O3952" s="10" t="str">
        <f>IF(L3952&gt;Criteria!$D$5,"Yes","No")</f>
        <v>No</v>
      </c>
      <c r="P3952" s="10" t="str">
        <f>IF(M3952&lt;Criteria!$D$6,"Yes","No")</f>
        <v>No</v>
      </c>
      <c r="Q3952" s="11">
        <f>COUNTIF(N3952:P3952,"Yes")</f>
        <v>1</v>
      </c>
      <c r="R3952" s="12" t="str">
        <f>IF(Q3952&gt;0,"Yes","No")</f>
        <v>Yes</v>
      </c>
    </row>
    <row r="3953" spans="1:18" x14ac:dyDescent="0.35">
      <c r="A3953" s="1">
        <v>80690024022</v>
      </c>
      <c r="B3953" s="33" t="s">
        <v>4695</v>
      </c>
      <c r="C3953" s="4" t="s">
        <v>6</v>
      </c>
      <c r="D3953" s="4" t="s">
        <v>502</v>
      </c>
      <c r="E3953" s="4" t="s">
        <v>2</v>
      </c>
      <c r="F3953" s="3">
        <v>24.02</v>
      </c>
      <c r="G3953" s="3">
        <v>2</v>
      </c>
      <c r="H3953" s="4" t="s">
        <v>2</v>
      </c>
      <c r="I3953" s="5">
        <v>1171</v>
      </c>
      <c r="J3953" s="5">
        <v>1550</v>
      </c>
      <c r="K3953" s="6">
        <f>IFERROR((J3953-I3953)/I3953,"--")</f>
        <v>0.32365499573014517</v>
      </c>
      <c r="L3953" s="6">
        <v>1.8731988472622477E-2</v>
      </c>
      <c r="M3953" s="7">
        <v>38425</v>
      </c>
      <c r="N3953" s="10" t="str">
        <f>IF(K3953&lt;Criteria!$D$4,"Yes","No")</f>
        <v>No</v>
      </c>
      <c r="O3953" s="10" t="str">
        <f>IF(L3953&gt;Criteria!$D$5,"Yes","No")</f>
        <v>No</v>
      </c>
      <c r="P3953" s="10" t="str">
        <f>IF(M3953&lt;Criteria!$D$6,"Yes","No")</f>
        <v>No</v>
      </c>
      <c r="Q3953" s="11">
        <f>COUNTIF(N3953:P3953,"Yes")</f>
        <v>0</v>
      </c>
      <c r="R3953" s="12" t="str">
        <f>IF(Q3953&gt;0,"Yes","No")</f>
        <v>No</v>
      </c>
    </row>
    <row r="3954" spans="1:18" x14ac:dyDescent="0.35">
      <c r="A3954" s="1">
        <v>80690024023</v>
      </c>
      <c r="B3954" s="33" t="s">
        <v>4696</v>
      </c>
      <c r="C3954" s="4" t="s">
        <v>6</v>
      </c>
      <c r="D3954" s="4" t="s">
        <v>502</v>
      </c>
      <c r="E3954" s="4" t="s">
        <v>2</v>
      </c>
      <c r="F3954" s="3">
        <v>24.02</v>
      </c>
      <c r="G3954" s="3">
        <v>3</v>
      </c>
      <c r="H3954" s="4" t="s">
        <v>2</v>
      </c>
      <c r="I3954" s="5">
        <v>652</v>
      </c>
      <c r="J3954" s="5">
        <v>465</v>
      </c>
      <c r="K3954" s="6">
        <f>IFERROR((J3954-I3954)/I3954,"--")</f>
        <v>-0.28680981595092025</v>
      </c>
      <c r="L3954" s="6">
        <v>0</v>
      </c>
      <c r="M3954" s="7">
        <v>55852</v>
      </c>
      <c r="N3954" s="10" t="str">
        <f>IF(K3954&lt;Criteria!$D$4,"Yes","No")</f>
        <v>Yes</v>
      </c>
      <c r="O3954" s="10" t="str">
        <f>IF(L3954&gt;Criteria!$D$5,"Yes","No")</f>
        <v>No</v>
      </c>
      <c r="P3954" s="10" t="str">
        <f>IF(M3954&lt;Criteria!$D$6,"Yes","No")</f>
        <v>No</v>
      </c>
      <c r="Q3954" s="11">
        <f>COUNTIF(N3954:P3954,"Yes")</f>
        <v>1</v>
      </c>
      <c r="R3954" s="12" t="str">
        <f>IF(Q3954&gt;0,"Yes","No")</f>
        <v>Yes</v>
      </c>
    </row>
    <row r="3955" spans="1:18" x14ac:dyDescent="0.35">
      <c r="A3955" s="1">
        <v>80690025010</v>
      </c>
      <c r="B3955" s="33" t="s">
        <v>4697</v>
      </c>
      <c r="C3955" s="4" t="s">
        <v>7</v>
      </c>
      <c r="D3955" s="4" t="s">
        <v>502</v>
      </c>
      <c r="E3955" s="4" t="s">
        <v>2</v>
      </c>
      <c r="F3955" s="3">
        <v>25.01</v>
      </c>
      <c r="G3955" s="3" t="s">
        <v>2</v>
      </c>
      <c r="H3955" s="4" t="s">
        <v>2</v>
      </c>
      <c r="I3955" s="5">
        <v>8130</v>
      </c>
      <c r="J3955" s="5">
        <v>10128</v>
      </c>
      <c r="K3955" s="6">
        <f>IFERROR((J3955-I3955)/I3955,"--")</f>
        <v>0.24575645756457565</v>
      </c>
      <c r="L3955" s="6">
        <v>5.4828660436137072E-2</v>
      </c>
      <c r="M3955" s="7">
        <v>47192</v>
      </c>
      <c r="N3955" s="10" t="str">
        <f>IF(K3955&lt;Criteria!$D$4,"Yes","No")</f>
        <v>No</v>
      </c>
      <c r="O3955" s="10" t="str">
        <f>IF(L3955&gt;Criteria!$D$5,"Yes","No")</f>
        <v>No</v>
      </c>
      <c r="P3955" s="10" t="str">
        <f>IF(M3955&lt;Criteria!$D$6,"Yes","No")</f>
        <v>No</v>
      </c>
      <c r="Q3955" s="11">
        <f>COUNTIF(N3955:P3955,"Yes")</f>
        <v>0</v>
      </c>
      <c r="R3955" s="12" t="str">
        <f>IF(Q3955&gt;0,"Yes","No")</f>
        <v>No</v>
      </c>
    </row>
    <row r="3956" spans="1:18" x14ac:dyDescent="0.35">
      <c r="A3956" s="1">
        <v>80690025011</v>
      </c>
      <c r="B3956" s="33" t="s">
        <v>4698</v>
      </c>
      <c r="C3956" s="4" t="s">
        <v>6</v>
      </c>
      <c r="D3956" s="4" t="s">
        <v>502</v>
      </c>
      <c r="E3956" s="4" t="s">
        <v>2</v>
      </c>
      <c r="F3956" s="3">
        <v>25.01</v>
      </c>
      <c r="G3956" s="3">
        <v>1</v>
      </c>
      <c r="H3956" s="4" t="s">
        <v>2</v>
      </c>
      <c r="I3956" s="5">
        <v>2467</v>
      </c>
      <c r="J3956" s="5">
        <v>2431</v>
      </c>
      <c r="K3956" s="6">
        <f>IFERROR((J3956-I3956)/I3956,"--")</f>
        <v>-1.4592622618565058E-2</v>
      </c>
      <c r="L3956" s="6">
        <v>0.12388663967611337</v>
      </c>
      <c r="M3956" s="7">
        <v>39522</v>
      </c>
      <c r="N3956" s="10" t="str">
        <f>IF(K3956&lt;Criteria!$D$4,"Yes","No")</f>
        <v>Yes</v>
      </c>
      <c r="O3956" s="10" t="str">
        <f>IF(L3956&gt;Criteria!$D$5,"Yes","No")</f>
        <v>Yes</v>
      </c>
      <c r="P3956" s="10" t="str">
        <f>IF(M3956&lt;Criteria!$D$6,"Yes","No")</f>
        <v>No</v>
      </c>
      <c r="Q3956" s="11">
        <f>COUNTIF(N3956:P3956,"Yes")</f>
        <v>2</v>
      </c>
      <c r="R3956" s="12" t="str">
        <f>IF(Q3956&gt;0,"Yes","No")</f>
        <v>Yes</v>
      </c>
    </row>
    <row r="3957" spans="1:18" x14ac:dyDescent="0.35">
      <c r="A3957" s="1">
        <v>80690025012</v>
      </c>
      <c r="B3957" s="33" t="s">
        <v>4699</v>
      </c>
      <c r="C3957" s="4" t="s">
        <v>6</v>
      </c>
      <c r="D3957" s="4" t="s">
        <v>502</v>
      </c>
      <c r="E3957" s="4" t="s">
        <v>2</v>
      </c>
      <c r="F3957" s="3">
        <v>25.01</v>
      </c>
      <c r="G3957" s="3">
        <v>2</v>
      </c>
      <c r="H3957" s="4" t="s">
        <v>2</v>
      </c>
      <c r="I3957" s="5">
        <v>5663</v>
      </c>
      <c r="J3957" s="5">
        <v>7697</v>
      </c>
      <c r="K3957" s="6">
        <f>IFERROR((J3957-I3957)/I3957,"--")</f>
        <v>0.35917358290658663</v>
      </c>
      <c r="L3957" s="6">
        <v>3.1005586592178769E-2</v>
      </c>
      <c r="M3957" s="7">
        <v>49615</v>
      </c>
      <c r="N3957" s="10" t="str">
        <f>IF(K3957&lt;Criteria!$D$4,"Yes","No")</f>
        <v>No</v>
      </c>
      <c r="O3957" s="10" t="str">
        <f>IF(L3957&gt;Criteria!$D$5,"Yes","No")</f>
        <v>No</v>
      </c>
      <c r="P3957" s="10" t="str">
        <f>IF(M3957&lt;Criteria!$D$6,"Yes","No")</f>
        <v>No</v>
      </c>
      <c r="Q3957" s="11">
        <f>COUNTIF(N3957:P3957,"Yes")</f>
        <v>0</v>
      </c>
      <c r="R3957" s="12" t="str">
        <f>IF(Q3957&gt;0,"Yes","No")</f>
        <v>No</v>
      </c>
    </row>
    <row r="3958" spans="1:18" x14ac:dyDescent="0.35">
      <c r="A3958" s="1">
        <v>80690025020</v>
      </c>
      <c r="B3958" s="33" t="s">
        <v>4700</v>
      </c>
      <c r="C3958" s="4" t="s">
        <v>7</v>
      </c>
      <c r="D3958" s="4" t="s">
        <v>502</v>
      </c>
      <c r="E3958" s="4" t="s">
        <v>2</v>
      </c>
      <c r="F3958" s="3">
        <v>25.02</v>
      </c>
      <c r="G3958" s="3" t="s">
        <v>2</v>
      </c>
      <c r="H3958" s="4" t="s">
        <v>2</v>
      </c>
      <c r="I3958" s="5">
        <v>8049</v>
      </c>
      <c r="J3958" s="5">
        <v>10139</v>
      </c>
      <c r="K3958" s="6">
        <f>IFERROR((J3958-I3958)/I3958,"--")</f>
        <v>0.25965958504162007</v>
      </c>
      <c r="L3958" s="6">
        <v>2.1574973031283712E-2</v>
      </c>
      <c r="M3958" s="7">
        <v>34393</v>
      </c>
      <c r="N3958" s="10" t="str">
        <f>IF(K3958&lt;Criteria!$D$4,"Yes","No")</f>
        <v>No</v>
      </c>
      <c r="O3958" s="10" t="str">
        <f>IF(L3958&gt;Criteria!$D$5,"Yes","No")</f>
        <v>No</v>
      </c>
      <c r="P3958" s="10" t="str">
        <f>IF(M3958&lt;Criteria!$D$6,"Yes","No")</f>
        <v>No</v>
      </c>
      <c r="Q3958" s="11">
        <f>COUNTIF(N3958:P3958,"Yes")</f>
        <v>0</v>
      </c>
      <c r="R3958" s="12" t="str">
        <f>IF(Q3958&gt;0,"Yes","No")</f>
        <v>No</v>
      </c>
    </row>
    <row r="3959" spans="1:18" x14ac:dyDescent="0.35">
      <c r="A3959" s="1">
        <v>80690025021</v>
      </c>
      <c r="B3959" s="33" t="s">
        <v>4701</v>
      </c>
      <c r="C3959" s="4" t="s">
        <v>6</v>
      </c>
      <c r="D3959" s="4" t="s">
        <v>502</v>
      </c>
      <c r="E3959" s="4" t="s">
        <v>2</v>
      </c>
      <c r="F3959" s="3">
        <v>25.02</v>
      </c>
      <c r="G3959" s="3">
        <v>1</v>
      </c>
      <c r="H3959" s="4" t="s">
        <v>2</v>
      </c>
      <c r="I3959" s="5">
        <v>3041</v>
      </c>
      <c r="J3959" s="5">
        <v>3281</v>
      </c>
      <c r="K3959" s="6">
        <f>IFERROR((J3959-I3959)/I3959,"--")</f>
        <v>7.8921407431765872E-2</v>
      </c>
      <c r="L3959" s="6">
        <v>2.615062761506276E-2</v>
      </c>
      <c r="M3959" s="7">
        <v>37679</v>
      </c>
      <c r="N3959" s="10" t="str">
        <f>IF(K3959&lt;Criteria!$D$4,"Yes","No")</f>
        <v>No</v>
      </c>
      <c r="O3959" s="10" t="str">
        <f>IF(L3959&gt;Criteria!$D$5,"Yes","No")</f>
        <v>No</v>
      </c>
      <c r="P3959" s="10" t="str">
        <f>IF(M3959&lt;Criteria!$D$6,"Yes","No")</f>
        <v>No</v>
      </c>
      <c r="Q3959" s="11">
        <f>COUNTIF(N3959:P3959,"Yes")</f>
        <v>0</v>
      </c>
      <c r="R3959" s="12" t="str">
        <f>IF(Q3959&gt;0,"Yes","No")</f>
        <v>No</v>
      </c>
    </row>
    <row r="3960" spans="1:18" x14ac:dyDescent="0.35">
      <c r="A3960" s="1">
        <v>80690025022</v>
      </c>
      <c r="B3960" s="33" t="s">
        <v>4702</v>
      </c>
      <c r="C3960" s="4" t="s">
        <v>6</v>
      </c>
      <c r="D3960" s="4" t="s">
        <v>502</v>
      </c>
      <c r="E3960" s="4" t="s">
        <v>2</v>
      </c>
      <c r="F3960" s="3">
        <v>25.02</v>
      </c>
      <c r="G3960" s="3">
        <v>2</v>
      </c>
      <c r="H3960" s="4" t="s">
        <v>2</v>
      </c>
      <c r="I3960" s="5">
        <v>2284</v>
      </c>
      <c r="J3960" s="5">
        <v>3315</v>
      </c>
      <c r="K3960" s="6">
        <f>IFERROR((J3960-I3960)/I3960,"--")</f>
        <v>0.45140105078809106</v>
      </c>
      <c r="L3960" s="6">
        <v>1.5574650912996778E-2</v>
      </c>
      <c r="M3960" s="7">
        <v>35810</v>
      </c>
      <c r="N3960" s="10" t="str">
        <f>IF(K3960&lt;Criteria!$D$4,"Yes","No")</f>
        <v>No</v>
      </c>
      <c r="O3960" s="10" t="str">
        <f>IF(L3960&gt;Criteria!$D$5,"Yes","No")</f>
        <v>No</v>
      </c>
      <c r="P3960" s="10" t="str">
        <f>IF(M3960&lt;Criteria!$D$6,"Yes","No")</f>
        <v>No</v>
      </c>
      <c r="Q3960" s="11">
        <f>COUNTIF(N3960:P3960,"Yes")</f>
        <v>0</v>
      </c>
      <c r="R3960" s="12" t="str">
        <f>IF(Q3960&gt;0,"Yes","No")</f>
        <v>No</v>
      </c>
    </row>
    <row r="3961" spans="1:18" x14ac:dyDescent="0.35">
      <c r="A3961" s="1">
        <v>80690025023</v>
      </c>
      <c r="B3961" s="33" t="s">
        <v>4703</v>
      </c>
      <c r="C3961" s="4" t="s">
        <v>6</v>
      </c>
      <c r="D3961" s="4" t="s">
        <v>502</v>
      </c>
      <c r="E3961" s="4" t="s">
        <v>2</v>
      </c>
      <c r="F3961" s="3">
        <v>25.02</v>
      </c>
      <c r="G3961" s="3">
        <v>3</v>
      </c>
      <c r="H3961" s="4" t="s">
        <v>2</v>
      </c>
      <c r="I3961" s="5">
        <v>1561</v>
      </c>
      <c r="J3961" s="5">
        <v>2661</v>
      </c>
      <c r="K3961" s="6">
        <f>IFERROR((J3961-I3961)/I3961,"--")</f>
        <v>0.70467648942985261</v>
      </c>
      <c r="L3961" s="6">
        <v>3.037037037037037E-2</v>
      </c>
      <c r="M3961" s="7">
        <v>31664</v>
      </c>
      <c r="N3961" s="10" t="str">
        <f>IF(K3961&lt;Criteria!$D$4,"Yes","No")</f>
        <v>No</v>
      </c>
      <c r="O3961" s="10" t="str">
        <f>IF(L3961&gt;Criteria!$D$5,"Yes","No")</f>
        <v>No</v>
      </c>
      <c r="P3961" s="10" t="str">
        <f>IF(M3961&lt;Criteria!$D$6,"Yes","No")</f>
        <v>No</v>
      </c>
      <c r="Q3961" s="11">
        <f>COUNTIF(N3961:P3961,"Yes")</f>
        <v>0</v>
      </c>
      <c r="R3961" s="12" t="str">
        <f>IF(Q3961&gt;0,"Yes","No")</f>
        <v>No</v>
      </c>
    </row>
    <row r="3962" spans="1:18" x14ac:dyDescent="0.35">
      <c r="A3962" s="1">
        <v>80690025024</v>
      </c>
      <c r="B3962" s="33" t="s">
        <v>4704</v>
      </c>
      <c r="C3962" s="4" t="s">
        <v>6</v>
      </c>
      <c r="D3962" s="4" t="s">
        <v>502</v>
      </c>
      <c r="E3962" s="4" t="s">
        <v>2</v>
      </c>
      <c r="F3962" s="3">
        <v>25.02</v>
      </c>
      <c r="G3962" s="3">
        <v>4</v>
      </c>
      <c r="H3962" s="4" t="s">
        <v>2</v>
      </c>
      <c r="I3962" s="5">
        <v>1163</v>
      </c>
      <c r="J3962" s="5">
        <v>882</v>
      </c>
      <c r="K3962" s="6">
        <f>IFERROR((J3962-I3962)/I3962,"--")</f>
        <v>-0.24161650902837489</v>
      </c>
      <c r="L3962" s="6">
        <v>0</v>
      </c>
      <c r="M3962" s="7">
        <v>25074</v>
      </c>
      <c r="N3962" s="10" t="str">
        <f>IF(K3962&lt;Criteria!$D$4,"Yes","No")</f>
        <v>Yes</v>
      </c>
      <c r="O3962" s="10" t="str">
        <f>IF(L3962&gt;Criteria!$D$5,"Yes","No")</f>
        <v>No</v>
      </c>
      <c r="P3962" s="10" t="str">
        <f>IF(M3962&lt;Criteria!$D$6,"Yes","No")</f>
        <v>Yes</v>
      </c>
      <c r="Q3962" s="11">
        <f>COUNTIF(N3962:P3962,"Yes")</f>
        <v>2</v>
      </c>
      <c r="R3962" s="12" t="str">
        <f>IF(Q3962&gt;0,"Yes","No")</f>
        <v>Yes</v>
      </c>
    </row>
    <row r="3963" spans="1:18" x14ac:dyDescent="0.35">
      <c r="A3963" s="1">
        <v>80690025030</v>
      </c>
      <c r="B3963" s="33" t="s">
        <v>4705</v>
      </c>
      <c r="C3963" s="4" t="s">
        <v>7</v>
      </c>
      <c r="D3963" s="4" t="s">
        <v>502</v>
      </c>
      <c r="E3963" s="4" t="s">
        <v>2</v>
      </c>
      <c r="F3963" s="3">
        <v>25.03</v>
      </c>
      <c r="G3963" s="3" t="s">
        <v>2</v>
      </c>
      <c r="H3963" s="4" t="s">
        <v>2</v>
      </c>
      <c r="I3963" s="5">
        <v>3309</v>
      </c>
      <c r="J3963" s="5">
        <v>3191</v>
      </c>
      <c r="K3963" s="6">
        <f>IFERROR((J3963-I3963)/I3963,"--")</f>
        <v>-3.5660320338470837E-2</v>
      </c>
      <c r="L3963" s="6">
        <v>2.5555555555555557E-2</v>
      </c>
      <c r="M3963" s="7">
        <v>38161</v>
      </c>
      <c r="N3963" s="10" t="str">
        <f>IF(K3963&lt;Criteria!$D$4,"Yes","No")</f>
        <v>Yes</v>
      </c>
      <c r="O3963" s="10" t="str">
        <f>IF(L3963&gt;Criteria!$D$5,"Yes","No")</f>
        <v>No</v>
      </c>
      <c r="P3963" s="10" t="str">
        <f>IF(M3963&lt;Criteria!$D$6,"Yes","No")</f>
        <v>No</v>
      </c>
      <c r="Q3963" s="11">
        <f>COUNTIF(N3963:P3963,"Yes")</f>
        <v>1</v>
      </c>
      <c r="R3963" s="12" t="str">
        <f>IF(Q3963&gt;0,"Yes","No")</f>
        <v>Yes</v>
      </c>
    </row>
    <row r="3964" spans="1:18" x14ac:dyDescent="0.35">
      <c r="A3964" s="1">
        <v>80690025031</v>
      </c>
      <c r="B3964" s="33" t="s">
        <v>4706</v>
      </c>
      <c r="C3964" s="4" t="s">
        <v>6</v>
      </c>
      <c r="D3964" s="4" t="s">
        <v>502</v>
      </c>
      <c r="E3964" s="4" t="s">
        <v>2</v>
      </c>
      <c r="F3964" s="3">
        <v>25.03</v>
      </c>
      <c r="G3964" s="3">
        <v>1</v>
      </c>
      <c r="H3964" s="4" t="s">
        <v>2</v>
      </c>
      <c r="I3964" s="5">
        <v>3309</v>
      </c>
      <c r="J3964" s="5">
        <v>3191</v>
      </c>
      <c r="K3964" s="6">
        <f>IFERROR((J3964-I3964)/I3964,"--")</f>
        <v>-3.5660320338470837E-2</v>
      </c>
      <c r="L3964" s="6">
        <v>2.5555555555555557E-2</v>
      </c>
      <c r="M3964" s="7">
        <v>38161</v>
      </c>
      <c r="N3964" s="10" t="str">
        <f>IF(K3964&lt;Criteria!$D$4,"Yes","No")</f>
        <v>Yes</v>
      </c>
      <c r="O3964" s="10" t="str">
        <f>IF(L3964&gt;Criteria!$D$5,"Yes","No")</f>
        <v>No</v>
      </c>
      <c r="P3964" s="10" t="str">
        <f>IF(M3964&lt;Criteria!$D$6,"Yes","No")</f>
        <v>No</v>
      </c>
      <c r="Q3964" s="11">
        <f>COUNTIF(N3964:P3964,"Yes")</f>
        <v>1</v>
      </c>
      <c r="R3964" s="12" t="str">
        <f>IF(Q3964&gt;0,"Yes","No")</f>
        <v>Yes</v>
      </c>
    </row>
    <row r="3965" spans="1:18" x14ac:dyDescent="0.35">
      <c r="A3965" s="1">
        <v>80690026000</v>
      </c>
      <c r="B3965" s="33" t="s">
        <v>4707</v>
      </c>
      <c r="C3965" s="4" t="s">
        <v>7</v>
      </c>
      <c r="D3965" s="4" t="s">
        <v>502</v>
      </c>
      <c r="E3965" s="4" t="s">
        <v>2</v>
      </c>
      <c r="F3965" s="3">
        <v>26</v>
      </c>
      <c r="G3965" s="3" t="s">
        <v>2</v>
      </c>
      <c r="H3965" s="4" t="s">
        <v>2</v>
      </c>
      <c r="I3965" s="5">
        <v>6416</v>
      </c>
      <c r="J3965" s="5">
        <v>7339</v>
      </c>
      <c r="K3965" s="6">
        <f>IFERROR((J3965-I3965)/I3965,"--")</f>
        <v>0.14385910224438903</v>
      </c>
      <c r="L3965" s="6">
        <v>3.0587668593448941E-2</v>
      </c>
      <c r="M3965" s="7">
        <v>44102</v>
      </c>
      <c r="N3965" s="10" t="str">
        <f>IF(K3965&lt;Criteria!$D$4,"Yes","No")</f>
        <v>No</v>
      </c>
      <c r="O3965" s="10" t="str">
        <f>IF(L3965&gt;Criteria!$D$5,"Yes","No")</f>
        <v>No</v>
      </c>
      <c r="P3965" s="10" t="str">
        <f>IF(M3965&lt;Criteria!$D$6,"Yes","No")</f>
        <v>No</v>
      </c>
      <c r="Q3965" s="11">
        <f>COUNTIF(N3965:P3965,"Yes")</f>
        <v>0</v>
      </c>
      <c r="R3965" s="12" t="str">
        <f>IF(Q3965&gt;0,"Yes","No")</f>
        <v>No</v>
      </c>
    </row>
    <row r="3966" spans="1:18" x14ac:dyDescent="0.35">
      <c r="A3966" s="1">
        <v>80690026001</v>
      </c>
      <c r="B3966" s="33" t="s">
        <v>4708</v>
      </c>
      <c r="C3966" s="4" t="s">
        <v>6</v>
      </c>
      <c r="D3966" s="4" t="s">
        <v>502</v>
      </c>
      <c r="E3966" s="4" t="s">
        <v>2</v>
      </c>
      <c r="F3966" s="3">
        <v>26</v>
      </c>
      <c r="G3966" s="3">
        <v>1</v>
      </c>
      <c r="H3966" s="4" t="s">
        <v>2</v>
      </c>
      <c r="I3966" s="5">
        <v>1031</v>
      </c>
      <c r="J3966" s="5">
        <v>828</v>
      </c>
      <c r="K3966" s="6">
        <f>IFERROR((J3966-I3966)/I3966,"--")</f>
        <v>-0.19689621726479145</v>
      </c>
      <c r="L3966" s="6">
        <v>3.4063260340632603E-2</v>
      </c>
      <c r="M3966" s="7">
        <v>43876</v>
      </c>
      <c r="N3966" s="10" t="str">
        <f>IF(K3966&lt;Criteria!$D$4,"Yes","No")</f>
        <v>Yes</v>
      </c>
      <c r="O3966" s="10" t="str">
        <f>IF(L3966&gt;Criteria!$D$5,"Yes","No")</f>
        <v>No</v>
      </c>
      <c r="P3966" s="10" t="str">
        <f>IF(M3966&lt;Criteria!$D$6,"Yes","No")</f>
        <v>No</v>
      </c>
      <c r="Q3966" s="11">
        <f>COUNTIF(N3966:P3966,"Yes")</f>
        <v>1</v>
      </c>
      <c r="R3966" s="12" t="str">
        <f>IF(Q3966&gt;0,"Yes","No")</f>
        <v>Yes</v>
      </c>
    </row>
    <row r="3967" spans="1:18" x14ac:dyDescent="0.35">
      <c r="A3967" s="1">
        <v>80690026002</v>
      </c>
      <c r="B3967" s="33" t="s">
        <v>4709</v>
      </c>
      <c r="C3967" s="4" t="s">
        <v>6</v>
      </c>
      <c r="D3967" s="4" t="s">
        <v>502</v>
      </c>
      <c r="E3967" s="4" t="s">
        <v>2</v>
      </c>
      <c r="F3967" s="3">
        <v>26</v>
      </c>
      <c r="G3967" s="3">
        <v>2</v>
      </c>
      <c r="H3967" s="4" t="s">
        <v>2</v>
      </c>
      <c r="I3967" s="5">
        <v>1701</v>
      </c>
      <c r="J3967" s="5">
        <v>2312</v>
      </c>
      <c r="K3967" s="6">
        <f>IFERROR((J3967-I3967)/I3967,"--")</f>
        <v>0.35920047031158142</v>
      </c>
      <c r="L3967" s="6">
        <v>3.0714285714285715E-2</v>
      </c>
      <c r="M3967" s="7">
        <v>40540</v>
      </c>
      <c r="N3967" s="10" t="str">
        <f>IF(K3967&lt;Criteria!$D$4,"Yes","No")</f>
        <v>No</v>
      </c>
      <c r="O3967" s="10" t="str">
        <f>IF(L3967&gt;Criteria!$D$5,"Yes","No")</f>
        <v>No</v>
      </c>
      <c r="P3967" s="10" t="str">
        <f>IF(M3967&lt;Criteria!$D$6,"Yes","No")</f>
        <v>No</v>
      </c>
      <c r="Q3967" s="11">
        <f>COUNTIF(N3967:P3967,"Yes")</f>
        <v>0</v>
      </c>
      <c r="R3967" s="12" t="str">
        <f>IF(Q3967&gt;0,"Yes","No")</f>
        <v>No</v>
      </c>
    </row>
    <row r="3968" spans="1:18" x14ac:dyDescent="0.35">
      <c r="A3968" s="1">
        <v>80690026003</v>
      </c>
      <c r="B3968" s="33" t="s">
        <v>4710</v>
      </c>
      <c r="C3968" s="4" t="s">
        <v>6</v>
      </c>
      <c r="D3968" s="4" t="s">
        <v>502</v>
      </c>
      <c r="E3968" s="4" t="s">
        <v>2</v>
      </c>
      <c r="F3968" s="3">
        <v>26</v>
      </c>
      <c r="G3968" s="3">
        <v>3</v>
      </c>
      <c r="H3968" s="4" t="s">
        <v>2</v>
      </c>
      <c r="I3968" s="5">
        <v>1497</v>
      </c>
      <c r="J3968" s="5">
        <v>1836</v>
      </c>
      <c r="K3968" s="6">
        <f>IFERROR((J3968-I3968)/I3968,"--")</f>
        <v>0.22645290581162325</v>
      </c>
      <c r="L3968" s="6">
        <v>1.288404360753221E-2</v>
      </c>
      <c r="M3968" s="7">
        <v>43023</v>
      </c>
      <c r="N3968" s="10" t="str">
        <f>IF(K3968&lt;Criteria!$D$4,"Yes","No")</f>
        <v>No</v>
      </c>
      <c r="O3968" s="10" t="str">
        <f>IF(L3968&gt;Criteria!$D$5,"Yes","No")</f>
        <v>No</v>
      </c>
      <c r="P3968" s="10" t="str">
        <f>IF(M3968&lt;Criteria!$D$6,"Yes","No")</f>
        <v>No</v>
      </c>
      <c r="Q3968" s="11">
        <f>COUNTIF(N3968:P3968,"Yes")</f>
        <v>0</v>
      </c>
      <c r="R3968" s="12" t="str">
        <f>IF(Q3968&gt;0,"Yes","No")</f>
        <v>No</v>
      </c>
    </row>
    <row r="3969" spans="1:18" x14ac:dyDescent="0.35">
      <c r="A3969" s="1">
        <v>80690026004</v>
      </c>
      <c r="B3969" s="33" t="s">
        <v>4711</v>
      </c>
      <c r="C3969" s="4" t="s">
        <v>6</v>
      </c>
      <c r="D3969" s="4" t="s">
        <v>502</v>
      </c>
      <c r="E3969" s="4" t="s">
        <v>2</v>
      </c>
      <c r="F3969" s="3">
        <v>26</v>
      </c>
      <c r="G3969" s="3">
        <v>4</v>
      </c>
      <c r="H3969" s="4" t="s">
        <v>2</v>
      </c>
      <c r="I3969" s="5">
        <v>2187</v>
      </c>
      <c r="J3969" s="5">
        <v>2363</v>
      </c>
      <c r="K3969" s="6">
        <f>IFERROR((J3969-I3969)/I3969,"--")</f>
        <v>8.0475537265660729E-2</v>
      </c>
      <c r="L3969" s="6">
        <v>4.2792792792792793E-2</v>
      </c>
      <c r="M3969" s="7">
        <v>48506</v>
      </c>
      <c r="N3969" s="10" t="str">
        <f>IF(K3969&lt;Criteria!$D$4,"Yes","No")</f>
        <v>No</v>
      </c>
      <c r="O3969" s="10" t="str">
        <f>IF(L3969&gt;Criteria!$D$5,"Yes","No")</f>
        <v>No</v>
      </c>
      <c r="P3969" s="10" t="str">
        <f>IF(M3969&lt;Criteria!$D$6,"Yes","No")</f>
        <v>No</v>
      </c>
      <c r="Q3969" s="11">
        <f>COUNTIF(N3969:P3969,"Yes")</f>
        <v>0</v>
      </c>
      <c r="R3969" s="12" t="str">
        <f>IF(Q3969&gt;0,"Yes","No")</f>
        <v>No</v>
      </c>
    </row>
    <row r="3970" spans="1:18" x14ac:dyDescent="0.35">
      <c r="A3970" s="1">
        <v>80690027000</v>
      </c>
      <c r="B3970" s="33" t="s">
        <v>4712</v>
      </c>
      <c r="C3970" s="4" t="s">
        <v>7</v>
      </c>
      <c r="D3970" s="4" t="s">
        <v>502</v>
      </c>
      <c r="E3970" s="4" t="s">
        <v>2</v>
      </c>
      <c r="F3970" s="3">
        <v>27</v>
      </c>
      <c r="G3970" s="3" t="s">
        <v>2</v>
      </c>
      <c r="H3970" s="4" t="s">
        <v>2</v>
      </c>
      <c r="I3970" s="5">
        <v>5079</v>
      </c>
      <c r="J3970" s="5">
        <v>5981</v>
      </c>
      <c r="K3970" s="6">
        <f>IFERROR((J3970-I3970)/I3970,"--")</f>
        <v>0.1775940145697972</v>
      </c>
      <c r="L3970" s="6">
        <v>5.8944886531093428E-2</v>
      </c>
      <c r="M3970" s="7">
        <v>35883</v>
      </c>
      <c r="N3970" s="10" t="str">
        <f>IF(K3970&lt;Criteria!$D$4,"Yes","No")</f>
        <v>No</v>
      </c>
      <c r="O3970" s="10" t="str">
        <f>IF(L3970&gt;Criteria!$D$5,"Yes","No")</f>
        <v>No</v>
      </c>
      <c r="P3970" s="10" t="str">
        <f>IF(M3970&lt;Criteria!$D$6,"Yes","No")</f>
        <v>No</v>
      </c>
      <c r="Q3970" s="11">
        <f>COUNTIF(N3970:P3970,"Yes")</f>
        <v>0</v>
      </c>
      <c r="R3970" s="12" t="str">
        <f>IF(Q3970&gt;0,"Yes","No")</f>
        <v>No</v>
      </c>
    </row>
    <row r="3971" spans="1:18" x14ac:dyDescent="0.35">
      <c r="A3971" s="1">
        <v>80690027001</v>
      </c>
      <c r="B3971" s="33" t="s">
        <v>4713</v>
      </c>
      <c r="C3971" s="4" t="s">
        <v>6</v>
      </c>
      <c r="D3971" s="4" t="s">
        <v>502</v>
      </c>
      <c r="E3971" s="4" t="s">
        <v>2</v>
      </c>
      <c r="F3971" s="3">
        <v>27</v>
      </c>
      <c r="G3971" s="3">
        <v>1</v>
      </c>
      <c r="H3971" s="4" t="s">
        <v>2</v>
      </c>
      <c r="I3971" s="5">
        <v>429</v>
      </c>
      <c r="J3971" s="5">
        <v>517</v>
      </c>
      <c r="K3971" s="6">
        <f>IFERROR((J3971-I3971)/I3971,"--")</f>
        <v>0.20512820512820512</v>
      </c>
      <c r="L3971" s="6">
        <v>0.17054263565891473</v>
      </c>
      <c r="M3971" s="7">
        <v>86899</v>
      </c>
      <c r="N3971" s="10" t="str">
        <f>IF(K3971&lt;Criteria!$D$4,"Yes","No")</f>
        <v>No</v>
      </c>
      <c r="O3971" s="10" t="str">
        <f>IF(L3971&gt;Criteria!$D$5,"Yes","No")</f>
        <v>Yes</v>
      </c>
      <c r="P3971" s="10" t="str">
        <f>IF(M3971&lt;Criteria!$D$6,"Yes","No")</f>
        <v>No</v>
      </c>
      <c r="Q3971" s="11">
        <f>COUNTIF(N3971:P3971,"Yes")</f>
        <v>1</v>
      </c>
      <c r="R3971" s="12" t="str">
        <f>IF(Q3971&gt;0,"Yes","No")</f>
        <v>Yes</v>
      </c>
    </row>
    <row r="3972" spans="1:18" x14ac:dyDescent="0.35">
      <c r="A3972" s="1">
        <v>80690027002</v>
      </c>
      <c r="B3972" s="33" t="s">
        <v>4714</v>
      </c>
      <c r="C3972" s="4" t="s">
        <v>6</v>
      </c>
      <c r="D3972" s="4" t="s">
        <v>502</v>
      </c>
      <c r="E3972" s="4" t="s">
        <v>2</v>
      </c>
      <c r="F3972" s="3">
        <v>27</v>
      </c>
      <c r="G3972" s="3">
        <v>2</v>
      </c>
      <c r="H3972" s="4" t="s">
        <v>2</v>
      </c>
      <c r="I3972" s="5">
        <v>1608</v>
      </c>
      <c r="J3972" s="5">
        <v>1807</v>
      </c>
      <c r="K3972" s="6">
        <f>IFERROR((J3972-I3972)/I3972,"--")</f>
        <v>0.12375621890547264</v>
      </c>
      <c r="L3972" s="6">
        <v>8.0542986425339372E-2</v>
      </c>
      <c r="M3972" s="7">
        <v>33622</v>
      </c>
      <c r="N3972" s="10" t="str">
        <f>IF(K3972&lt;Criteria!$D$4,"Yes","No")</f>
        <v>No</v>
      </c>
      <c r="O3972" s="10" t="str">
        <f>IF(L3972&gt;Criteria!$D$5,"Yes","No")</f>
        <v>Yes</v>
      </c>
      <c r="P3972" s="10" t="str">
        <f>IF(M3972&lt;Criteria!$D$6,"Yes","No")</f>
        <v>No</v>
      </c>
      <c r="Q3972" s="11">
        <f>COUNTIF(N3972:P3972,"Yes")</f>
        <v>1</v>
      </c>
      <c r="R3972" s="12" t="str">
        <f>IF(Q3972&gt;0,"Yes","No")</f>
        <v>Yes</v>
      </c>
    </row>
    <row r="3973" spans="1:18" x14ac:dyDescent="0.35">
      <c r="A3973" s="1">
        <v>80690027003</v>
      </c>
      <c r="B3973" s="33" t="s">
        <v>4715</v>
      </c>
      <c r="C3973" s="4" t="s">
        <v>6</v>
      </c>
      <c r="D3973" s="4" t="s">
        <v>502</v>
      </c>
      <c r="E3973" s="4" t="s">
        <v>2</v>
      </c>
      <c r="F3973" s="3">
        <v>27</v>
      </c>
      <c r="G3973" s="3">
        <v>3</v>
      </c>
      <c r="H3973" s="4" t="s">
        <v>2</v>
      </c>
      <c r="I3973" s="5">
        <v>1112</v>
      </c>
      <c r="J3973" s="5">
        <v>1484</v>
      </c>
      <c r="K3973" s="6">
        <f>IFERROR((J3973-I3973)/I3973,"--")</f>
        <v>0.3345323741007194</v>
      </c>
      <c r="L3973" s="6">
        <v>5.3061224489795916E-2</v>
      </c>
      <c r="M3973" s="7">
        <v>22108</v>
      </c>
      <c r="N3973" s="10" t="str">
        <f>IF(K3973&lt;Criteria!$D$4,"Yes","No")</f>
        <v>No</v>
      </c>
      <c r="O3973" s="10" t="str">
        <f>IF(L3973&gt;Criteria!$D$5,"Yes","No")</f>
        <v>No</v>
      </c>
      <c r="P3973" s="10" t="str">
        <f>IF(M3973&lt;Criteria!$D$6,"Yes","No")</f>
        <v>Yes</v>
      </c>
      <c r="Q3973" s="11">
        <f>COUNTIF(N3973:P3973,"Yes")</f>
        <v>1</v>
      </c>
      <c r="R3973" s="12" t="str">
        <f>IF(Q3973&gt;0,"Yes","No")</f>
        <v>Yes</v>
      </c>
    </row>
    <row r="3974" spans="1:18" x14ac:dyDescent="0.35">
      <c r="A3974" s="1">
        <v>80690027004</v>
      </c>
      <c r="B3974" s="33" t="s">
        <v>4716</v>
      </c>
      <c r="C3974" s="4" t="s">
        <v>6</v>
      </c>
      <c r="D3974" s="4" t="s">
        <v>502</v>
      </c>
      <c r="E3974" s="4" t="s">
        <v>2</v>
      </c>
      <c r="F3974" s="3">
        <v>27</v>
      </c>
      <c r="G3974" s="3">
        <v>4</v>
      </c>
      <c r="H3974" s="4" t="s">
        <v>2</v>
      </c>
      <c r="I3974" s="5">
        <v>1930</v>
      </c>
      <c r="J3974" s="5">
        <v>2173</v>
      </c>
      <c r="K3974" s="6">
        <f>IFERROR((J3974-I3974)/I3974,"--")</f>
        <v>0.12590673575129532</v>
      </c>
      <c r="L3974" s="6">
        <v>2.1621621621621623E-2</v>
      </c>
      <c r="M3974" s="7">
        <v>35033</v>
      </c>
      <c r="N3974" s="10" t="str">
        <f>IF(K3974&lt;Criteria!$D$4,"Yes","No")</f>
        <v>No</v>
      </c>
      <c r="O3974" s="10" t="str">
        <f>IF(L3974&gt;Criteria!$D$5,"Yes","No")</f>
        <v>No</v>
      </c>
      <c r="P3974" s="10" t="str">
        <f>IF(M3974&lt;Criteria!$D$6,"Yes","No")</f>
        <v>No</v>
      </c>
      <c r="Q3974" s="11">
        <f>COUNTIF(N3974:P3974,"Yes")</f>
        <v>0</v>
      </c>
      <c r="R3974" s="12" t="str">
        <f>IF(Q3974&gt;0,"Yes","No")</f>
        <v>No</v>
      </c>
    </row>
    <row r="3975" spans="1:18" x14ac:dyDescent="0.35">
      <c r="A3975" s="1">
        <v>80690028010</v>
      </c>
      <c r="B3975" s="33" t="s">
        <v>4717</v>
      </c>
      <c r="C3975" s="4" t="s">
        <v>7</v>
      </c>
      <c r="D3975" s="4" t="s">
        <v>502</v>
      </c>
      <c r="E3975" s="4" t="s">
        <v>2</v>
      </c>
      <c r="F3975" s="3">
        <v>28.01</v>
      </c>
      <c r="G3975" s="3" t="s">
        <v>2</v>
      </c>
      <c r="H3975" s="4" t="s">
        <v>2</v>
      </c>
      <c r="I3975" s="5">
        <v>3024</v>
      </c>
      <c r="J3975" s="5">
        <v>3664</v>
      </c>
      <c r="K3975" s="6">
        <f>IFERROR((J3975-I3975)/I3975,"--")</f>
        <v>0.21164021164021163</v>
      </c>
      <c r="L3975" s="6">
        <v>2.987598647125141E-2</v>
      </c>
      <c r="M3975" s="7">
        <v>42030</v>
      </c>
      <c r="N3975" s="10" t="str">
        <f>IF(K3975&lt;Criteria!$D$4,"Yes","No")</f>
        <v>No</v>
      </c>
      <c r="O3975" s="10" t="str">
        <f>IF(L3975&gt;Criteria!$D$5,"Yes","No")</f>
        <v>No</v>
      </c>
      <c r="P3975" s="10" t="str">
        <f>IF(M3975&lt;Criteria!$D$6,"Yes","No")</f>
        <v>No</v>
      </c>
      <c r="Q3975" s="11">
        <f>COUNTIF(N3975:P3975,"Yes")</f>
        <v>0</v>
      </c>
      <c r="R3975" s="12" t="str">
        <f>IF(Q3975&gt;0,"Yes","No")</f>
        <v>No</v>
      </c>
    </row>
    <row r="3976" spans="1:18" x14ac:dyDescent="0.35">
      <c r="A3976" s="1">
        <v>80690028011</v>
      </c>
      <c r="B3976" s="33" t="s">
        <v>4718</v>
      </c>
      <c r="C3976" s="4" t="s">
        <v>6</v>
      </c>
      <c r="D3976" s="4" t="s">
        <v>502</v>
      </c>
      <c r="E3976" s="4" t="s">
        <v>2</v>
      </c>
      <c r="F3976" s="3">
        <v>28.01</v>
      </c>
      <c r="G3976" s="3">
        <v>1</v>
      </c>
      <c r="H3976" s="4" t="s">
        <v>2</v>
      </c>
      <c r="I3976" s="5">
        <v>617</v>
      </c>
      <c r="J3976" s="5">
        <v>895</v>
      </c>
      <c r="K3976" s="6">
        <f>IFERROR((J3976-I3976)/I3976,"--")</f>
        <v>0.45056726094003241</v>
      </c>
      <c r="L3976" s="6">
        <v>0.1162280701754386</v>
      </c>
      <c r="M3976" s="7">
        <v>37887</v>
      </c>
      <c r="N3976" s="10" t="str">
        <f>IF(K3976&lt;Criteria!$D$4,"Yes","No")</f>
        <v>No</v>
      </c>
      <c r="O3976" s="10" t="str">
        <f>IF(L3976&gt;Criteria!$D$5,"Yes","No")</f>
        <v>Yes</v>
      </c>
      <c r="P3976" s="10" t="str">
        <f>IF(M3976&lt;Criteria!$D$6,"Yes","No")</f>
        <v>No</v>
      </c>
      <c r="Q3976" s="11">
        <f>COUNTIF(N3976:P3976,"Yes")</f>
        <v>1</v>
      </c>
      <c r="R3976" s="12" t="str">
        <f>IF(Q3976&gt;0,"Yes","No")</f>
        <v>Yes</v>
      </c>
    </row>
    <row r="3977" spans="1:18" x14ac:dyDescent="0.35">
      <c r="A3977" s="1">
        <v>80690028012</v>
      </c>
      <c r="B3977" s="33" t="s">
        <v>4719</v>
      </c>
      <c r="C3977" s="4" t="s">
        <v>6</v>
      </c>
      <c r="D3977" s="4" t="s">
        <v>502</v>
      </c>
      <c r="E3977" s="4" t="s">
        <v>2</v>
      </c>
      <c r="F3977" s="3">
        <v>28.01</v>
      </c>
      <c r="G3977" s="3">
        <v>2</v>
      </c>
      <c r="H3977" s="4" t="s">
        <v>2</v>
      </c>
      <c r="I3977" s="5">
        <v>1496</v>
      </c>
      <c r="J3977" s="5">
        <v>1852</v>
      </c>
      <c r="K3977" s="6">
        <f>IFERROR((J3977-I3977)/I3977,"--")</f>
        <v>0.23796791443850268</v>
      </c>
      <c r="L3977" s="6">
        <v>0</v>
      </c>
      <c r="M3977" s="7">
        <v>44543</v>
      </c>
      <c r="N3977" s="10" t="str">
        <f>IF(K3977&lt;Criteria!$D$4,"Yes","No")</f>
        <v>No</v>
      </c>
      <c r="O3977" s="10" t="str">
        <f>IF(L3977&gt;Criteria!$D$5,"Yes","No")</f>
        <v>No</v>
      </c>
      <c r="P3977" s="10" t="str">
        <f>IF(M3977&lt;Criteria!$D$6,"Yes","No")</f>
        <v>No</v>
      </c>
      <c r="Q3977" s="11">
        <f>COUNTIF(N3977:P3977,"Yes")</f>
        <v>0</v>
      </c>
      <c r="R3977" s="12" t="str">
        <f>IF(Q3977&gt;0,"Yes","No")</f>
        <v>No</v>
      </c>
    </row>
    <row r="3978" spans="1:18" x14ac:dyDescent="0.35">
      <c r="A3978" s="1">
        <v>80690028013</v>
      </c>
      <c r="B3978" s="33" t="s">
        <v>4720</v>
      </c>
      <c r="C3978" s="4" t="s">
        <v>6</v>
      </c>
      <c r="D3978" s="4" t="s">
        <v>502</v>
      </c>
      <c r="E3978" s="4" t="s">
        <v>2</v>
      </c>
      <c r="F3978" s="3">
        <v>28.01</v>
      </c>
      <c r="G3978" s="3">
        <v>3</v>
      </c>
      <c r="H3978" s="4" t="s">
        <v>2</v>
      </c>
      <c r="I3978" s="5">
        <v>911</v>
      </c>
      <c r="J3978" s="5">
        <v>917</v>
      </c>
      <c r="K3978" s="6">
        <f>IFERROR((J3978-I3978)/I3978,"--")</f>
        <v>6.5861690450054883E-3</v>
      </c>
      <c r="L3978" s="6">
        <v>0</v>
      </c>
      <c r="M3978" s="7">
        <v>40997</v>
      </c>
      <c r="N3978" s="10" t="str">
        <f>IF(K3978&lt;Criteria!$D$4,"Yes","No")</f>
        <v>Yes</v>
      </c>
      <c r="O3978" s="10" t="str">
        <f>IF(L3978&gt;Criteria!$D$5,"Yes","No")</f>
        <v>No</v>
      </c>
      <c r="P3978" s="10" t="str">
        <f>IF(M3978&lt;Criteria!$D$6,"Yes","No")</f>
        <v>No</v>
      </c>
      <c r="Q3978" s="11">
        <f>COUNTIF(N3978:P3978,"Yes")</f>
        <v>1</v>
      </c>
      <c r="R3978" s="12" t="str">
        <f>IF(Q3978&gt;0,"Yes","No")</f>
        <v>Yes</v>
      </c>
    </row>
    <row r="3979" spans="1:18" x14ac:dyDescent="0.35">
      <c r="A3979" s="1">
        <v>80690028020</v>
      </c>
      <c r="B3979" s="33" t="s">
        <v>4721</v>
      </c>
      <c r="C3979" s="4" t="s">
        <v>7</v>
      </c>
      <c r="D3979" s="4" t="s">
        <v>502</v>
      </c>
      <c r="E3979" s="4" t="s">
        <v>2</v>
      </c>
      <c r="F3979" s="3">
        <v>28.02</v>
      </c>
      <c r="G3979" s="3" t="s">
        <v>2</v>
      </c>
      <c r="H3979" s="4" t="s">
        <v>2</v>
      </c>
      <c r="I3979" s="5">
        <v>5596</v>
      </c>
      <c r="J3979" s="5">
        <v>5745</v>
      </c>
      <c r="K3979" s="6">
        <f>IFERROR((J3979-I3979)/I3979,"--")</f>
        <v>2.662616154395997E-2</v>
      </c>
      <c r="L3979" s="6">
        <v>2.6979055733049342E-2</v>
      </c>
      <c r="M3979" s="7">
        <v>37405</v>
      </c>
      <c r="N3979" s="10" t="str">
        <f>IF(K3979&lt;Criteria!$D$4,"Yes","No")</f>
        <v>No</v>
      </c>
      <c r="O3979" s="10" t="str">
        <f>IF(L3979&gt;Criteria!$D$5,"Yes","No")</f>
        <v>No</v>
      </c>
      <c r="P3979" s="10" t="str">
        <f>IF(M3979&lt;Criteria!$D$6,"Yes","No")</f>
        <v>No</v>
      </c>
      <c r="Q3979" s="11">
        <f>COUNTIF(N3979:P3979,"Yes")</f>
        <v>0</v>
      </c>
      <c r="R3979" s="12" t="str">
        <f>IF(Q3979&gt;0,"Yes","No")</f>
        <v>No</v>
      </c>
    </row>
    <row r="3980" spans="1:18" x14ac:dyDescent="0.35">
      <c r="A3980" s="1">
        <v>80690028021</v>
      </c>
      <c r="B3980" s="33" t="s">
        <v>4722</v>
      </c>
      <c r="C3980" s="4" t="s">
        <v>6</v>
      </c>
      <c r="D3980" s="4" t="s">
        <v>502</v>
      </c>
      <c r="E3980" s="4" t="s">
        <v>2</v>
      </c>
      <c r="F3980" s="3">
        <v>28.02</v>
      </c>
      <c r="G3980" s="3">
        <v>1</v>
      </c>
      <c r="H3980" s="4" t="s">
        <v>2</v>
      </c>
      <c r="I3980" s="5">
        <v>2512</v>
      </c>
      <c r="J3980" s="5">
        <v>1760</v>
      </c>
      <c r="K3980" s="6">
        <f>IFERROR((J3980-I3980)/I3980,"--")</f>
        <v>-0.29936305732484075</v>
      </c>
      <c r="L3980" s="6">
        <v>4.1847041847041848E-2</v>
      </c>
      <c r="M3980" s="7">
        <v>29927</v>
      </c>
      <c r="N3980" s="10" t="str">
        <f>IF(K3980&lt;Criteria!$D$4,"Yes","No")</f>
        <v>Yes</v>
      </c>
      <c r="O3980" s="10" t="str">
        <f>IF(L3980&gt;Criteria!$D$5,"Yes","No")</f>
        <v>No</v>
      </c>
      <c r="P3980" s="10" t="str">
        <f>IF(M3980&lt;Criteria!$D$6,"Yes","No")</f>
        <v>No</v>
      </c>
      <c r="Q3980" s="11">
        <f>COUNTIF(N3980:P3980,"Yes")</f>
        <v>1</v>
      </c>
      <c r="R3980" s="12" t="str">
        <f>IF(Q3980&gt;0,"Yes","No")</f>
        <v>Yes</v>
      </c>
    </row>
    <row r="3981" spans="1:18" x14ac:dyDescent="0.35">
      <c r="A3981" s="1">
        <v>80690028022</v>
      </c>
      <c r="B3981" s="33" t="s">
        <v>4723</v>
      </c>
      <c r="C3981" s="4" t="s">
        <v>6</v>
      </c>
      <c r="D3981" s="4" t="s">
        <v>502</v>
      </c>
      <c r="E3981" s="4" t="s">
        <v>2</v>
      </c>
      <c r="F3981" s="3">
        <v>28.02</v>
      </c>
      <c r="G3981" s="3">
        <v>2</v>
      </c>
      <c r="H3981" s="4" t="s">
        <v>2</v>
      </c>
      <c r="I3981" s="5">
        <v>943</v>
      </c>
      <c r="J3981" s="5">
        <v>1525</v>
      </c>
      <c r="K3981" s="6">
        <f>IFERROR((J3981-I3981)/I3981,"--")</f>
        <v>0.61717921527041353</v>
      </c>
      <c r="L3981" s="6">
        <v>4.6488625123639958E-2</v>
      </c>
      <c r="M3981" s="7">
        <v>39748</v>
      </c>
      <c r="N3981" s="10" t="str">
        <f>IF(K3981&lt;Criteria!$D$4,"Yes","No")</f>
        <v>No</v>
      </c>
      <c r="O3981" s="10" t="str">
        <f>IF(L3981&gt;Criteria!$D$5,"Yes","No")</f>
        <v>No</v>
      </c>
      <c r="P3981" s="10" t="str">
        <f>IF(M3981&lt;Criteria!$D$6,"Yes","No")</f>
        <v>No</v>
      </c>
      <c r="Q3981" s="11">
        <f>COUNTIF(N3981:P3981,"Yes")</f>
        <v>0</v>
      </c>
      <c r="R3981" s="12" t="str">
        <f>IF(Q3981&gt;0,"Yes","No")</f>
        <v>No</v>
      </c>
    </row>
    <row r="3982" spans="1:18" x14ac:dyDescent="0.35">
      <c r="A3982" s="1">
        <v>80690028023</v>
      </c>
      <c r="B3982" s="33" t="s">
        <v>4724</v>
      </c>
      <c r="C3982" s="4" t="s">
        <v>6</v>
      </c>
      <c r="D3982" s="4" t="s">
        <v>502</v>
      </c>
      <c r="E3982" s="4" t="s">
        <v>2</v>
      </c>
      <c r="F3982" s="3">
        <v>28.02</v>
      </c>
      <c r="G3982" s="3">
        <v>3</v>
      </c>
      <c r="H3982" s="4" t="s">
        <v>2</v>
      </c>
      <c r="I3982" s="5">
        <v>1504</v>
      </c>
      <c r="J3982" s="5">
        <v>1853</v>
      </c>
      <c r="K3982" s="6">
        <f>IFERROR((J3982-I3982)/I3982,"--")</f>
        <v>0.23204787234042554</v>
      </c>
      <c r="L3982" s="6">
        <v>0</v>
      </c>
      <c r="M3982" s="7">
        <v>34532</v>
      </c>
      <c r="N3982" s="10" t="str">
        <f>IF(K3982&lt;Criteria!$D$4,"Yes","No")</f>
        <v>No</v>
      </c>
      <c r="O3982" s="10" t="str">
        <f>IF(L3982&gt;Criteria!$D$5,"Yes","No")</f>
        <v>No</v>
      </c>
      <c r="P3982" s="10" t="str">
        <f>IF(M3982&lt;Criteria!$D$6,"Yes","No")</f>
        <v>No</v>
      </c>
      <c r="Q3982" s="11">
        <f>COUNTIF(N3982:P3982,"Yes")</f>
        <v>0</v>
      </c>
      <c r="R3982" s="12" t="str">
        <f>IF(Q3982&gt;0,"Yes","No")</f>
        <v>No</v>
      </c>
    </row>
    <row r="3983" spans="1:18" x14ac:dyDescent="0.35">
      <c r="A3983" s="1">
        <v>80690028024</v>
      </c>
      <c r="B3983" s="33" t="s">
        <v>4725</v>
      </c>
      <c r="C3983" s="4" t="s">
        <v>6</v>
      </c>
      <c r="D3983" s="4" t="s">
        <v>502</v>
      </c>
      <c r="E3983" s="4" t="s">
        <v>2</v>
      </c>
      <c r="F3983" s="3">
        <v>28.02</v>
      </c>
      <c r="G3983" s="3">
        <v>4</v>
      </c>
      <c r="H3983" s="4" t="s">
        <v>2</v>
      </c>
      <c r="I3983" s="5">
        <v>637</v>
      </c>
      <c r="J3983" s="5">
        <v>607</v>
      </c>
      <c r="K3983" s="6">
        <f>IFERROR((J3983-I3983)/I3983,"--")</f>
        <v>-4.709576138147567E-2</v>
      </c>
      <c r="L3983" s="6">
        <v>0</v>
      </c>
      <c r="M3983" s="7">
        <v>61974</v>
      </c>
      <c r="N3983" s="10" t="str">
        <f>IF(K3983&lt;Criteria!$D$4,"Yes","No")</f>
        <v>Yes</v>
      </c>
      <c r="O3983" s="10" t="str">
        <f>IF(L3983&gt;Criteria!$D$5,"Yes","No")</f>
        <v>No</v>
      </c>
      <c r="P3983" s="10" t="str">
        <f>IF(M3983&lt;Criteria!$D$6,"Yes","No")</f>
        <v>No</v>
      </c>
      <c r="Q3983" s="11">
        <f>COUNTIF(N3983:P3983,"Yes")</f>
        <v>1</v>
      </c>
      <c r="R3983" s="12" t="str">
        <f>IF(Q3983&gt;0,"Yes","No")</f>
        <v>Yes</v>
      </c>
    </row>
    <row r="3984" spans="1:18" x14ac:dyDescent="0.35">
      <c r="A3984" s="1">
        <v>80690028030</v>
      </c>
      <c r="B3984" s="33" t="s">
        <v>4726</v>
      </c>
      <c r="C3984" s="4" t="s">
        <v>7</v>
      </c>
      <c r="D3984" s="4" t="s">
        <v>502</v>
      </c>
      <c r="E3984" s="4" t="s">
        <v>2</v>
      </c>
      <c r="F3984" s="3">
        <v>28.03</v>
      </c>
      <c r="G3984" s="3" t="s">
        <v>2</v>
      </c>
      <c r="H3984" s="4" t="s">
        <v>2</v>
      </c>
      <c r="I3984" s="5">
        <v>96</v>
      </c>
      <c r="J3984" s="5">
        <v>97</v>
      </c>
      <c r="K3984" s="6">
        <f>IFERROR((J3984-I3984)/I3984,"--")</f>
        <v>1.0416666666666666E-2</v>
      </c>
      <c r="L3984" s="6">
        <v>0</v>
      </c>
      <c r="M3984" s="7">
        <v>27278</v>
      </c>
      <c r="N3984" s="10" t="str">
        <f>IF(K3984&lt;Criteria!$D$4,"Yes","No")</f>
        <v>Yes</v>
      </c>
      <c r="O3984" s="10" t="str">
        <f>IF(L3984&gt;Criteria!$D$5,"Yes","No")</f>
        <v>No</v>
      </c>
      <c r="P3984" s="10" t="str">
        <f>IF(M3984&lt;Criteria!$D$6,"Yes","No")</f>
        <v>No</v>
      </c>
      <c r="Q3984" s="11">
        <f>COUNTIF(N3984:P3984,"Yes")</f>
        <v>1</v>
      </c>
      <c r="R3984" s="12" t="str">
        <f>IF(Q3984&gt;0,"Yes","No")</f>
        <v>Yes</v>
      </c>
    </row>
    <row r="3985" spans="1:18" x14ac:dyDescent="0.35">
      <c r="A3985" s="1">
        <v>80690028031</v>
      </c>
      <c r="B3985" s="33" t="s">
        <v>4727</v>
      </c>
      <c r="C3985" s="4" t="s">
        <v>6</v>
      </c>
      <c r="D3985" s="4" t="s">
        <v>502</v>
      </c>
      <c r="E3985" s="4" t="s">
        <v>2</v>
      </c>
      <c r="F3985" s="3">
        <v>28.03</v>
      </c>
      <c r="G3985" s="3">
        <v>1</v>
      </c>
      <c r="H3985" s="4" t="s">
        <v>2</v>
      </c>
      <c r="I3985" s="5">
        <v>96</v>
      </c>
      <c r="J3985" s="5">
        <v>97</v>
      </c>
      <c r="K3985" s="6">
        <f>IFERROR((J3985-I3985)/I3985,"--")</f>
        <v>1.0416666666666666E-2</v>
      </c>
      <c r="L3985" s="6">
        <v>0</v>
      </c>
      <c r="M3985" s="7">
        <v>27278</v>
      </c>
      <c r="N3985" s="10" t="str">
        <f>IF(K3985&lt;Criteria!$D$4,"Yes","No")</f>
        <v>Yes</v>
      </c>
      <c r="O3985" s="10" t="str">
        <f>IF(L3985&gt;Criteria!$D$5,"Yes","No")</f>
        <v>No</v>
      </c>
      <c r="P3985" s="10" t="str">
        <f>IF(M3985&lt;Criteria!$D$6,"Yes","No")</f>
        <v>No</v>
      </c>
      <c r="Q3985" s="11">
        <f>COUNTIF(N3985:P3985,"Yes")</f>
        <v>1</v>
      </c>
      <c r="R3985" s="12" t="str">
        <f>IF(Q3985&gt;0,"Yes","No")</f>
        <v>Yes</v>
      </c>
    </row>
    <row r="3986" spans="1:18" x14ac:dyDescent="0.35">
      <c r="A3986" s="1">
        <v>80697000000</v>
      </c>
      <c r="B3986" s="33" t="s">
        <v>4728</v>
      </c>
      <c r="C3986" s="4" t="s">
        <v>5</v>
      </c>
      <c r="D3986" s="4" t="s">
        <v>2</v>
      </c>
      <c r="E3986" s="4" t="s">
        <v>2</v>
      </c>
      <c r="F3986" s="3" t="s">
        <v>2</v>
      </c>
      <c r="G3986" s="3" t="s">
        <v>2</v>
      </c>
      <c r="H3986" s="4" t="s">
        <v>43</v>
      </c>
      <c r="I3986" s="5">
        <v>13391</v>
      </c>
      <c r="J3986" s="5">
        <v>14188</v>
      </c>
      <c r="K3986" s="6">
        <f>IFERROR((J3986-I3986)/I3986,"--")</f>
        <v>5.9517586438652827E-2</v>
      </c>
      <c r="L3986" s="6">
        <v>2.6860059092130004E-2</v>
      </c>
      <c r="M3986" s="7">
        <v>48171</v>
      </c>
      <c r="N3986" s="10" t="str">
        <f>IF(K3986&lt;Criteria!$D$4,"Yes","No")</f>
        <v>No</v>
      </c>
      <c r="O3986" s="10" t="str">
        <f>IF(L3986&gt;Criteria!$D$5,"Yes","No")</f>
        <v>No</v>
      </c>
      <c r="P3986" s="10" t="str">
        <f>IF(M3986&lt;Criteria!$D$6,"Yes","No")</f>
        <v>No</v>
      </c>
      <c r="Q3986" s="11">
        <f>COUNTIF(N3986:P3986,"Yes")</f>
        <v>0</v>
      </c>
      <c r="R3986" s="12" t="str">
        <f>IF(Q3986&gt;0,"Yes","No")</f>
        <v>No</v>
      </c>
    </row>
    <row r="3987" spans="1:18" x14ac:dyDescent="0.35">
      <c r="A3987" s="1">
        <v>80699028500</v>
      </c>
      <c r="B3987" s="33" t="s">
        <v>4729</v>
      </c>
      <c r="C3987" s="4" t="s">
        <v>8</v>
      </c>
      <c r="D3987" s="4" t="s">
        <v>502</v>
      </c>
      <c r="E3987" s="4" t="s">
        <v>623</v>
      </c>
      <c r="F3987" s="3" t="s">
        <v>2</v>
      </c>
      <c r="G3987" s="3" t="s">
        <v>2</v>
      </c>
      <c r="H3987" s="4" t="s">
        <v>2</v>
      </c>
      <c r="I3987" s="5">
        <v>11495</v>
      </c>
      <c r="J3987" s="5">
        <v>13320</v>
      </c>
      <c r="K3987" s="6">
        <f>IFERROR((J3987-I3987)/I3987,"--")</f>
        <v>0.15876468029578078</v>
      </c>
      <c r="L3987" s="6">
        <v>4.3339960238568585E-2</v>
      </c>
      <c r="M3987" s="7">
        <v>40412</v>
      </c>
      <c r="N3987" s="10" t="str">
        <f>IF(K3987&lt;Criteria!$D$4,"Yes","No")</f>
        <v>No</v>
      </c>
      <c r="O3987" s="10" t="str">
        <f>IF(L3987&gt;Criteria!$D$5,"Yes","No")</f>
        <v>No</v>
      </c>
      <c r="P3987" s="10" t="str">
        <f>IF(M3987&lt;Criteria!$D$6,"Yes","No")</f>
        <v>No</v>
      </c>
      <c r="Q3987" s="11">
        <f>COUNTIF(N3987:P3987,"Yes")</f>
        <v>0</v>
      </c>
      <c r="R3987" s="12" t="str">
        <f>IF(Q3987&gt;0,"Yes","No")</f>
        <v>No</v>
      </c>
    </row>
    <row r="3988" spans="1:18" x14ac:dyDescent="0.35">
      <c r="A3988" s="1">
        <v>80699123500</v>
      </c>
      <c r="B3988" s="33" t="s">
        <v>4730</v>
      </c>
      <c r="C3988" s="4" t="s">
        <v>8</v>
      </c>
      <c r="D3988" s="4" t="s">
        <v>502</v>
      </c>
      <c r="E3988" s="4" t="s">
        <v>624</v>
      </c>
      <c r="F3988" s="3" t="s">
        <v>2</v>
      </c>
      <c r="G3988" s="3" t="s">
        <v>2</v>
      </c>
      <c r="H3988" s="4" t="s">
        <v>2</v>
      </c>
      <c r="I3988" s="5">
        <v>11086</v>
      </c>
      <c r="J3988" s="5">
        <v>11319</v>
      </c>
      <c r="K3988" s="6">
        <f>IFERROR((J3988-I3988)/I3988,"--")</f>
        <v>2.1017499548980696E-2</v>
      </c>
      <c r="L3988" s="6">
        <v>3.5191139692747411E-2</v>
      </c>
      <c r="M3988" s="7">
        <v>39365</v>
      </c>
      <c r="N3988" s="10" t="str">
        <f>IF(K3988&lt;Criteria!$D$4,"Yes","No")</f>
        <v>No</v>
      </c>
      <c r="O3988" s="10" t="str">
        <f>IF(L3988&gt;Criteria!$D$5,"Yes","No")</f>
        <v>No</v>
      </c>
      <c r="P3988" s="10" t="str">
        <f>IF(M3988&lt;Criteria!$D$6,"Yes","No")</f>
        <v>No</v>
      </c>
      <c r="Q3988" s="11">
        <f>COUNTIF(N3988:P3988,"Yes")</f>
        <v>0</v>
      </c>
      <c r="R3988" s="12" t="str">
        <f>IF(Q3988&gt;0,"Yes","No")</f>
        <v>No</v>
      </c>
    </row>
    <row r="3989" spans="1:18" x14ac:dyDescent="0.35">
      <c r="A3989" s="1">
        <v>80699133000</v>
      </c>
      <c r="B3989" s="33" t="s">
        <v>4731</v>
      </c>
      <c r="C3989" s="4" t="s">
        <v>8</v>
      </c>
      <c r="D3989" s="4" t="s">
        <v>502</v>
      </c>
      <c r="E3989" s="4" t="s">
        <v>625</v>
      </c>
      <c r="F3989" s="3" t="s">
        <v>2</v>
      </c>
      <c r="G3989" s="3" t="s">
        <v>2</v>
      </c>
      <c r="H3989" s="4" t="s">
        <v>2</v>
      </c>
      <c r="I3989" s="5">
        <v>160718</v>
      </c>
      <c r="J3989" s="5">
        <v>170905</v>
      </c>
      <c r="K3989" s="6">
        <f>IFERROR((J3989-I3989)/I3989,"--")</f>
        <v>6.3384312895879744E-2</v>
      </c>
      <c r="L3989" s="6">
        <v>5.8922405500369597E-2</v>
      </c>
      <c r="M3989" s="7">
        <v>31988</v>
      </c>
      <c r="N3989" s="10" t="str">
        <f>IF(K3989&lt;Criteria!$D$4,"Yes","No")</f>
        <v>No</v>
      </c>
      <c r="O3989" s="10" t="str">
        <f>IF(L3989&gt;Criteria!$D$5,"Yes","No")</f>
        <v>No</v>
      </c>
      <c r="P3989" s="10" t="str">
        <f>IF(M3989&lt;Criteria!$D$6,"Yes","No")</f>
        <v>No</v>
      </c>
      <c r="Q3989" s="11">
        <f>COUNTIF(N3989:P3989,"Yes")</f>
        <v>0</v>
      </c>
      <c r="R3989" s="12" t="str">
        <f>IF(Q3989&gt;0,"Yes","No")</f>
        <v>No</v>
      </c>
    </row>
    <row r="3990" spans="1:18" x14ac:dyDescent="0.35">
      <c r="A3990" s="1">
        <v>80699229900</v>
      </c>
      <c r="B3990" s="33" t="s">
        <v>4732</v>
      </c>
      <c r="C3990" s="4" t="s">
        <v>8</v>
      </c>
      <c r="D3990" s="4" t="s">
        <v>502</v>
      </c>
      <c r="E3990" s="4" t="s">
        <v>626</v>
      </c>
      <c r="F3990" s="3" t="s">
        <v>2</v>
      </c>
      <c r="G3990" s="3" t="s">
        <v>2</v>
      </c>
      <c r="H3990" s="4" t="s">
        <v>2</v>
      </c>
      <c r="I3990" s="5">
        <v>4723</v>
      </c>
      <c r="J3990" s="5">
        <v>4022</v>
      </c>
      <c r="K3990" s="6">
        <f>IFERROR((J3990-I3990)/I3990,"--")</f>
        <v>-0.14842261274613594</v>
      </c>
      <c r="L3990" s="6">
        <v>1.7847769028871391E-2</v>
      </c>
      <c r="M3990" s="7">
        <v>40071</v>
      </c>
      <c r="N3990" s="10" t="str">
        <f>IF(K3990&lt;Criteria!$D$4,"Yes","No")</f>
        <v>Yes</v>
      </c>
      <c r="O3990" s="10" t="str">
        <f>IF(L3990&gt;Criteria!$D$5,"Yes","No")</f>
        <v>No</v>
      </c>
      <c r="P3990" s="10" t="str">
        <f>IF(M3990&lt;Criteria!$D$6,"Yes","No")</f>
        <v>No</v>
      </c>
      <c r="Q3990" s="11">
        <f>COUNTIF(N3990:P3990,"Yes")</f>
        <v>1</v>
      </c>
      <c r="R3990" s="12" t="str">
        <f>IF(Q3990&gt;0,"Yes","No")</f>
        <v>Yes</v>
      </c>
    </row>
    <row r="3991" spans="1:18" x14ac:dyDescent="0.35">
      <c r="A3991" s="1">
        <v>80699233700</v>
      </c>
      <c r="B3991" s="33" t="s">
        <v>4733</v>
      </c>
      <c r="C3991" s="4" t="s">
        <v>8</v>
      </c>
      <c r="D3991" s="4" t="s">
        <v>502</v>
      </c>
      <c r="E3991" s="4" t="s">
        <v>627</v>
      </c>
      <c r="F3991" s="3" t="s">
        <v>2</v>
      </c>
      <c r="G3991" s="3" t="s">
        <v>2</v>
      </c>
      <c r="H3991" s="4" t="s">
        <v>2</v>
      </c>
      <c r="I3991" s="5">
        <v>98288</v>
      </c>
      <c r="J3991" s="5">
        <v>107952</v>
      </c>
      <c r="K3991" s="6">
        <f>IFERROR((J3991-I3991)/I3991,"--")</f>
        <v>9.8323294807097505E-2</v>
      </c>
      <c r="L3991" s="6">
        <v>4.90608007909046E-2</v>
      </c>
      <c r="M3991" s="7">
        <v>34476</v>
      </c>
      <c r="N3991" s="10" t="str">
        <f>IF(K3991&lt;Criteria!$D$4,"Yes","No")</f>
        <v>No</v>
      </c>
      <c r="O3991" s="10" t="str">
        <f>IF(L3991&gt;Criteria!$D$5,"Yes","No")</f>
        <v>No</v>
      </c>
      <c r="P3991" s="10" t="str">
        <f>IF(M3991&lt;Criteria!$D$6,"Yes","No")</f>
        <v>No</v>
      </c>
      <c r="Q3991" s="11">
        <f>COUNTIF(N3991:P3991,"Yes")</f>
        <v>0</v>
      </c>
      <c r="R3991" s="12" t="str">
        <f>IF(Q3991&gt;0,"Yes","No")</f>
        <v>No</v>
      </c>
    </row>
    <row r="3992" spans="1:18" x14ac:dyDescent="0.35">
      <c r="A3992" s="1">
        <v>80699361000</v>
      </c>
      <c r="B3992" s="33" t="s">
        <v>4734</v>
      </c>
      <c r="C3992" s="4" t="s">
        <v>8</v>
      </c>
      <c r="D3992" s="4" t="s">
        <v>502</v>
      </c>
      <c r="E3992" s="4" t="s">
        <v>628</v>
      </c>
      <c r="F3992" s="3" t="s">
        <v>2</v>
      </c>
      <c r="G3992" s="3" t="s">
        <v>2</v>
      </c>
      <c r="H3992" s="4" t="s">
        <v>2</v>
      </c>
      <c r="I3992" s="5">
        <v>19488</v>
      </c>
      <c r="J3992" s="5">
        <v>23458</v>
      </c>
      <c r="K3992" s="6">
        <f>IFERROR((J3992-I3992)/I3992,"--")</f>
        <v>0.20371510673234811</v>
      </c>
      <c r="L3992" s="6">
        <v>3.5312474336864581E-2</v>
      </c>
      <c r="M3992" s="7">
        <v>40432</v>
      </c>
      <c r="N3992" s="10" t="str">
        <f>IF(K3992&lt;Criteria!$D$4,"Yes","No")</f>
        <v>No</v>
      </c>
      <c r="O3992" s="10" t="str">
        <f>IF(L3992&gt;Criteria!$D$5,"Yes","No")</f>
        <v>No</v>
      </c>
      <c r="P3992" s="10" t="str">
        <f>IF(M3992&lt;Criteria!$D$6,"Yes","No")</f>
        <v>No</v>
      </c>
      <c r="Q3992" s="11">
        <f>COUNTIF(N3992:P3992,"Yes")</f>
        <v>0</v>
      </c>
      <c r="R3992" s="12" t="str">
        <f>IF(Q3992&gt;0,"Yes","No")</f>
        <v>No</v>
      </c>
    </row>
    <row r="3993" spans="1:18" x14ac:dyDescent="0.35">
      <c r="A3993" s="1">
        <v>80702500000</v>
      </c>
      <c r="B3993" s="33" t="s">
        <v>4735</v>
      </c>
      <c r="C3993" s="4" t="s">
        <v>5</v>
      </c>
      <c r="D3993" s="4" t="s">
        <v>2</v>
      </c>
      <c r="E3993" s="4" t="s">
        <v>2</v>
      </c>
      <c r="F3993" s="3" t="s">
        <v>2</v>
      </c>
      <c r="G3993" s="3" t="s">
        <v>2</v>
      </c>
      <c r="H3993" s="4" t="s">
        <v>44</v>
      </c>
      <c r="I3993" s="5">
        <v>125</v>
      </c>
      <c r="J3993" s="5">
        <v>176</v>
      </c>
      <c r="K3993" s="6">
        <f>IFERROR((J3993-I3993)/I3993,"--")</f>
        <v>0.40799999999999997</v>
      </c>
      <c r="L3993" s="6">
        <v>0</v>
      </c>
      <c r="M3993" s="7">
        <v>22829</v>
      </c>
      <c r="N3993" s="10" t="str">
        <f>IF(K3993&lt;Criteria!$D$4,"Yes","No")</f>
        <v>No</v>
      </c>
      <c r="O3993" s="10" t="str">
        <f>IF(L3993&gt;Criteria!$D$5,"Yes","No")</f>
        <v>No</v>
      </c>
      <c r="P3993" s="10" t="str">
        <f>IF(M3993&lt;Criteria!$D$6,"Yes","No")</f>
        <v>Yes</v>
      </c>
      <c r="Q3993" s="11">
        <f>COUNTIF(N3993:P3993,"Yes")</f>
        <v>1</v>
      </c>
      <c r="R3993" s="12" t="str">
        <f>IF(Q3993&gt;0,"Yes","No")</f>
        <v>Yes</v>
      </c>
    </row>
    <row r="3994" spans="1:18" x14ac:dyDescent="0.35">
      <c r="A3994" s="1">
        <v>80710000000</v>
      </c>
      <c r="B3994" s="33" t="s">
        <v>4736</v>
      </c>
      <c r="C3994" s="4" t="s">
        <v>4</v>
      </c>
      <c r="D3994" s="4" t="s">
        <v>503</v>
      </c>
      <c r="E3994" s="4" t="s">
        <v>2</v>
      </c>
      <c r="F3994" s="3" t="s">
        <v>2</v>
      </c>
      <c r="G3994" s="3" t="s">
        <v>2</v>
      </c>
      <c r="H3994" s="4" t="s">
        <v>2</v>
      </c>
      <c r="I3994" s="5">
        <v>14361</v>
      </c>
      <c r="J3994" s="5">
        <v>14197</v>
      </c>
      <c r="K3994" s="6">
        <f>IFERROR((J3994-I3994)/I3994,"--")</f>
        <v>-1.1419817561451152E-2</v>
      </c>
      <c r="L3994" s="6">
        <v>7.8117862037460031E-2</v>
      </c>
      <c r="M3994" s="7">
        <v>24268</v>
      </c>
      <c r="N3994" s="10" t="str">
        <f>IF(K3994&lt;Criteria!$D$4,"Yes","No")</f>
        <v>Yes</v>
      </c>
      <c r="O3994" s="10" t="str">
        <f>IF(L3994&gt;Criteria!$D$5,"Yes","No")</f>
        <v>Yes</v>
      </c>
      <c r="P3994" s="10" t="str">
        <f>IF(M3994&lt;Criteria!$D$6,"Yes","No")</f>
        <v>Yes</v>
      </c>
      <c r="Q3994" s="11">
        <f>COUNTIF(N3994:P3994,"Yes")</f>
        <v>3</v>
      </c>
      <c r="R3994" s="12" t="str">
        <f>IF(Q3994&gt;0,"Yes","No")</f>
        <v>Yes</v>
      </c>
    </row>
    <row r="3995" spans="1:18" x14ac:dyDescent="0.35">
      <c r="A3995" s="1">
        <v>80710001000</v>
      </c>
      <c r="B3995" s="33" t="s">
        <v>4737</v>
      </c>
      <c r="C3995" s="4" t="s">
        <v>7</v>
      </c>
      <c r="D3995" s="4" t="s">
        <v>503</v>
      </c>
      <c r="E3995" s="4" t="s">
        <v>2</v>
      </c>
      <c r="F3995" s="3">
        <v>1</v>
      </c>
      <c r="G3995" s="3" t="s">
        <v>2</v>
      </c>
      <c r="H3995" s="4" t="s">
        <v>2</v>
      </c>
      <c r="I3995" s="5">
        <v>3596</v>
      </c>
      <c r="J3995" s="5">
        <v>3187</v>
      </c>
      <c r="K3995" s="6">
        <f>IFERROR((J3995-I3995)/I3995,"--")</f>
        <v>-0.11373748609566185</v>
      </c>
      <c r="L3995" s="6">
        <v>0.11957349581111958</v>
      </c>
      <c r="M3995" s="7">
        <v>22997</v>
      </c>
      <c r="N3995" s="10" t="str">
        <f>IF(K3995&lt;Criteria!$D$4,"Yes","No")</f>
        <v>Yes</v>
      </c>
      <c r="O3995" s="10" t="str">
        <f>IF(L3995&gt;Criteria!$D$5,"Yes","No")</f>
        <v>Yes</v>
      </c>
      <c r="P3995" s="10" t="str">
        <f>IF(M3995&lt;Criteria!$D$6,"Yes","No")</f>
        <v>Yes</v>
      </c>
      <c r="Q3995" s="11">
        <f>COUNTIF(N3995:P3995,"Yes")</f>
        <v>3</v>
      </c>
      <c r="R3995" s="12" t="str">
        <f>IF(Q3995&gt;0,"Yes","No")</f>
        <v>Yes</v>
      </c>
    </row>
    <row r="3996" spans="1:18" x14ac:dyDescent="0.35">
      <c r="A3996" s="1">
        <v>80710001001</v>
      </c>
      <c r="B3996" s="33" t="s">
        <v>4738</v>
      </c>
      <c r="C3996" s="4" t="s">
        <v>6</v>
      </c>
      <c r="D3996" s="4" t="s">
        <v>503</v>
      </c>
      <c r="E3996" s="4" t="s">
        <v>2</v>
      </c>
      <c r="F3996" s="3">
        <v>1</v>
      </c>
      <c r="G3996" s="3">
        <v>1</v>
      </c>
      <c r="H3996" s="4" t="s">
        <v>2</v>
      </c>
      <c r="I3996" s="5">
        <v>870</v>
      </c>
      <c r="J3996" s="5">
        <v>893</v>
      </c>
      <c r="K3996" s="6">
        <f>IFERROR((J3996-I3996)/I3996,"--")</f>
        <v>2.6436781609195402E-2</v>
      </c>
      <c r="L3996" s="6">
        <v>0.11627906976744186</v>
      </c>
      <c r="M3996" s="7">
        <v>28303</v>
      </c>
      <c r="N3996" s="10" t="str">
        <f>IF(K3996&lt;Criteria!$D$4,"Yes","No")</f>
        <v>No</v>
      </c>
      <c r="O3996" s="10" t="str">
        <f>IF(L3996&gt;Criteria!$D$5,"Yes","No")</f>
        <v>Yes</v>
      </c>
      <c r="P3996" s="10" t="str">
        <f>IF(M3996&lt;Criteria!$D$6,"Yes","No")</f>
        <v>No</v>
      </c>
      <c r="Q3996" s="11">
        <f>COUNTIF(N3996:P3996,"Yes")</f>
        <v>1</v>
      </c>
      <c r="R3996" s="12" t="str">
        <f>IF(Q3996&gt;0,"Yes","No")</f>
        <v>Yes</v>
      </c>
    </row>
    <row r="3997" spans="1:18" x14ac:dyDescent="0.35">
      <c r="A3997" s="1">
        <v>80710001002</v>
      </c>
      <c r="B3997" s="33" t="s">
        <v>4739</v>
      </c>
      <c r="C3997" s="4" t="s">
        <v>6</v>
      </c>
      <c r="D3997" s="4" t="s">
        <v>503</v>
      </c>
      <c r="E3997" s="4" t="s">
        <v>2</v>
      </c>
      <c r="F3997" s="3">
        <v>1</v>
      </c>
      <c r="G3997" s="3">
        <v>2</v>
      </c>
      <c r="H3997" s="4" t="s">
        <v>2</v>
      </c>
      <c r="I3997" s="5">
        <v>1791</v>
      </c>
      <c r="J3997" s="5">
        <v>1561</v>
      </c>
      <c r="K3997" s="6">
        <f>IFERROR((J3997-I3997)/I3997,"--")</f>
        <v>-0.12841987716359576</v>
      </c>
      <c r="L3997" s="6">
        <v>8.3453237410071948E-2</v>
      </c>
      <c r="M3997" s="7">
        <v>22517</v>
      </c>
      <c r="N3997" s="10" t="str">
        <f>IF(K3997&lt;Criteria!$D$4,"Yes","No")</f>
        <v>Yes</v>
      </c>
      <c r="O3997" s="10" t="str">
        <f>IF(L3997&gt;Criteria!$D$5,"Yes","No")</f>
        <v>Yes</v>
      </c>
      <c r="P3997" s="10" t="str">
        <f>IF(M3997&lt;Criteria!$D$6,"Yes","No")</f>
        <v>Yes</v>
      </c>
      <c r="Q3997" s="11">
        <f>COUNTIF(N3997:P3997,"Yes")</f>
        <v>3</v>
      </c>
      <c r="R3997" s="12" t="str">
        <f>IF(Q3997&gt;0,"Yes","No")</f>
        <v>Yes</v>
      </c>
    </row>
    <row r="3998" spans="1:18" x14ac:dyDescent="0.35">
      <c r="A3998" s="1">
        <v>80710001003</v>
      </c>
      <c r="B3998" s="33" t="s">
        <v>4740</v>
      </c>
      <c r="C3998" s="4" t="s">
        <v>6</v>
      </c>
      <c r="D3998" s="4" t="s">
        <v>503</v>
      </c>
      <c r="E3998" s="4" t="s">
        <v>2</v>
      </c>
      <c r="F3998" s="3">
        <v>1</v>
      </c>
      <c r="G3998" s="3">
        <v>3</v>
      </c>
      <c r="H3998" s="4" t="s">
        <v>2</v>
      </c>
      <c r="I3998" s="5">
        <v>935</v>
      </c>
      <c r="J3998" s="5">
        <v>733</v>
      </c>
      <c r="K3998" s="6">
        <f>IFERROR((J3998-I3998)/I3998,"--")</f>
        <v>-0.21604278074866309</v>
      </c>
      <c r="L3998" s="6">
        <v>0.20189274447949526</v>
      </c>
      <c r="M3998" s="7">
        <v>17555</v>
      </c>
      <c r="N3998" s="10" t="str">
        <f>IF(K3998&lt;Criteria!$D$4,"Yes","No")</f>
        <v>Yes</v>
      </c>
      <c r="O3998" s="10" t="str">
        <f>IF(L3998&gt;Criteria!$D$5,"Yes","No")</f>
        <v>Yes</v>
      </c>
      <c r="P3998" s="10" t="str">
        <f>IF(M3998&lt;Criteria!$D$6,"Yes","No")</f>
        <v>Yes</v>
      </c>
      <c r="Q3998" s="11">
        <f>COUNTIF(N3998:P3998,"Yes")</f>
        <v>3</v>
      </c>
      <c r="R3998" s="12" t="str">
        <f>IF(Q3998&gt;0,"Yes","No")</f>
        <v>Yes</v>
      </c>
    </row>
    <row r="3999" spans="1:18" x14ac:dyDescent="0.35">
      <c r="A3999" s="1">
        <v>80710002000</v>
      </c>
      <c r="B3999" s="33" t="s">
        <v>4741</v>
      </c>
      <c r="C3999" s="4" t="s">
        <v>7</v>
      </c>
      <c r="D3999" s="4" t="s">
        <v>503</v>
      </c>
      <c r="E3999" s="4" t="s">
        <v>2</v>
      </c>
      <c r="F3999" s="3">
        <v>2</v>
      </c>
      <c r="G3999" s="3" t="s">
        <v>2</v>
      </c>
      <c r="H3999" s="4" t="s">
        <v>2</v>
      </c>
      <c r="I3999" s="5">
        <v>2611</v>
      </c>
      <c r="J3999" s="5">
        <v>2190</v>
      </c>
      <c r="K3999" s="6">
        <f>IFERROR((J3999-I3999)/I3999,"--")</f>
        <v>-0.16124090386824971</v>
      </c>
      <c r="L3999" s="6">
        <v>0.10806174957118353</v>
      </c>
      <c r="M3999" s="7">
        <v>20654</v>
      </c>
      <c r="N3999" s="10" t="str">
        <f>IF(K3999&lt;Criteria!$D$4,"Yes","No")</f>
        <v>Yes</v>
      </c>
      <c r="O3999" s="10" t="str">
        <f>IF(L3999&gt;Criteria!$D$5,"Yes","No")</f>
        <v>Yes</v>
      </c>
      <c r="P3999" s="10" t="str">
        <f>IF(M3999&lt;Criteria!$D$6,"Yes","No")</f>
        <v>Yes</v>
      </c>
      <c r="Q3999" s="11">
        <f>COUNTIF(N3999:P3999,"Yes")</f>
        <v>3</v>
      </c>
      <c r="R3999" s="12" t="str">
        <f>IF(Q3999&gt;0,"Yes","No")</f>
        <v>Yes</v>
      </c>
    </row>
    <row r="4000" spans="1:18" x14ac:dyDescent="0.35">
      <c r="A4000" s="1">
        <v>80710002001</v>
      </c>
      <c r="B4000" s="33" t="s">
        <v>4742</v>
      </c>
      <c r="C4000" s="4" t="s">
        <v>6</v>
      </c>
      <c r="D4000" s="4" t="s">
        <v>503</v>
      </c>
      <c r="E4000" s="4" t="s">
        <v>2</v>
      </c>
      <c r="F4000" s="3">
        <v>2</v>
      </c>
      <c r="G4000" s="3">
        <v>1</v>
      </c>
      <c r="H4000" s="4" t="s">
        <v>2</v>
      </c>
      <c r="I4000" s="5">
        <v>704</v>
      </c>
      <c r="J4000" s="5">
        <v>643</v>
      </c>
      <c r="K4000" s="6">
        <f>IFERROR((J4000-I4000)/I4000,"--")</f>
        <v>-8.6647727272727279E-2</v>
      </c>
      <c r="L4000" s="6">
        <v>0.15081967213114755</v>
      </c>
      <c r="M4000" s="7">
        <v>18814</v>
      </c>
      <c r="N4000" s="10" t="str">
        <f>IF(K4000&lt;Criteria!$D$4,"Yes","No")</f>
        <v>Yes</v>
      </c>
      <c r="O4000" s="10" t="str">
        <f>IF(L4000&gt;Criteria!$D$5,"Yes","No")</f>
        <v>Yes</v>
      </c>
      <c r="P4000" s="10" t="str">
        <f>IF(M4000&lt;Criteria!$D$6,"Yes","No")</f>
        <v>Yes</v>
      </c>
      <c r="Q4000" s="11">
        <f>COUNTIF(N4000:P4000,"Yes")</f>
        <v>3</v>
      </c>
      <c r="R4000" s="12" t="str">
        <f>IF(Q4000&gt;0,"Yes","No")</f>
        <v>Yes</v>
      </c>
    </row>
    <row r="4001" spans="1:18" x14ac:dyDescent="0.35">
      <c r="A4001" s="1">
        <v>80710002002</v>
      </c>
      <c r="B4001" s="33" t="s">
        <v>4743</v>
      </c>
      <c r="C4001" s="4" t="s">
        <v>6</v>
      </c>
      <c r="D4001" s="4" t="s">
        <v>503</v>
      </c>
      <c r="E4001" s="4" t="s">
        <v>2</v>
      </c>
      <c r="F4001" s="3">
        <v>2</v>
      </c>
      <c r="G4001" s="3">
        <v>2</v>
      </c>
      <c r="H4001" s="4" t="s">
        <v>2</v>
      </c>
      <c r="I4001" s="5">
        <v>828</v>
      </c>
      <c r="J4001" s="5">
        <v>618</v>
      </c>
      <c r="K4001" s="6">
        <f>IFERROR((J4001-I4001)/I4001,"--")</f>
        <v>-0.25362318840579712</v>
      </c>
      <c r="L4001" s="6">
        <v>0.10304449648711944</v>
      </c>
      <c r="M4001" s="7">
        <v>23843</v>
      </c>
      <c r="N4001" s="10" t="str">
        <f>IF(K4001&lt;Criteria!$D$4,"Yes","No")</f>
        <v>Yes</v>
      </c>
      <c r="O4001" s="10" t="str">
        <f>IF(L4001&gt;Criteria!$D$5,"Yes","No")</f>
        <v>Yes</v>
      </c>
      <c r="P4001" s="10" t="str">
        <f>IF(M4001&lt;Criteria!$D$6,"Yes","No")</f>
        <v>Yes</v>
      </c>
      <c r="Q4001" s="11">
        <f>COUNTIF(N4001:P4001,"Yes")</f>
        <v>3</v>
      </c>
      <c r="R4001" s="12" t="str">
        <f>IF(Q4001&gt;0,"Yes","No")</f>
        <v>Yes</v>
      </c>
    </row>
    <row r="4002" spans="1:18" x14ac:dyDescent="0.35">
      <c r="A4002" s="1">
        <v>80710002003</v>
      </c>
      <c r="B4002" s="33" t="s">
        <v>4744</v>
      </c>
      <c r="C4002" s="4" t="s">
        <v>6</v>
      </c>
      <c r="D4002" s="4" t="s">
        <v>503</v>
      </c>
      <c r="E4002" s="4" t="s">
        <v>2</v>
      </c>
      <c r="F4002" s="3">
        <v>2</v>
      </c>
      <c r="G4002" s="3">
        <v>3</v>
      </c>
      <c r="H4002" s="4" t="s">
        <v>2</v>
      </c>
      <c r="I4002" s="5">
        <v>1079</v>
      </c>
      <c r="J4002" s="5">
        <v>929</v>
      </c>
      <c r="K4002" s="6">
        <f>IFERROR((J4002-I4002)/I4002,"--")</f>
        <v>-0.13901760889712697</v>
      </c>
      <c r="L4002" s="6">
        <v>8.294930875576037E-2</v>
      </c>
      <c r="M4002" s="7">
        <v>19807</v>
      </c>
      <c r="N4002" s="10" t="str">
        <f>IF(K4002&lt;Criteria!$D$4,"Yes","No")</f>
        <v>Yes</v>
      </c>
      <c r="O4002" s="10" t="str">
        <f>IF(L4002&gt;Criteria!$D$5,"Yes","No")</f>
        <v>Yes</v>
      </c>
      <c r="P4002" s="10" t="str">
        <f>IF(M4002&lt;Criteria!$D$6,"Yes","No")</f>
        <v>Yes</v>
      </c>
      <c r="Q4002" s="11">
        <f>COUNTIF(N4002:P4002,"Yes")</f>
        <v>3</v>
      </c>
      <c r="R4002" s="12" t="str">
        <f>IF(Q4002&gt;0,"Yes","No")</f>
        <v>Yes</v>
      </c>
    </row>
    <row r="4003" spans="1:18" x14ac:dyDescent="0.35">
      <c r="A4003" s="1">
        <v>80710003000</v>
      </c>
      <c r="B4003" s="33" t="s">
        <v>4745</v>
      </c>
      <c r="C4003" s="4" t="s">
        <v>7</v>
      </c>
      <c r="D4003" s="4" t="s">
        <v>503</v>
      </c>
      <c r="E4003" s="4" t="s">
        <v>2</v>
      </c>
      <c r="F4003" s="3">
        <v>3</v>
      </c>
      <c r="G4003" s="3" t="s">
        <v>2</v>
      </c>
      <c r="H4003" s="4" t="s">
        <v>2</v>
      </c>
      <c r="I4003" s="5">
        <v>2311</v>
      </c>
      <c r="J4003" s="5">
        <v>2155</v>
      </c>
      <c r="K4003" s="6">
        <f>IFERROR((J4003-I4003)/I4003,"--")</f>
        <v>-6.7503245348334059E-2</v>
      </c>
      <c r="L4003" s="6">
        <v>6.2632696390658174E-2</v>
      </c>
      <c r="M4003" s="7">
        <v>29882</v>
      </c>
      <c r="N4003" s="10" t="str">
        <f>IF(K4003&lt;Criteria!$D$4,"Yes","No")</f>
        <v>Yes</v>
      </c>
      <c r="O4003" s="10" t="str">
        <f>IF(L4003&gt;Criteria!$D$5,"Yes","No")</f>
        <v>No</v>
      </c>
      <c r="P4003" s="10" t="str">
        <f>IF(M4003&lt;Criteria!$D$6,"Yes","No")</f>
        <v>No</v>
      </c>
      <c r="Q4003" s="11">
        <f>COUNTIF(N4003:P4003,"Yes")</f>
        <v>1</v>
      </c>
      <c r="R4003" s="12" t="str">
        <f>IF(Q4003&gt;0,"Yes","No")</f>
        <v>Yes</v>
      </c>
    </row>
    <row r="4004" spans="1:18" x14ac:dyDescent="0.35">
      <c r="A4004" s="1">
        <v>80710003001</v>
      </c>
      <c r="B4004" s="33" t="s">
        <v>4746</v>
      </c>
      <c r="C4004" s="4" t="s">
        <v>6</v>
      </c>
      <c r="D4004" s="4" t="s">
        <v>503</v>
      </c>
      <c r="E4004" s="4" t="s">
        <v>2</v>
      </c>
      <c r="F4004" s="3">
        <v>3</v>
      </c>
      <c r="G4004" s="3">
        <v>1</v>
      </c>
      <c r="H4004" s="4" t="s">
        <v>2</v>
      </c>
      <c r="I4004" s="5">
        <v>1003</v>
      </c>
      <c r="J4004" s="5">
        <v>847</v>
      </c>
      <c r="K4004" s="6">
        <f>IFERROR((J4004-I4004)/I4004,"--")</f>
        <v>-0.15553339980059822</v>
      </c>
      <c r="L4004" s="6">
        <v>9.1922005571030641E-2</v>
      </c>
      <c r="M4004" s="7">
        <v>26427</v>
      </c>
      <c r="N4004" s="10" t="str">
        <f>IF(K4004&lt;Criteria!$D$4,"Yes","No")</f>
        <v>Yes</v>
      </c>
      <c r="O4004" s="10" t="str">
        <f>IF(L4004&gt;Criteria!$D$5,"Yes","No")</f>
        <v>Yes</v>
      </c>
      <c r="P4004" s="10" t="str">
        <f>IF(M4004&lt;Criteria!$D$6,"Yes","No")</f>
        <v>No</v>
      </c>
      <c r="Q4004" s="11">
        <f>COUNTIF(N4004:P4004,"Yes")</f>
        <v>2</v>
      </c>
      <c r="R4004" s="12" t="str">
        <f>IF(Q4004&gt;0,"Yes","No")</f>
        <v>Yes</v>
      </c>
    </row>
    <row r="4005" spans="1:18" x14ac:dyDescent="0.35">
      <c r="A4005" s="1">
        <v>80710003002</v>
      </c>
      <c r="B4005" s="33" t="s">
        <v>4747</v>
      </c>
      <c r="C4005" s="4" t="s">
        <v>6</v>
      </c>
      <c r="D4005" s="4" t="s">
        <v>503</v>
      </c>
      <c r="E4005" s="4" t="s">
        <v>2</v>
      </c>
      <c r="F4005" s="3">
        <v>3</v>
      </c>
      <c r="G4005" s="3">
        <v>2</v>
      </c>
      <c r="H4005" s="4" t="s">
        <v>2</v>
      </c>
      <c r="I4005" s="5">
        <v>633</v>
      </c>
      <c r="J4005" s="5">
        <v>563</v>
      </c>
      <c r="K4005" s="6">
        <f>IFERROR((J4005-I4005)/I4005,"--")</f>
        <v>-0.11058451816745656</v>
      </c>
      <c r="L4005" s="6">
        <v>5.6680161943319839E-2</v>
      </c>
      <c r="M4005" s="7">
        <v>35804</v>
      </c>
      <c r="N4005" s="10" t="str">
        <f>IF(K4005&lt;Criteria!$D$4,"Yes","No")</f>
        <v>Yes</v>
      </c>
      <c r="O4005" s="10" t="str">
        <f>IF(L4005&gt;Criteria!$D$5,"Yes","No")</f>
        <v>No</v>
      </c>
      <c r="P4005" s="10" t="str">
        <f>IF(M4005&lt;Criteria!$D$6,"Yes","No")</f>
        <v>No</v>
      </c>
      <c r="Q4005" s="11">
        <f>COUNTIF(N4005:P4005,"Yes")</f>
        <v>1</v>
      </c>
      <c r="R4005" s="12" t="str">
        <f>IF(Q4005&gt;0,"Yes","No")</f>
        <v>Yes</v>
      </c>
    </row>
    <row r="4006" spans="1:18" x14ac:dyDescent="0.35">
      <c r="A4006" s="1">
        <v>80710003003</v>
      </c>
      <c r="B4006" s="33" t="s">
        <v>4748</v>
      </c>
      <c r="C4006" s="4" t="s">
        <v>6</v>
      </c>
      <c r="D4006" s="4" t="s">
        <v>503</v>
      </c>
      <c r="E4006" s="4" t="s">
        <v>2</v>
      </c>
      <c r="F4006" s="3">
        <v>3</v>
      </c>
      <c r="G4006" s="3">
        <v>3</v>
      </c>
      <c r="H4006" s="4" t="s">
        <v>2</v>
      </c>
      <c r="I4006" s="5">
        <v>675</v>
      </c>
      <c r="J4006" s="5">
        <v>745</v>
      </c>
      <c r="K4006" s="6">
        <f>IFERROR((J4006-I4006)/I4006,"--")</f>
        <v>0.1037037037037037</v>
      </c>
      <c r="L4006" s="6">
        <v>3.5714285714285712E-2</v>
      </c>
      <c r="M4006" s="7">
        <v>29336</v>
      </c>
      <c r="N4006" s="10" t="str">
        <f>IF(K4006&lt;Criteria!$D$4,"Yes","No")</f>
        <v>No</v>
      </c>
      <c r="O4006" s="10" t="str">
        <f>IF(L4006&gt;Criteria!$D$5,"Yes","No")</f>
        <v>No</v>
      </c>
      <c r="P4006" s="10" t="str">
        <f>IF(M4006&lt;Criteria!$D$6,"Yes","No")</f>
        <v>No</v>
      </c>
      <c r="Q4006" s="11">
        <f>COUNTIF(N4006:P4006,"Yes")</f>
        <v>0</v>
      </c>
      <c r="R4006" s="12" t="str">
        <f>IF(Q4006&gt;0,"Yes","No")</f>
        <v>No</v>
      </c>
    </row>
    <row r="4007" spans="1:18" x14ac:dyDescent="0.35">
      <c r="A4007" s="1">
        <v>80710004000</v>
      </c>
      <c r="B4007" s="33" t="s">
        <v>4749</v>
      </c>
      <c r="C4007" s="4" t="s">
        <v>7</v>
      </c>
      <c r="D4007" s="4" t="s">
        <v>503</v>
      </c>
      <c r="E4007" s="4" t="s">
        <v>2</v>
      </c>
      <c r="F4007" s="3">
        <v>4</v>
      </c>
      <c r="G4007" s="3" t="s">
        <v>2</v>
      </c>
      <c r="H4007" s="4" t="s">
        <v>2</v>
      </c>
      <c r="I4007" s="5">
        <v>1895</v>
      </c>
      <c r="J4007" s="5">
        <v>2151</v>
      </c>
      <c r="K4007" s="6">
        <f>IFERROR((J4007-I4007)/I4007,"--")</f>
        <v>0.13509234828496042</v>
      </c>
      <c r="L4007" s="6">
        <v>5.3646269907795474E-2</v>
      </c>
      <c r="M4007" s="7">
        <v>25240</v>
      </c>
      <c r="N4007" s="10" t="str">
        <f>IF(K4007&lt;Criteria!$D$4,"Yes","No")</f>
        <v>No</v>
      </c>
      <c r="O4007" s="10" t="str">
        <f>IF(L4007&gt;Criteria!$D$5,"Yes","No")</f>
        <v>No</v>
      </c>
      <c r="P4007" s="10" t="str">
        <f>IF(M4007&lt;Criteria!$D$6,"Yes","No")</f>
        <v>Yes</v>
      </c>
      <c r="Q4007" s="11">
        <f>COUNTIF(N4007:P4007,"Yes")</f>
        <v>1</v>
      </c>
      <c r="R4007" s="12" t="str">
        <f>IF(Q4007&gt;0,"Yes","No")</f>
        <v>Yes</v>
      </c>
    </row>
    <row r="4008" spans="1:18" x14ac:dyDescent="0.35">
      <c r="A4008" s="1">
        <v>80710004001</v>
      </c>
      <c r="B4008" s="33" t="s">
        <v>4750</v>
      </c>
      <c r="C4008" s="4" t="s">
        <v>6</v>
      </c>
      <c r="D4008" s="4" t="s">
        <v>503</v>
      </c>
      <c r="E4008" s="4" t="s">
        <v>2</v>
      </c>
      <c r="F4008" s="3">
        <v>4</v>
      </c>
      <c r="G4008" s="3">
        <v>1</v>
      </c>
      <c r="H4008" s="4" t="s">
        <v>2</v>
      </c>
      <c r="I4008" s="5">
        <v>778</v>
      </c>
      <c r="J4008" s="5">
        <v>671</v>
      </c>
      <c r="K4008" s="6">
        <f>IFERROR((J4008-I4008)/I4008,"--")</f>
        <v>-0.13753213367609254</v>
      </c>
      <c r="L4008" s="6">
        <v>0</v>
      </c>
      <c r="M4008" s="7">
        <v>21401</v>
      </c>
      <c r="N4008" s="10" t="str">
        <f>IF(K4008&lt;Criteria!$D$4,"Yes","No")</f>
        <v>Yes</v>
      </c>
      <c r="O4008" s="10" t="str">
        <f>IF(L4008&gt;Criteria!$D$5,"Yes","No")</f>
        <v>No</v>
      </c>
      <c r="P4008" s="10" t="str">
        <f>IF(M4008&lt;Criteria!$D$6,"Yes","No")</f>
        <v>Yes</v>
      </c>
      <c r="Q4008" s="11">
        <f>COUNTIF(N4008:P4008,"Yes")</f>
        <v>2</v>
      </c>
      <c r="R4008" s="12" t="str">
        <f>IF(Q4008&gt;0,"Yes","No")</f>
        <v>Yes</v>
      </c>
    </row>
    <row r="4009" spans="1:18" x14ac:dyDescent="0.35">
      <c r="A4009" s="1">
        <v>80710004002</v>
      </c>
      <c r="B4009" s="33" t="s">
        <v>4751</v>
      </c>
      <c r="C4009" s="4" t="s">
        <v>6</v>
      </c>
      <c r="D4009" s="4" t="s">
        <v>503</v>
      </c>
      <c r="E4009" s="4" t="s">
        <v>2</v>
      </c>
      <c r="F4009" s="3">
        <v>4</v>
      </c>
      <c r="G4009" s="3">
        <v>2</v>
      </c>
      <c r="H4009" s="4" t="s">
        <v>2</v>
      </c>
      <c r="I4009" s="5">
        <v>672</v>
      </c>
      <c r="J4009" s="5">
        <v>749</v>
      </c>
      <c r="K4009" s="6">
        <f>IFERROR((J4009-I4009)/I4009,"--")</f>
        <v>0.11458333333333333</v>
      </c>
      <c r="L4009" s="6">
        <v>4.8223350253807105E-2</v>
      </c>
      <c r="M4009" s="7">
        <v>34699</v>
      </c>
      <c r="N4009" s="10" t="str">
        <f>IF(K4009&lt;Criteria!$D$4,"Yes","No")</f>
        <v>No</v>
      </c>
      <c r="O4009" s="10" t="str">
        <f>IF(L4009&gt;Criteria!$D$5,"Yes","No")</f>
        <v>No</v>
      </c>
      <c r="P4009" s="10" t="str">
        <f>IF(M4009&lt;Criteria!$D$6,"Yes","No")</f>
        <v>No</v>
      </c>
      <c r="Q4009" s="11">
        <f>COUNTIF(N4009:P4009,"Yes")</f>
        <v>0</v>
      </c>
      <c r="R4009" s="12" t="str">
        <f>IF(Q4009&gt;0,"Yes","No")</f>
        <v>No</v>
      </c>
    </row>
    <row r="4010" spans="1:18" x14ac:dyDescent="0.35">
      <c r="A4010" s="1">
        <v>80710004003</v>
      </c>
      <c r="B4010" s="33" t="s">
        <v>4752</v>
      </c>
      <c r="C4010" s="4" t="s">
        <v>6</v>
      </c>
      <c r="D4010" s="4" t="s">
        <v>503</v>
      </c>
      <c r="E4010" s="4" t="s">
        <v>2</v>
      </c>
      <c r="F4010" s="3">
        <v>4</v>
      </c>
      <c r="G4010" s="3">
        <v>3</v>
      </c>
      <c r="H4010" s="4" t="s">
        <v>2</v>
      </c>
      <c r="I4010" s="5">
        <v>445</v>
      </c>
      <c r="J4010" s="5">
        <v>731</v>
      </c>
      <c r="K4010" s="6">
        <f>IFERROR((J4010-I4010)/I4010,"--")</f>
        <v>0.64269662921348314</v>
      </c>
      <c r="L4010" s="6">
        <v>0.10563380281690141</v>
      </c>
      <c r="M4010" s="7">
        <v>19072</v>
      </c>
      <c r="N4010" s="10" t="str">
        <f>IF(K4010&lt;Criteria!$D$4,"Yes","No")</f>
        <v>No</v>
      </c>
      <c r="O4010" s="10" t="str">
        <f>IF(L4010&gt;Criteria!$D$5,"Yes","No")</f>
        <v>Yes</v>
      </c>
      <c r="P4010" s="10" t="str">
        <f>IF(M4010&lt;Criteria!$D$6,"Yes","No")</f>
        <v>Yes</v>
      </c>
      <c r="Q4010" s="11">
        <f>COUNTIF(N4010:P4010,"Yes")</f>
        <v>2</v>
      </c>
      <c r="R4010" s="12" t="str">
        <f>IF(Q4010&gt;0,"Yes","No")</f>
        <v>Yes</v>
      </c>
    </row>
    <row r="4011" spans="1:18" x14ac:dyDescent="0.35">
      <c r="A4011" s="1">
        <v>80710005000</v>
      </c>
      <c r="B4011" s="33" t="s">
        <v>4753</v>
      </c>
      <c r="C4011" s="4" t="s">
        <v>7</v>
      </c>
      <c r="D4011" s="4" t="s">
        <v>503</v>
      </c>
      <c r="E4011" s="4" t="s">
        <v>2</v>
      </c>
      <c r="F4011" s="3">
        <v>5</v>
      </c>
      <c r="G4011" s="3" t="s">
        <v>2</v>
      </c>
      <c r="H4011" s="4" t="s">
        <v>2</v>
      </c>
      <c r="I4011" s="5">
        <v>2024</v>
      </c>
      <c r="J4011" s="5">
        <v>1808</v>
      </c>
      <c r="K4011" s="6">
        <f>IFERROR((J4011-I4011)/I4011,"--")</f>
        <v>-0.1067193675889328</v>
      </c>
      <c r="L4011" s="6">
        <v>7.9953650057937434E-2</v>
      </c>
      <c r="M4011" s="7">
        <v>22469</v>
      </c>
      <c r="N4011" s="10" t="str">
        <f>IF(K4011&lt;Criteria!$D$4,"Yes","No")</f>
        <v>Yes</v>
      </c>
      <c r="O4011" s="10" t="str">
        <f>IF(L4011&gt;Criteria!$D$5,"Yes","No")</f>
        <v>Yes</v>
      </c>
      <c r="P4011" s="10" t="str">
        <f>IF(M4011&lt;Criteria!$D$6,"Yes","No")</f>
        <v>Yes</v>
      </c>
      <c r="Q4011" s="11">
        <f>COUNTIF(N4011:P4011,"Yes")</f>
        <v>3</v>
      </c>
      <c r="R4011" s="12" t="str">
        <f>IF(Q4011&gt;0,"Yes","No")</f>
        <v>Yes</v>
      </c>
    </row>
    <row r="4012" spans="1:18" x14ac:dyDescent="0.35">
      <c r="A4012" s="1">
        <v>80710005001</v>
      </c>
      <c r="B4012" s="33" t="s">
        <v>4754</v>
      </c>
      <c r="C4012" s="4" t="s">
        <v>6</v>
      </c>
      <c r="D4012" s="4" t="s">
        <v>503</v>
      </c>
      <c r="E4012" s="4" t="s">
        <v>2</v>
      </c>
      <c r="F4012" s="3">
        <v>5</v>
      </c>
      <c r="G4012" s="3">
        <v>1</v>
      </c>
      <c r="H4012" s="4" t="s">
        <v>2</v>
      </c>
      <c r="I4012" s="5">
        <v>947</v>
      </c>
      <c r="J4012" s="5">
        <v>922</v>
      </c>
      <c r="K4012" s="6">
        <f>IFERROR((J4012-I4012)/I4012,"--")</f>
        <v>-2.6399155227032733E-2</v>
      </c>
      <c r="L4012" s="6">
        <v>3.3596837944664032E-2</v>
      </c>
      <c r="M4012" s="7">
        <v>23560</v>
      </c>
      <c r="N4012" s="10" t="str">
        <f>IF(K4012&lt;Criteria!$D$4,"Yes","No")</f>
        <v>Yes</v>
      </c>
      <c r="O4012" s="10" t="str">
        <f>IF(L4012&gt;Criteria!$D$5,"Yes","No")</f>
        <v>No</v>
      </c>
      <c r="P4012" s="10" t="str">
        <f>IF(M4012&lt;Criteria!$D$6,"Yes","No")</f>
        <v>Yes</v>
      </c>
      <c r="Q4012" s="11">
        <f>COUNTIF(N4012:P4012,"Yes")</f>
        <v>2</v>
      </c>
      <c r="R4012" s="12" t="str">
        <f>IF(Q4012&gt;0,"Yes","No")</f>
        <v>Yes</v>
      </c>
    </row>
    <row r="4013" spans="1:18" x14ac:dyDescent="0.35">
      <c r="A4013" s="1">
        <v>80710005002</v>
      </c>
      <c r="B4013" s="33" t="s">
        <v>4755</v>
      </c>
      <c r="C4013" s="4" t="s">
        <v>6</v>
      </c>
      <c r="D4013" s="4" t="s">
        <v>503</v>
      </c>
      <c r="E4013" s="4" t="s">
        <v>2</v>
      </c>
      <c r="F4013" s="3">
        <v>5</v>
      </c>
      <c r="G4013" s="3">
        <v>2</v>
      </c>
      <c r="H4013" s="4" t="s">
        <v>2</v>
      </c>
      <c r="I4013" s="5">
        <v>1077</v>
      </c>
      <c r="J4013" s="5">
        <v>886</v>
      </c>
      <c r="K4013" s="6">
        <f>IFERROR((J4013-I4013)/I4013,"--")</f>
        <v>-0.17734447539461468</v>
      </c>
      <c r="L4013" s="6">
        <v>0.14565826330532214</v>
      </c>
      <c r="M4013" s="7">
        <v>21334</v>
      </c>
      <c r="N4013" s="10" t="str">
        <f>IF(K4013&lt;Criteria!$D$4,"Yes","No")</f>
        <v>Yes</v>
      </c>
      <c r="O4013" s="10" t="str">
        <f>IF(L4013&gt;Criteria!$D$5,"Yes","No")</f>
        <v>Yes</v>
      </c>
      <c r="P4013" s="10" t="str">
        <f>IF(M4013&lt;Criteria!$D$6,"Yes","No")</f>
        <v>Yes</v>
      </c>
      <c r="Q4013" s="11">
        <f>COUNTIF(N4013:P4013,"Yes")</f>
        <v>3</v>
      </c>
      <c r="R4013" s="12" t="str">
        <f>IF(Q4013&gt;0,"Yes","No")</f>
        <v>Yes</v>
      </c>
    </row>
    <row r="4014" spans="1:18" x14ac:dyDescent="0.35">
      <c r="A4014" s="1">
        <v>80710008000</v>
      </c>
      <c r="B4014" s="33" t="s">
        <v>4756</v>
      </c>
      <c r="C4014" s="4" t="s">
        <v>7</v>
      </c>
      <c r="D4014" s="4" t="s">
        <v>503</v>
      </c>
      <c r="E4014" s="4" t="s">
        <v>2</v>
      </c>
      <c r="F4014" s="3">
        <v>8</v>
      </c>
      <c r="G4014" s="3" t="s">
        <v>2</v>
      </c>
      <c r="H4014" s="4" t="s">
        <v>2</v>
      </c>
      <c r="I4014" s="5">
        <v>2699</v>
      </c>
      <c r="J4014" s="5">
        <v>2660</v>
      </c>
      <c r="K4014" s="6">
        <f>IFERROR((J4014-I4014)/I4014,"--")</f>
        <v>-1.4449796220822526E-2</v>
      </c>
      <c r="L4014" s="6">
        <v>3.4862385321100919E-2</v>
      </c>
      <c r="M4014" s="7">
        <v>24655</v>
      </c>
      <c r="N4014" s="10" t="str">
        <f>IF(K4014&lt;Criteria!$D$4,"Yes","No")</f>
        <v>Yes</v>
      </c>
      <c r="O4014" s="10" t="str">
        <f>IF(L4014&gt;Criteria!$D$5,"Yes","No")</f>
        <v>No</v>
      </c>
      <c r="P4014" s="10" t="str">
        <f>IF(M4014&lt;Criteria!$D$6,"Yes","No")</f>
        <v>Yes</v>
      </c>
      <c r="Q4014" s="11">
        <f>COUNTIF(N4014:P4014,"Yes")</f>
        <v>2</v>
      </c>
      <c r="R4014" s="12" t="str">
        <f>IF(Q4014&gt;0,"Yes","No")</f>
        <v>Yes</v>
      </c>
    </row>
    <row r="4015" spans="1:18" x14ac:dyDescent="0.35">
      <c r="A4015" s="1">
        <v>80710008001</v>
      </c>
      <c r="B4015" s="33" t="s">
        <v>4757</v>
      </c>
      <c r="C4015" s="4" t="s">
        <v>6</v>
      </c>
      <c r="D4015" s="4" t="s">
        <v>503</v>
      </c>
      <c r="E4015" s="4" t="s">
        <v>2</v>
      </c>
      <c r="F4015" s="3">
        <v>8</v>
      </c>
      <c r="G4015" s="3">
        <v>1</v>
      </c>
      <c r="H4015" s="4" t="s">
        <v>2</v>
      </c>
      <c r="I4015" s="5">
        <v>922</v>
      </c>
      <c r="J4015" s="5">
        <v>926</v>
      </c>
      <c r="K4015" s="6">
        <f>IFERROR((J4015-I4015)/I4015,"--")</f>
        <v>4.3383947939262474E-3</v>
      </c>
      <c r="L4015" s="6">
        <v>6.8702290076335881E-2</v>
      </c>
      <c r="M4015" s="7">
        <v>27127</v>
      </c>
      <c r="N4015" s="10" t="str">
        <f>IF(K4015&lt;Criteria!$D$4,"Yes","No")</f>
        <v>Yes</v>
      </c>
      <c r="O4015" s="10" t="str">
        <f>IF(L4015&gt;Criteria!$D$5,"Yes","No")</f>
        <v>Yes</v>
      </c>
      <c r="P4015" s="10" t="str">
        <f>IF(M4015&lt;Criteria!$D$6,"Yes","No")</f>
        <v>No</v>
      </c>
      <c r="Q4015" s="11">
        <f>COUNTIF(N4015:P4015,"Yes")</f>
        <v>2</v>
      </c>
      <c r="R4015" s="12" t="str">
        <f>IF(Q4015&gt;0,"Yes","No")</f>
        <v>Yes</v>
      </c>
    </row>
    <row r="4016" spans="1:18" x14ac:dyDescent="0.35">
      <c r="A4016" s="1">
        <v>80710008002</v>
      </c>
      <c r="B4016" s="33" t="s">
        <v>4758</v>
      </c>
      <c r="C4016" s="4" t="s">
        <v>6</v>
      </c>
      <c r="D4016" s="4" t="s">
        <v>503</v>
      </c>
      <c r="E4016" s="4" t="s">
        <v>2</v>
      </c>
      <c r="F4016" s="3">
        <v>8</v>
      </c>
      <c r="G4016" s="3">
        <v>2</v>
      </c>
      <c r="H4016" s="4" t="s">
        <v>2</v>
      </c>
      <c r="I4016" s="5">
        <v>602</v>
      </c>
      <c r="J4016" s="5">
        <v>651</v>
      </c>
      <c r="K4016" s="6">
        <f>IFERROR((J4016-I4016)/I4016,"--")</f>
        <v>8.1395348837209308E-2</v>
      </c>
      <c r="L4016" s="6">
        <v>6.9444444444444441E-3</v>
      </c>
      <c r="M4016" s="7">
        <v>25390</v>
      </c>
      <c r="N4016" s="10" t="str">
        <f>IF(K4016&lt;Criteria!$D$4,"Yes","No")</f>
        <v>No</v>
      </c>
      <c r="O4016" s="10" t="str">
        <f>IF(L4016&gt;Criteria!$D$5,"Yes","No")</f>
        <v>No</v>
      </c>
      <c r="P4016" s="10" t="str">
        <f>IF(M4016&lt;Criteria!$D$6,"Yes","No")</f>
        <v>Yes</v>
      </c>
      <c r="Q4016" s="11">
        <f>COUNTIF(N4016:P4016,"Yes")</f>
        <v>1</v>
      </c>
      <c r="R4016" s="12" t="str">
        <f>IF(Q4016&gt;0,"Yes","No")</f>
        <v>Yes</v>
      </c>
    </row>
    <row r="4017" spans="1:18" x14ac:dyDescent="0.35">
      <c r="A4017" s="1">
        <v>80710008003</v>
      </c>
      <c r="B4017" s="33" t="s">
        <v>4759</v>
      </c>
      <c r="C4017" s="4" t="s">
        <v>6</v>
      </c>
      <c r="D4017" s="4" t="s">
        <v>503</v>
      </c>
      <c r="E4017" s="4" t="s">
        <v>2</v>
      </c>
      <c r="F4017" s="3">
        <v>8</v>
      </c>
      <c r="G4017" s="3">
        <v>3</v>
      </c>
      <c r="H4017" s="4" t="s">
        <v>2</v>
      </c>
      <c r="I4017" s="5">
        <v>1175</v>
      </c>
      <c r="J4017" s="5">
        <v>1083</v>
      </c>
      <c r="K4017" s="6">
        <f>IFERROR((J4017-I4017)/I4017,"--")</f>
        <v>-7.8297872340425526E-2</v>
      </c>
      <c r="L4017" s="6">
        <v>2.2004889975550123E-2</v>
      </c>
      <c r="M4017" s="7">
        <v>22099</v>
      </c>
      <c r="N4017" s="10" t="str">
        <f>IF(K4017&lt;Criteria!$D$4,"Yes","No")</f>
        <v>Yes</v>
      </c>
      <c r="O4017" s="10" t="str">
        <f>IF(L4017&gt;Criteria!$D$5,"Yes","No")</f>
        <v>No</v>
      </c>
      <c r="P4017" s="10" t="str">
        <f>IF(M4017&lt;Criteria!$D$6,"Yes","No")</f>
        <v>Yes</v>
      </c>
      <c r="Q4017" s="11">
        <f>COUNTIF(N4017:P4017,"Yes")</f>
        <v>2</v>
      </c>
      <c r="R4017" s="12" t="str">
        <f>IF(Q4017&gt;0,"Yes","No")</f>
        <v>Yes</v>
      </c>
    </row>
    <row r="4018" spans="1:18" x14ac:dyDescent="0.35">
      <c r="A4018" s="1">
        <v>80719000000</v>
      </c>
      <c r="B4018" s="33" t="s">
        <v>4760</v>
      </c>
      <c r="C4018" s="4" t="s">
        <v>5</v>
      </c>
      <c r="D4018" s="4" t="s">
        <v>2</v>
      </c>
      <c r="E4018" s="4" t="s">
        <v>2</v>
      </c>
      <c r="F4018" s="3" t="s">
        <v>2</v>
      </c>
      <c r="G4018" s="3" t="s">
        <v>2</v>
      </c>
      <c r="H4018" s="4" t="s">
        <v>45</v>
      </c>
      <c r="I4018" s="5">
        <v>477</v>
      </c>
      <c r="J4018" s="5">
        <v>492</v>
      </c>
      <c r="K4018" s="6">
        <f>IFERROR((J4018-I4018)/I4018,"--")</f>
        <v>3.1446540880503145E-2</v>
      </c>
      <c r="L4018" s="6">
        <v>3.2407407407407406E-2</v>
      </c>
      <c r="M4018" s="7">
        <v>17609</v>
      </c>
      <c r="N4018" s="10" t="str">
        <f>IF(K4018&lt;Criteria!$D$4,"Yes","No")</f>
        <v>No</v>
      </c>
      <c r="O4018" s="10" t="str">
        <f>IF(L4018&gt;Criteria!$D$5,"Yes","No")</f>
        <v>No</v>
      </c>
      <c r="P4018" s="10" t="str">
        <f>IF(M4018&lt;Criteria!$D$6,"Yes","No")</f>
        <v>Yes</v>
      </c>
      <c r="Q4018" s="11">
        <f>COUNTIF(N4018:P4018,"Yes")</f>
        <v>1</v>
      </c>
      <c r="R4018" s="12" t="str">
        <f>IF(Q4018&gt;0,"Yes","No")</f>
        <v>Yes</v>
      </c>
    </row>
    <row r="4019" spans="1:18" x14ac:dyDescent="0.35">
      <c r="A4019" s="1">
        <v>80719003800</v>
      </c>
      <c r="B4019" s="33" t="s">
        <v>4761</v>
      </c>
      <c r="C4019" s="4" t="s">
        <v>8</v>
      </c>
      <c r="D4019" s="4" t="s">
        <v>503</v>
      </c>
      <c r="E4019" s="4" t="s">
        <v>629</v>
      </c>
      <c r="F4019" s="3" t="s">
        <v>2</v>
      </c>
      <c r="G4019" s="3" t="s">
        <v>2</v>
      </c>
      <c r="H4019" s="4" t="s">
        <v>2</v>
      </c>
      <c r="I4019" s="5">
        <v>944</v>
      </c>
      <c r="J4019" s="5">
        <v>1019</v>
      </c>
      <c r="K4019" s="6">
        <f>IFERROR((J4019-I4019)/I4019,"--")</f>
        <v>7.9449152542372878E-2</v>
      </c>
      <c r="L4019" s="6">
        <v>0.10294117647058823</v>
      </c>
      <c r="M4019" s="7">
        <v>25723</v>
      </c>
      <c r="N4019" s="10" t="str">
        <f>IF(K4019&lt;Criteria!$D$4,"Yes","No")</f>
        <v>No</v>
      </c>
      <c r="O4019" s="10" t="str">
        <f>IF(L4019&gt;Criteria!$D$5,"Yes","No")</f>
        <v>Yes</v>
      </c>
      <c r="P4019" s="10" t="str">
        <f>IF(M4019&lt;Criteria!$D$6,"Yes","No")</f>
        <v>Yes</v>
      </c>
      <c r="Q4019" s="11">
        <f>COUNTIF(N4019:P4019,"Yes")</f>
        <v>2</v>
      </c>
      <c r="R4019" s="12" t="str">
        <f>IF(Q4019&gt;0,"Yes","No")</f>
        <v>Yes</v>
      </c>
    </row>
    <row r="4020" spans="1:18" x14ac:dyDescent="0.35">
      <c r="A4020" s="1">
        <v>80719036100</v>
      </c>
      <c r="B4020" s="33" t="s">
        <v>4762</v>
      </c>
      <c r="C4020" s="4" t="s">
        <v>8</v>
      </c>
      <c r="D4020" s="4" t="s">
        <v>503</v>
      </c>
      <c r="E4020" s="4" t="s">
        <v>630</v>
      </c>
      <c r="F4020" s="3" t="s">
        <v>2</v>
      </c>
      <c r="G4020" s="3" t="s">
        <v>2</v>
      </c>
      <c r="H4020" s="4" t="s">
        <v>2</v>
      </c>
      <c r="I4020" s="5">
        <v>180</v>
      </c>
      <c r="J4020" s="5">
        <v>188</v>
      </c>
      <c r="K4020" s="6">
        <f>IFERROR((J4020-I4020)/I4020,"--")</f>
        <v>4.4444444444444446E-2</v>
      </c>
      <c r="L4020" s="6">
        <v>2.4691358024691357E-2</v>
      </c>
      <c r="M4020" s="7">
        <v>25106</v>
      </c>
      <c r="N4020" s="10" t="str">
        <f>IF(K4020&lt;Criteria!$D$4,"Yes","No")</f>
        <v>No</v>
      </c>
      <c r="O4020" s="10" t="str">
        <f>IF(L4020&gt;Criteria!$D$5,"Yes","No")</f>
        <v>No</v>
      </c>
      <c r="P4020" s="10" t="str">
        <f>IF(M4020&lt;Criteria!$D$6,"Yes","No")</f>
        <v>Yes</v>
      </c>
      <c r="Q4020" s="11">
        <f>COUNTIF(N4020:P4020,"Yes")</f>
        <v>1</v>
      </c>
      <c r="R4020" s="12" t="str">
        <f>IF(Q4020&gt;0,"Yes","No")</f>
        <v>Yes</v>
      </c>
    </row>
    <row r="4021" spans="1:18" x14ac:dyDescent="0.35">
      <c r="A4021" s="1">
        <v>80719197600</v>
      </c>
      <c r="B4021" s="33" t="s">
        <v>4763</v>
      </c>
      <c r="C4021" s="4" t="s">
        <v>8</v>
      </c>
      <c r="D4021" s="4" t="s">
        <v>503</v>
      </c>
      <c r="E4021" s="4" t="s">
        <v>631</v>
      </c>
      <c r="F4021" s="3" t="s">
        <v>2</v>
      </c>
      <c r="G4021" s="3" t="s">
        <v>2</v>
      </c>
      <c r="H4021" s="4" t="s">
        <v>2</v>
      </c>
      <c r="I4021" s="5">
        <v>390</v>
      </c>
      <c r="J4021" s="5">
        <v>340</v>
      </c>
      <c r="K4021" s="6">
        <f>IFERROR((J4021-I4021)/I4021,"--")</f>
        <v>-0.12820512820512819</v>
      </c>
      <c r="L4021" s="6">
        <v>6.9620253164556958E-2</v>
      </c>
      <c r="M4021" s="7">
        <v>30109</v>
      </c>
      <c r="N4021" s="10" t="str">
        <f>IF(K4021&lt;Criteria!$D$4,"Yes","No")</f>
        <v>Yes</v>
      </c>
      <c r="O4021" s="10" t="str">
        <f>IF(L4021&gt;Criteria!$D$5,"Yes","No")</f>
        <v>Yes</v>
      </c>
      <c r="P4021" s="10" t="str">
        <f>IF(M4021&lt;Criteria!$D$6,"Yes","No")</f>
        <v>No</v>
      </c>
      <c r="Q4021" s="11">
        <f>COUNTIF(N4021:P4021,"Yes")</f>
        <v>2</v>
      </c>
      <c r="R4021" s="12" t="str">
        <f>IF(Q4021&gt;0,"Yes","No")</f>
        <v>Yes</v>
      </c>
    </row>
    <row r="4022" spans="1:18" x14ac:dyDescent="0.35">
      <c r="A4022" s="1">
        <v>80719250800</v>
      </c>
      <c r="B4022" s="33" t="s">
        <v>4764</v>
      </c>
      <c r="C4022" s="4" t="s">
        <v>8</v>
      </c>
      <c r="D4022" s="4" t="s">
        <v>503</v>
      </c>
      <c r="E4022" s="4" t="s">
        <v>632</v>
      </c>
      <c r="F4022" s="3" t="s">
        <v>2</v>
      </c>
      <c r="G4022" s="3" t="s">
        <v>2</v>
      </c>
      <c r="H4022" s="4" t="s">
        <v>2</v>
      </c>
      <c r="I4022" s="5">
        <v>334</v>
      </c>
      <c r="J4022" s="5">
        <v>548</v>
      </c>
      <c r="K4022" s="6">
        <f>IFERROR((J4022-I4022)/I4022,"--")</f>
        <v>0.64071856287425155</v>
      </c>
      <c r="L4022" s="6">
        <v>0</v>
      </c>
      <c r="M4022" s="7">
        <v>8871</v>
      </c>
      <c r="N4022" s="10" t="str">
        <f>IF(K4022&lt;Criteria!$D$4,"Yes","No")</f>
        <v>No</v>
      </c>
      <c r="O4022" s="10" t="str">
        <f>IF(L4022&gt;Criteria!$D$5,"Yes","No")</f>
        <v>No</v>
      </c>
      <c r="P4022" s="10" t="str">
        <f>IF(M4022&lt;Criteria!$D$6,"Yes","No")</f>
        <v>Yes</v>
      </c>
      <c r="Q4022" s="11">
        <f>COUNTIF(N4022:P4022,"Yes")</f>
        <v>1</v>
      </c>
      <c r="R4022" s="12" t="str">
        <f>IF(Q4022&gt;0,"Yes","No")</f>
        <v>Yes</v>
      </c>
    </row>
    <row r="4023" spans="1:18" x14ac:dyDescent="0.35">
      <c r="A4023" s="1">
        <v>80719364800</v>
      </c>
      <c r="B4023" s="33" t="s">
        <v>4765</v>
      </c>
      <c r="C4023" s="4" t="s">
        <v>8</v>
      </c>
      <c r="D4023" s="4" t="s">
        <v>503</v>
      </c>
      <c r="E4023" s="4" t="s">
        <v>633</v>
      </c>
      <c r="F4023" s="3" t="s">
        <v>2</v>
      </c>
      <c r="G4023" s="3" t="s">
        <v>2</v>
      </c>
      <c r="H4023" s="4" t="s">
        <v>2</v>
      </c>
      <c r="I4023" s="5">
        <v>11846</v>
      </c>
      <c r="J4023" s="5">
        <v>10819</v>
      </c>
      <c r="K4023" s="6">
        <f>IFERROR((J4023-I4023)/I4023,"--")</f>
        <v>-8.6695931115988514E-2</v>
      </c>
      <c r="L4023" s="6">
        <v>7.8296447833364327E-2</v>
      </c>
      <c r="M4023" s="7">
        <v>23603</v>
      </c>
      <c r="N4023" s="10" t="str">
        <f>IF(K4023&lt;Criteria!$D$4,"Yes","No")</f>
        <v>Yes</v>
      </c>
      <c r="O4023" s="10" t="str">
        <f>IF(L4023&gt;Criteria!$D$5,"Yes","No")</f>
        <v>Yes</v>
      </c>
      <c r="P4023" s="10" t="str">
        <f>IF(M4023&lt;Criteria!$D$6,"Yes","No")</f>
        <v>Yes</v>
      </c>
      <c r="Q4023" s="11">
        <f>COUNTIF(N4023:P4023,"Yes")</f>
        <v>3</v>
      </c>
      <c r="R4023" s="12" t="str">
        <f>IF(Q4023&gt;0,"Yes","No")</f>
        <v>Yes</v>
      </c>
    </row>
    <row r="4024" spans="1:18" x14ac:dyDescent="0.35">
      <c r="A4024" s="1">
        <v>80719383800</v>
      </c>
      <c r="B4024" s="33" t="s">
        <v>4766</v>
      </c>
      <c r="C4024" s="4" t="s">
        <v>8</v>
      </c>
      <c r="D4024" s="4" t="s">
        <v>503</v>
      </c>
      <c r="E4024" s="4" t="s">
        <v>634</v>
      </c>
      <c r="F4024" s="3" t="s">
        <v>2</v>
      </c>
      <c r="G4024" s="3" t="s">
        <v>2</v>
      </c>
      <c r="H4024" s="4" t="s">
        <v>2</v>
      </c>
      <c r="I4024" s="5">
        <v>1442</v>
      </c>
      <c r="J4024" s="5">
        <v>1237</v>
      </c>
      <c r="K4024" s="6">
        <f>IFERROR((J4024-I4024)/I4024,"--")</f>
        <v>-0.1421636615811373</v>
      </c>
      <c r="L4024" s="6">
        <v>7.8291814946619215E-2</v>
      </c>
      <c r="M4024" s="7">
        <v>33973</v>
      </c>
      <c r="N4024" s="10" t="str">
        <f>IF(K4024&lt;Criteria!$D$4,"Yes","No")</f>
        <v>Yes</v>
      </c>
      <c r="O4024" s="10" t="str">
        <f>IF(L4024&gt;Criteria!$D$5,"Yes","No")</f>
        <v>Yes</v>
      </c>
      <c r="P4024" s="10" t="str">
        <f>IF(M4024&lt;Criteria!$D$6,"Yes","No")</f>
        <v>No</v>
      </c>
      <c r="Q4024" s="11">
        <f>COUNTIF(N4024:P4024,"Yes")</f>
        <v>2</v>
      </c>
      <c r="R4024" s="12" t="str">
        <f>IF(Q4024&gt;0,"Yes","No")</f>
        <v>Yes</v>
      </c>
    </row>
    <row r="4025" spans="1:18" x14ac:dyDescent="0.35">
      <c r="A4025" s="1">
        <v>80724500000</v>
      </c>
      <c r="B4025" s="33" t="s">
        <v>4767</v>
      </c>
      <c r="C4025" s="4" t="s">
        <v>5</v>
      </c>
      <c r="D4025" s="4" t="s">
        <v>2</v>
      </c>
      <c r="E4025" s="4" t="s">
        <v>2</v>
      </c>
      <c r="F4025" s="3" t="s">
        <v>2</v>
      </c>
      <c r="G4025" s="3" t="s">
        <v>2</v>
      </c>
      <c r="H4025" s="4" t="s">
        <v>46</v>
      </c>
      <c r="I4025" s="5">
        <v>782</v>
      </c>
      <c r="J4025" s="5">
        <v>824</v>
      </c>
      <c r="K4025" s="6">
        <f>IFERROR((J4025-I4025)/I4025,"--")</f>
        <v>5.3708439897698211E-2</v>
      </c>
      <c r="L4025" s="6">
        <v>5.6547619047619048E-2</v>
      </c>
      <c r="M4025" s="7">
        <v>23658</v>
      </c>
      <c r="N4025" s="10" t="str">
        <f>IF(K4025&lt;Criteria!$D$4,"Yes","No")</f>
        <v>No</v>
      </c>
      <c r="O4025" s="10" t="str">
        <f>IF(L4025&gt;Criteria!$D$5,"Yes","No")</f>
        <v>No</v>
      </c>
      <c r="P4025" s="10" t="str">
        <f>IF(M4025&lt;Criteria!$D$6,"Yes","No")</f>
        <v>Yes</v>
      </c>
      <c r="Q4025" s="11">
        <f>COUNTIF(N4025:P4025,"Yes")</f>
        <v>1</v>
      </c>
      <c r="R4025" s="12" t="str">
        <f>IF(Q4025&gt;0,"Yes","No")</f>
        <v>Yes</v>
      </c>
    </row>
    <row r="4026" spans="1:18" x14ac:dyDescent="0.35">
      <c r="A4026" s="1">
        <v>80730000000</v>
      </c>
      <c r="B4026" s="33" t="s">
        <v>4768</v>
      </c>
      <c r="C4026" s="4" t="s">
        <v>4</v>
      </c>
      <c r="D4026" s="4" t="s">
        <v>504</v>
      </c>
      <c r="E4026" s="4" t="s">
        <v>2</v>
      </c>
      <c r="F4026" s="3" t="s">
        <v>2</v>
      </c>
      <c r="G4026" s="3" t="s">
        <v>2</v>
      </c>
      <c r="H4026" s="4" t="s">
        <v>2</v>
      </c>
      <c r="I4026" s="5">
        <v>5423</v>
      </c>
      <c r="J4026" s="5">
        <v>5526</v>
      </c>
      <c r="K4026" s="6">
        <f>IFERROR((J4026-I4026)/I4026,"--")</f>
        <v>1.8993177208187349E-2</v>
      </c>
      <c r="L4026" s="6">
        <v>3.7110669317428763E-2</v>
      </c>
      <c r="M4026" s="7">
        <v>14765</v>
      </c>
      <c r="N4026" s="10" t="str">
        <f>IF(K4026&lt;Criteria!$D$4,"Yes","No")</f>
        <v>No</v>
      </c>
      <c r="O4026" s="10" t="str">
        <f>IF(L4026&gt;Criteria!$D$5,"Yes","No")</f>
        <v>No</v>
      </c>
      <c r="P4026" s="10" t="str">
        <f>IF(M4026&lt;Criteria!$D$6,"Yes","No")</f>
        <v>Yes</v>
      </c>
      <c r="Q4026" s="11">
        <f>COUNTIF(N4026:P4026,"Yes")</f>
        <v>1</v>
      </c>
      <c r="R4026" s="12" t="str">
        <f>IF(Q4026&gt;0,"Yes","No")</f>
        <v>Yes</v>
      </c>
    </row>
    <row r="4027" spans="1:18" x14ac:dyDescent="0.35">
      <c r="A4027" s="1">
        <v>80739013300</v>
      </c>
      <c r="B4027" s="33" t="s">
        <v>4769</v>
      </c>
      <c r="C4027" s="4" t="s">
        <v>8</v>
      </c>
      <c r="D4027" s="4" t="s">
        <v>504</v>
      </c>
      <c r="E4027" s="4" t="s">
        <v>635</v>
      </c>
      <c r="F4027" s="3" t="s">
        <v>2</v>
      </c>
      <c r="G4027" s="3" t="s">
        <v>2</v>
      </c>
      <c r="H4027" s="4" t="s">
        <v>2</v>
      </c>
      <c r="I4027" s="5">
        <v>433</v>
      </c>
      <c r="J4027" s="5">
        <v>334</v>
      </c>
      <c r="K4027" s="6">
        <f>IFERROR((J4027-I4027)/I4027,"--")</f>
        <v>-0.22863741339491916</v>
      </c>
      <c r="L4027" s="6">
        <v>2.4390243902439025E-2</v>
      </c>
      <c r="M4027" s="7">
        <v>28950</v>
      </c>
      <c r="N4027" s="10" t="str">
        <f>IF(K4027&lt;Criteria!$D$4,"Yes","No")</f>
        <v>Yes</v>
      </c>
      <c r="O4027" s="10" t="str">
        <f>IF(L4027&gt;Criteria!$D$5,"Yes","No")</f>
        <v>No</v>
      </c>
      <c r="P4027" s="10" t="str">
        <f>IF(M4027&lt;Criteria!$D$6,"Yes","No")</f>
        <v>No</v>
      </c>
      <c r="Q4027" s="11">
        <f>COUNTIF(N4027:P4027,"Yes")</f>
        <v>1</v>
      </c>
      <c r="R4027" s="12" t="str">
        <f>IF(Q4027&gt;0,"Yes","No")</f>
        <v>Yes</v>
      </c>
    </row>
    <row r="4028" spans="1:18" x14ac:dyDescent="0.35">
      <c r="A4028" s="1">
        <v>80739182400</v>
      </c>
      <c r="B4028" s="33" t="s">
        <v>4770</v>
      </c>
      <c r="C4028" s="4" t="s">
        <v>8</v>
      </c>
      <c r="D4028" s="4" t="s">
        <v>504</v>
      </c>
      <c r="E4028" s="4" t="s">
        <v>636</v>
      </c>
      <c r="F4028" s="3" t="s">
        <v>2</v>
      </c>
      <c r="G4028" s="3" t="s">
        <v>2</v>
      </c>
      <c r="H4028" s="4" t="s">
        <v>2</v>
      </c>
      <c r="I4028" s="5">
        <v>907</v>
      </c>
      <c r="J4028" s="5">
        <v>981</v>
      </c>
      <c r="K4028" s="6">
        <f>IFERROR((J4028-I4028)/I4028,"--")</f>
        <v>8.1587651598676952E-2</v>
      </c>
      <c r="L4028" s="6">
        <v>3.6036036036036036E-2</v>
      </c>
      <c r="M4028" s="7">
        <v>20252</v>
      </c>
      <c r="N4028" s="10" t="str">
        <f>IF(K4028&lt;Criteria!$D$4,"Yes","No")</f>
        <v>No</v>
      </c>
      <c r="O4028" s="10" t="str">
        <f>IF(L4028&gt;Criteria!$D$5,"Yes","No")</f>
        <v>No</v>
      </c>
      <c r="P4028" s="10" t="str">
        <f>IF(M4028&lt;Criteria!$D$6,"Yes","No")</f>
        <v>Yes</v>
      </c>
      <c r="Q4028" s="11">
        <f>COUNTIF(N4028:P4028,"Yes")</f>
        <v>1</v>
      </c>
      <c r="R4028" s="12" t="str">
        <f>IF(Q4028&gt;0,"Yes","No")</f>
        <v>Yes</v>
      </c>
    </row>
    <row r="4029" spans="1:18" x14ac:dyDescent="0.35">
      <c r="A4029" s="1">
        <v>80739191900</v>
      </c>
      <c r="B4029" s="33" t="s">
        <v>4771</v>
      </c>
      <c r="C4029" s="4" t="s">
        <v>8</v>
      </c>
      <c r="D4029" s="4" t="s">
        <v>504</v>
      </c>
      <c r="E4029" s="4" t="s">
        <v>637</v>
      </c>
      <c r="F4029" s="3" t="s">
        <v>2</v>
      </c>
      <c r="G4029" s="3" t="s">
        <v>2</v>
      </c>
      <c r="H4029" s="4" t="s">
        <v>2</v>
      </c>
      <c r="I4029" s="5">
        <v>486</v>
      </c>
      <c r="J4029" s="5">
        <v>505</v>
      </c>
      <c r="K4029" s="6">
        <f>IFERROR((J4029-I4029)/I4029,"--")</f>
        <v>3.9094650205761319E-2</v>
      </c>
      <c r="L4029" s="6">
        <v>6.9182389937106917E-2</v>
      </c>
      <c r="M4029" s="7">
        <v>15834</v>
      </c>
      <c r="N4029" s="10" t="str">
        <f>IF(K4029&lt;Criteria!$D$4,"Yes","No")</f>
        <v>No</v>
      </c>
      <c r="O4029" s="10" t="str">
        <f>IF(L4029&gt;Criteria!$D$5,"Yes","No")</f>
        <v>Yes</v>
      </c>
      <c r="P4029" s="10" t="str">
        <f>IF(M4029&lt;Criteria!$D$6,"Yes","No")</f>
        <v>Yes</v>
      </c>
      <c r="Q4029" s="11">
        <f>COUNTIF(N4029:P4029,"Yes")</f>
        <v>2</v>
      </c>
      <c r="R4029" s="12" t="str">
        <f>IF(Q4029&gt;0,"Yes","No")</f>
        <v>Yes</v>
      </c>
    </row>
    <row r="4030" spans="1:18" x14ac:dyDescent="0.35">
      <c r="A4030" s="1">
        <v>80739226100</v>
      </c>
      <c r="B4030" s="33" t="s">
        <v>4772</v>
      </c>
      <c r="C4030" s="4" t="s">
        <v>8</v>
      </c>
      <c r="D4030" s="4" t="s">
        <v>504</v>
      </c>
      <c r="E4030" s="4" t="s">
        <v>638</v>
      </c>
      <c r="F4030" s="3" t="s">
        <v>2</v>
      </c>
      <c r="G4030" s="3" t="s">
        <v>2</v>
      </c>
      <c r="H4030" s="4" t="s">
        <v>2</v>
      </c>
      <c r="I4030" s="5">
        <v>3616</v>
      </c>
      <c r="J4030" s="5">
        <v>3700</v>
      </c>
      <c r="K4030" s="6">
        <f>IFERROR((J4030-I4030)/I4030,"--")</f>
        <v>2.3230088495575223E-2</v>
      </c>
      <c r="L4030" s="6">
        <v>3.399765533411489E-2</v>
      </c>
      <c r="M4030" s="7">
        <v>11884</v>
      </c>
      <c r="N4030" s="10" t="str">
        <f>IF(K4030&lt;Criteria!$D$4,"Yes","No")</f>
        <v>No</v>
      </c>
      <c r="O4030" s="10" t="str">
        <f>IF(L4030&gt;Criteria!$D$5,"Yes","No")</f>
        <v>No</v>
      </c>
      <c r="P4030" s="10" t="str">
        <f>IF(M4030&lt;Criteria!$D$6,"Yes","No")</f>
        <v>Yes</v>
      </c>
      <c r="Q4030" s="11">
        <f>COUNTIF(N4030:P4030,"Yes")</f>
        <v>1</v>
      </c>
      <c r="R4030" s="12" t="str">
        <f>IF(Q4030&gt;0,"Yes","No")</f>
        <v>Yes</v>
      </c>
    </row>
    <row r="4031" spans="1:18" x14ac:dyDescent="0.35">
      <c r="A4031" s="1">
        <v>80739617000</v>
      </c>
      <c r="B4031" s="33" t="s">
        <v>4773</v>
      </c>
      <c r="C4031" s="4" t="s">
        <v>7</v>
      </c>
      <c r="D4031" s="4" t="s">
        <v>504</v>
      </c>
      <c r="E4031" s="4" t="s">
        <v>2</v>
      </c>
      <c r="F4031" s="3">
        <v>9617</v>
      </c>
      <c r="G4031" s="3" t="s">
        <v>2</v>
      </c>
      <c r="H4031" s="4" t="s">
        <v>2</v>
      </c>
      <c r="I4031" s="5">
        <v>3616</v>
      </c>
      <c r="J4031" s="5">
        <v>3700</v>
      </c>
      <c r="K4031" s="6">
        <f>IFERROR((J4031-I4031)/I4031,"--")</f>
        <v>2.3230088495575223E-2</v>
      </c>
      <c r="L4031" s="6">
        <v>3.399765533411489E-2</v>
      </c>
      <c r="M4031" s="7">
        <v>11884</v>
      </c>
      <c r="N4031" s="10" t="str">
        <f>IF(K4031&lt;Criteria!$D$4,"Yes","No")</f>
        <v>No</v>
      </c>
      <c r="O4031" s="10" t="str">
        <f>IF(L4031&gt;Criteria!$D$5,"Yes","No")</f>
        <v>No</v>
      </c>
      <c r="P4031" s="10" t="str">
        <f>IF(M4031&lt;Criteria!$D$6,"Yes","No")</f>
        <v>Yes</v>
      </c>
      <c r="Q4031" s="11">
        <f>COUNTIF(N4031:P4031,"Yes")</f>
        <v>1</v>
      </c>
      <c r="R4031" s="12" t="str">
        <f>IF(Q4031&gt;0,"Yes","No")</f>
        <v>Yes</v>
      </c>
    </row>
    <row r="4032" spans="1:18" x14ac:dyDescent="0.35">
      <c r="A4032" s="1">
        <v>80739617001</v>
      </c>
      <c r="B4032" s="33" t="s">
        <v>4774</v>
      </c>
      <c r="C4032" s="4" t="s">
        <v>6</v>
      </c>
      <c r="D4032" s="4" t="s">
        <v>504</v>
      </c>
      <c r="E4032" s="4" t="s">
        <v>2</v>
      </c>
      <c r="F4032" s="3">
        <v>9617</v>
      </c>
      <c r="G4032" s="3">
        <v>1</v>
      </c>
      <c r="H4032" s="4" t="s">
        <v>2</v>
      </c>
      <c r="I4032" s="5">
        <v>1116</v>
      </c>
      <c r="J4032" s="5">
        <v>769</v>
      </c>
      <c r="K4032" s="6">
        <f>IFERROR((J4032-I4032)/I4032,"--")</f>
        <v>-0.31093189964157708</v>
      </c>
      <c r="L4032" s="6">
        <v>0</v>
      </c>
      <c r="M4032" s="7">
        <v>26871</v>
      </c>
      <c r="N4032" s="10" t="str">
        <f>IF(K4032&lt;Criteria!$D$4,"Yes","No")</f>
        <v>Yes</v>
      </c>
      <c r="O4032" s="10" t="str">
        <f>IF(L4032&gt;Criteria!$D$5,"Yes","No")</f>
        <v>No</v>
      </c>
      <c r="P4032" s="10" t="str">
        <f>IF(M4032&lt;Criteria!$D$6,"Yes","No")</f>
        <v>No</v>
      </c>
      <c r="Q4032" s="11">
        <f>COUNTIF(N4032:P4032,"Yes")</f>
        <v>1</v>
      </c>
      <c r="R4032" s="12" t="str">
        <f>IF(Q4032&gt;0,"Yes","No")</f>
        <v>Yes</v>
      </c>
    </row>
    <row r="4033" spans="1:18" x14ac:dyDescent="0.35">
      <c r="A4033" s="1">
        <v>80739617002</v>
      </c>
      <c r="B4033" s="33" t="s">
        <v>4775</v>
      </c>
      <c r="C4033" s="4" t="s">
        <v>6</v>
      </c>
      <c r="D4033" s="4" t="s">
        <v>504</v>
      </c>
      <c r="E4033" s="4" t="s">
        <v>2</v>
      </c>
      <c r="F4033" s="3">
        <v>9617</v>
      </c>
      <c r="G4033" s="3">
        <v>2</v>
      </c>
      <c r="H4033" s="4" t="s">
        <v>2</v>
      </c>
      <c r="I4033" s="5">
        <v>1913</v>
      </c>
      <c r="J4033" s="5">
        <v>2417</v>
      </c>
      <c r="K4033" s="6">
        <f>IFERROR((J4033-I4033)/I4033,"--")</f>
        <v>0.26346053319393625</v>
      </c>
      <c r="L4033" s="6">
        <v>8.4656084656084651E-2</v>
      </c>
      <c r="M4033" s="7">
        <v>4544</v>
      </c>
      <c r="N4033" s="10" t="str">
        <f>IF(K4033&lt;Criteria!$D$4,"Yes","No")</f>
        <v>No</v>
      </c>
      <c r="O4033" s="10" t="str">
        <f>IF(L4033&gt;Criteria!$D$5,"Yes","No")</f>
        <v>Yes</v>
      </c>
      <c r="P4033" s="10" t="str">
        <f>IF(M4033&lt;Criteria!$D$6,"Yes","No")</f>
        <v>Yes</v>
      </c>
      <c r="Q4033" s="11">
        <f>COUNTIF(N4033:P4033,"Yes")</f>
        <v>2</v>
      </c>
      <c r="R4033" s="12" t="str">
        <f>IF(Q4033&gt;0,"Yes","No")</f>
        <v>Yes</v>
      </c>
    </row>
    <row r="4034" spans="1:18" x14ac:dyDescent="0.35">
      <c r="A4034" s="1">
        <v>80739617003</v>
      </c>
      <c r="B4034" s="33" t="s">
        <v>4776</v>
      </c>
      <c r="C4034" s="4" t="s">
        <v>6</v>
      </c>
      <c r="D4034" s="4" t="s">
        <v>504</v>
      </c>
      <c r="E4034" s="4" t="s">
        <v>2</v>
      </c>
      <c r="F4034" s="3">
        <v>9617</v>
      </c>
      <c r="G4034" s="3">
        <v>3</v>
      </c>
      <c r="H4034" s="4" t="s">
        <v>2</v>
      </c>
      <c r="I4034" s="5">
        <v>587</v>
      </c>
      <c r="J4034" s="5">
        <v>514</v>
      </c>
      <c r="K4034" s="6">
        <f>IFERROR((J4034-I4034)/I4034,"--")</f>
        <v>-0.12436115843270869</v>
      </c>
      <c r="L4034" s="6">
        <v>4.6099290780141841E-2</v>
      </c>
      <c r="M4034" s="7">
        <v>23979</v>
      </c>
      <c r="N4034" s="10" t="str">
        <f>IF(K4034&lt;Criteria!$D$4,"Yes","No")</f>
        <v>Yes</v>
      </c>
      <c r="O4034" s="10" t="str">
        <f>IF(L4034&gt;Criteria!$D$5,"Yes","No")</f>
        <v>No</v>
      </c>
      <c r="P4034" s="10" t="str">
        <f>IF(M4034&lt;Criteria!$D$6,"Yes","No")</f>
        <v>Yes</v>
      </c>
      <c r="Q4034" s="11">
        <f>COUNTIF(N4034:P4034,"Yes")</f>
        <v>2</v>
      </c>
      <c r="R4034" s="12" t="str">
        <f>IF(Q4034&gt;0,"Yes","No")</f>
        <v>Yes</v>
      </c>
    </row>
    <row r="4035" spans="1:18" x14ac:dyDescent="0.35">
      <c r="A4035" s="1">
        <v>80739618000</v>
      </c>
      <c r="B4035" s="33" t="s">
        <v>4777</v>
      </c>
      <c r="C4035" s="4" t="s">
        <v>7</v>
      </c>
      <c r="D4035" s="4" t="s">
        <v>504</v>
      </c>
      <c r="E4035" s="4" t="s">
        <v>2</v>
      </c>
      <c r="F4035" s="3">
        <v>9618</v>
      </c>
      <c r="G4035" s="3" t="s">
        <v>2</v>
      </c>
      <c r="H4035" s="4" t="s">
        <v>2</v>
      </c>
      <c r="I4035" s="5">
        <v>1826</v>
      </c>
      <c r="J4035" s="5">
        <v>1820</v>
      </c>
      <c r="K4035" s="6">
        <f>IFERROR((J4035-I4035)/I4035,"--")</f>
        <v>-3.2858707557502738E-3</v>
      </c>
      <c r="L4035" s="6">
        <v>4.1158536585365856E-2</v>
      </c>
      <c r="M4035" s="7">
        <v>20622</v>
      </c>
      <c r="N4035" s="10" t="str">
        <f>IF(K4035&lt;Criteria!$D$4,"Yes","No")</f>
        <v>Yes</v>
      </c>
      <c r="O4035" s="10" t="str">
        <f>IF(L4035&gt;Criteria!$D$5,"Yes","No")</f>
        <v>No</v>
      </c>
      <c r="P4035" s="10" t="str">
        <f>IF(M4035&lt;Criteria!$D$6,"Yes","No")</f>
        <v>Yes</v>
      </c>
      <c r="Q4035" s="11">
        <f>COUNTIF(N4035:P4035,"Yes")</f>
        <v>2</v>
      </c>
      <c r="R4035" s="12" t="str">
        <f>IF(Q4035&gt;0,"Yes","No")</f>
        <v>Yes</v>
      </c>
    </row>
    <row r="4036" spans="1:18" x14ac:dyDescent="0.35">
      <c r="A4036" s="1">
        <v>80739618001</v>
      </c>
      <c r="B4036" s="33" t="s">
        <v>4778</v>
      </c>
      <c r="C4036" s="4" t="s">
        <v>6</v>
      </c>
      <c r="D4036" s="4" t="s">
        <v>504</v>
      </c>
      <c r="E4036" s="4" t="s">
        <v>2</v>
      </c>
      <c r="F4036" s="3">
        <v>9618</v>
      </c>
      <c r="G4036" s="3">
        <v>1</v>
      </c>
      <c r="H4036" s="4" t="s">
        <v>2</v>
      </c>
      <c r="I4036" s="5">
        <v>657</v>
      </c>
      <c r="J4036" s="5">
        <v>733</v>
      </c>
      <c r="K4036" s="6">
        <f>IFERROR((J4036-I4036)/I4036,"--")</f>
        <v>0.11567732115677321</v>
      </c>
      <c r="L4036" s="6">
        <v>4.9586776859504134E-2</v>
      </c>
      <c r="M4036" s="7">
        <v>18591</v>
      </c>
      <c r="N4036" s="10" t="str">
        <f>IF(K4036&lt;Criteria!$D$4,"Yes","No")</f>
        <v>No</v>
      </c>
      <c r="O4036" s="10" t="str">
        <f>IF(L4036&gt;Criteria!$D$5,"Yes","No")</f>
        <v>No</v>
      </c>
      <c r="P4036" s="10" t="str">
        <f>IF(M4036&lt;Criteria!$D$6,"Yes","No")</f>
        <v>Yes</v>
      </c>
      <c r="Q4036" s="11">
        <f>COUNTIF(N4036:P4036,"Yes")</f>
        <v>1</v>
      </c>
      <c r="R4036" s="12" t="str">
        <f>IF(Q4036&gt;0,"Yes","No")</f>
        <v>Yes</v>
      </c>
    </row>
    <row r="4037" spans="1:18" x14ac:dyDescent="0.35">
      <c r="A4037" s="1">
        <v>80739618002</v>
      </c>
      <c r="B4037" s="33" t="s">
        <v>4779</v>
      </c>
      <c r="C4037" s="4" t="s">
        <v>6</v>
      </c>
      <c r="D4037" s="4" t="s">
        <v>504</v>
      </c>
      <c r="E4037" s="4" t="s">
        <v>2</v>
      </c>
      <c r="F4037" s="3">
        <v>9618</v>
      </c>
      <c r="G4037" s="3">
        <v>2</v>
      </c>
      <c r="H4037" s="4" t="s">
        <v>2</v>
      </c>
      <c r="I4037" s="5">
        <v>1169</v>
      </c>
      <c r="J4037" s="5">
        <v>1087</v>
      </c>
      <c r="K4037" s="6">
        <f>IFERROR((J4037-I4037)/I4037,"--")</f>
        <v>-7.0145423438836618E-2</v>
      </c>
      <c r="L4037" s="6">
        <v>3.6231884057971016E-2</v>
      </c>
      <c r="M4037" s="7">
        <v>21992</v>
      </c>
      <c r="N4037" s="10" t="str">
        <f>IF(K4037&lt;Criteria!$D$4,"Yes","No")</f>
        <v>Yes</v>
      </c>
      <c r="O4037" s="10" t="str">
        <f>IF(L4037&gt;Criteria!$D$5,"Yes","No")</f>
        <v>No</v>
      </c>
      <c r="P4037" s="10" t="str">
        <f>IF(M4037&lt;Criteria!$D$6,"Yes","No")</f>
        <v>Yes</v>
      </c>
      <c r="Q4037" s="11">
        <f>COUNTIF(N4037:P4037,"Yes")</f>
        <v>2</v>
      </c>
      <c r="R4037" s="12" t="str">
        <f>IF(Q4037&gt;0,"Yes","No")</f>
        <v>Yes</v>
      </c>
    </row>
    <row r="4038" spans="1:18" x14ac:dyDescent="0.35">
      <c r="A4038" s="1">
        <v>80741000000</v>
      </c>
      <c r="B4038" s="33" t="s">
        <v>4780</v>
      </c>
      <c r="C4038" s="4" t="s">
        <v>5</v>
      </c>
      <c r="D4038" s="4" t="s">
        <v>2</v>
      </c>
      <c r="E4038" s="4" t="s">
        <v>2</v>
      </c>
      <c r="F4038" s="3" t="s">
        <v>2</v>
      </c>
      <c r="G4038" s="3" t="s">
        <v>2</v>
      </c>
      <c r="H4038" s="4" t="s">
        <v>47</v>
      </c>
      <c r="I4038" s="5">
        <v>826</v>
      </c>
      <c r="J4038" s="5">
        <v>735</v>
      </c>
      <c r="K4038" s="6">
        <f>IFERROR((J4038-I4038)/I4038,"--")</f>
        <v>-0.11016949152542373</v>
      </c>
      <c r="L4038" s="6">
        <v>5.4545454545454543E-2</v>
      </c>
      <c r="M4038" s="7">
        <v>50376</v>
      </c>
      <c r="N4038" s="10" t="str">
        <f>IF(K4038&lt;Criteria!$D$4,"Yes","No")</f>
        <v>Yes</v>
      </c>
      <c r="O4038" s="10" t="str">
        <f>IF(L4038&gt;Criteria!$D$5,"Yes","No")</f>
        <v>No</v>
      </c>
      <c r="P4038" s="10" t="str">
        <f>IF(M4038&lt;Criteria!$D$6,"Yes","No")</f>
        <v>No</v>
      </c>
      <c r="Q4038" s="11">
        <f>COUNTIF(N4038:P4038,"Yes")</f>
        <v>1</v>
      </c>
      <c r="R4038" s="12" t="str">
        <f>IF(Q4038&gt;0,"Yes","No")</f>
        <v>Yes</v>
      </c>
    </row>
    <row r="4039" spans="1:18" x14ac:dyDescent="0.35">
      <c r="A4039" s="1">
        <v>80742000000</v>
      </c>
      <c r="B4039" s="33" t="s">
        <v>4781</v>
      </c>
      <c r="C4039" s="4" t="s">
        <v>5</v>
      </c>
      <c r="D4039" s="4" t="s">
        <v>2</v>
      </c>
      <c r="E4039" s="4" t="s">
        <v>2</v>
      </c>
      <c r="F4039" s="3" t="s">
        <v>2</v>
      </c>
      <c r="G4039" s="3" t="s">
        <v>2</v>
      </c>
      <c r="H4039" s="4" t="s">
        <v>48</v>
      </c>
      <c r="I4039" s="5">
        <v>0</v>
      </c>
      <c r="J4039" s="5">
        <v>16</v>
      </c>
      <c r="K4039" s="6" t="str">
        <f>IFERROR((J4039-I4039)/I4039,"--")</f>
        <v>--</v>
      </c>
      <c r="L4039" s="6">
        <v>0</v>
      </c>
      <c r="M4039" s="7" t="s">
        <v>2</v>
      </c>
      <c r="N4039" s="10" t="str">
        <f>IF(K4039&lt;Criteria!$D$4,"Yes","No")</f>
        <v>No</v>
      </c>
      <c r="O4039" s="10" t="str">
        <f>IF(L4039&gt;Criteria!$D$5,"Yes","No")</f>
        <v>No</v>
      </c>
      <c r="P4039" s="10" t="str">
        <f>IF(M4039&lt;Criteria!$D$6,"Yes","No")</f>
        <v>No</v>
      </c>
      <c r="Q4039" s="11">
        <f>COUNTIF(N4039:P4039,"Yes")</f>
        <v>0</v>
      </c>
      <c r="R4039" s="12" t="str">
        <f>IF(Q4039&gt;0,"Yes","No")</f>
        <v>No</v>
      </c>
    </row>
    <row r="4040" spans="1:18" x14ac:dyDescent="0.35">
      <c r="A4040" s="1">
        <v>80750000000</v>
      </c>
      <c r="B4040" s="33" t="s">
        <v>4782</v>
      </c>
      <c r="C4040" s="4" t="s">
        <v>4</v>
      </c>
      <c r="D4040" s="4" t="s">
        <v>505</v>
      </c>
      <c r="E4040" s="4" t="s">
        <v>2</v>
      </c>
      <c r="F4040" s="3" t="s">
        <v>2</v>
      </c>
      <c r="G4040" s="3" t="s">
        <v>2</v>
      </c>
      <c r="H4040" s="4" t="s">
        <v>2</v>
      </c>
      <c r="I4040" s="5">
        <v>21824</v>
      </c>
      <c r="J4040" s="5">
        <v>21893</v>
      </c>
      <c r="K4040" s="6">
        <f>IFERROR((J4040-I4040)/I4040,"--")</f>
        <v>3.161656891495601E-3</v>
      </c>
      <c r="L4040" s="6">
        <v>6.2189728314829856E-2</v>
      </c>
      <c r="M4040" s="7">
        <v>24595</v>
      </c>
      <c r="N4040" s="10" t="str">
        <f>IF(K4040&lt;Criteria!$D$4,"Yes","No")</f>
        <v>Yes</v>
      </c>
      <c r="O4040" s="10" t="str">
        <f>IF(L4040&gt;Criteria!$D$5,"Yes","No")</f>
        <v>No</v>
      </c>
      <c r="P4040" s="10" t="str">
        <f>IF(M4040&lt;Criteria!$D$6,"Yes","No")</f>
        <v>Yes</v>
      </c>
      <c r="Q4040" s="11">
        <f>COUNTIF(N4040:P4040,"Yes")</f>
        <v>2</v>
      </c>
      <c r="R4040" s="12" t="str">
        <f>IF(Q4040&gt;0,"Yes","No")</f>
        <v>Yes</v>
      </c>
    </row>
    <row r="4041" spans="1:18" x14ac:dyDescent="0.35">
      <c r="A4041" s="1">
        <v>80757100000</v>
      </c>
      <c r="B4041" s="33" t="s">
        <v>4783</v>
      </c>
      <c r="C4041" s="4" t="s">
        <v>5</v>
      </c>
      <c r="D4041" s="4" t="s">
        <v>2</v>
      </c>
      <c r="E4041" s="4" t="s">
        <v>2</v>
      </c>
      <c r="F4041" s="3" t="s">
        <v>2</v>
      </c>
      <c r="G4041" s="3" t="s">
        <v>2</v>
      </c>
      <c r="H4041" s="4" t="s">
        <v>49</v>
      </c>
      <c r="I4041" s="5">
        <v>13</v>
      </c>
      <c r="J4041" s="5">
        <v>11</v>
      </c>
      <c r="K4041" s="6">
        <f>IFERROR((J4041-I4041)/I4041,"--")</f>
        <v>-0.15384615384615385</v>
      </c>
      <c r="L4041" s="6">
        <v>0</v>
      </c>
      <c r="M4041" s="7">
        <v>28382</v>
      </c>
      <c r="N4041" s="10" t="str">
        <f>IF(K4041&lt;Criteria!$D$4,"Yes","No")</f>
        <v>Yes</v>
      </c>
      <c r="O4041" s="10" t="str">
        <f>IF(L4041&gt;Criteria!$D$5,"Yes","No")</f>
        <v>No</v>
      </c>
      <c r="P4041" s="10" t="str">
        <f>IF(M4041&lt;Criteria!$D$6,"Yes","No")</f>
        <v>No</v>
      </c>
      <c r="Q4041" s="11">
        <f>COUNTIF(N4041:P4041,"Yes")</f>
        <v>1</v>
      </c>
      <c r="R4041" s="12" t="str">
        <f>IF(Q4041&gt;0,"Yes","No")</f>
        <v>Yes</v>
      </c>
    </row>
    <row r="4042" spans="1:18" x14ac:dyDescent="0.35">
      <c r="A4042" s="1">
        <v>80758000000</v>
      </c>
      <c r="B4042" s="33" t="s">
        <v>4784</v>
      </c>
      <c r="C4042" s="4" t="s">
        <v>5</v>
      </c>
      <c r="D4042" s="4" t="s">
        <v>2</v>
      </c>
      <c r="E4042" s="4" t="s">
        <v>2</v>
      </c>
      <c r="F4042" s="3" t="s">
        <v>2</v>
      </c>
      <c r="G4042" s="3" t="s">
        <v>2</v>
      </c>
      <c r="H4042" s="4" t="s">
        <v>50</v>
      </c>
      <c r="I4042" s="5">
        <v>217</v>
      </c>
      <c r="J4042" s="5">
        <v>195</v>
      </c>
      <c r="K4042" s="6">
        <f>IFERROR((J4042-I4042)/I4042,"--")</f>
        <v>-0.10138248847926268</v>
      </c>
      <c r="L4042" s="6">
        <v>0</v>
      </c>
      <c r="M4042" s="7">
        <v>60127</v>
      </c>
      <c r="N4042" s="10" t="str">
        <f>IF(K4042&lt;Criteria!$D$4,"Yes","No")</f>
        <v>Yes</v>
      </c>
      <c r="O4042" s="10" t="str">
        <f>IF(L4042&gt;Criteria!$D$5,"Yes","No")</f>
        <v>No</v>
      </c>
      <c r="P4042" s="10" t="str">
        <f>IF(M4042&lt;Criteria!$D$6,"Yes","No")</f>
        <v>No</v>
      </c>
      <c r="Q4042" s="11">
        <f>COUNTIF(N4042:P4042,"Yes")</f>
        <v>1</v>
      </c>
      <c r="R4042" s="12" t="str">
        <f>IF(Q4042&gt;0,"Yes","No")</f>
        <v>Yes</v>
      </c>
    </row>
    <row r="4043" spans="1:18" x14ac:dyDescent="0.35">
      <c r="A4043" s="1">
        <v>80759093100</v>
      </c>
      <c r="B4043" s="33" t="s">
        <v>4785</v>
      </c>
      <c r="C4043" s="4" t="s">
        <v>8</v>
      </c>
      <c r="D4043" s="4" t="s">
        <v>505</v>
      </c>
      <c r="E4043" s="4" t="s">
        <v>639</v>
      </c>
      <c r="F4043" s="3" t="s">
        <v>2</v>
      </c>
      <c r="G4043" s="3" t="s">
        <v>2</v>
      </c>
      <c r="H4043" s="4" t="s">
        <v>2</v>
      </c>
      <c r="I4043" s="5">
        <v>556</v>
      </c>
      <c r="J4043" s="5">
        <v>880</v>
      </c>
      <c r="K4043" s="6">
        <f>IFERROR((J4043-I4043)/I4043,"--")</f>
        <v>0.58273381294964033</v>
      </c>
      <c r="L4043" s="6">
        <v>3.1712473572938688E-2</v>
      </c>
      <c r="M4043" s="7">
        <v>27454</v>
      </c>
      <c r="N4043" s="10" t="str">
        <f>IF(K4043&lt;Criteria!$D$4,"Yes","No")</f>
        <v>No</v>
      </c>
      <c r="O4043" s="10" t="str">
        <f>IF(L4043&gt;Criteria!$D$5,"Yes","No")</f>
        <v>No</v>
      </c>
      <c r="P4043" s="10" t="str">
        <f>IF(M4043&lt;Criteria!$D$6,"Yes","No")</f>
        <v>No</v>
      </c>
      <c r="Q4043" s="11">
        <f>COUNTIF(N4043:P4043,"Yes")</f>
        <v>0</v>
      </c>
      <c r="R4043" s="12" t="str">
        <f>IF(Q4043&gt;0,"Yes","No")</f>
        <v>No</v>
      </c>
    </row>
    <row r="4044" spans="1:18" x14ac:dyDescent="0.35">
      <c r="A4044" s="1">
        <v>80759129200</v>
      </c>
      <c r="B4044" s="33" t="s">
        <v>4786</v>
      </c>
      <c r="C4044" s="4" t="s">
        <v>8</v>
      </c>
      <c r="D4044" s="4" t="s">
        <v>505</v>
      </c>
      <c r="E4044" s="4" t="s">
        <v>640</v>
      </c>
      <c r="F4044" s="3" t="s">
        <v>2</v>
      </c>
      <c r="G4044" s="3" t="s">
        <v>2</v>
      </c>
      <c r="H4044" s="4" t="s">
        <v>2</v>
      </c>
      <c r="I4044" s="5">
        <v>1906</v>
      </c>
      <c r="J4044" s="5">
        <v>2084</v>
      </c>
      <c r="K4044" s="6">
        <f>IFERROR((J4044-I4044)/I4044,"--")</f>
        <v>9.3389296956977966E-2</v>
      </c>
      <c r="L4044" s="6">
        <v>2.4122807017543858E-2</v>
      </c>
      <c r="M4044" s="7">
        <v>20567</v>
      </c>
      <c r="N4044" s="10" t="str">
        <f>IF(K4044&lt;Criteria!$D$4,"Yes","No")</f>
        <v>No</v>
      </c>
      <c r="O4044" s="10" t="str">
        <f>IF(L4044&gt;Criteria!$D$5,"Yes","No")</f>
        <v>No</v>
      </c>
      <c r="P4044" s="10" t="str">
        <f>IF(M4044&lt;Criteria!$D$6,"Yes","No")</f>
        <v>Yes</v>
      </c>
      <c r="Q4044" s="11">
        <f>COUNTIF(N4044:P4044,"Yes")</f>
        <v>1</v>
      </c>
      <c r="R4044" s="12" t="str">
        <f>IF(Q4044&gt;0,"Yes","No")</f>
        <v>Yes</v>
      </c>
    </row>
    <row r="4045" spans="1:18" x14ac:dyDescent="0.35">
      <c r="A4045" s="1">
        <v>80759247000</v>
      </c>
      <c r="B4045" s="33" t="s">
        <v>4787</v>
      </c>
      <c r="C4045" s="4" t="s">
        <v>8</v>
      </c>
      <c r="D4045" s="4" t="s">
        <v>505</v>
      </c>
      <c r="E4045" s="4" t="s">
        <v>641</v>
      </c>
      <c r="F4045" s="3" t="s">
        <v>2</v>
      </c>
      <c r="G4045" s="3" t="s">
        <v>2</v>
      </c>
      <c r="H4045" s="4" t="s">
        <v>2</v>
      </c>
      <c r="I4045" s="5">
        <v>1035</v>
      </c>
      <c r="J4045" s="5">
        <v>948</v>
      </c>
      <c r="K4045" s="6">
        <f>IFERROR((J4045-I4045)/I4045,"--")</f>
        <v>-8.4057971014492749E-2</v>
      </c>
      <c r="L4045" s="6">
        <v>2.197802197802198E-2</v>
      </c>
      <c r="M4045" s="7">
        <v>27832</v>
      </c>
      <c r="N4045" s="10" t="str">
        <f>IF(K4045&lt;Criteria!$D$4,"Yes","No")</f>
        <v>Yes</v>
      </c>
      <c r="O4045" s="10" t="str">
        <f>IF(L4045&gt;Criteria!$D$5,"Yes","No")</f>
        <v>No</v>
      </c>
      <c r="P4045" s="10" t="str">
        <f>IF(M4045&lt;Criteria!$D$6,"Yes","No")</f>
        <v>No</v>
      </c>
      <c r="Q4045" s="11">
        <f>COUNTIF(N4045:P4045,"Yes")</f>
        <v>1</v>
      </c>
      <c r="R4045" s="12" t="str">
        <f>IF(Q4045&gt;0,"Yes","No")</f>
        <v>Yes</v>
      </c>
    </row>
    <row r="4046" spans="1:18" x14ac:dyDescent="0.35">
      <c r="A4046" s="1">
        <v>80759286900</v>
      </c>
      <c r="B4046" s="33" t="s">
        <v>4788</v>
      </c>
      <c r="C4046" s="4" t="s">
        <v>8</v>
      </c>
      <c r="D4046" s="4" t="s">
        <v>505</v>
      </c>
      <c r="E4046" s="4" t="s">
        <v>642</v>
      </c>
      <c r="F4046" s="3" t="s">
        <v>2</v>
      </c>
      <c r="G4046" s="3" t="s">
        <v>2</v>
      </c>
      <c r="H4046" s="4" t="s">
        <v>2</v>
      </c>
      <c r="I4046" s="5">
        <v>522</v>
      </c>
      <c r="J4046" s="5">
        <v>448</v>
      </c>
      <c r="K4046" s="6">
        <f>IFERROR((J4046-I4046)/I4046,"--")</f>
        <v>-0.1417624521072797</v>
      </c>
      <c r="L4046" s="6">
        <v>7.3260073260073263E-2</v>
      </c>
      <c r="M4046" s="7">
        <v>37349</v>
      </c>
      <c r="N4046" s="10" t="str">
        <f>IF(K4046&lt;Criteria!$D$4,"Yes","No")</f>
        <v>Yes</v>
      </c>
      <c r="O4046" s="10" t="str">
        <f>IF(L4046&gt;Criteria!$D$5,"Yes","No")</f>
        <v>Yes</v>
      </c>
      <c r="P4046" s="10" t="str">
        <f>IF(M4046&lt;Criteria!$D$6,"Yes","No")</f>
        <v>No</v>
      </c>
      <c r="Q4046" s="11">
        <f>COUNTIF(N4046:P4046,"Yes")</f>
        <v>2</v>
      </c>
      <c r="R4046" s="12" t="str">
        <f>IF(Q4046&gt;0,"Yes","No")</f>
        <v>Yes</v>
      </c>
    </row>
    <row r="4047" spans="1:18" x14ac:dyDescent="0.35">
      <c r="A4047" s="1">
        <v>80759351500</v>
      </c>
      <c r="B4047" s="33" t="s">
        <v>4789</v>
      </c>
      <c r="C4047" s="4" t="s">
        <v>8</v>
      </c>
      <c r="D4047" s="4" t="s">
        <v>505</v>
      </c>
      <c r="E4047" s="4" t="s">
        <v>643</v>
      </c>
      <c r="F4047" s="3" t="s">
        <v>2</v>
      </c>
      <c r="G4047" s="3" t="s">
        <v>2</v>
      </c>
      <c r="H4047" s="4" t="s">
        <v>2</v>
      </c>
      <c r="I4047" s="5">
        <v>18588</v>
      </c>
      <c r="J4047" s="5">
        <v>17525</v>
      </c>
      <c r="K4047" s="6">
        <f>IFERROR((J4047-I4047)/I4047,"--")</f>
        <v>-5.7187432752313319E-2</v>
      </c>
      <c r="L4047" s="6">
        <v>6.9373187597590896E-2</v>
      </c>
      <c r="M4047" s="7">
        <v>24429</v>
      </c>
      <c r="N4047" s="10" t="str">
        <f>IF(K4047&lt;Criteria!$D$4,"Yes","No")</f>
        <v>Yes</v>
      </c>
      <c r="O4047" s="10" t="str">
        <f>IF(L4047&gt;Criteria!$D$5,"Yes","No")</f>
        <v>Yes</v>
      </c>
      <c r="P4047" s="10" t="str">
        <f>IF(M4047&lt;Criteria!$D$6,"Yes","No")</f>
        <v>Yes</v>
      </c>
      <c r="Q4047" s="11">
        <f>COUNTIF(N4047:P4047,"Yes")</f>
        <v>3</v>
      </c>
      <c r="R4047" s="12" t="str">
        <f>IF(Q4047&gt;0,"Yes","No")</f>
        <v>Yes</v>
      </c>
    </row>
    <row r="4048" spans="1:18" x14ac:dyDescent="0.35">
      <c r="A4048" s="1">
        <v>80759659000</v>
      </c>
      <c r="B4048" s="33" t="s">
        <v>4790</v>
      </c>
      <c r="C4048" s="4" t="s">
        <v>7</v>
      </c>
      <c r="D4048" s="4" t="s">
        <v>505</v>
      </c>
      <c r="E4048" s="4" t="s">
        <v>2</v>
      </c>
      <c r="F4048" s="3">
        <v>9659</v>
      </c>
      <c r="G4048" s="3" t="s">
        <v>2</v>
      </c>
      <c r="H4048" s="4" t="s">
        <v>2</v>
      </c>
      <c r="I4048" s="5">
        <v>1149</v>
      </c>
      <c r="J4048" s="5">
        <v>1418</v>
      </c>
      <c r="K4048" s="6">
        <f>IFERROR((J4048-I4048)/I4048,"--")</f>
        <v>0.23411662315056572</v>
      </c>
      <c r="L4048" s="6">
        <v>4.3859649122807015E-2</v>
      </c>
      <c r="M4048" s="7">
        <v>30660</v>
      </c>
      <c r="N4048" s="10" t="str">
        <f>IF(K4048&lt;Criteria!$D$4,"Yes","No")</f>
        <v>No</v>
      </c>
      <c r="O4048" s="10" t="str">
        <f>IF(L4048&gt;Criteria!$D$5,"Yes","No")</f>
        <v>No</v>
      </c>
      <c r="P4048" s="10" t="str">
        <f>IF(M4048&lt;Criteria!$D$6,"Yes","No")</f>
        <v>No</v>
      </c>
      <c r="Q4048" s="11">
        <f>COUNTIF(N4048:P4048,"Yes")</f>
        <v>0</v>
      </c>
      <c r="R4048" s="12" t="str">
        <f>IF(Q4048&gt;0,"Yes","No")</f>
        <v>No</v>
      </c>
    </row>
    <row r="4049" spans="1:18" x14ac:dyDescent="0.35">
      <c r="A4049" s="1">
        <v>80759659001</v>
      </c>
      <c r="B4049" s="33" t="s">
        <v>4791</v>
      </c>
      <c r="C4049" s="4" t="s">
        <v>6</v>
      </c>
      <c r="D4049" s="4" t="s">
        <v>505</v>
      </c>
      <c r="E4049" s="4" t="s">
        <v>2</v>
      </c>
      <c r="F4049" s="3">
        <v>9659</v>
      </c>
      <c r="G4049" s="3">
        <v>1</v>
      </c>
      <c r="H4049" s="4" t="s">
        <v>2</v>
      </c>
      <c r="I4049" s="5">
        <v>1149</v>
      </c>
      <c r="J4049" s="5">
        <v>1418</v>
      </c>
      <c r="K4049" s="6">
        <f>IFERROR((J4049-I4049)/I4049,"--")</f>
        <v>0.23411662315056572</v>
      </c>
      <c r="L4049" s="6">
        <v>4.3859649122807015E-2</v>
      </c>
      <c r="M4049" s="7">
        <v>30660</v>
      </c>
      <c r="N4049" s="10" t="str">
        <f>IF(K4049&lt;Criteria!$D$4,"Yes","No")</f>
        <v>No</v>
      </c>
      <c r="O4049" s="10" t="str">
        <f>IF(L4049&gt;Criteria!$D$5,"Yes","No")</f>
        <v>No</v>
      </c>
      <c r="P4049" s="10" t="str">
        <f>IF(M4049&lt;Criteria!$D$6,"Yes","No")</f>
        <v>No</v>
      </c>
      <c r="Q4049" s="11">
        <f>COUNTIF(N4049:P4049,"Yes")</f>
        <v>0</v>
      </c>
      <c r="R4049" s="12" t="str">
        <f>IF(Q4049&gt;0,"Yes","No")</f>
        <v>No</v>
      </c>
    </row>
    <row r="4050" spans="1:18" x14ac:dyDescent="0.35">
      <c r="A4050" s="1">
        <v>80759660000</v>
      </c>
      <c r="B4050" s="33" t="s">
        <v>4792</v>
      </c>
      <c r="C4050" s="4" t="s">
        <v>7</v>
      </c>
      <c r="D4050" s="4" t="s">
        <v>505</v>
      </c>
      <c r="E4050" s="4" t="s">
        <v>2</v>
      </c>
      <c r="F4050" s="3">
        <v>9660</v>
      </c>
      <c r="G4050" s="3" t="s">
        <v>2</v>
      </c>
      <c r="H4050" s="4" t="s">
        <v>2</v>
      </c>
      <c r="I4050" s="5">
        <v>2446</v>
      </c>
      <c r="J4050" s="5">
        <v>2104</v>
      </c>
      <c r="K4050" s="6">
        <f>IFERROR((J4050-I4050)/I4050,"--")</f>
        <v>-0.13982011447260834</v>
      </c>
      <c r="L4050" s="6">
        <v>2.9154518950437316E-2</v>
      </c>
      <c r="M4050" s="7">
        <v>26819</v>
      </c>
      <c r="N4050" s="10" t="str">
        <f>IF(K4050&lt;Criteria!$D$4,"Yes","No")</f>
        <v>Yes</v>
      </c>
      <c r="O4050" s="10" t="str">
        <f>IF(L4050&gt;Criteria!$D$5,"Yes","No")</f>
        <v>No</v>
      </c>
      <c r="P4050" s="10" t="str">
        <f>IF(M4050&lt;Criteria!$D$6,"Yes","No")</f>
        <v>No</v>
      </c>
      <c r="Q4050" s="11">
        <f>COUNTIF(N4050:P4050,"Yes")</f>
        <v>1</v>
      </c>
      <c r="R4050" s="12" t="str">
        <f>IF(Q4050&gt;0,"Yes","No")</f>
        <v>Yes</v>
      </c>
    </row>
    <row r="4051" spans="1:18" x14ac:dyDescent="0.35">
      <c r="A4051" s="1">
        <v>80759660001</v>
      </c>
      <c r="B4051" s="33" t="s">
        <v>4793</v>
      </c>
      <c r="C4051" s="4" t="s">
        <v>6</v>
      </c>
      <c r="D4051" s="4" t="s">
        <v>505</v>
      </c>
      <c r="E4051" s="4" t="s">
        <v>2</v>
      </c>
      <c r="F4051" s="3">
        <v>9660</v>
      </c>
      <c r="G4051" s="3">
        <v>1</v>
      </c>
      <c r="H4051" s="4" t="s">
        <v>2</v>
      </c>
      <c r="I4051" s="5">
        <v>2446</v>
      </c>
      <c r="J4051" s="5">
        <v>2104</v>
      </c>
      <c r="K4051" s="6">
        <f>IFERROR((J4051-I4051)/I4051,"--")</f>
        <v>-0.13982011447260834</v>
      </c>
      <c r="L4051" s="6">
        <v>2.9154518950437316E-2</v>
      </c>
      <c r="M4051" s="7">
        <v>26819</v>
      </c>
      <c r="N4051" s="10" t="str">
        <f>IF(K4051&lt;Criteria!$D$4,"Yes","No")</f>
        <v>Yes</v>
      </c>
      <c r="O4051" s="10" t="str">
        <f>IF(L4051&gt;Criteria!$D$5,"Yes","No")</f>
        <v>No</v>
      </c>
      <c r="P4051" s="10" t="str">
        <f>IF(M4051&lt;Criteria!$D$6,"Yes","No")</f>
        <v>No</v>
      </c>
      <c r="Q4051" s="11">
        <f>COUNTIF(N4051:P4051,"Yes")</f>
        <v>1</v>
      </c>
      <c r="R4051" s="12" t="str">
        <f>IF(Q4051&gt;0,"Yes","No")</f>
        <v>Yes</v>
      </c>
    </row>
    <row r="4052" spans="1:18" x14ac:dyDescent="0.35">
      <c r="A4052" s="1">
        <v>80759661000</v>
      </c>
      <c r="B4052" s="33" t="s">
        <v>4794</v>
      </c>
      <c r="C4052" s="4" t="s">
        <v>7</v>
      </c>
      <c r="D4052" s="4" t="s">
        <v>505</v>
      </c>
      <c r="E4052" s="4" t="s">
        <v>2</v>
      </c>
      <c r="F4052" s="3">
        <v>9661</v>
      </c>
      <c r="G4052" s="3" t="s">
        <v>2</v>
      </c>
      <c r="H4052" s="4" t="s">
        <v>2</v>
      </c>
      <c r="I4052" s="5">
        <v>8212</v>
      </c>
      <c r="J4052" s="5">
        <v>7484</v>
      </c>
      <c r="K4052" s="6">
        <f>IFERROR((J4052-I4052)/I4052,"--")</f>
        <v>-8.865075499269362E-2</v>
      </c>
      <c r="L4052" s="6">
        <v>7.3453608247422683E-2</v>
      </c>
      <c r="M4052" s="7">
        <v>28605</v>
      </c>
      <c r="N4052" s="10" t="str">
        <f>IF(K4052&lt;Criteria!$D$4,"Yes","No")</f>
        <v>Yes</v>
      </c>
      <c r="O4052" s="10" t="str">
        <f>IF(L4052&gt;Criteria!$D$5,"Yes","No")</f>
        <v>Yes</v>
      </c>
      <c r="P4052" s="10" t="str">
        <f>IF(M4052&lt;Criteria!$D$6,"Yes","No")</f>
        <v>No</v>
      </c>
      <c r="Q4052" s="11">
        <f>COUNTIF(N4052:P4052,"Yes")</f>
        <v>2</v>
      </c>
      <c r="R4052" s="12" t="str">
        <f>IF(Q4052&gt;0,"Yes","No")</f>
        <v>Yes</v>
      </c>
    </row>
    <row r="4053" spans="1:18" x14ac:dyDescent="0.35">
      <c r="A4053" s="1">
        <v>80759661001</v>
      </c>
      <c r="B4053" s="33" t="s">
        <v>4795</v>
      </c>
      <c r="C4053" s="4" t="s">
        <v>6</v>
      </c>
      <c r="D4053" s="4" t="s">
        <v>505</v>
      </c>
      <c r="E4053" s="4" t="s">
        <v>2</v>
      </c>
      <c r="F4053" s="3">
        <v>9661</v>
      </c>
      <c r="G4053" s="3">
        <v>1</v>
      </c>
      <c r="H4053" s="4" t="s">
        <v>2</v>
      </c>
      <c r="I4053" s="5">
        <v>3082</v>
      </c>
      <c r="J4053" s="5">
        <v>2678</v>
      </c>
      <c r="K4053" s="6">
        <f>IFERROR((J4053-I4053)/I4053,"--")</f>
        <v>-0.13108371187540557</v>
      </c>
      <c r="L4053" s="6">
        <v>3.6398467432950193E-2</v>
      </c>
      <c r="M4053" s="7">
        <v>41831</v>
      </c>
      <c r="N4053" s="10" t="str">
        <f>IF(K4053&lt;Criteria!$D$4,"Yes","No")</f>
        <v>Yes</v>
      </c>
      <c r="O4053" s="10" t="str">
        <f>IF(L4053&gt;Criteria!$D$5,"Yes","No")</f>
        <v>No</v>
      </c>
      <c r="P4053" s="10" t="str">
        <f>IF(M4053&lt;Criteria!$D$6,"Yes","No")</f>
        <v>No</v>
      </c>
      <c r="Q4053" s="11">
        <f>COUNTIF(N4053:P4053,"Yes")</f>
        <v>1</v>
      </c>
      <c r="R4053" s="12" t="str">
        <f>IF(Q4053&gt;0,"Yes","No")</f>
        <v>Yes</v>
      </c>
    </row>
    <row r="4054" spans="1:18" x14ac:dyDescent="0.35">
      <c r="A4054" s="1">
        <v>80759661002</v>
      </c>
      <c r="B4054" s="33" t="s">
        <v>4796</v>
      </c>
      <c r="C4054" s="4" t="s">
        <v>6</v>
      </c>
      <c r="D4054" s="4" t="s">
        <v>505</v>
      </c>
      <c r="E4054" s="4" t="s">
        <v>2</v>
      </c>
      <c r="F4054" s="3">
        <v>9661</v>
      </c>
      <c r="G4054" s="3">
        <v>2</v>
      </c>
      <c r="H4054" s="4" t="s">
        <v>2</v>
      </c>
      <c r="I4054" s="5">
        <v>1769</v>
      </c>
      <c r="J4054" s="5">
        <v>1855</v>
      </c>
      <c r="K4054" s="6">
        <f>IFERROR((J4054-I4054)/I4054,"--")</f>
        <v>4.8615036743923118E-2</v>
      </c>
      <c r="L4054" s="6">
        <v>0.12350230414746544</v>
      </c>
      <c r="M4054" s="7">
        <v>21721</v>
      </c>
      <c r="N4054" s="10" t="str">
        <f>IF(K4054&lt;Criteria!$D$4,"Yes","No")</f>
        <v>No</v>
      </c>
      <c r="O4054" s="10" t="str">
        <f>IF(L4054&gt;Criteria!$D$5,"Yes","No")</f>
        <v>Yes</v>
      </c>
      <c r="P4054" s="10" t="str">
        <f>IF(M4054&lt;Criteria!$D$6,"Yes","No")</f>
        <v>Yes</v>
      </c>
      <c r="Q4054" s="11">
        <f>COUNTIF(N4054:P4054,"Yes")</f>
        <v>2</v>
      </c>
      <c r="R4054" s="12" t="str">
        <f>IF(Q4054&gt;0,"Yes","No")</f>
        <v>Yes</v>
      </c>
    </row>
    <row r="4055" spans="1:18" x14ac:dyDescent="0.35">
      <c r="A4055" s="1">
        <v>80759661003</v>
      </c>
      <c r="B4055" s="33" t="s">
        <v>4797</v>
      </c>
      <c r="C4055" s="4" t="s">
        <v>6</v>
      </c>
      <c r="D4055" s="4" t="s">
        <v>505</v>
      </c>
      <c r="E4055" s="4" t="s">
        <v>2</v>
      </c>
      <c r="F4055" s="3">
        <v>9661</v>
      </c>
      <c r="G4055" s="3">
        <v>3</v>
      </c>
      <c r="H4055" s="4" t="s">
        <v>2</v>
      </c>
      <c r="I4055" s="5">
        <v>1597</v>
      </c>
      <c r="J4055" s="5">
        <v>1246</v>
      </c>
      <c r="K4055" s="6">
        <f>IFERROR((J4055-I4055)/I4055,"--")</f>
        <v>-0.2197871008140263</v>
      </c>
      <c r="L4055" s="6">
        <v>0.13720316622691292</v>
      </c>
      <c r="M4055" s="7">
        <v>9582</v>
      </c>
      <c r="N4055" s="10" t="str">
        <f>IF(K4055&lt;Criteria!$D$4,"Yes","No")</f>
        <v>Yes</v>
      </c>
      <c r="O4055" s="10" t="str">
        <f>IF(L4055&gt;Criteria!$D$5,"Yes","No")</f>
        <v>Yes</v>
      </c>
      <c r="P4055" s="10" t="str">
        <f>IF(M4055&lt;Criteria!$D$6,"Yes","No")</f>
        <v>Yes</v>
      </c>
      <c r="Q4055" s="11">
        <f>COUNTIF(N4055:P4055,"Yes")</f>
        <v>3</v>
      </c>
      <c r="R4055" s="12" t="str">
        <f>IF(Q4055&gt;0,"Yes","No")</f>
        <v>Yes</v>
      </c>
    </row>
    <row r="4056" spans="1:18" x14ac:dyDescent="0.35">
      <c r="A4056" s="1">
        <v>80759661004</v>
      </c>
      <c r="B4056" s="33" t="s">
        <v>4798</v>
      </c>
      <c r="C4056" s="4" t="s">
        <v>6</v>
      </c>
      <c r="D4056" s="4" t="s">
        <v>505</v>
      </c>
      <c r="E4056" s="4" t="s">
        <v>2</v>
      </c>
      <c r="F4056" s="3">
        <v>9661</v>
      </c>
      <c r="G4056" s="3">
        <v>4</v>
      </c>
      <c r="H4056" s="4" t="s">
        <v>2</v>
      </c>
      <c r="I4056" s="5">
        <v>639</v>
      </c>
      <c r="J4056" s="5">
        <v>823</v>
      </c>
      <c r="K4056" s="6">
        <f>IFERROR((J4056-I4056)/I4056,"--")</f>
        <v>0.28794992175273865</v>
      </c>
      <c r="L4056" s="6">
        <v>4.3478260869565216E-2</v>
      </c>
      <c r="M4056" s="7">
        <v>30247</v>
      </c>
      <c r="N4056" s="10" t="str">
        <f>IF(K4056&lt;Criteria!$D$4,"Yes","No")</f>
        <v>No</v>
      </c>
      <c r="O4056" s="10" t="str">
        <f>IF(L4056&gt;Criteria!$D$5,"Yes","No")</f>
        <v>No</v>
      </c>
      <c r="P4056" s="10" t="str">
        <f>IF(M4056&lt;Criteria!$D$6,"Yes","No")</f>
        <v>No</v>
      </c>
      <c r="Q4056" s="11">
        <f>COUNTIF(N4056:P4056,"Yes")</f>
        <v>0</v>
      </c>
      <c r="R4056" s="12" t="str">
        <f>IF(Q4056&gt;0,"Yes","No")</f>
        <v>No</v>
      </c>
    </row>
    <row r="4057" spans="1:18" x14ac:dyDescent="0.35">
      <c r="A4057" s="1">
        <v>80759661005</v>
      </c>
      <c r="B4057" s="33" t="s">
        <v>4799</v>
      </c>
      <c r="C4057" s="4" t="s">
        <v>6</v>
      </c>
      <c r="D4057" s="4" t="s">
        <v>505</v>
      </c>
      <c r="E4057" s="4" t="s">
        <v>2</v>
      </c>
      <c r="F4057" s="3">
        <v>9661</v>
      </c>
      <c r="G4057" s="3">
        <v>5</v>
      </c>
      <c r="H4057" s="4" t="s">
        <v>2</v>
      </c>
      <c r="I4057" s="5">
        <v>1125</v>
      </c>
      <c r="J4057" s="5">
        <v>882</v>
      </c>
      <c r="K4057" s="6">
        <f>IFERROR((J4057-I4057)/I4057,"--")</f>
        <v>-0.216</v>
      </c>
      <c r="L4057" s="6">
        <v>5.9190031152647975E-2</v>
      </c>
      <c r="M4057" s="7">
        <v>28266</v>
      </c>
      <c r="N4057" s="10" t="str">
        <f>IF(K4057&lt;Criteria!$D$4,"Yes","No")</f>
        <v>Yes</v>
      </c>
      <c r="O4057" s="10" t="str">
        <f>IF(L4057&gt;Criteria!$D$5,"Yes","No")</f>
        <v>No</v>
      </c>
      <c r="P4057" s="10" t="str">
        <f>IF(M4057&lt;Criteria!$D$6,"Yes","No")</f>
        <v>No</v>
      </c>
      <c r="Q4057" s="11">
        <f>COUNTIF(N4057:P4057,"Yes")</f>
        <v>1</v>
      </c>
      <c r="R4057" s="12" t="str">
        <f>IF(Q4057&gt;0,"Yes","No")</f>
        <v>Yes</v>
      </c>
    </row>
    <row r="4058" spans="1:18" x14ac:dyDescent="0.35">
      <c r="A4058" s="1">
        <v>80759662000</v>
      </c>
      <c r="B4058" s="33" t="s">
        <v>4800</v>
      </c>
      <c r="C4058" s="4" t="s">
        <v>7</v>
      </c>
      <c r="D4058" s="4" t="s">
        <v>505</v>
      </c>
      <c r="E4058" s="4" t="s">
        <v>2</v>
      </c>
      <c r="F4058" s="3">
        <v>9662</v>
      </c>
      <c r="G4058" s="3" t="s">
        <v>2</v>
      </c>
      <c r="H4058" s="4" t="s">
        <v>2</v>
      </c>
      <c r="I4058" s="5">
        <v>3841</v>
      </c>
      <c r="J4058" s="5">
        <v>4205</v>
      </c>
      <c r="K4058" s="6">
        <f>IFERROR((J4058-I4058)/I4058,"--")</f>
        <v>9.4766987763603233E-2</v>
      </c>
      <c r="L4058" s="6">
        <v>7.0306038047973529E-2</v>
      </c>
      <c r="M4058" s="7">
        <v>17633</v>
      </c>
      <c r="N4058" s="10" t="str">
        <f>IF(K4058&lt;Criteria!$D$4,"Yes","No")</f>
        <v>No</v>
      </c>
      <c r="O4058" s="10" t="str">
        <f>IF(L4058&gt;Criteria!$D$5,"Yes","No")</f>
        <v>Yes</v>
      </c>
      <c r="P4058" s="10" t="str">
        <f>IF(M4058&lt;Criteria!$D$6,"Yes","No")</f>
        <v>Yes</v>
      </c>
      <c r="Q4058" s="11">
        <f>COUNTIF(N4058:P4058,"Yes")</f>
        <v>2</v>
      </c>
      <c r="R4058" s="12" t="str">
        <f>IF(Q4058&gt;0,"Yes","No")</f>
        <v>Yes</v>
      </c>
    </row>
    <row r="4059" spans="1:18" x14ac:dyDescent="0.35">
      <c r="A4059" s="1">
        <v>80759662001</v>
      </c>
      <c r="B4059" s="33" t="s">
        <v>4801</v>
      </c>
      <c r="C4059" s="4" t="s">
        <v>6</v>
      </c>
      <c r="D4059" s="4" t="s">
        <v>505</v>
      </c>
      <c r="E4059" s="4" t="s">
        <v>2</v>
      </c>
      <c r="F4059" s="3">
        <v>9662</v>
      </c>
      <c r="G4059" s="3">
        <v>1</v>
      </c>
      <c r="H4059" s="4" t="s">
        <v>2</v>
      </c>
      <c r="I4059" s="5">
        <v>894</v>
      </c>
      <c r="J4059" s="5">
        <v>1467</v>
      </c>
      <c r="K4059" s="6">
        <f>IFERROR((J4059-I4059)/I4059,"--")</f>
        <v>0.64093959731543626</v>
      </c>
      <c r="L4059" s="6">
        <v>3.4610630407911E-2</v>
      </c>
      <c r="M4059" s="7">
        <v>16751</v>
      </c>
      <c r="N4059" s="10" t="str">
        <f>IF(K4059&lt;Criteria!$D$4,"Yes","No")</f>
        <v>No</v>
      </c>
      <c r="O4059" s="10" t="str">
        <f>IF(L4059&gt;Criteria!$D$5,"Yes","No")</f>
        <v>No</v>
      </c>
      <c r="P4059" s="10" t="str">
        <f>IF(M4059&lt;Criteria!$D$6,"Yes","No")</f>
        <v>Yes</v>
      </c>
      <c r="Q4059" s="11">
        <f>COUNTIF(N4059:P4059,"Yes")</f>
        <v>1</v>
      </c>
      <c r="R4059" s="12" t="str">
        <f>IF(Q4059&gt;0,"Yes","No")</f>
        <v>Yes</v>
      </c>
    </row>
    <row r="4060" spans="1:18" x14ac:dyDescent="0.35">
      <c r="A4060" s="1">
        <v>80759662002</v>
      </c>
      <c r="B4060" s="33" t="s">
        <v>4802</v>
      </c>
      <c r="C4060" s="4" t="s">
        <v>6</v>
      </c>
      <c r="D4060" s="4" t="s">
        <v>505</v>
      </c>
      <c r="E4060" s="4" t="s">
        <v>2</v>
      </c>
      <c r="F4060" s="3">
        <v>9662</v>
      </c>
      <c r="G4060" s="3">
        <v>2</v>
      </c>
      <c r="H4060" s="4" t="s">
        <v>2</v>
      </c>
      <c r="I4060" s="5">
        <v>1774</v>
      </c>
      <c r="J4060" s="5">
        <v>1467</v>
      </c>
      <c r="K4060" s="6">
        <f>IFERROR((J4060-I4060)/I4060,"--")</f>
        <v>-0.17305524239007891</v>
      </c>
      <c r="L4060" s="6">
        <v>0</v>
      </c>
      <c r="M4060" s="7">
        <v>19079</v>
      </c>
      <c r="N4060" s="10" t="str">
        <f>IF(K4060&lt;Criteria!$D$4,"Yes","No")</f>
        <v>Yes</v>
      </c>
      <c r="O4060" s="10" t="str">
        <f>IF(L4060&gt;Criteria!$D$5,"Yes","No")</f>
        <v>No</v>
      </c>
      <c r="P4060" s="10" t="str">
        <f>IF(M4060&lt;Criteria!$D$6,"Yes","No")</f>
        <v>Yes</v>
      </c>
      <c r="Q4060" s="11">
        <f>COUNTIF(N4060:P4060,"Yes")</f>
        <v>2</v>
      </c>
      <c r="R4060" s="12" t="str">
        <f>IF(Q4060&gt;0,"Yes","No")</f>
        <v>Yes</v>
      </c>
    </row>
    <row r="4061" spans="1:18" x14ac:dyDescent="0.35">
      <c r="A4061" s="1">
        <v>80759662003</v>
      </c>
      <c r="B4061" s="33" t="s">
        <v>4803</v>
      </c>
      <c r="C4061" s="4" t="s">
        <v>6</v>
      </c>
      <c r="D4061" s="4" t="s">
        <v>505</v>
      </c>
      <c r="E4061" s="4" t="s">
        <v>2</v>
      </c>
      <c r="F4061" s="3">
        <v>9662</v>
      </c>
      <c r="G4061" s="3">
        <v>3</v>
      </c>
      <c r="H4061" s="4" t="s">
        <v>2</v>
      </c>
      <c r="I4061" s="5">
        <v>1173</v>
      </c>
      <c r="J4061" s="5">
        <v>1271</v>
      </c>
      <c r="K4061" s="6">
        <f>IFERROR((J4061-I4061)/I4061,"--")</f>
        <v>8.3546462063086108E-2</v>
      </c>
      <c r="L4061" s="6">
        <v>0.1918918918918919</v>
      </c>
      <c r="M4061" s="7">
        <v>16981</v>
      </c>
      <c r="N4061" s="10" t="str">
        <f>IF(K4061&lt;Criteria!$D$4,"Yes","No")</f>
        <v>No</v>
      </c>
      <c r="O4061" s="10" t="str">
        <f>IF(L4061&gt;Criteria!$D$5,"Yes","No")</f>
        <v>Yes</v>
      </c>
      <c r="P4061" s="10" t="str">
        <f>IF(M4061&lt;Criteria!$D$6,"Yes","No")</f>
        <v>Yes</v>
      </c>
      <c r="Q4061" s="11">
        <f>COUNTIF(N4061:P4061,"Yes")</f>
        <v>2</v>
      </c>
      <c r="R4061" s="12" t="str">
        <f>IF(Q4061&gt;0,"Yes","No")</f>
        <v>Yes</v>
      </c>
    </row>
    <row r="4062" spans="1:18" x14ac:dyDescent="0.35">
      <c r="A4062" s="1">
        <v>80759663000</v>
      </c>
      <c r="B4062" s="33" t="s">
        <v>4804</v>
      </c>
      <c r="C4062" s="4" t="s">
        <v>7</v>
      </c>
      <c r="D4062" s="4" t="s">
        <v>505</v>
      </c>
      <c r="E4062" s="4" t="s">
        <v>2</v>
      </c>
      <c r="F4062" s="3">
        <v>9663</v>
      </c>
      <c r="G4062" s="3" t="s">
        <v>2</v>
      </c>
      <c r="H4062" s="4" t="s">
        <v>2</v>
      </c>
      <c r="I4062" s="5">
        <v>5053</v>
      </c>
      <c r="J4062" s="5">
        <v>4590</v>
      </c>
      <c r="K4062" s="6">
        <f>IFERROR((J4062-I4062)/I4062,"--")</f>
        <v>-9.1628735404710074E-2</v>
      </c>
      <c r="L4062" s="6">
        <v>7.1988246816846235E-2</v>
      </c>
      <c r="M4062" s="7">
        <v>23371</v>
      </c>
      <c r="N4062" s="10" t="str">
        <f>IF(K4062&lt;Criteria!$D$4,"Yes","No")</f>
        <v>Yes</v>
      </c>
      <c r="O4062" s="10" t="str">
        <f>IF(L4062&gt;Criteria!$D$5,"Yes","No")</f>
        <v>Yes</v>
      </c>
      <c r="P4062" s="10" t="str">
        <f>IF(M4062&lt;Criteria!$D$6,"Yes","No")</f>
        <v>Yes</v>
      </c>
      <c r="Q4062" s="11">
        <f>COUNTIF(N4062:P4062,"Yes")</f>
        <v>3</v>
      </c>
      <c r="R4062" s="12" t="str">
        <f>IF(Q4062&gt;0,"Yes","No")</f>
        <v>Yes</v>
      </c>
    </row>
    <row r="4063" spans="1:18" x14ac:dyDescent="0.35">
      <c r="A4063" s="1">
        <v>80759663001</v>
      </c>
      <c r="B4063" s="33" t="s">
        <v>4805</v>
      </c>
      <c r="C4063" s="4" t="s">
        <v>6</v>
      </c>
      <c r="D4063" s="4" t="s">
        <v>505</v>
      </c>
      <c r="E4063" s="4" t="s">
        <v>2</v>
      </c>
      <c r="F4063" s="3">
        <v>9663</v>
      </c>
      <c r="G4063" s="3">
        <v>1</v>
      </c>
      <c r="H4063" s="4" t="s">
        <v>2</v>
      </c>
      <c r="I4063" s="5">
        <v>1191</v>
      </c>
      <c r="J4063" s="5">
        <v>1229</v>
      </c>
      <c r="K4063" s="6">
        <f>IFERROR((J4063-I4063)/I4063,"--")</f>
        <v>3.190596137699412E-2</v>
      </c>
      <c r="L4063" s="6">
        <v>2.9556650246305417E-2</v>
      </c>
      <c r="M4063" s="7">
        <v>18790</v>
      </c>
      <c r="N4063" s="10" t="str">
        <f>IF(K4063&lt;Criteria!$D$4,"Yes","No")</f>
        <v>No</v>
      </c>
      <c r="O4063" s="10" t="str">
        <f>IF(L4063&gt;Criteria!$D$5,"Yes","No")</f>
        <v>No</v>
      </c>
      <c r="P4063" s="10" t="str">
        <f>IF(M4063&lt;Criteria!$D$6,"Yes","No")</f>
        <v>Yes</v>
      </c>
      <c r="Q4063" s="11">
        <f>COUNTIF(N4063:P4063,"Yes")</f>
        <v>1</v>
      </c>
      <c r="R4063" s="12" t="str">
        <f>IF(Q4063&gt;0,"Yes","No")</f>
        <v>Yes</v>
      </c>
    </row>
    <row r="4064" spans="1:18" x14ac:dyDescent="0.35">
      <c r="A4064" s="1">
        <v>80759663002</v>
      </c>
      <c r="B4064" s="33" t="s">
        <v>4806</v>
      </c>
      <c r="C4064" s="4" t="s">
        <v>6</v>
      </c>
      <c r="D4064" s="4" t="s">
        <v>505</v>
      </c>
      <c r="E4064" s="4" t="s">
        <v>2</v>
      </c>
      <c r="F4064" s="3">
        <v>9663</v>
      </c>
      <c r="G4064" s="3">
        <v>2</v>
      </c>
      <c r="H4064" s="4" t="s">
        <v>2</v>
      </c>
      <c r="I4064" s="5">
        <v>1436</v>
      </c>
      <c r="J4064" s="5">
        <v>868</v>
      </c>
      <c r="K4064" s="6">
        <f>IFERROR((J4064-I4064)/I4064,"--")</f>
        <v>-0.3955431754874652</v>
      </c>
      <c r="L4064" s="6">
        <v>3.6363636363636362E-2</v>
      </c>
      <c r="M4064" s="7">
        <v>23355</v>
      </c>
      <c r="N4064" s="10" t="str">
        <f>IF(K4064&lt;Criteria!$D$4,"Yes","No")</f>
        <v>Yes</v>
      </c>
      <c r="O4064" s="10" t="str">
        <f>IF(L4064&gt;Criteria!$D$5,"Yes","No")</f>
        <v>No</v>
      </c>
      <c r="P4064" s="10" t="str">
        <f>IF(M4064&lt;Criteria!$D$6,"Yes","No")</f>
        <v>Yes</v>
      </c>
      <c r="Q4064" s="11">
        <f>COUNTIF(N4064:P4064,"Yes")</f>
        <v>2</v>
      </c>
      <c r="R4064" s="12" t="str">
        <f>IF(Q4064&gt;0,"Yes","No")</f>
        <v>Yes</v>
      </c>
    </row>
    <row r="4065" spans="1:18" x14ac:dyDescent="0.35">
      <c r="A4065" s="1">
        <v>80759663003</v>
      </c>
      <c r="B4065" s="33" t="s">
        <v>4807</v>
      </c>
      <c r="C4065" s="4" t="s">
        <v>6</v>
      </c>
      <c r="D4065" s="4" t="s">
        <v>505</v>
      </c>
      <c r="E4065" s="4" t="s">
        <v>2</v>
      </c>
      <c r="F4065" s="3">
        <v>9663</v>
      </c>
      <c r="G4065" s="3">
        <v>3</v>
      </c>
      <c r="H4065" s="4" t="s">
        <v>2</v>
      </c>
      <c r="I4065" s="5">
        <v>636</v>
      </c>
      <c r="J4065" s="5">
        <v>662</v>
      </c>
      <c r="K4065" s="6">
        <f>IFERROR((J4065-I4065)/I4065,"--")</f>
        <v>4.0880503144654086E-2</v>
      </c>
      <c r="L4065" s="6">
        <v>0</v>
      </c>
      <c r="M4065" s="7">
        <v>24470</v>
      </c>
      <c r="N4065" s="10" t="str">
        <f>IF(K4065&lt;Criteria!$D$4,"Yes","No")</f>
        <v>No</v>
      </c>
      <c r="O4065" s="10" t="str">
        <f>IF(L4065&gt;Criteria!$D$5,"Yes","No")</f>
        <v>No</v>
      </c>
      <c r="P4065" s="10" t="str">
        <f>IF(M4065&lt;Criteria!$D$6,"Yes","No")</f>
        <v>Yes</v>
      </c>
      <c r="Q4065" s="11">
        <f>COUNTIF(N4065:P4065,"Yes")</f>
        <v>1</v>
      </c>
      <c r="R4065" s="12" t="str">
        <f>IF(Q4065&gt;0,"Yes","No")</f>
        <v>Yes</v>
      </c>
    </row>
    <row r="4066" spans="1:18" x14ac:dyDescent="0.35">
      <c r="A4066" s="1">
        <v>80759663004</v>
      </c>
      <c r="B4066" s="33" t="s">
        <v>4808</v>
      </c>
      <c r="C4066" s="4" t="s">
        <v>6</v>
      </c>
      <c r="D4066" s="4" t="s">
        <v>505</v>
      </c>
      <c r="E4066" s="4" t="s">
        <v>2</v>
      </c>
      <c r="F4066" s="3">
        <v>9663</v>
      </c>
      <c r="G4066" s="3">
        <v>4</v>
      </c>
      <c r="H4066" s="4" t="s">
        <v>2</v>
      </c>
      <c r="I4066" s="5">
        <v>1790</v>
      </c>
      <c r="J4066" s="5">
        <v>1831</v>
      </c>
      <c r="K4066" s="6">
        <f>IFERROR((J4066-I4066)/I4066,"--")</f>
        <v>2.2905027932960894E-2</v>
      </c>
      <c r="L4066" s="6">
        <v>0.15151515151515152</v>
      </c>
      <c r="M4066" s="7">
        <v>26056</v>
      </c>
      <c r="N4066" s="10" t="str">
        <f>IF(K4066&lt;Criteria!$D$4,"Yes","No")</f>
        <v>No</v>
      </c>
      <c r="O4066" s="10" t="str">
        <f>IF(L4066&gt;Criteria!$D$5,"Yes","No")</f>
        <v>Yes</v>
      </c>
      <c r="P4066" s="10" t="str">
        <f>IF(M4066&lt;Criteria!$D$6,"Yes","No")</f>
        <v>Yes</v>
      </c>
      <c r="Q4066" s="11">
        <f>COUNTIF(N4066:P4066,"Yes")</f>
        <v>2</v>
      </c>
      <c r="R4066" s="12" t="str">
        <f>IF(Q4066&gt;0,"Yes","No")</f>
        <v>Yes</v>
      </c>
    </row>
    <row r="4067" spans="1:18" x14ac:dyDescent="0.35">
      <c r="A4067" s="1">
        <v>80759664000</v>
      </c>
      <c r="B4067" s="33" t="s">
        <v>4809</v>
      </c>
      <c r="C4067" s="4" t="s">
        <v>7</v>
      </c>
      <c r="D4067" s="4" t="s">
        <v>505</v>
      </c>
      <c r="E4067" s="4" t="s">
        <v>2</v>
      </c>
      <c r="F4067" s="3">
        <v>9664</v>
      </c>
      <c r="G4067" s="3" t="s">
        <v>2</v>
      </c>
      <c r="H4067" s="4" t="s">
        <v>2</v>
      </c>
      <c r="I4067" s="5">
        <v>1906</v>
      </c>
      <c r="J4067" s="5">
        <v>2084</v>
      </c>
      <c r="K4067" s="6">
        <f>IFERROR((J4067-I4067)/I4067,"--")</f>
        <v>9.3389296956977966E-2</v>
      </c>
      <c r="L4067" s="6">
        <v>2.4122807017543858E-2</v>
      </c>
      <c r="M4067" s="7">
        <v>20567</v>
      </c>
      <c r="N4067" s="10" t="str">
        <f>IF(K4067&lt;Criteria!$D$4,"Yes","No")</f>
        <v>No</v>
      </c>
      <c r="O4067" s="10" t="str">
        <f>IF(L4067&gt;Criteria!$D$5,"Yes","No")</f>
        <v>No</v>
      </c>
      <c r="P4067" s="10" t="str">
        <f>IF(M4067&lt;Criteria!$D$6,"Yes","No")</f>
        <v>Yes</v>
      </c>
      <c r="Q4067" s="11">
        <f>COUNTIF(N4067:P4067,"Yes")</f>
        <v>1</v>
      </c>
      <c r="R4067" s="12" t="str">
        <f>IF(Q4067&gt;0,"Yes","No")</f>
        <v>Yes</v>
      </c>
    </row>
    <row r="4068" spans="1:18" x14ac:dyDescent="0.35">
      <c r="A4068" s="1">
        <v>80759664001</v>
      </c>
      <c r="B4068" s="33" t="s">
        <v>4810</v>
      </c>
      <c r="C4068" s="4" t="s">
        <v>6</v>
      </c>
      <c r="D4068" s="4" t="s">
        <v>505</v>
      </c>
      <c r="E4068" s="4" t="s">
        <v>2</v>
      </c>
      <c r="F4068" s="3">
        <v>9664</v>
      </c>
      <c r="G4068" s="3">
        <v>1</v>
      </c>
      <c r="H4068" s="4" t="s">
        <v>2</v>
      </c>
      <c r="I4068" s="5">
        <v>1480</v>
      </c>
      <c r="J4068" s="5">
        <v>1493</v>
      </c>
      <c r="K4068" s="6">
        <f>IFERROR((J4068-I4068)/I4068,"--")</f>
        <v>8.7837837837837843E-3</v>
      </c>
      <c r="L4068" s="6">
        <v>2.9177718832891247E-2</v>
      </c>
      <c r="M4068" s="7">
        <v>24035</v>
      </c>
      <c r="N4068" s="10" t="str">
        <f>IF(K4068&lt;Criteria!$D$4,"Yes","No")</f>
        <v>Yes</v>
      </c>
      <c r="O4068" s="10" t="str">
        <f>IF(L4068&gt;Criteria!$D$5,"Yes","No")</f>
        <v>No</v>
      </c>
      <c r="P4068" s="10" t="str">
        <f>IF(M4068&lt;Criteria!$D$6,"Yes","No")</f>
        <v>Yes</v>
      </c>
      <c r="Q4068" s="11">
        <f>COUNTIF(N4068:P4068,"Yes")</f>
        <v>2</v>
      </c>
      <c r="R4068" s="12" t="str">
        <f>IF(Q4068&gt;0,"Yes","No")</f>
        <v>Yes</v>
      </c>
    </row>
    <row r="4069" spans="1:18" x14ac:dyDescent="0.35">
      <c r="A4069" s="1">
        <v>80759664002</v>
      </c>
      <c r="B4069" s="33" t="s">
        <v>4811</v>
      </c>
      <c r="C4069" s="4" t="s">
        <v>6</v>
      </c>
      <c r="D4069" s="4" t="s">
        <v>505</v>
      </c>
      <c r="E4069" s="4" t="s">
        <v>2</v>
      </c>
      <c r="F4069" s="3">
        <v>9664</v>
      </c>
      <c r="G4069" s="3">
        <v>2</v>
      </c>
      <c r="H4069" s="4" t="s">
        <v>2</v>
      </c>
      <c r="I4069" s="5">
        <v>426</v>
      </c>
      <c r="J4069" s="5">
        <v>591</v>
      </c>
      <c r="K4069" s="6">
        <f>IFERROR((J4069-I4069)/I4069,"--")</f>
        <v>0.38732394366197181</v>
      </c>
      <c r="L4069" s="6">
        <v>0</v>
      </c>
      <c r="M4069" s="7">
        <v>11808</v>
      </c>
      <c r="N4069" s="10" t="str">
        <f>IF(K4069&lt;Criteria!$D$4,"Yes","No")</f>
        <v>No</v>
      </c>
      <c r="O4069" s="10" t="str">
        <f>IF(L4069&gt;Criteria!$D$5,"Yes","No")</f>
        <v>No</v>
      </c>
      <c r="P4069" s="10" t="str">
        <f>IF(M4069&lt;Criteria!$D$6,"Yes","No")</f>
        <v>Yes</v>
      </c>
      <c r="Q4069" s="11">
        <f>COUNTIF(N4069:P4069,"Yes")</f>
        <v>1</v>
      </c>
      <c r="R4069" s="12" t="str">
        <f>IF(Q4069&gt;0,"Yes","No")</f>
        <v>Yes</v>
      </c>
    </row>
    <row r="4070" spans="1:18" x14ac:dyDescent="0.35">
      <c r="A4070" s="1">
        <v>80770000000</v>
      </c>
      <c r="B4070" s="33" t="s">
        <v>4812</v>
      </c>
      <c r="C4070" s="4" t="s">
        <v>4</v>
      </c>
      <c r="D4070" s="4" t="s">
        <v>506</v>
      </c>
      <c r="E4070" s="4" t="s">
        <v>2</v>
      </c>
      <c r="F4070" s="3" t="s">
        <v>2</v>
      </c>
      <c r="G4070" s="3" t="s">
        <v>2</v>
      </c>
      <c r="H4070" s="4" t="s">
        <v>2</v>
      </c>
      <c r="I4070" s="5">
        <v>147816</v>
      </c>
      <c r="J4070" s="5">
        <v>151900</v>
      </c>
      <c r="K4070" s="6">
        <f>IFERROR((J4070-I4070)/I4070,"--")</f>
        <v>2.7628944092655733E-2</v>
      </c>
      <c r="L4070" s="6">
        <v>7.9590501995435187E-2</v>
      </c>
      <c r="M4070" s="7">
        <v>27612</v>
      </c>
      <c r="N4070" s="10" t="str">
        <f>IF(K4070&lt;Criteria!$D$4,"Yes","No")</f>
        <v>No</v>
      </c>
      <c r="O4070" s="10" t="str">
        <f>IF(L4070&gt;Criteria!$D$5,"Yes","No")</f>
        <v>Yes</v>
      </c>
      <c r="P4070" s="10" t="str">
        <f>IF(M4070&lt;Criteria!$D$6,"Yes","No")</f>
        <v>No</v>
      </c>
      <c r="Q4070" s="11">
        <f>COUNTIF(N4070:P4070,"Yes")</f>
        <v>1</v>
      </c>
      <c r="R4070" s="12" t="str">
        <f>IF(Q4070&gt;0,"Yes","No")</f>
        <v>Yes</v>
      </c>
    </row>
    <row r="4071" spans="1:18" x14ac:dyDescent="0.35">
      <c r="A4071" s="1">
        <v>80770002000</v>
      </c>
      <c r="B4071" s="33" t="s">
        <v>4813</v>
      </c>
      <c r="C4071" s="4" t="s">
        <v>7</v>
      </c>
      <c r="D4071" s="4" t="s">
        <v>506</v>
      </c>
      <c r="E4071" s="4" t="s">
        <v>2</v>
      </c>
      <c r="F4071" s="3">
        <v>2</v>
      </c>
      <c r="G4071" s="3" t="s">
        <v>2</v>
      </c>
      <c r="H4071" s="4" t="s">
        <v>2</v>
      </c>
      <c r="I4071" s="5">
        <v>2291</v>
      </c>
      <c r="J4071" s="5">
        <v>2106</v>
      </c>
      <c r="K4071" s="6">
        <f>IFERROR((J4071-I4071)/I4071,"--")</f>
        <v>-8.0750763858577046E-2</v>
      </c>
      <c r="L4071" s="6">
        <v>4.0504050405040501E-2</v>
      </c>
      <c r="M4071" s="7">
        <v>22548</v>
      </c>
      <c r="N4071" s="10" t="str">
        <f>IF(K4071&lt;Criteria!$D$4,"Yes","No")</f>
        <v>Yes</v>
      </c>
      <c r="O4071" s="10" t="str">
        <f>IF(L4071&gt;Criteria!$D$5,"Yes","No")</f>
        <v>No</v>
      </c>
      <c r="P4071" s="10" t="str">
        <f>IF(M4071&lt;Criteria!$D$6,"Yes","No")</f>
        <v>Yes</v>
      </c>
      <c r="Q4071" s="11">
        <f>COUNTIF(N4071:P4071,"Yes")</f>
        <v>2</v>
      </c>
      <c r="R4071" s="12" t="str">
        <f>IF(Q4071&gt;0,"Yes","No")</f>
        <v>Yes</v>
      </c>
    </row>
    <row r="4072" spans="1:18" x14ac:dyDescent="0.35">
      <c r="A4072" s="1">
        <v>80770002001</v>
      </c>
      <c r="B4072" s="33" t="s">
        <v>4814</v>
      </c>
      <c r="C4072" s="4" t="s">
        <v>6</v>
      </c>
      <c r="D4072" s="4" t="s">
        <v>506</v>
      </c>
      <c r="E4072" s="4" t="s">
        <v>2</v>
      </c>
      <c r="F4072" s="3">
        <v>2</v>
      </c>
      <c r="G4072" s="3">
        <v>1</v>
      </c>
      <c r="H4072" s="4" t="s">
        <v>2</v>
      </c>
      <c r="I4072" s="5">
        <v>1238</v>
      </c>
      <c r="J4072" s="5">
        <v>1086</v>
      </c>
      <c r="K4072" s="6">
        <f>IFERROR((J4072-I4072)/I4072,"--")</f>
        <v>-0.12277867528271405</v>
      </c>
      <c r="L4072" s="6">
        <v>4.6263345195729534E-2</v>
      </c>
      <c r="M4072" s="7">
        <v>23897</v>
      </c>
      <c r="N4072" s="10" t="str">
        <f>IF(K4072&lt;Criteria!$D$4,"Yes","No")</f>
        <v>Yes</v>
      </c>
      <c r="O4072" s="10" t="str">
        <f>IF(L4072&gt;Criteria!$D$5,"Yes","No")</f>
        <v>No</v>
      </c>
      <c r="P4072" s="10" t="str">
        <f>IF(M4072&lt;Criteria!$D$6,"Yes","No")</f>
        <v>Yes</v>
      </c>
      <c r="Q4072" s="11">
        <f>COUNTIF(N4072:P4072,"Yes")</f>
        <v>2</v>
      </c>
      <c r="R4072" s="12" t="str">
        <f>IF(Q4072&gt;0,"Yes","No")</f>
        <v>Yes</v>
      </c>
    </row>
    <row r="4073" spans="1:18" x14ac:dyDescent="0.35">
      <c r="A4073" s="1">
        <v>80770002002</v>
      </c>
      <c r="B4073" s="33" t="s">
        <v>4815</v>
      </c>
      <c r="C4073" s="4" t="s">
        <v>6</v>
      </c>
      <c r="D4073" s="4" t="s">
        <v>506</v>
      </c>
      <c r="E4073" s="4" t="s">
        <v>2</v>
      </c>
      <c r="F4073" s="3">
        <v>2</v>
      </c>
      <c r="G4073" s="3">
        <v>2</v>
      </c>
      <c r="H4073" s="4" t="s">
        <v>2</v>
      </c>
      <c r="I4073" s="5">
        <v>1053</v>
      </c>
      <c r="J4073" s="5">
        <v>1020</v>
      </c>
      <c r="K4073" s="6">
        <f>IFERROR((J4073-I4073)/I4073,"--")</f>
        <v>-3.1339031339031341E-2</v>
      </c>
      <c r="L4073" s="6">
        <v>3.4608378870673952E-2</v>
      </c>
      <c r="M4073" s="7">
        <v>21112</v>
      </c>
      <c r="N4073" s="10" t="str">
        <f>IF(K4073&lt;Criteria!$D$4,"Yes","No")</f>
        <v>Yes</v>
      </c>
      <c r="O4073" s="10" t="str">
        <f>IF(L4073&gt;Criteria!$D$5,"Yes","No")</f>
        <v>No</v>
      </c>
      <c r="P4073" s="10" t="str">
        <f>IF(M4073&lt;Criteria!$D$6,"Yes","No")</f>
        <v>Yes</v>
      </c>
      <c r="Q4073" s="11">
        <f>COUNTIF(N4073:P4073,"Yes")</f>
        <v>2</v>
      </c>
      <c r="R4073" s="12" t="str">
        <f>IF(Q4073&gt;0,"Yes","No")</f>
        <v>Yes</v>
      </c>
    </row>
    <row r="4074" spans="1:18" x14ac:dyDescent="0.35">
      <c r="A4074" s="1">
        <v>80770003000</v>
      </c>
      <c r="B4074" s="33" t="s">
        <v>4816</v>
      </c>
      <c r="C4074" s="4" t="s">
        <v>7</v>
      </c>
      <c r="D4074" s="4" t="s">
        <v>506</v>
      </c>
      <c r="E4074" s="4" t="s">
        <v>2</v>
      </c>
      <c r="F4074" s="3">
        <v>3</v>
      </c>
      <c r="G4074" s="3" t="s">
        <v>2</v>
      </c>
      <c r="H4074" s="4" t="s">
        <v>2</v>
      </c>
      <c r="I4074" s="5">
        <v>1459</v>
      </c>
      <c r="J4074" s="5">
        <v>1503</v>
      </c>
      <c r="K4074" s="6">
        <f>IFERROR((J4074-I4074)/I4074,"--")</f>
        <v>3.015764222069911E-2</v>
      </c>
      <c r="L4074" s="6">
        <v>6.3953488372093026E-2</v>
      </c>
      <c r="M4074" s="7">
        <v>23225</v>
      </c>
      <c r="N4074" s="10" t="str">
        <f>IF(K4074&lt;Criteria!$D$4,"Yes","No")</f>
        <v>No</v>
      </c>
      <c r="O4074" s="10" t="str">
        <f>IF(L4074&gt;Criteria!$D$5,"Yes","No")</f>
        <v>No</v>
      </c>
      <c r="P4074" s="10" t="str">
        <f>IF(M4074&lt;Criteria!$D$6,"Yes","No")</f>
        <v>Yes</v>
      </c>
      <c r="Q4074" s="11">
        <f>COUNTIF(N4074:P4074,"Yes")</f>
        <v>1</v>
      </c>
      <c r="R4074" s="12" t="str">
        <f>IF(Q4074&gt;0,"Yes","No")</f>
        <v>Yes</v>
      </c>
    </row>
    <row r="4075" spans="1:18" x14ac:dyDescent="0.35">
      <c r="A4075" s="1">
        <v>80770003001</v>
      </c>
      <c r="B4075" s="33" t="s">
        <v>4817</v>
      </c>
      <c r="C4075" s="4" t="s">
        <v>6</v>
      </c>
      <c r="D4075" s="4" t="s">
        <v>506</v>
      </c>
      <c r="E4075" s="4" t="s">
        <v>2</v>
      </c>
      <c r="F4075" s="3">
        <v>3</v>
      </c>
      <c r="G4075" s="3">
        <v>1</v>
      </c>
      <c r="H4075" s="4" t="s">
        <v>2</v>
      </c>
      <c r="I4075" s="5">
        <v>498</v>
      </c>
      <c r="J4075" s="5">
        <v>394</v>
      </c>
      <c r="K4075" s="6">
        <f>IFERROR((J4075-I4075)/I4075,"--")</f>
        <v>-0.20883534136546184</v>
      </c>
      <c r="L4075" s="6">
        <v>9.6000000000000002E-2</v>
      </c>
      <c r="M4075" s="7">
        <v>26750</v>
      </c>
      <c r="N4075" s="10" t="str">
        <f>IF(K4075&lt;Criteria!$D$4,"Yes","No")</f>
        <v>Yes</v>
      </c>
      <c r="O4075" s="10" t="str">
        <f>IF(L4075&gt;Criteria!$D$5,"Yes","No")</f>
        <v>Yes</v>
      </c>
      <c r="P4075" s="10" t="str">
        <f>IF(M4075&lt;Criteria!$D$6,"Yes","No")</f>
        <v>No</v>
      </c>
      <c r="Q4075" s="11">
        <f>COUNTIF(N4075:P4075,"Yes")</f>
        <v>2</v>
      </c>
      <c r="R4075" s="12" t="str">
        <f>IF(Q4075&gt;0,"Yes","No")</f>
        <v>Yes</v>
      </c>
    </row>
    <row r="4076" spans="1:18" x14ac:dyDescent="0.35">
      <c r="A4076" s="1">
        <v>80770003002</v>
      </c>
      <c r="B4076" s="33" t="s">
        <v>4818</v>
      </c>
      <c r="C4076" s="4" t="s">
        <v>6</v>
      </c>
      <c r="D4076" s="4" t="s">
        <v>506</v>
      </c>
      <c r="E4076" s="4" t="s">
        <v>2</v>
      </c>
      <c r="F4076" s="3">
        <v>3</v>
      </c>
      <c r="G4076" s="3">
        <v>2</v>
      </c>
      <c r="H4076" s="4" t="s">
        <v>2</v>
      </c>
      <c r="I4076" s="5">
        <v>961</v>
      </c>
      <c r="J4076" s="5">
        <v>1109</v>
      </c>
      <c r="K4076" s="6">
        <f>IFERROR((J4076-I4076)/I4076,"--")</f>
        <v>0.15400624349635797</v>
      </c>
      <c r="L4076" s="6">
        <v>5.0819672131147541E-2</v>
      </c>
      <c r="M4076" s="7">
        <v>21972</v>
      </c>
      <c r="N4076" s="10" t="str">
        <f>IF(K4076&lt;Criteria!$D$4,"Yes","No")</f>
        <v>No</v>
      </c>
      <c r="O4076" s="10" t="str">
        <f>IF(L4076&gt;Criteria!$D$5,"Yes","No")</f>
        <v>No</v>
      </c>
      <c r="P4076" s="10" t="str">
        <f>IF(M4076&lt;Criteria!$D$6,"Yes","No")</f>
        <v>Yes</v>
      </c>
      <c r="Q4076" s="11">
        <f>COUNTIF(N4076:P4076,"Yes")</f>
        <v>1</v>
      </c>
      <c r="R4076" s="12" t="str">
        <f>IF(Q4076&gt;0,"Yes","No")</f>
        <v>Yes</v>
      </c>
    </row>
    <row r="4077" spans="1:18" x14ac:dyDescent="0.35">
      <c r="A4077" s="1">
        <v>80770004000</v>
      </c>
      <c r="B4077" s="33" t="s">
        <v>4819</v>
      </c>
      <c r="C4077" s="4" t="s">
        <v>7</v>
      </c>
      <c r="D4077" s="4" t="s">
        <v>506</v>
      </c>
      <c r="E4077" s="4" t="s">
        <v>2</v>
      </c>
      <c r="F4077" s="3">
        <v>4</v>
      </c>
      <c r="G4077" s="3" t="s">
        <v>2</v>
      </c>
      <c r="H4077" s="4" t="s">
        <v>2</v>
      </c>
      <c r="I4077" s="5">
        <v>3382</v>
      </c>
      <c r="J4077" s="5">
        <v>3647</v>
      </c>
      <c r="K4077" s="6">
        <f>IFERROR((J4077-I4077)/I4077,"--")</f>
        <v>7.8356002365464222E-2</v>
      </c>
      <c r="L4077" s="6">
        <v>5.9019514516896715E-2</v>
      </c>
      <c r="M4077" s="7">
        <v>26457</v>
      </c>
      <c r="N4077" s="10" t="str">
        <f>IF(K4077&lt;Criteria!$D$4,"Yes","No")</f>
        <v>No</v>
      </c>
      <c r="O4077" s="10" t="str">
        <f>IF(L4077&gt;Criteria!$D$5,"Yes","No")</f>
        <v>No</v>
      </c>
      <c r="P4077" s="10" t="str">
        <f>IF(M4077&lt;Criteria!$D$6,"Yes","No")</f>
        <v>No</v>
      </c>
      <c r="Q4077" s="11">
        <f>COUNTIF(N4077:P4077,"Yes")</f>
        <v>0</v>
      </c>
      <c r="R4077" s="12" t="str">
        <f>IF(Q4077&gt;0,"Yes","No")</f>
        <v>No</v>
      </c>
    </row>
    <row r="4078" spans="1:18" x14ac:dyDescent="0.35">
      <c r="A4078" s="1">
        <v>80770004001</v>
      </c>
      <c r="B4078" s="33" t="s">
        <v>4820</v>
      </c>
      <c r="C4078" s="4" t="s">
        <v>6</v>
      </c>
      <c r="D4078" s="4" t="s">
        <v>506</v>
      </c>
      <c r="E4078" s="4" t="s">
        <v>2</v>
      </c>
      <c r="F4078" s="3">
        <v>4</v>
      </c>
      <c r="G4078" s="3">
        <v>1</v>
      </c>
      <c r="H4078" s="4" t="s">
        <v>2</v>
      </c>
      <c r="I4078" s="5">
        <v>1181</v>
      </c>
      <c r="J4078" s="5">
        <v>816</v>
      </c>
      <c r="K4078" s="6">
        <f>IFERROR((J4078-I4078)/I4078,"--")</f>
        <v>-0.3090601185436071</v>
      </c>
      <c r="L4078" s="6">
        <v>4.4150110375275942E-2</v>
      </c>
      <c r="M4078" s="7">
        <v>29226</v>
      </c>
      <c r="N4078" s="10" t="str">
        <f>IF(K4078&lt;Criteria!$D$4,"Yes","No")</f>
        <v>Yes</v>
      </c>
      <c r="O4078" s="10" t="str">
        <f>IF(L4078&gt;Criteria!$D$5,"Yes","No")</f>
        <v>No</v>
      </c>
      <c r="P4078" s="10" t="str">
        <f>IF(M4078&lt;Criteria!$D$6,"Yes","No")</f>
        <v>No</v>
      </c>
      <c r="Q4078" s="11">
        <f>COUNTIF(N4078:P4078,"Yes")</f>
        <v>1</v>
      </c>
      <c r="R4078" s="12" t="str">
        <f>IF(Q4078&gt;0,"Yes","No")</f>
        <v>Yes</v>
      </c>
    </row>
    <row r="4079" spans="1:18" x14ac:dyDescent="0.35">
      <c r="A4079" s="1">
        <v>80770004002</v>
      </c>
      <c r="B4079" s="33" t="s">
        <v>4821</v>
      </c>
      <c r="C4079" s="4" t="s">
        <v>6</v>
      </c>
      <c r="D4079" s="4" t="s">
        <v>506</v>
      </c>
      <c r="E4079" s="4" t="s">
        <v>2</v>
      </c>
      <c r="F4079" s="3">
        <v>4</v>
      </c>
      <c r="G4079" s="3">
        <v>2</v>
      </c>
      <c r="H4079" s="4" t="s">
        <v>2</v>
      </c>
      <c r="I4079" s="5">
        <v>734</v>
      </c>
      <c r="J4079" s="5">
        <v>925</v>
      </c>
      <c r="K4079" s="6">
        <f>IFERROR((J4079-I4079)/I4079,"--")</f>
        <v>0.26021798365122617</v>
      </c>
      <c r="L4079" s="6">
        <v>0.14946070878274267</v>
      </c>
      <c r="M4079" s="7">
        <v>28334</v>
      </c>
      <c r="N4079" s="10" t="str">
        <f>IF(K4079&lt;Criteria!$D$4,"Yes","No")</f>
        <v>No</v>
      </c>
      <c r="O4079" s="10" t="str">
        <f>IF(L4079&gt;Criteria!$D$5,"Yes","No")</f>
        <v>Yes</v>
      </c>
      <c r="P4079" s="10" t="str">
        <f>IF(M4079&lt;Criteria!$D$6,"Yes","No")</f>
        <v>No</v>
      </c>
      <c r="Q4079" s="11">
        <f>COUNTIF(N4079:P4079,"Yes")</f>
        <v>1</v>
      </c>
      <c r="R4079" s="12" t="str">
        <f>IF(Q4079&gt;0,"Yes","No")</f>
        <v>Yes</v>
      </c>
    </row>
    <row r="4080" spans="1:18" x14ac:dyDescent="0.35">
      <c r="A4080" s="1">
        <v>80770004003</v>
      </c>
      <c r="B4080" s="33" t="s">
        <v>4822</v>
      </c>
      <c r="C4080" s="4" t="s">
        <v>6</v>
      </c>
      <c r="D4080" s="4" t="s">
        <v>506</v>
      </c>
      <c r="E4080" s="4" t="s">
        <v>2</v>
      </c>
      <c r="F4080" s="3">
        <v>4</v>
      </c>
      <c r="G4080" s="3">
        <v>3</v>
      </c>
      <c r="H4080" s="4" t="s">
        <v>2</v>
      </c>
      <c r="I4080" s="5">
        <v>736</v>
      </c>
      <c r="J4080" s="5">
        <v>1202</v>
      </c>
      <c r="K4080" s="6">
        <f>IFERROR((J4080-I4080)/I4080,"--")</f>
        <v>0.63315217391304346</v>
      </c>
      <c r="L4080" s="6">
        <v>1.0869565217391304E-2</v>
      </c>
      <c r="M4080" s="7">
        <v>22924</v>
      </c>
      <c r="N4080" s="10" t="str">
        <f>IF(K4080&lt;Criteria!$D$4,"Yes","No")</f>
        <v>No</v>
      </c>
      <c r="O4080" s="10" t="str">
        <f>IF(L4080&gt;Criteria!$D$5,"Yes","No")</f>
        <v>No</v>
      </c>
      <c r="P4080" s="10" t="str">
        <f>IF(M4080&lt;Criteria!$D$6,"Yes","No")</f>
        <v>Yes</v>
      </c>
      <c r="Q4080" s="11">
        <f>COUNTIF(N4080:P4080,"Yes")</f>
        <v>1</v>
      </c>
      <c r="R4080" s="12" t="str">
        <f>IF(Q4080&gt;0,"Yes","No")</f>
        <v>Yes</v>
      </c>
    </row>
    <row r="4081" spans="1:18" x14ac:dyDescent="0.35">
      <c r="A4081" s="1">
        <v>80770004004</v>
      </c>
      <c r="B4081" s="33" t="s">
        <v>4823</v>
      </c>
      <c r="C4081" s="4" t="s">
        <v>6</v>
      </c>
      <c r="D4081" s="4" t="s">
        <v>506</v>
      </c>
      <c r="E4081" s="4" t="s">
        <v>2</v>
      </c>
      <c r="F4081" s="3">
        <v>4</v>
      </c>
      <c r="G4081" s="3">
        <v>4</v>
      </c>
      <c r="H4081" s="4" t="s">
        <v>2</v>
      </c>
      <c r="I4081" s="5">
        <v>731</v>
      </c>
      <c r="J4081" s="5">
        <v>704</v>
      </c>
      <c r="K4081" s="6">
        <f>IFERROR((J4081-I4081)/I4081,"--")</f>
        <v>-3.6935704514363885E-2</v>
      </c>
      <c r="L4081" s="6">
        <v>0</v>
      </c>
      <c r="M4081" s="7">
        <v>26812</v>
      </c>
      <c r="N4081" s="10" t="str">
        <f>IF(K4081&lt;Criteria!$D$4,"Yes","No")</f>
        <v>Yes</v>
      </c>
      <c r="O4081" s="10" t="str">
        <f>IF(L4081&gt;Criteria!$D$5,"Yes","No")</f>
        <v>No</v>
      </c>
      <c r="P4081" s="10" t="str">
        <f>IF(M4081&lt;Criteria!$D$6,"Yes","No")</f>
        <v>No</v>
      </c>
      <c r="Q4081" s="11">
        <f>COUNTIF(N4081:P4081,"Yes")</f>
        <v>1</v>
      </c>
      <c r="R4081" s="12" t="str">
        <f>IF(Q4081&gt;0,"Yes","No")</f>
        <v>Yes</v>
      </c>
    </row>
    <row r="4082" spans="1:18" x14ac:dyDescent="0.35">
      <c r="A4082" s="1">
        <v>80770005000</v>
      </c>
      <c r="B4082" s="33" t="s">
        <v>4824</v>
      </c>
      <c r="C4082" s="4" t="s">
        <v>7</v>
      </c>
      <c r="D4082" s="4" t="s">
        <v>506</v>
      </c>
      <c r="E4082" s="4" t="s">
        <v>2</v>
      </c>
      <c r="F4082" s="3">
        <v>5</v>
      </c>
      <c r="G4082" s="3" t="s">
        <v>2</v>
      </c>
      <c r="H4082" s="4" t="s">
        <v>2</v>
      </c>
      <c r="I4082" s="5">
        <v>3004</v>
      </c>
      <c r="J4082" s="5">
        <v>3266</v>
      </c>
      <c r="K4082" s="6">
        <f>IFERROR((J4082-I4082)/I4082,"--")</f>
        <v>8.7217043941411457E-2</v>
      </c>
      <c r="L4082" s="6">
        <v>0.22610294117647059</v>
      </c>
      <c r="M4082" s="7">
        <v>9218</v>
      </c>
      <c r="N4082" s="10" t="str">
        <f>IF(K4082&lt;Criteria!$D$4,"Yes","No")</f>
        <v>No</v>
      </c>
      <c r="O4082" s="10" t="str">
        <f>IF(L4082&gt;Criteria!$D$5,"Yes","No")</f>
        <v>Yes</v>
      </c>
      <c r="P4082" s="10" t="str">
        <f>IF(M4082&lt;Criteria!$D$6,"Yes","No")</f>
        <v>Yes</v>
      </c>
      <c r="Q4082" s="11">
        <f>COUNTIF(N4082:P4082,"Yes")</f>
        <v>2</v>
      </c>
      <c r="R4082" s="12" t="str">
        <f>IF(Q4082&gt;0,"Yes","No")</f>
        <v>Yes</v>
      </c>
    </row>
    <row r="4083" spans="1:18" x14ac:dyDescent="0.35">
      <c r="A4083" s="1">
        <v>80770005001</v>
      </c>
      <c r="B4083" s="33" t="s">
        <v>4825</v>
      </c>
      <c r="C4083" s="4" t="s">
        <v>6</v>
      </c>
      <c r="D4083" s="4" t="s">
        <v>506</v>
      </c>
      <c r="E4083" s="4" t="s">
        <v>2</v>
      </c>
      <c r="F4083" s="3">
        <v>5</v>
      </c>
      <c r="G4083" s="3">
        <v>1</v>
      </c>
      <c r="H4083" s="4" t="s">
        <v>2</v>
      </c>
      <c r="I4083" s="5">
        <v>890</v>
      </c>
      <c r="J4083" s="5">
        <v>932</v>
      </c>
      <c r="K4083" s="6">
        <f>IFERROR((J4083-I4083)/I4083,"--")</f>
        <v>4.7191011235955059E-2</v>
      </c>
      <c r="L4083" s="6">
        <v>0.16397228637413394</v>
      </c>
      <c r="M4083" s="7">
        <v>17180</v>
      </c>
      <c r="N4083" s="10" t="str">
        <f>IF(K4083&lt;Criteria!$D$4,"Yes","No")</f>
        <v>No</v>
      </c>
      <c r="O4083" s="10" t="str">
        <f>IF(L4083&gt;Criteria!$D$5,"Yes","No")</f>
        <v>Yes</v>
      </c>
      <c r="P4083" s="10" t="str">
        <f>IF(M4083&lt;Criteria!$D$6,"Yes","No")</f>
        <v>Yes</v>
      </c>
      <c r="Q4083" s="11">
        <f>COUNTIF(N4083:P4083,"Yes")</f>
        <v>2</v>
      </c>
      <c r="R4083" s="12" t="str">
        <f>IF(Q4083&gt;0,"Yes","No")</f>
        <v>Yes</v>
      </c>
    </row>
    <row r="4084" spans="1:18" x14ac:dyDescent="0.35">
      <c r="A4084" s="1">
        <v>80770005002</v>
      </c>
      <c r="B4084" s="33" t="s">
        <v>4826</v>
      </c>
      <c r="C4084" s="4" t="s">
        <v>6</v>
      </c>
      <c r="D4084" s="4" t="s">
        <v>506</v>
      </c>
      <c r="E4084" s="4" t="s">
        <v>2</v>
      </c>
      <c r="F4084" s="3">
        <v>5</v>
      </c>
      <c r="G4084" s="3">
        <v>2</v>
      </c>
      <c r="H4084" s="4" t="s">
        <v>2</v>
      </c>
      <c r="I4084" s="5">
        <v>2114</v>
      </c>
      <c r="J4084" s="5">
        <v>2334</v>
      </c>
      <c r="K4084" s="6">
        <f>IFERROR((J4084-I4084)/I4084,"--")</f>
        <v>0.10406811731315042</v>
      </c>
      <c r="L4084" s="6">
        <v>0.24854045037531275</v>
      </c>
      <c r="M4084" s="7">
        <v>6039</v>
      </c>
      <c r="N4084" s="10" t="str">
        <f>IF(K4084&lt;Criteria!$D$4,"Yes","No")</f>
        <v>No</v>
      </c>
      <c r="O4084" s="10" t="str">
        <f>IF(L4084&gt;Criteria!$D$5,"Yes","No")</f>
        <v>Yes</v>
      </c>
      <c r="P4084" s="10" t="str">
        <f>IF(M4084&lt;Criteria!$D$6,"Yes","No")</f>
        <v>Yes</v>
      </c>
      <c r="Q4084" s="11">
        <f>COUNTIF(N4084:P4084,"Yes")</f>
        <v>2</v>
      </c>
      <c r="R4084" s="12" t="str">
        <f>IF(Q4084&gt;0,"Yes","No")</f>
        <v>Yes</v>
      </c>
    </row>
    <row r="4085" spans="1:18" x14ac:dyDescent="0.35">
      <c r="A4085" s="1">
        <v>80770006010</v>
      </c>
      <c r="B4085" s="33" t="s">
        <v>4827</v>
      </c>
      <c r="C4085" s="4" t="s">
        <v>7</v>
      </c>
      <c r="D4085" s="4" t="s">
        <v>506</v>
      </c>
      <c r="E4085" s="4" t="s">
        <v>2</v>
      </c>
      <c r="F4085" s="3">
        <v>6.01</v>
      </c>
      <c r="G4085" s="3" t="s">
        <v>2</v>
      </c>
      <c r="H4085" s="4" t="s">
        <v>2</v>
      </c>
      <c r="I4085" s="5">
        <v>4321</v>
      </c>
      <c r="J4085" s="5">
        <v>4291</v>
      </c>
      <c r="K4085" s="6">
        <f>IFERROR((J4085-I4085)/I4085,"--")</f>
        <v>-6.9428373061791249E-3</v>
      </c>
      <c r="L4085" s="6">
        <v>4.4476327116212341E-2</v>
      </c>
      <c r="M4085" s="7">
        <v>21370</v>
      </c>
      <c r="N4085" s="10" t="str">
        <f>IF(K4085&lt;Criteria!$D$4,"Yes","No")</f>
        <v>Yes</v>
      </c>
      <c r="O4085" s="10" t="str">
        <f>IF(L4085&gt;Criteria!$D$5,"Yes","No")</f>
        <v>No</v>
      </c>
      <c r="P4085" s="10" t="str">
        <f>IF(M4085&lt;Criteria!$D$6,"Yes","No")</f>
        <v>Yes</v>
      </c>
      <c r="Q4085" s="11">
        <f>COUNTIF(N4085:P4085,"Yes")</f>
        <v>2</v>
      </c>
      <c r="R4085" s="12" t="str">
        <f>IF(Q4085&gt;0,"Yes","No")</f>
        <v>Yes</v>
      </c>
    </row>
    <row r="4086" spans="1:18" x14ac:dyDescent="0.35">
      <c r="A4086" s="1">
        <v>80770006011</v>
      </c>
      <c r="B4086" s="33" t="s">
        <v>4828</v>
      </c>
      <c r="C4086" s="4" t="s">
        <v>6</v>
      </c>
      <c r="D4086" s="4" t="s">
        <v>506</v>
      </c>
      <c r="E4086" s="4" t="s">
        <v>2</v>
      </c>
      <c r="F4086" s="3">
        <v>6.01</v>
      </c>
      <c r="G4086" s="3">
        <v>1</v>
      </c>
      <c r="H4086" s="4" t="s">
        <v>2</v>
      </c>
      <c r="I4086" s="5">
        <v>2481</v>
      </c>
      <c r="J4086" s="5">
        <v>2851</v>
      </c>
      <c r="K4086" s="6">
        <f>IFERROR((J4086-I4086)/I4086,"--")</f>
        <v>0.14913341394598953</v>
      </c>
      <c r="L4086" s="6">
        <v>4.3336058871627149E-2</v>
      </c>
      <c r="M4086" s="7">
        <v>18914</v>
      </c>
      <c r="N4086" s="10" t="str">
        <f>IF(K4086&lt;Criteria!$D$4,"Yes","No")</f>
        <v>No</v>
      </c>
      <c r="O4086" s="10" t="str">
        <f>IF(L4086&gt;Criteria!$D$5,"Yes","No")</f>
        <v>No</v>
      </c>
      <c r="P4086" s="10" t="str">
        <f>IF(M4086&lt;Criteria!$D$6,"Yes","No")</f>
        <v>Yes</v>
      </c>
      <c r="Q4086" s="11">
        <f>COUNTIF(N4086:P4086,"Yes")</f>
        <v>1</v>
      </c>
      <c r="R4086" s="12" t="str">
        <f>IF(Q4086&gt;0,"Yes","No")</f>
        <v>Yes</v>
      </c>
    </row>
    <row r="4087" spans="1:18" x14ac:dyDescent="0.35">
      <c r="A4087" s="1">
        <v>80770006012</v>
      </c>
      <c r="B4087" s="33" t="s">
        <v>4829</v>
      </c>
      <c r="C4087" s="4" t="s">
        <v>6</v>
      </c>
      <c r="D4087" s="4" t="s">
        <v>506</v>
      </c>
      <c r="E4087" s="4" t="s">
        <v>2</v>
      </c>
      <c r="F4087" s="3">
        <v>6.01</v>
      </c>
      <c r="G4087" s="3">
        <v>2</v>
      </c>
      <c r="H4087" s="4" t="s">
        <v>2</v>
      </c>
      <c r="I4087" s="5">
        <v>636</v>
      </c>
      <c r="J4087" s="5">
        <v>666</v>
      </c>
      <c r="K4087" s="6">
        <f>IFERROR((J4087-I4087)/I4087,"--")</f>
        <v>4.716981132075472E-2</v>
      </c>
      <c r="L4087" s="6">
        <v>4.6709129511677279E-2</v>
      </c>
      <c r="M4087" s="7">
        <v>21958</v>
      </c>
      <c r="N4087" s="10" t="str">
        <f>IF(K4087&lt;Criteria!$D$4,"Yes","No")</f>
        <v>No</v>
      </c>
      <c r="O4087" s="10" t="str">
        <f>IF(L4087&gt;Criteria!$D$5,"Yes","No")</f>
        <v>No</v>
      </c>
      <c r="P4087" s="10" t="str">
        <f>IF(M4087&lt;Criteria!$D$6,"Yes","No")</f>
        <v>Yes</v>
      </c>
      <c r="Q4087" s="11">
        <f>COUNTIF(N4087:P4087,"Yes")</f>
        <v>1</v>
      </c>
      <c r="R4087" s="12" t="str">
        <f>IF(Q4087&gt;0,"Yes","No")</f>
        <v>Yes</v>
      </c>
    </row>
    <row r="4088" spans="1:18" x14ac:dyDescent="0.35">
      <c r="A4088" s="1">
        <v>80770006013</v>
      </c>
      <c r="B4088" s="33" t="s">
        <v>4830</v>
      </c>
      <c r="C4088" s="4" t="s">
        <v>6</v>
      </c>
      <c r="D4088" s="4" t="s">
        <v>506</v>
      </c>
      <c r="E4088" s="4" t="s">
        <v>2</v>
      </c>
      <c r="F4088" s="3">
        <v>6.01</v>
      </c>
      <c r="G4088" s="3">
        <v>3</v>
      </c>
      <c r="H4088" s="4" t="s">
        <v>2</v>
      </c>
      <c r="I4088" s="5">
        <v>1204</v>
      </c>
      <c r="J4088" s="5">
        <v>774</v>
      </c>
      <c r="K4088" s="6">
        <f>IFERROR((J4088-I4088)/I4088,"--")</f>
        <v>-0.35714285714285715</v>
      </c>
      <c r="L4088" s="6">
        <v>4.534005037783375E-2</v>
      </c>
      <c r="M4088" s="7">
        <v>29909</v>
      </c>
      <c r="N4088" s="10" t="str">
        <f>IF(K4088&lt;Criteria!$D$4,"Yes","No")</f>
        <v>Yes</v>
      </c>
      <c r="O4088" s="10" t="str">
        <f>IF(L4088&gt;Criteria!$D$5,"Yes","No")</f>
        <v>No</v>
      </c>
      <c r="P4088" s="10" t="str">
        <f>IF(M4088&lt;Criteria!$D$6,"Yes","No")</f>
        <v>No</v>
      </c>
      <c r="Q4088" s="11">
        <f>COUNTIF(N4088:P4088,"Yes")</f>
        <v>1</v>
      </c>
      <c r="R4088" s="12" t="str">
        <f>IF(Q4088&gt;0,"Yes","No")</f>
        <v>Yes</v>
      </c>
    </row>
    <row r="4089" spans="1:18" x14ac:dyDescent="0.35">
      <c r="A4089" s="1">
        <v>80770006020</v>
      </c>
      <c r="B4089" s="33" t="s">
        <v>4831</v>
      </c>
      <c r="C4089" s="4" t="s">
        <v>7</v>
      </c>
      <c r="D4089" s="4" t="s">
        <v>506</v>
      </c>
      <c r="E4089" s="4" t="s">
        <v>2</v>
      </c>
      <c r="F4089" s="3">
        <v>6.02</v>
      </c>
      <c r="G4089" s="3" t="s">
        <v>2</v>
      </c>
      <c r="H4089" s="4" t="s">
        <v>2</v>
      </c>
      <c r="I4089" s="5">
        <v>5215</v>
      </c>
      <c r="J4089" s="5">
        <v>4709</v>
      </c>
      <c r="K4089" s="6">
        <f>IFERROR((J4089-I4089)/I4089,"--")</f>
        <v>-9.7027804410354745E-2</v>
      </c>
      <c r="L4089" s="6">
        <v>0.18815987933634992</v>
      </c>
      <c r="M4089" s="7">
        <v>15486</v>
      </c>
      <c r="N4089" s="10" t="str">
        <f>IF(K4089&lt;Criteria!$D$4,"Yes","No")</f>
        <v>Yes</v>
      </c>
      <c r="O4089" s="10" t="str">
        <f>IF(L4089&gt;Criteria!$D$5,"Yes","No")</f>
        <v>Yes</v>
      </c>
      <c r="P4089" s="10" t="str">
        <f>IF(M4089&lt;Criteria!$D$6,"Yes","No")</f>
        <v>Yes</v>
      </c>
      <c r="Q4089" s="11">
        <f>COUNTIF(N4089:P4089,"Yes")</f>
        <v>3</v>
      </c>
      <c r="R4089" s="12" t="str">
        <f>IF(Q4089&gt;0,"Yes","No")</f>
        <v>Yes</v>
      </c>
    </row>
    <row r="4090" spans="1:18" x14ac:dyDescent="0.35">
      <c r="A4090" s="1">
        <v>80770006021</v>
      </c>
      <c r="B4090" s="33" t="s">
        <v>4832</v>
      </c>
      <c r="C4090" s="4" t="s">
        <v>6</v>
      </c>
      <c r="D4090" s="4" t="s">
        <v>506</v>
      </c>
      <c r="E4090" s="4" t="s">
        <v>2</v>
      </c>
      <c r="F4090" s="3">
        <v>6.02</v>
      </c>
      <c r="G4090" s="3">
        <v>1</v>
      </c>
      <c r="H4090" s="4" t="s">
        <v>2</v>
      </c>
      <c r="I4090" s="5">
        <v>1399</v>
      </c>
      <c r="J4090" s="5">
        <v>1189</v>
      </c>
      <c r="K4090" s="6">
        <f>IFERROR((J4090-I4090)/I4090,"--")</f>
        <v>-0.15010721944245889</v>
      </c>
      <c r="L4090" s="6">
        <v>0.11580594679186229</v>
      </c>
      <c r="M4090" s="7">
        <v>17567</v>
      </c>
      <c r="N4090" s="10" t="str">
        <f>IF(K4090&lt;Criteria!$D$4,"Yes","No")</f>
        <v>Yes</v>
      </c>
      <c r="O4090" s="10" t="str">
        <f>IF(L4090&gt;Criteria!$D$5,"Yes","No")</f>
        <v>Yes</v>
      </c>
      <c r="P4090" s="10" t="str">
        <f>IF(M4090&lt;Criteria!$D$6,"Yes","No")</f>
        <v>Yes</v>
      </c>
      <c r="Q4090" s="11">
        <f>COUNTIF(N4090:P4090,"Yes")</f>
        <v>3</v>
      </c>
      <c r="R4090" s="12" t="str">
        <f>IF(Q4090&gt;0,"Yes","No")</f>
        <v>Yes</v>
      </c>
    </row>
    <row r="4091" spans="1:18" x14ac:dyDescent="0.35">
      <c r="A4091" s="1">
        <v>80770006022</v>
      </c>
      <c r="B4091" s="33" t="s">
        <v>4833</v>
      </c>
      <c r="C4091" s="4" t="s">
        <v>6</v>
      </c>
      <c r="D4091" s="4" t="s">
        <v>506</v>
      </c>
      <c r="E4091" s="4" t="s">
        <v>2</v>
      </c>
      <c r="F4091" s="3">
        <v>6.02</v>
      </c>
      <c r="G4091" s="3">
        <v>2</v>
      </c>
      <c r="H4091" s="4" t="s">
        <v>2</v>
      </c>
      <c r="I4091" s="5">
        <v>1481</v>
      </c>
      <c r="J4091" s="5">
        <v>1127</v>
      </c>
      <c r="K4091" s="6">
        <f>IFERROR((J4091-I4091)/I4091,"--")</f>
        <v>-0.23902768399729912</v>
      </c>
      <c r="L4091" s="6">
        <v>0.29952830188679247</v>
      </c>
      <c r="M4091" s="7">
        <v>11622</v>
      </c>
      <c r="N4091" s="10" t="str">
        <f>IF(K4091&lt;Criteria!$D$4,"Yes","No")</f>
        <v>Yes</v>
      </c>
      <c r="O4091" s="10" t="str">
        <f>IF(L4091&gt;Criteria!$D$5,"Yes","No")</f>
        <v>Yes</v>
      </c>
      <c r="P4091" s="10" t="str">
        <f>IF(M4091&lt;Criteria!$D$6,"Yes","No")</f>
        <v>Yes</v>
      </c>
      <c r="Q4091" s="11">
        <f>COUNTIF(N4091:P4091,"Yes")</f>
        <v>3</v>
      </c>
      <c r="R4091" s="12" t="str">
        <f>IF(Q4091&gt;0,"Yes","No")</f>
        <v>Yes</v>
      </c>
    </row>
    <row r="4092" spans="1:18" x14ac:dyDescent="0.35">
      <c r="A4092" s="1">
        <v>80770006023</v>
      </c>
      <c r="B4092" s="33" t="s">
        <v>4834</v>
      </c>
      <c r="C4092" s="4" t="s">
        <v>6</v>
      </c>
      <c r="D4092" s="4" t="s">
        <v>506</v>
      </c>
      <c r="E4092" s="4" t="s">
        <v>2</v>
      </c>
      <c r="F4092" s="3">
        <v>6.02</v>
      </c>
      <c r="G4092" s="3">
        <v>3</v>
      </c>
      <c r="H4092" s="4" t="s">
        <v>2</v>
      </c>
      <c r="I4092" s="5">
        <v>1005</v>
      </c>
      <c r="J4092" s="5">
        <v>1180</v>
      </c>
      <c r="K4092" s="6">
        <f>IFERROR((J4092-I4092)/I4092,"--")</f>
        <v>0.17412935323383086</v>
      </c>
      <c r="L4092" s="6">
        <v>0.33134684147794996</v>
      </c>
      <c r="M4092" s="7">
        <v>13480</v>
      </c>
      <c r="N4092" s="10" t="str">
        <f>IF(K4092&lt;Criteria!$D$4,"Yes","No")</f>
        <v>No</v>
      </c>
      <c r="O4092" s="10" t="str">
        <f>IF(L4092&gt;Criteria!$D$5,"Yes","No")</f>
        <v>Yes</v>
      </c>
      <c r="P4092" s="10" t="str">
        <f>IF(M4092&lt;Criteria!$D$6,"Yes","No")</f>
        <v>Yes</v>
      </c>
      <c r="Q4092" s="11">
        <f>COUNTIF(N4092:P4092,"Yes")</f>
        <v>2</v>
      </c>
      <c r="R4092" s="12" t="str">
        <f>IF(Q4092&gt;0,"Yes","No")</f>
        <v>Yes</v>
      </c>
    </row>
    <row r="4093" spans="1:18" x14ac:dyDescent="0.35">
      <c r="A4093" s="1">
        <v>80770006024</v>
      </c>
      <c r="B4093" s="33" t="s">
        <v>4835</v>
      </c>
      <c r="C4093" s="4" t="s">
        <v>6</v>
      </c>
      <c r="D4093" s="4" t="s">
        <v>506</v>
      </c>
      <c r="E4093" s="4" t="s">
        <v>2</v>
      </c>
      <c r="F4093" s="3">
        <v>6.02</v>
      </c>
      <c r="G4093" s="3">
        <v>4</v>
      </c>
      <c r="H4093" s="4" t="s">
        <v>2</v>
      </c>
      <c r="I4093" s="5">
        <v>591</v>
      </c>
      <c r="J4093" s="5">
        <v>471</v>
      </c>
      <c r="K4093" s="6">
        <f>IFERROR((J4093-I4093)/I4093,"--")</f>
        <v>-0.20304568527918782</v>
      </c>
      <c r="L4093" s="6">
        <v>0</v>
      </c>
      <c r="M4093" s="7">
        <v>27934</v>
      </c>
      <c r="N4093" s="10" t="str">
        <f>IF(K4093&lt;Criteria!$D$4,"Yes","No")</f>
        <v>Yes</v>
      </c>
      <c r="O4093" s="10" t="str">
        <f>IF(L4093&gt;Criteria!$D$5,"Yes","No")</f>
        <v>No</v>
      </c>
      <c r="P4093" s="10" t="str">
        <f>IF(M4093&lt;Criteria!$D$6,"Yes","No")</f>
        <v>No</v>
      </c>
      <c r="Q4093" s="11">
        <f>COUNTIF(N4093:P4093,"Yes")</f>
        <v>1</v>
      </c>
      <c r="R4093" s="12" t="str">
        <f>IF(Q4093&gt;0,"Yes","No")</f>
        <v>Yes</v>
      </c>
    </row>
    <row r="4094" spans="1:18" x14ac:dyDescent="0.35">
      <c r="A4094" s="1">
        <v>80770006025</v>
      </c>
      <c r="B4094" s="33" t="s">
        <v>4836</v>
      </c>
      <c r="C4094" s="4" t="s">
        <v>6</v>
      </c>
      <c r="D4094" s="4" t="s">
        <v>506</v>
      </c>
      <c r="E4094" s="4" t="s">
        <v>2</v>
      </c>
      <c r="F4094" s="3">
        <v>6.02</v>
      </c>
      <c r="G4094" s="3">
        <v>5</v>
      </c>
      <c r="H4094" s="4" t="s">
        <v>2</v>
      </c>
      <c r="I4094" s="5">
        <v>739</v>
      </c>
      <c r="J4094" s="5">
        <v>742</v>
      </c>
      <c r="K4094" s="6">
        <f>IFERROR((J4094-I4094)/I4094,"--")</f>
        <v>4.0595399188092015E-3</v>
      </c>
      <c r="L4094" s="6">
        <v>4.8309178743961352E-2</v>
      </c>
      <c r="M4094" s="7">
        <v>13310</v>
      </c>
      <c r="N4094" s="10" t="str">
        <f>IF(K4094&lt;Criteria!$D$4,"Yes","No")</f>
        <v>Yes</v>
      </c>
      <c r="O4094" s="10" t="str">
        <f>IF(L4094&gt;Criteria!$D$5,"Yes","No")</f>
        <v>No</v>
      </c>
      <c r="P4094" s="10" t="str">
        <f>IF(M4094&lt;Criteria!$D$6,"Yes","No")</f>
        <v>Yes</v>
      </c>
      <c r="Q4094" s="11">
        <f>COUNTIF(N4094:P4094,"Yes")</f>
        <v>2</v>
      </c>
      <c r="R4094" s="12" t="str">
        <f>IF(Q4094&gt;0,"Yes","No")</f>
        <v>Yes</v>
      </c>
    </row>
    <row r="4095" spans="1:18" x14ac:dyDescent="0.35">
      <c r="A4095" s="1">
        <v>80770007000</v>
      </c>
      <c r="B4095" s="33" t="s">
        <v>4837</v>
      </c>
      <c r="C4095" s="4" t="s">
        <v>7</v>
      </c>
      <c r="D4095" s="4" t="s">
        <v>506</v>
      </c>
      <c r="E4095" s="4" t="s">
        <v>2</v>
      </c>
      <c r="F4095" s="3">
        <v>7</v>
      </c>
      <c r="G4095" s="3" t="s">
        <v>2</v>
      </c>
      <c r="H4095" s="4" t="s">
        <v>2</v>
      </c>
      <c r="I4095" s="5">
        <v>4534</v>
      </c>
      <c r="J4095" s="5">
        <v>3957</v>
      </c>
      <c r="K4095" s="6">
        <f>IFERROR((J4095-I4095)/I4095,"--")</f>
        <v>-0.12726069695632994</v>
      </c>
      <c r="L4095" s="6">
        <v>0.11903719912472648</v>
      </c>
      <c r="M4095" s="7">
        <v>23831</v>
      </c>
      <c r="N4095" s="10" t="str">
        <f>IF(K4095&lt;Criteria!$D$4,"Yes","No")</f>
        <v>Yes</v>
      </c>
      <c r="O4095" s="10" t="str">
        <f>IF(L4095&gt;Criteria!$D$5,"Yes","No")</f>
        <v>Yes</v>
      </c>
      <c r="P4095" s="10" t="str">
        <f>IF(M4095&lt;Criteria!$D$6,"Yes","No")</f>
        <v>Yes</v>
      </c>
      <c r="Q4095" s="11">
        <f>COUNTIF(N4095:P4095,"Yes")</f>
        <v>3</v>
      </c>
      <c r="R4095" s="12" t="str">
        <f>IF(Q4095&gt;0,"Yes","No")</f>
        <v>Yes</v>
      </c>
    </row>
    <row r="4096" spans="1:18" x14ac:dyDescent="0.35">
      <c r="A4096" s="1">
        <v>80770007001</v>
      </c>
      <c r="B4096" s="33" t="s">
        <v>4838</v>
      </c>
      <c r="C4096" s="4" t="s">
        <v>6</v>
      </c>
      <c r="D4096" s="4" t="s">
        <v>506</v>
      </c>
      <c r="E4096" s="4" t="s">
        <v>2</v>
      </c>
      <c r="F4096" s="3">
        <v>7</v>
      </c>
      <c r="G4096" s="3">
        <v>1</v>
      </c>
      <c r="H4096" s="4" t="s">
        <v>2</v>
      </c>
      <c r="I4096" s="5">
        <v>1020</v>
      </c>
      <c r="J4096" s="5">
        <v>982</v>
      </c>
      <c r="K4096" s="6">
        <f>IFERROR((J4096-I4096)/I4096,"--")</f>
        <v>-3.7254901960784313E-2</v>
      </c>
      <c r="L4096" s="6">
        <v>0.20070422535211269</v>
      </c>
      <c r="M4096" s="7">
        <v>19667</v>
      </c>
      <c r="N4096" s="10" t="str">
        <f>IF(K4096&lt;Criteria!$D$4,"Yes","No")</f>
        <v>Yes</v>
      </c>
      <c r="O4096" s="10" t="str">
        <f>IF(L4096&gt;Criteria!$D$5,"Yes","No")</f>
        <v>Yes</v>
      </c>
      <c r="P4096" s="10" t="str">
        <f>IF(M4096&lt;Criteria!$D$6,"Yes","No")</f>
        <v>Yes</v>
      </c>
      <c r="Q4096" s="11">
        <f>COUNTIF(N4096:P4096,"Yes")</f>
        <v>3</v>
      </c>
      <c r="R4096" s="12" t="str">
        <f>IF(Q4096&gt;0,"Yes","No")</f>
        <v>Yes</v>
      </c>
    </row>
    <row r="4097" spans="1:18" x14ac:dyDescent="0.35">
      <c r="A4097" s="1">
        <v>80770007002</v>
      </c>
      <c r="B4097" s="33" t="s">
        <v>4839</v>
      </c>
      <c r="C4097" s="4" t="s">
        <v>6</v>
      </c>
      <c r="D4097" s="4" t="s">
        <v>506</v>
      </c>
      <c r="E4097" s="4" t="s">
        <v>2</v>
      </c>
      <c r="F4097" s="3">
        <v>7</v>
      </c>
      <c r="G4097" s="3">
        <v>2</v>
      </c>
      <c r="H4097" s="4" t="s">
        <v>2</v>
      </c>
      <c r="I4097" s="5">
        <v>1792</v>
      </c>
      <c r="J4097" s="5">
        <v>1571</v>
      </c>
      <c r="K4097" s="6">
        <f>IFERROR((J4097-I4097)/I4097,"--")</f>
        <v>-0.12332589285714286</v>
      </c>
      <c r="L4097" s="6">
        <v>0.10904872389791183</v>
      </c>
      <c r="M4097" s="7">
        <v>22930</v>
      </c>
      <c r="N4097" s="10" t="str">
        <f>IF(K4097&lt;Criteria!$D$4,"Yes","No")</f>
        <v>Yes</v>
      </c>
      <c r="O4097" s="10" t="str">
        <f>IF(L4097&gt;Criteria!$D$5,"Yes","No")</f>
        <v>Yes</v>
      </c>
      <c r="P4097" s="10" t="str">
        <f>IF(M4097&lt;Criteria!$D$6,"Yes","No")</f>
        <v>Yes</v>
      </c>
      <c r="Q4097" s="11">
        <f>COUNTIF(N4097:P4097,"Yes")</f>
        <v>3</v>
      </c>
      <c r="R4097" s="12" t="str">
        <f>IF(Q4097&gt;0,"Yes","No")</f>
        <v>Yes</v>
      </c>
    </row>
    <row r="4098" spans="1:18" x14ac:dyDescent="0.35">
      <c r="A4098" s="1">
        <v>80770007003</v>
      </c>
      <c r="B4098" s="33" t="s">
        <v>4840</v>
      </c>
      <c r="C4098" s="4" t="s">
        <v>6</v>
      </c>
      <c r="D4098" s="4" t="s">
        <v>506</v>
      </c>
      <c r="E4098" s="4" t="s">
        <v>2</v>
      </c>
      <c r="F4098" s="3">
        <v>7</v>
      </c>
      <c r="G4098" s="3">
        <v>3</v>
      </c>
      <c r="H4098" s="4" t="s">
        <v>2</v>
      </c>
      <c r="I4098" s="5">
        <v>1722</v>
      </c>
      <c r="J4098" s="5">
        <v>1404</v>
      </c>
      <c r="K4098" s="6">
        <f>IFERROR((J4098-I4098)/I4098,"--")</f>
        <v>-0.18466898954703834</v>
      </c>
      <c r="L4098" s="6">
        <v>7.4853801169590645E-2</v>
      </c>
      <c r="M4098" s="7">
        <v>27753</v>
      </c>
      <c r="N4098" s="10" t="str">
        <f>IF(K4098&lt;Criteria!$D$4,"Yes","No")</f>
        <v>Yes</v>
      </c>
      <c r="O4098" s="10" t="str">
        <f>IF(L4098&gt;Criteria!$D$5,"Yes","No")</f>
        <v>Yes</v>
      </c>
      <c r="P4098" s="10" t="str">
        <f>IF(M4098&lt;Criteria!$D$6,"Yes","No")</f>
        <v>No</v>
      </c>
      <c r="Q4098" s="11">
        <f>COUNTIF(N4098:P4098,"Yes")</f>
        <v>2</v>
      </c>
      <c r="R4098" s="12" t="str">
        <f>IF(Q4098&gt;0,"Yes","No")</f>
        <v>Yes</v>
      </c>
    </row>
    <row r="4099" spans="1:18" x14ac:dyDescent="0.35">
      <c r="A4099" s="1">
        <v>80770008000</v>
      </c>
      <c r="B4099" s="33" t="s">
        <v>4841</v>
      </c>
      <c r="C4099" s="4" t="s">
        <v>7</v>
      </c>
      <c r="D4099" s="4" t="s">
        <v>506</v>
      </c>
      <c r="E4099" s="4" t="s">
        <v>2</v>
      </c>
      <c r="F4099" s="3">
        <v>8</v>
      </c>
      <c r="G4099" s="3" t="s">
        <v>2</v>
      </c>
      <c r="H4099" s="4" t="s">
        <v>2</v>
      </c>
      <c r="I4099" s="5">
        <v>8862</v>
      </c>
      <c r="J4099" s="5">
        <v>8933</v>
      </c>
      <c r="K4099" s="6">
        <f>IFERROR((J4099-I4099)/I4099,"--")</f>
        <v>8.0117354998871584E-3</v>
      </c>
      <c r="L4099" s="6">
        <v>7.3676847750058283E-2</v>
      </c>
      <c r="M4099" s="7">
        <v>20902</v>
      </c>
      <c r="N4099" s="10" t="str">
        <f>IF(K4099&lt;Criteria!$D$4,"Yes","No")</f>
        <v>Yes</v>
      </c>
      <c r="O4099" s="10" t="str">
        <f>IF(L4099&gt;Criteria!$D$5,"Yes","No")</f>
        <v>Yes</v>
      </c>
      <c r="P4099" s="10" t="str">
        <f>IF(M4099&lt;Criteria!$D$6,"Yes","No")</f>
        <v>Yes</v>
      </c>
      <c r="Q4099" s="11">
        <f>COUNTIF(N4099:P4099,"Yes")</f>
        <v>3</v>
      </c>
      <c r="R4099" s="12" t="str">
        <f>IF(Q4099&gt;0,"Yes","No")</f>
        <v>Yes</v>
      </c>
    </row>
    <row r="4100" spans="1:18" x14ac:dyDescent="0.35">
      <c r="A4100" s="1">
        <v>80770008001</v>
      </c>
      <c r="B4100" s="33" t="s">
        <v>4842</v>
      </c>
      <c r="C4100" s="4" t="s">
        <v>6</v>
      </c>
      <c r="D4100" s="4" t="s">
        <v>506</v>
      </c>
      <c r="E4100" s="4" t="s">
        <v>2</v>
      </c>
      <c r="F4100" s="3">
        <v>8</v>
      </c>
      <c r="G4100" s="3">
        <v>1</v>
      </c>
      <c r="H4100" s="4" t="s">
        <v>2</v>
      </c>
      <c r="I4100" s="5">
        <v>2413</v>
      </c>
      <c r="J4100" s="5">
        <v>2794</v>
      </c>
      <c r="K4100" s="6">
        <f>IFERROR((J4100-I4100)/I4100,"--")</f>
        <v>0.15789473684210525</v>
      </c>
      <c r="L4100" s="6">
        <v>2.6571613739468567E-2</v>
      </c>
      <c r="M4100" s="7">
        <v>21010</v>
      </c>
      <c r="N4100" s="10" t="str">
        <f>IF(K4100&lt;Criteria!$D$4,"Yes","No")</f>
        <v>No</v>
      </c>
      <c r="O4100" s="10" t="str">
        <f>IF(L4100&gt;Criteria!$D$5,"Yes","No")</f>
        <v>No</v>
      </c>
      <c r="P4100" s="10" t="str">
        <f>IF(M4100&lt;Criteria!$D$6,"Yes","No")</f>
        <v>Yes</v>
      </c>
      <c r="Q4100" s="11">
        <f>COUNTIF(N4100:P4100,"Yes")</f>
        <v>1</v>
      </c>
      <c r="R4100" s="12" t="str">
        <f>IF(Q4100&gt;0,"Yes","No")</f>
        <v>Yes</v>
      </c>
    </row>
    <row r="4101" spans="1:18" x14ac:dyDescent="0.35">
      <c r="A4101" s="1">
        <v>80770008002</v>
      </c>
      <c r="B4101" s="33" t="s">
        <v>4843</v>
      </c>
      <c r="C4101" s="4" t="s">
        <v>6</v>
      </c>
      <c r="D4101" s="4" t="s">
        <v>506</v>
      </c>
      <c r="E4101" s="4" t="s">
        <v>2</v>
      </c>
      <c r="F4101" s="3">
        <v>8</v>
      </c>
      <c r="G4101" s="3">
        <v>2</v>
      </c>
      <c r="H4101" s="4" t="s">
        <v>2</v>
      </c>
      <c r="I4101" s="5">
        <v>2381</v>
      </c>
      <c r="J4101" s="5">
        <v>2093</v>
      </c>
      <c r="K4101" s="6">
        <f>IFERROR((J4101-I4101)/I4101,"--")</f>
        <v>-0.12095758084838303</v>
      </c>
      <c r="L4101" s="6">
        <v>3.6509349955476403E-2</v>
      </c>
      <c r="M4101" s="7">
        <v>24749</v>
      </c>
      <c r="N4101" s="10" t="str">
        <f>IF(K4101&lt;Criteria!$D$4,"Yes","No")</f>
        <v>Yes</v>
      </c>
      <c r="O4101" s="10" t="str">
        <f>IF(L4101&gt;Criteria!$D$5,"Yes","No")</f>
        <v>No</v>
      </c>
      <c r="P4101" s="10" t="str">
        <f>IF(M4101&lt;Criteria!$D$6,"Yes","No")</f>
        <v>Yes</v>
      </c>
      <c r="Q4101" s="11">
        <f>COUNTIF(N4101:P4101,"Yes")</f>
        <v>2</v>
      </c>
      <c r="R4101" s="12" t="str">
        <f>IF(Q4101&gt;0,"Yes","No")</f>
        <v>Yes</v>
      </c>
    </row>
    <row r="4102" spans="1:18" x14ac:dyDescent="0.35">
      <c r="A4102" s="1">
        <v>80770008003</v>
      </c>
      <c r="B4102" s="33" t="s">
        <v>4844</v>
      </c>
      <c r="C4102" s="4" t="s">
        <v>6</v>
      </c>
      <c r="D4102" s="4" t="s">
        <v>506</v>
      </c>
      <c r="E4102" s="4" t="s">
        <v>2</v>
      </c>
      <c r="F4102" s="3">
        <v>8</v>
      </c>
      <c r="G4102" s="3">
        <v>3</v>
      </c>
      <c r="H4102" s="4" t="s">
        <v>2</v>
      </c>
      <c r="I4102" s="5">
        <v>4068</v>
      </c>
      <c r="J4102" s="5">
        <v>4046</v>
      </c>
      <c r="K4102" s="6">
        <f>IFERROR((J4102-I4102)/I4102,"--")</f>
        <v>-5.4080629301868242E-3</v>
      </c>
      <c r="L4102" s="6">
        <v>0.14417744916820702</v>
      </c>
      <c r="M4102" s="7">
        <v>18837</v>
      </c>
      <c r="N4102" s="10" t="str">
        <f>IF(K4102&lt;Criteria!$D$4,"Yes","No")</f>
        <v>Yes</v>
      </c>
      <c r="O4102" s="10" t="str">
        <f>IF(L4102&gt;Criteria!$D$5,"Yes","No")</f>
        <v>Yes</v>
      </c>
      <c r="P4102" s="10" t="str">
        <f>IF(M4102&lt;Criteria!$D$6,"Yes","No")</f>
        <v>Yes</v>
      </c>
      <c r="Q4102" s="11">
        <f>COUNTIF(N4102:P4102,"Yes")</f>
        <v>3</v>
      </c>
      <c r="R4102" s="12" t="str">
        <f>IF(Q4102&gt;0,"Yes","No")</f>
        <v>Yes</v>
      </c>
    </row>
    <row r="4103" spans="1:18" x14ac:dyDescent="0.35">
      <c r="A4103" s="1">
        <v>80770009000</v>
      </c>
      <c r="B4103" s="33" t="s">
        <v>4845</v>
      </c>
      <c r="C4103" s="4" t="s">
        <v>7</v>
      </c>
      <c r="D4103" s="4" t="s">
        <v>506</v>
      </c>
      <c r="E4103" s="4" t="s">
        <v>2</v>
      </c>
      <c r="F4103" s="3">
        <v>9</v>
      </c>
      <c r="G4103" s="3" t="s">
        <v>2</v>
      </c>
      <c r="H4103" s="4" t="s">
        <v>2</v>
      </c>
      <c r="I4103" s="5">
        <v>2400</v>
      </c>
      <c r="J4103" s="5">
        <v>2915</v>
      </c>
      <c r="K4103" s="6">
        <f>IFERROR((J4103-I4103)/I4103,"--")</f>
        <v>0.21458333333333332</v>
      </c>
      <c r="L4103" s="6">
        <v>4.318026045236463E-2</v>
      </c>
      <c r="M4103" s="7">
        <v>23997</v>
      </c>
      <c r="N4103" s="10" t="str">
        <f>IF(K4103&lt;Criteria!$D$4,"Yes","No")</f>
        <v>No</v>
      </c>
      <c r="O4103" s="10" t="str">
        <f>IF(L4103&gt;Criteria!$D$5,"Yes","No")</f>
        <v>No</v>
      </c>
      <c r="P4103" s="10" t="str">
        <f>IF(M4103&lt;Criteria!$D$6,"Yes","No")</f>
        <v>Yes</v>
      </c>
      <c r="Q4103" s="11">
        <f>COUNTIF(N4103:P4103,"Yes")</f>
        <v>1</v>
      </c>
      <c r="R4103" s="12" t="str">
        <f>IF(Q4103&gt;0,"Yes","No")</f>
        <v>Yes</v>
      </c>
    </row>
    <row r="4104" spans="1:18" x14ac:dyDescent="0.35">
      <c r="A4104" s="1">
        <v>80770009001</v>
      </c>
      <c r="B4104" s="33" t="s">
        <v>4846</v>
      </c>
      <c r="C4104" s="4" t="s">
        <v>6</v>
      </c>
      <c r="D4104" s="4" t="s">
        <v>506</v>
      </c>
      <c r="E4104" s="4" t="s">
        <v>2</v>
      </c>
      <c r="F4104" s="3">
        <v>9</v>
      </c>
      <c r="G4104" s="3">
        <v>1</v>
      </c>
      <c r="H4104" s="4" t="s">
        <v>2</v>
      </c>
      <c r="I4104" s="5">
        <v>2400</v>
      </c>
      <c r="J4104" s="5">
        <v>2915</v>
      </c>
      <c r="K4104" s="6">
        <f>IFERROR((J4104-I4104)/I4104,"--")</f>
        <v>0.21458333333333332</v>
      </c>
      <c r="L4104" s="6">
        <v>4.318026045236463E-2</v>
      </c>
      <c r="M4104" s="7">
        <v>23997</v>
      </c>
      <c r="N4104" s="10" t="str">
        <f>IF(K4104&lt;Criteria!$D$4,"Yes","No")</f>
        <v>No</v>
      </c>
      <c r="O4104" s="10" t="str">
        <f>IF(L4104&gt;Criteria!$D$5,"Yes","No")</f>
        <v>No</v>
      </c>
      <c r="P4104" s="10" t="str">
        <f>IF(M4104&lt;Criteria!$D$6,"Yes","No")</f>
        <v>Yes</v>
      </c>
      <c r="Q4104" s="11">
        <f>COUNTIF(N4104:P4104,"Yes")</f>
        <v>1</v>
      </c>
      <c r="R4104" s="12" t="str">
        <f>IF(Q4104&gt;0,"Yes","No")</f>
        <v>Yes</v>
      </c>
    </row>
    <row r="4105" spans="1:18" x14ac:dyDescent="0.35">
      <c r="A4105" s="1">
        <v>80770010010</v>
      </c>
      <c r="B4105" s="33" t="s">
        <v>4847</v>
      </c>
      <c r="C4105" s="4" t="s">
        <v>7</v>
      </c>
      <c r="D4105" s="4" t="s">
        <v>506</v>
      </c>
      <c r="E4105" s="4" t="s">
        <v>2</v>
      </c>
      <c r="F4105" s="3">
        <v>10.01</v>
      </c>
      <c r="G4105" s="3" t="s">
        <v>2</v>
      </c>
      <c r="H4105" s="4" t="s">
        <v>2</v>
      </c>
      <c r="I4105" s="5">
        <v>4370</v>
      </c>
      <c r="J4105" s="5">
        <v>4820</v>
      </c>
      <c r="K4105" s="6">
        <f>IFERROR((J4105-I4105)/I4105,"--")</f>
        <v>0.10297482837528604</v>
      </c>
      <c r="L4105" s="6">
        <v>1.1817670230725942E-2</v>
      </c>
      <c r="M4105" s="7">
        <v>35962</v>
      </c>
      <c r="N4105" s="10" t="str">
        <f>IF(K4105&lt;Criteria!$D$4,"Yes","No")</f>
        <v>No</v>
      </c>
      <c r="O4105" s="10" t="str">
        <f>IF(L4105&gt;Criteria!$D$5,"Yes","No")</f>
        <v>No</v>
      </c>
      <c r="P4105" s="10" t="str">
        <f>IF(M4105&lt;Criteria!$D$6,"Yes","No")</f>
        <v>No</v>
      </c>
      <c r="Q4105" s="11">
        <f>COUNTIF(N4105:P4105,"Yes")</f>
        <v>0</v>
      </c>
      <c r="R4105" s="12" t="str">
        <f>IF(Q4105&gt;0,"Yes","No")</f>
        <v>No</v>
      </c>
    </row>
    <row r="4106" spans="1:18" x14ac:dyDescent="0.35">
      <c r="A4106" s="1">
        <v>80770010011</v>
      </c>
      <c r="B4106" s="33" t="s">
        <v>4848</v>
      </c>
      <c r="C4106" s="4" t="s">
        <v>6</v>
      </c>
      <c r="D4106" s="4" t="s">
        <v>506</v>
      </c>
      <c r="E4106" s="4" t="s">
        <v>2</v>
      </c>
      <c r="F4106" s="3">
        <v>10.01</v>
      </c>
      <c r="G4106" s="3">
        <v>1</v>
      </c>
      <c r="H4106" s="4" t="s">
        <v>2</v>
      </c>
      <c r="I4106" s="5">
        <v>1766</v>
      </c>
      <c r="J4106" s="5">
        <v>1302</v>
      </c>
      <c r="K4106" s="6">
        <f>IFERROR((J4106-I4106)/I4106,"--")</f>
        <v>-0.26274065685164211</v>
      </c>
      <c r="L4106" s="6">
        <v>0</v>
      </c>
      <c r="M4106" s="7">
        <v>37671</v>
      </c>
      <c r="N4106" s="10" t="str">
        <f>IF(K4106&lt;Criteria!$D$4,"Yes","No")</f>
        <v>Yes</v>
      </c>
      <c r="O4106" s="10" t="str">
        <f>IF(L4106&gt;Criteria!$D$5,"Yes","No")</f>
        <v>No</v>
      </c>
      <c r="P4106" s="10" t="str">
        <f>IF(M4106&lt;Criteria!$D$6,"Yes","No")</f>
        <v>No</v>
      </c>
      <c r="Q4106" s="11">
        <f>COUNTIF(N4106:P4106,"Yes")</f>
        <v>1</v>
      </c>
      <c r="R4106" s="12" t="str">
        <f>IF(Q4106&gt;0,"Yes","No")</f>
        <v>Yes</v>
      </c>
    </row>
    <row r="4107" spans="1:18" x14ac:dyDescent="0.35">
      <c r="A4107" s="1">
        <v>80770010012</v>
      </c>
      <c r="B4107" s="33" t="s">
        <v>4849</v>
      </c>
      <c r="C4107" s="4" t="s">
        <v>6</v>
      </c>
      <c r="D4107" s="4" t="s">
        <v>506</v>
      </c>
      <c r="E4107" s="4" t="s">
        <v>2</v>
      </c>
      <c r="F4107" s="3">
        <v>10.01</v>
      </c>
      <c r="G4107" s="3">
        <v>2</v>
      </c>
      <c r="H4107" s="4" t="s">
        <v>2</v>
      </c>
      <c r="I4107" s="5">
        <v>1293</v>
      </c>
      <c r="J4107" s="5">
        <v>1478</v>
      </c>
      <c r="K4107" s="6">
        <f>IFERROR((J4107-I4107)/I4107,"--")</f>
        <v>0.14307811291569991</v>
      </c>
      <c r="L4107" s="6">
        <v>2.9411764705882353E-2</v>
      </c>
      <c r="M4107" s="7">
        <v>27025</v>
      </c>
      <c r="N4107" s="10" t="str">
        <f>IF(K4107&lt;Criteria!$D$4,"Yes","No")</f>
        <v>No</v>
      </c>
      <c r="O4107" s="10" t="str">
        <f>IF(L4107&gt;Criteria!$D$5,"Yes","No")</f>
        <v>No</v>
      </c>
      <c r="P4107" s="10" t="str">
        <f>IF(M4107&lt;Criteria!$D$6,"Yes","No")</f>
        <v>No</v>
      </c>
      <c r="Q4107" s="11">
        <f>COUNTIF(N4107:P4107,"Yes")</f>
        <v>0</v>
      </c>
      <c r="R4107" s="12" t="str">
        <f>IF(Q4107&gt;0,"Yes","No")</f>
        <v>No</v>
      </c>
    </row>
    <row r="4108" spans="1:18" x14ac:dyDescent="0.35">
      <c r="A4108" s="1">
        <v>80770010013</v>
      </c>
      <c r="B4108" s="33" t="s">
        <v>4850</v>
      </c>
      <c r="C4108" s="4" t="s">
        <v>6</v>
      </c>
      <c r="D4108" s="4" t="s">
        <v>506</v>
      </c>
      <c r="E4108" s="4" t="s">
        <v>2</v>
      </c>
      <c r="F4108" s="3">
        <v>10.01</v>
      </c>
      <c r="G4108" s="3">
        <v>3</v>
      </c>
      <c r="H4108" s="4" t="s">
        <v>2</v>
      </c>
      <c r="I4108" s="5">
        <v>1311</v>
      </c>
      <c r="J4108" s="5">
        <v>2040</v>
      </c>
      <c r="K4108" s="6">
        <f>IFERROR((J4108-I4108)/I4108,"--")</f>
        <v>0.55606407322654461</v>
      </c>
      <c r="L4108" s="6">
        <v>1.1025358324145534E-2</v>
      </c>
      <c r="M4108" s="7">
        <v>41346</v>
      </c>
      <c r="N4108" s="10" t="str">
        <f>IF(K4108&lt;Criteria!$D$4,"Yes","No")</f>
        <v>No</v>
      </c>
      <c r="O4108" s="10" t="str">
        <f>IF(L4108&gt;Criteria!$D$5,"Yes","No")</f>
        <v>No</v>
      </c>
      <c r="P4108" s="10" t="str">
        <f>IF(M4108&lt;Criteria!$D$6,"Yes","No")</f>
        <v>No</v>
      </c>
      <c r="Q4108" s="11">
        <f>COUNTIF(N4108:P4108,"Yes")</f>
        <v>0</v>
      </c>
      <c r="R4108" s="12" t="str">
        <f>IF(Q4108&gt;0,"Yes","No")</f>
        <v>No</v>
      </c>
    </row>
    <row r="4109" spans="1:18" x14ac:dyDescent="0.35">
      <c r="A4109" s="1">
        <v>80770010020</v>
      </c>
      <c r="B4109" s="33" t="s">
        <v>4851</v>
      </c>
      <c r="C4109" s="4" t="s">
        <v>7</v>
      </c>
      <c r="D4109" s="4" t="s">
        <v>506</v>
      </c>
      <c r="E4109" s="4" t="s">
        <v>2</v>
      </c>
      <c r="F4109" s="3">
        <v>10.02</v>
      </c>
      <c r="G4109" s="3" t="s">
        <v>2</v>
      </c>
      <c r="H4109" s="4" t="s">
        <v>2</v>
      </c>
      <c r="I4109" s="5">
        <v>6377</v>
      </c>
      <c r="J4109" s="5">
        <v>6736</v>
      </c>
      <c r="K4109" s="6">
        <f>IFERROR((J4109-I4109)/I4109,"--")</f>
        <v>5.6296063979927868E-2</v>
      </c>
      <c r="L4109" s="6">
        <v>8.4659261483038123E-2</v>
      </c>
      <c r="M4109" s="7">
        <v>32564</v>
      </c>
      <c r="N4109" s="10" t="str">
        <f>IF(K4109&lt;Criteria!$D$4,"Yes","No")</f>
        <v>No</v>
      </c>
      <c r="O4109" s="10" t="str">
        <f>IF(L4109&gt;Criteria!$D$5,"Yes","No")</f>
        <v>Yes</v>
      </c>
      <c r="P4109" s="10" t="str">
        <f>IF(M4109&lt;Criteria!$D$6,"Yes","No")</f>
        <v>No</v>
      </c>
      <c r="Q4109" s="11">
        <f>COUNTIF(N4109:P4109,"Yes")</f>
        <v>1</v>
      </c>
      <c r="R4109" s="12" t="str">
        <f>IF(Q4109&gt;0,"Yes","No")</f>
        <v>Yes</v>
      </c>
    </row>
    <row r="4110" spans="1:18" x14ac:dyDescent="0.35">
      <c r="A4110" s="1">
        <v>80770010021</v>
      </c>
      <c r="B4110" s="33" t="s">
        <v>4852</v>
      </c>
      <c r="C4110" s="4" t="s">
        <v>6</v>
      </c>
      <c r="D4110" s="4" t="s">
        <v>506</v>
      </c>
      <c r="E4110" s="4" t="s">
        <v>2</v>
      </c>
      <c r="F4110" s="3">
        <v>10.02</v>
      </c>
      <c r="G4110" s="3">
        <v>1</v>
      </c>
      <c r="H4110" s="4" t="s">
        <v>2</v>
      </c>
      <c r="I4110" s="5">
        <v>1520</v>
      </c>
      <c r="J4110" s="5">
        <v>1803</v>
      </c>
      <c r="K4110" s="6">
        <f>IFERROR((J4110-I4110)/I4110,"--")</f>
        <v>0.18618421052631579</v>
      </c>
      <c r="L4110" s="6">
        <v>7.1055381400208992E-2</v>
      </c>
      <c r="M4110" s="7">
        <v>42346</v>
      </c>
      <c r="N4110" s="10" t="str">
        <f>IF(K4110&lt;Criteria!$D$4,"Yes","No")</f>
        <v>No</v>
      </c>
      <c r="O4110" s="10" t="str">
        <f>IF(L4110&gt;Criteria!$D$5,"Yes","No")</f>
        <v>Yes</v>
      </c>
      <c r="P4110" s="10" t="str">
        <f>IF(M4110&lt;Criteria!$D$6,"Yes","No")</f>
        <v>No</v>
      </c>
      <c r="Q4110" s="11">
        <f>COUNTIF(N4110:P4110,"Yes")</f>
        <v>1</v>
      </c>
      <c r="R4110" s="12" t="str">
        <f>IF(Q4110&gt;0,"Yes","No")</f>
        <v>Yes</v>
      </c>
    </row>
    <row r="4111" spans="1:18" x14ac:dyDescent="0.35">
      <c r="A4111" s="1">
        <v>80770010022</v>
      </c>
      <c r="B4111" s="33" t="s">
        <v>4853</v>
      </c>
      <c r="C4111" s="4" t="s">
        <v>6</v>
      </c>
      <c r="D4111" s="4" t="s">
        <v>506</v>
      </c>
      <c r="E4111" s="4" t="s">
        <v>2</v>
      </c>
      <c r="F4111" s="3">
        <v>10.02</v>
      </c>
      <c r="G4111" s="3">
        <v>2</v>
      </c>
      <c r="H4111" s="4" t="s">
        <v>2</v>
      </c>
      <c r="I4111" s="5">
        <v>1635</v>
      </c>
      <c r="J4111" s="5">
        <v>1988</v>
      </c>
      <c r="K4111" s="6">
        <f>IFERROR((J4111-I4111)/I4111,"--")</f>
        <v>0.21590214067278288</v>
      </c>
      <c r="L4111" s="6">
        <v>0.12286324786324786</v>
      </c>
      <c r="M4111" s="7">
        <v>25506</v>
      </c>
      <c r="N4111" s="10" t="str">
        <f>IF(K4111&lt;Criteria!$D$4,"Yes","No")</f>
        <v>No</v>
      </c>
      <c r="O4111" s="10" t="str">
        <f>IF(L4111&gt;Criteria!$D$5,"Yes","No")</f>
        <v>Yes</v>
      </c>
      <c r="P4111" s="10" t="str">
        <f>IF(M4111&lt;Criteria!$D$6,"Yes","No")</f>
        <v>Yes</v>
      </c>
      <c r="Q4111" s="11">
        <f>COUNTIF(N4111:P4111,"Yes")</f>
        <v>2</v>
      </c>
      <c r="R4111" s="12" t="str">
        <f>IF(Q4111&gt;0,"Yes","No")</f>
        <v>Yes</v>
      </c>
    </row>
    <row r="4112" spans="1:18" x14ac:dyDescent="0.35">
      <c r="A4112" s="1">
        <v>80770010023</v>
      </c>
      <c r="B4112" s="33" t="s">
        <v>4854</v>
      </c>
      <c r="C4112" s="4" t="s">
        <v>6</v>
      </c>
      <c r="D4112" s="4" t="s">
        <v>506</v>
      </c>
      <c r="E4112" s="4" t="s">
        <v>2</v>
      </c>
      <c r="F4112" s="3">
        <v>10.02</v>
      </c>
      <c r="G4112" s="3">
        <v>3</v>
      </c>
      <c r="H4112" s="4" t="s">
        <v>2</v>
      </c>
      <c r="I4112" s="5">
        <v>2073</v>
      </c>
      <c r="J4112" s="5">
        <v>1814</v>
      </c>
      <c r="K4112" s="6">
        <f>IFERROR((J4112-I4112)/I4112,"--")</f>
        <v>-0.12493970091654606</v>
      </c>
      <c r="L4112" s="6">
        <v>7.5245365321701202E-2</v>
      </c>
      <c r="M4112" s="7">
        <v>33094</v>
      </c>
      <c r="N4112" s="10" t="str">
        <f>IF(K4112&lt;Criteria!$D$4,"Yes","No")</f>
        <v>Yes</v>
      </c>
      <c r="O4112" s="10" t="str">
        <f>IF(L4112&gt;Criteria!$D$5,"Yes","No")</f>
        <v>Yes</v>
      </c>
      <c r="P4112" s="10" t="str">
        <f>IF(M4112&lt;Criteria!$D$6,"Yes","No")</f>
        <v>No</v>
      </c>
      <c r="Q4112" s="11">
        <f>COUNTIF(N4112:P4112,"Yes")</f>
        <v>2</v>
      </c>
      <c r="R4112" s="12" t="str">
        <f>IF(Q4112&gt;0,"Yes","No")</f>
        <v>Yes</v>
      </c>
    </row>
    <row r="4113" spans="1:18" x14ac:dyDescent="0.35">
      <c r="A4113" s="1">
        <v>80770010024</v>
      </c>
      <c r="B4113" s="33" t="s">
        <v>4855</v>
      </c>
      <c r="C4113" s="4" t="s">
        <v>6</v>
      </c>
      <c r="D4113" s="4" t="s">
        <v>506</v>
      </c>
      <c r="E4113" s="4" t="s">
        <v>2</v>
      </c>
      <c r="F4113" s="3">
        <v>10.02</v>
      </c>
      <c r="G4113" s="3">
        <v>4</v>
      </c>
      <c r="H4113" s="4" t="s">
        <v>2</v>
      </c>
      <c r="I4113" s="5">
        <v>1149</v>
      </c>
      <c r="J4113" s="5">
        <v>1131</v>
      </c>
      <c r="K4113" s="6">
        <f>IFERROR((J4113-I4113)/I4113,"--")</f>
        <v>-1.5665796344647518E-2</v>
      </c>
      <c r="L4113" s="6">
        <v>5.7581573896353169E-2</v>
      </c>
      <c r="M4113" s="7">
        <v>28528</v>
      </c>
      <c r="N4113" s="10" t="str">
        <f>IF(K4113&lt;Criteria!$D$4,"Yes","No")</f>
        <v>Yes</v>
      </c>
      <c r="O4113" s="10" t="str">
        <f>IF(L4113&gt;Criteria!$D$5,"Yes","No")</f>
        <v>No</v>
      </c>
      <c r="P4113" s="10" t="str">
        <f>IF(M4113&lt;Criteria!$D$6,"Yes","No")</f>
        <v>No</v>
      </c>
      <c r="Q4113" s="11">
        <f>COUNTIF(N4113:P4113,"Yes")</f>
        <v>1</v>
      </c>
      <c r="R4113" s="12" t="str">
        <f>IF(Q4113&gt;0,"Yes","No")</f>
        <v>Yes</v>
      </c>
    </row>
    <row r="4114" spans="1:18" x14ac:dyDescent="0.35">
      <c r="A4114" s="1">
        <v>80770011010</v>
      </c>
      <c r="B4114" s="33" t="s">
        <v>4856</v>
      </c>
      <c r="C4114" s="4" t="s">
        <v>7</v>
      </c>
      <c r="D4114" s="4" t="s">
        <v>506</v>
      </c>
      <c r="E4114" s="4" t="s">
        <v>2</v>
      </c>
      <c r="F4114" s="3">
        <v>11.01</v>
      </c>
      <c r="G4114" s="3" t="s">
        <v>2</v>
      </c>
      <c r="H4114" s="4" t="s">
        <v>2</v>
      </c>
      <c r="I4114" s="5">
        <v>7636</v>
      </c>
      <c r="J4114" s="5">
        <v>7936</v>
      </c>
      <c r="K4114" s="6">
        <f>IFERROR((J4114-I4114)/I4114,"--")</f>
        <v>3.9287585123101099E-2</v>
      </c>
      <c r="L4114" s="6">
        <v>5.6439582297364496E-2</v>
      </c>
      <c r="M4114" s="7">
        <v>25182</v>
      </c>
      <c r="N4114" s="10" t="str">
        <f>IF(K4114&lt;Criteria!$D$4,"Yes","No")</f>
        <v>No</v>
      </c>
      <c r="O4114" s="10" t="str">
        <f>IF(L4114&gt;Criteria!$D$5,"Yes","No")</f>
        <v>No</v>
      </c>
      <c r="P4114" s="10" t="str">
        <f>IF(M4114&lt;Criteria!$D$6,"Yes","No")</f>
        <v>Yes</v>
      </c>
      <c r="Q4114" s="11">
        <f>COUNTIF(N4114:P4114,"Yes")</f>
        <v>1</v>
      </c>
      <c r="R4114" s="12" t="str">
        <f>IF(Q4114&gt;0,"Yes","No")</f>
        <v>Yes</v>
      </c>
    </row>
    <row r="4115" spans="1:18" x14ac:dyDescent="0.35">
      <c r="A4115" s="1">
        <v>80770011011</v>
      </c>
      <c r="B4115" s="33" t="s">
        <v>4857</v>
      </c>
      <c r="C4115" s="4" t="s">
        <v>6</v>
      </c>
      <c r="D4115" s="4" t="s">
        <v>506</v>
      </c>
      <c r="E4115" s="4" t="s">
        <v>2</v>
      </c>
      <c r="F4115" s="3">
        <v>11.01</v>
      </c>
      <c r="G4115" s="3">
        <v>1</v>
      </c>
      <c r="H4115" s="4" t="s">
        <v>2</v>
      </c>
      <c r="I4115" s="5">
        <v>3376</v>
      </c>
      <c r="J4115" s="5">
        <v>3264</v>
      </c>
      <c r="K4115" s="6">
        <f>IFERROR((J4115-I4115)/I4115,"--")</f>
        <v>-3.3175355450236969E-2</v>
      </c>
      <c r="L4115" s="6">
        <v>3.9050131926121369E-2</v>
      </c>
      <c r="M4115" s="7">
        <v>31767</v>
      </c>
      <c r="N4115" s="10" t="str">
        <f>IF(K4115&lt;Criteria!$D$4,"Yes","No")</f>
        <v>Yes</v>
      </c>
      <c r="O4115" s="10" t="str">
        <f>IF(L4115&gt;Criteria!$D$5,"Yes","No")</f>
        <v>No</v>
      </c>
      <c r="P4115" s="10" t="str">
        <f>IF(M4115&lt;Criteria!$D$6,"Yes","No")</f>
        <v>No</v>
      </c>
      <c r="Q4115" s="11">
        <f>COUNTIF(N4115:P4115,"Yes")</f>
        <v>1</v>
      </c>
      <c r="R4115" s="12" t="str">
        <f>IF(Q4115&gt;0,"Yes","No")</f>
        <v>Yes</v>
      </c>
    </row>
    <row r="4116" spans="1:18" x14ac:dyDescent="0.35">
      <c r="A4116" s="1">
        <v>80770011012</v>
      </c>
      <c r="B4116" s="33" t="s">
        <v>4858</v>
      </c>
      <c r="C4116" s="4" t="s">
        <v>6</v>
      </c>
      <c r="D4116" s="4" t="s">
        <v>506</v>
      </c>
      <c r="E4116" s="4" t="s">
        <v>2</v>
      </c>
      <c r="F4116" s="3">
        <v>11.01</v>
      </c>
      <c r="G4116" s="3">
        <v>2</v>
      </c>
      <c r="H4116" s="4" t="s">
        <v>2</v>
      </c>
      <c r="I4116" s="5">
        <v>1078</v>
      </c>
      <c r="J4116" s="5">
        <v>1050</v>
      </c>
      <c r="K4116" s="6">
        <f>IFERROR((J4116-I4116)/I4116,"--")</f>
        <v>-2.5974025974025976E-2</v>
      </c>
      <c r="L4116" s="6">
        <v>5.6360708534621579E-2</v>
      </c>
      <c r="M4116" s="7">
        <v>26356</v>
      </c>
      <c r="N4116" s="10" t="str">
        <f>IF(K4116&lt;Criteria!$D$4,"Yes","No")</f>
        <v>Yes</v>
      </c>
      <c r="O4116" s="10" t="str">
        <f>IF(L4116&gt;Criteria!$D$5,"Yes","No")</f>
        <v>No</v>
      </c>
      <c r="P4116" s="10" t="str">
        <f>IF(M4116&lt;Criteria!$D$6,"Yes","No")</f>
        <v>No</v>
      </c>
      <c r="Q4116" s="11">
        <f>COUNTIF(N4116:P4116,"Yes")</f>
        <v>1</v>
      </c>
      <c r="R4116" s="12" t="str">
        <f>IF(Q4116&gt;0,"Yes","No")</f>
        <v>Yes</v>
      </c>
    </row>
    <row r="4117" spans="1:18" x14ac:dyDescent="0.35">
      <c r="A4117" s="1">
        <v>80770011013</v>
      </c>
      <c r="B4117" s="33" t="s">
        <v>4859</v>
      </c>
      <c r="C4117" s="4" t="s">
        <v>6</v>
      </c>
      <c r="D4117" s="4" t="s">
        <v>506</v>
      </c>
      <c r="E4117" s="4" t="s">
        <v>2</v>
      </c>
      <c r="F4117" s="3">
        <v>11.01</v>
      </c>
      <c r="G4117" s="3">
        <v>3</v>
      </c>
      <c r="H4117" s="4" t="s">
        <v>2</v>
      </c>
      <c r="I4117" s="5">
        <v>453</v>
      </c>
      <c r="J4117" s="5">
        <v>1003</v>
      </c>
      <c r="K4117" s="6">
        <f>IFERROR((J4117-I4117)/I4117,"--")</f>
        <v>1.2141280353200883</v>
      </c>
      <c r="L4117" s="6">
        <v>0</v>
      </c>
      <c r="M4117" s="7">
        <v>15903</v>
      </c>
      <c r="N4117" s="10" t="str">
        <f>IF(K4117&lt;Criteria!$D$4,"Yes","No")</f>
        <v>No</v>
      </c>
      <c r="O4117" s="10" t="str">
        <f>IF(L4117&gt;Criteria!$D$5,"Yes","No")</f>
        <v>No</v>
      </c>
      <c r="P4117" s="10" t="str">
        <f>IF(M4117&lt;Criteria!$D$6,"Yes","No")</f>
        <v>Yes</v>
      </c>
      <c r="Q4117" s="11">
        <f>COUNTIF(N4117:P4117,"Yes")</f>
        <v>1</v>
      </c>
      <c r="R4117" s="12" t="str">
        <f>IF(Q4117&gt;0,"Yes","No")</f>
        <v>Yes</v>
      </c>
    </row>
    <row r="4118" spans="1:18" x14ac:dyDescent="0.35">
      <c r="A4118" s="1">
        <v>80770011014</v>
      </c>
      <c r="B4118" s="33" t="s">
        <v>4860</v>
      </c>
      <c r="C4118" s="4" t="s">
        <v>6</v>
      </c>
      <c r="D4118" s="4" t="s">
        <v>506</v>
      </c>
      <c r="E4118" s="4" t="s">
        <v>2</v>
      </c>
      <c r="F4118" s="3">
        <v>11.01</v>
      </c>
      <c r="G4118" s="3">
        <v>4</v>
      </c>
      <c r="H4118" s="4" t="s">
        <v>2</v>
      </c>
      <c r="I4118" s="5">
        <v>2028</v>
      </c>
      <c r="J4118" s="5">
        <v>2020</v>
      </c>
      <c r="K4118" s="6">
        <f>IFERROR((J4118-I4118)/I4118,"--")</f>
        <v>-3.9447731755424065E-3</v>
      </c>
      <c r="L4118" s="6">
        <v>0.13439635535307518</v>
      </c>
      <c r="M4118" s="7">
        <v>17505</v>
      </c>
      <c r="N4118" s="10" t="str">
        <f>IF(K4118&lt;Criteria!$D$4,"Yes","No")</f>
        <v>Yes</v>
      </c>
      <c r="O4118" s="10" t="str">
        <f>IF(L4118&gt;Criteria!$D$5,"Yes","No")</f>
        <v>Yes</v>
      </c>
      <c r="P4118" s="10" t="str">
        <f>IF(M4118&lt;Criteria!$D$6,"Yes","No")</f>
        <v>Yes</v>
      </c>
      <c r="Q4118" s="11">
        <f>COUNTIF(N4118:P4118,"Yes")</f>
        <v>3</v>
      </c>
      <c r="R4118" s="12" t="str">
        <f>IF(Q4118&gt;0,"Yes","No")</f>
        <v>Yes</v>
      </c>
    </row>
    <row r="4119" spans="1:18" x14ac:dyDescent="0.35">
      <c r="A4119" s="1">
        <v>80770011015</v>
      </c>
      <c r="B4119" s="33" t="s">
        <v>4861</v>
      </c>
      <c r="C4119" s="4" t="s">
        <v>6</v>
      </c>
      <c r="D4119" s="4" t="s">
        <v>506</v>
      </c>
      <c r="E4119" s="4" t="s">
        <v>2</v>
      </c>
      <c r="F4119" s="3">
        <v>11.01</v>
      </c>
      <c r="G4119" s="3">
        <v>5</v>
      </c>
      <c r="H4119" s="4" t="s">
        <v>2</v>
      </c>
      <c r="I4119" s="5">
        <v>701</v>
      </c>
      <c r="J4119" s="5">
        <v>599</v>
      </c>
      <c r="K4119" s="6">
        <f>IFERROR((J4119-I4119)/I4119,"--")</f>
        <v>-0.14550641940085593</v>
      </c>
      <c r="L4119" s="6">
        <v>0</v>
      </c>
      <c r="M4119" s="7">
        <v>28668</v>
      </c>
      <c r="N4119" s="10" t="str">
        <f>IF(K4119&lt;Criteria!$D$4,"Yes","No")</f>
        <v>Yes</v>
      </c>
      <c r="O4119" s="10" t="str">
        <f>IF(L4119&gt;Criteria!$D$5,"Yes","No")</f>
        <v>No</v>
      </c>
      <c r="P4119" s="10" t="str">
        <f>IF(M4119&lt;Criteria!$D$6,"Yes","No")</f>
        <v>No</v>
      </c>
      <c r="Q4119" s="11">
        <f>COUNTIF(N4119:P4119,"Yes")</f>
        <v>1</v>
      </c>
      <c r="R4119" s="12" t="str">
        <f>IF(Q4119&gt;0,"Yes","No")</f>
        <v>Yes</v>
      </c>
    </row>
    <row r="4120" spans="1:18" x14ac:dyDescent="0.35">
      <c r="A4120" s="1">
        <v>80770011020</v>
      </c>
      <c r="B4120" s="33" t="s">
        <v>4862</v>
      </c>
      <c r="C4120" s="4" t="s">
        <v>7</v>
      </c>
      <c r="D4120" s="4" t="s">
        <v>506</v>
      </c>
      <c r="E4120" s="4" t="s">
        <v>2</v>
      </c>
      <c r="F4120" s="3">
        <v>11.02</v>
      </c>
      <c r="G4120" s="3" t="s">
        <v>2</v>
      </c>
      <c r="H4120" s="4" t="s">
        <v>2</v>
      </c>
      <c r="I4120" s="5">
        <v>4748</v>
      </c>
      <c r="J4120" s="5">
        <v>4581</v>
      </c>
      <c r="K4120" s="6">
        <f>IFERROR((J4120-I4120)/I4120,"--")</f>
        <v>-3.5172704296545912E-2</v>
      </c>
      <c r="L4120" s="6">
        <v>4.6479521398987575E-2</v>
      </c>
      <c r="M4120" s="7">
        <v>33066</v>
      </c>
      <c r="N4120" s="10" t="str">
        <f>IF(K4120&lt;Criteria!$D$4,"Yes","No")</f>
        <v>Yes</v>
      </c>
      <c r="O4120" s="10" t="str">
        <f>IF(L4120&gt;Criteria!$D$5,"Yes","No")</f>
        <v>No</v>
      </c>
      <c r="P4120" s="10" t="str">
        <f>IF(M4120&lt;Criteria!$D$6,"Yes","No")</f>
        <v>No</v>
      </c>
      <c r="Q4120" s="11">
        <f>COUNTIF(N4120:P4120,"Yes")</f>
        <v>1</v>
      </c>
      <c r="R4120" s="12" t="str">
        <f>IF(Q4120&gt;0,"Yes","No")</f>
        <v>Yes</v>
      </c>
    </row>
    <row r="4121" spans="1:18" x14ac:dyDescent="0.35">
      <c r="A4121" s="1">
        <v>80770011021</v>
      </c>
      <c r="B4121" s="33" t="s">
        <v>4863</v>
      </c>
      <c r="C4121" s="4" t="s">
        <v>6</v>
      </c>
      <c r="D4121" s="4" t="s">
        <v>506</v>
      </c>
      <c r="E4121" s="4" t="s">
        <v>2</v>
      </c>
      <c r="F4121" s="3">
        <v>11.02</v>
      </c>
      <c r="G4121" s="3">
        <v>1</v>
      </c>
      <c r="H4121" s="4" t="s">
        <v>2</v>
      </c>
      <c r="I4121" s="5">
        <v>928</v>
      </c>
      <c r="J4121" s="5">
        <v>907</v>
      </c>
      <c r="K4121" s="6">
        <f>IFERROR((J4121-I4121)/I4121,"--")</f>
        <v>-2.2629310344827586E-2</v>
      </c>
      <c r="L4121" s="6">
        <v>0.13548387096774195</v>
      </c>
      <c r="M4121" s="7">
        <v>25179</v>
      </c>
      <c r="N4121" s="10" t="str">
        <f>IF(K4121&lt;Criteria!$D$4,"Yes","No")</f>
        <v>Yes</v>
      </c>
      <c r="O4121" s="10" t="str">
        <f>IF(L4121&gt;Criteria!$D$5,"Yes","No")</f>
        <v>Yes</v>
      </c>
      <c r="P4121" s="10" t="str">
        <f>IF(M4121&lt;Criteria!$D$6,"Yes","No")</f>
        <v>Yes</v>
      </c>
      <c r="Q4121" s="11">
        <f>COUNTIF(N4121:P4121,"Yes")</f>
        <v>3</v>
      </c>
      <c r="R4121" s="12" t="str">
        <f>IF(Q4121&gt;0,"Yes","No")</f>
        <v>Yes</v>
      </c>
    </row>
    <row r="4122" spans="1:18" x14ac:dyDescent="0.35">
      <c r="A4122" s="1">
        <v>80770011022</v>
      </c>
      <c r="B4122" s="33" t="s">
        <v>4864</v>
      </c>
      <c r="C4122" s="4" t="s">
        <v>6</v>
      </c>
      <c r="D4122" s="4" t="s">
        <v>506</v>
      </c>
      <c r="E4122" s="4" t="s">
        <v>2</v>
      </c>
      <c r="F4122" s="3">
        <v>11.02</v>
      </c>
      <c r="G4122" s="3">
        <v>2</v>
      </c>
      <c r="H4122" s="4" t="s">
        <v>2</v>
      </c>
      <c r="I4122" s="5">
        <v>525</v>
      </c>
      <c r="J4122" s="5">
        <v>785</v>
      </c>
      <c r="K4122" s="6">
        <f>IFERROR((J4122-I4122)/I4122,"--")</f>
        <v>0.49523809523809526</v>
      </c>
      <c r="L4122" s="6">
        <v>0</v>
      </c>
      <c r="M4122" s="7">
        <v>28284</v>
      </c>
      <c r="N4122" s="10" t="str">
        <f>IF(K4122&lt;Criteria!$D$4,"Yes","No")</f>
        <v>No</v>
      </c>
      <c r="O4122" s="10" t="str">
        <f>IF(L4122&gt;Criteria!$D$5,"Yes","No")</f>
        <v>No</v>
      </c>
      <c r="P4122" s="10" t="str">
        <f>IF(M4122&lt;Criteria!$D$6,"Yes","No")</f>
        <v>No</v>
      </c>
      <c r="Q4122" s="11">
        <f>COUNTIF(N4122:P4122,"Yes")</f>
        <v>0</v>
      </c>
      <c r="R4122" s="12" t="str">
        <f>IF(Q4122&gt;0,"Yes","No")</f>
        <v>No</v>
      </c>
    </row>
    <row r="4123" spans="1:18" x14ac:dyDescent="0.35">
      <c r="A4123" s="1">
        <v>80770011023</v>
      </c>
      <c r="B4123" s="33" t="s">
        <v>4865</v>
      </c>
      <c r="C4123" s="4" t="s">
        <v>6</v>
      </c>
      <c r="D4123" s="4" t="s">
        <v>506</v>
      </c>
      <c r="E4123" s="4" t="s">
        <v>2</v>
      </c>
      <c r="F4123" s="3">
        <v>11.02</v>
      </c>
      <c r="G4123" s="3">
        <v>3</v>
      </c>
      <c r="H4123" s="4" t="s">
        <v>2</v>
      </c>
      <c r="I4123" s="5">
        <v>1010</v>
      </c>
      <c r="J4123" s="5">
        <v>911</v>
      </c>
      <c r="K4123" s="6">
        <f>IFERROR((J4123-I4123)/I4123,"--")</f>
        <v>-9.8019801980198024E-2</v>
      </c>
      <c r="L4123" s="6">
        <v>0</v>
      </c>
      <c r="M4123" s="7">
        <v>31940</v>
      </c>
      <c r="N4123" s="10" t="str">
        <f>IF(K4123&lt;Criteria!$D$4,"Yes","No")</f>
        <v>Yes</v>
      </c>
      <c r="O4123" s="10" t="str">
        <f>IF(L4123&gt;Criteria!$D$5,"Yes","No")</f>
        <v>No</v>
      </c>
      <c r="P4123" s="10" t="str">
        <f>IF(M4123&lt;Criteria!$D$6,"Yes","No")</f>
        <v>No</v>
      </c>
      <c r="Q4123" s="11">
        <f>COUNTIF(N4123:P4123,"Yes")</f>
        <v>1</v>
      </c>
      <c r="R4123" s="12" t="str">
        <f>IF(Q4123&gt;0,"Yes","No")</f>
        <v>Yes</v>
      </c>
    </row>
    <row r="4124" spans="1:18" x14ac:dyDescent="0.35">
      <c r="A4124" s="1">
        <v>80770011024</v>
      </c>
      <c r="B4124" s="33" t="s">
        <v>4866</v>
      </c>
      <c r="C4124" s="4" t="s">
        <v>6</v>
      </c>
      <c r="D4124" s="4" t="s">
        <v>506</v>
      </c>
      <c r="E4124" s="4" t="s">
        <v>2</v>
      </c>
      <c r="F4124" s="3">
        <v>11.02</v>
      </c>
      <c r="G4124" s="3">
        <v>4</v>
      </c>
      <c r="H4124" s="4" t="s">
        <v>2</v>
      </c>
      <c r="I4124" s="5">
        <v>2285</v>
      </c>
      <c r="J4124" s="5">
        <v>1978</v>
      </c>
      <c r="K4124" s="6">
        <f>IFERROR((J4124-I4124)/I4124,"--")</f>
        <v>-0.13435448577680525</v>
      </c>
      <c r="L4124" s="6">
        <v>4.1666666666666664E-2</v>
      </c>
      <c r="M4124" s="7">
        <v>39099</v>
      </c>
      <c r="N4124" s="10" t="str">
        <f>IF(K4124&lt;Criteria!$D$4,"Yes","No")</f>
        <v>Yes</v>
      </c>
      <c r="O4124" s="10" t="str">
        <f>IF(L4124&gt;Criteria!$D$5,"Yes","No")</f>
        <v>No</v>
      </c>
      <c r="P4124" s="10" t="str">
        <f>IF(M4124&lt;Criteria!$D$6,"Yes","No")</f>
        <v>No</v>
      </c>
      <c r="Q4124" s="11">
        <f>COUNTIF(N4124:P4124,"Yes")</f>
        <v>1</v>
      </c>
      <c r="R4124" s="12" t="str">
        <f>IF(Q4124&gt;0,"Yes","No")</f>
        <v>Yes</v>
      </c>
    </row>
    <row r="4125" spans="1:18" x14ac:dyDescent="0.35">
      <c r="A4125" s="1">
        <v>80770012000</v>
      </c>
      <c r="B4125" s="33" t="s">
        <v>4867</v>
      </c>
      <c r="C4125" s="4" t="s">
        <v>7</v>
      </c>
      <c r="D4125" s="4" t="s">
        <v>506</v>
      </c>
      <c r="E4125" s="4" t="s">
        <v>2</v>
      </c>
      <c r="F4125" s="3">
        <v>12</v>
      </c>
      <c r="G4125" s="3" t="s">
        <v>2</v>
      </c>
      <c r="H4125" s="4" t="s">
        <v>2</v>
      </c>
      <c r="I4125" s="5">
        <v>2169</v>
      </c>
      <c r="J4125" s="5">
        <v>2267</v>
      </c>
      <c r="K4125" s="6">
        <f>IFERROR((J4125-I4125)/I4125,"--")</f>
        <v>4.5182111572153065E-2</v>
      </c>
      <c r="L4125" s="6">
        <v>6.1349693251533742E-2</v>
      </c>
      <c r="M4125" s="7">
        <v>37147</v>
      </c>
      <c r="N4125" s="10" t="str">
        <f>IF(K4125&lt;Criteria!$D$4,"Yes","No")</f>
        <v>No</v>
      </c>
      <c r="O4125" s="10" t="str">
        <f>IF(L4125&gt;Criteria!$D$5,"Yes","No")</f>
        <v>No</v>
      </c>
      <c r="P4125" s="10" t="str">
        <f>IF(M4125&lt;Criteria!$D$6,"Yes","No")</f>
        <v>No</v>
      </c>
      <c r="Q4125" s="11">
        <f>COUNTIF(N4125:P4125,"Yes")</f>
        <v>0</v>
      </c>
      <c r="R4125" s="12" t="str">
        <f>IF(Q4125&gt;0,"Yes","No")</f>
        <v>No</v>
      </c>
    </row>
    <row r="4126" spans="1:18" x14ac:dyDescent="0.35">
      <c r="A4126" s="1">
        <v>80770012001</v>
      </c>
      <c r="B4126" s="33" t="s">
        <v>4868</v>
      </c>
      <c r="C4126" s="4" t="s">
        <v>6</v>
      </c>
      <c r="D4126" s="4" t="s">
        <v>506</v>
      </c>
      <c r="E4126" s="4" t="s">
        <v>2</v>
      </c>
      <c r="F4126" s="3">
        <v>12</v>
      </c>
      <c r="G4126" s="3">
        <v>1</v>
      </c>
      <c r="H4126" s="4" t="s">
        <v>2</v>
      </c>
      <c r="I4126" s="5">
        <v>808</v>
      </c>
      <c r="J4126" s="5">
        <v>1069</v>
      </c>
      <c r="K4126" s="6">
        <f>IFERROR((J4126-I4126)/I4126,"--")</f>
        <v>0.32301980198019803</v>
      </c>
      <c r="L4126" s="6">
        <v>7.7989601386481797E-2</v>
      </c>
      <c r="M4126" s="7">
        <v>35793</v>
      </c>
      <c r="N4126" s="10" t="str">
        <f>IF(K4126&lt;Criteria!$D$4,"Yes","No")</f>
        <v>No</v>
      </c>
      <c r="O4126" s="10" t="str">
        <f>IF(L4126&gt;Criteria!$D$5,"Yes","No")</f>
        <v>Yes</v>
      </c>
      <c r="P4126" s="10" t="str">
        <f>IF(M4126&lt;Criteria!$D$6,"Yes","No")</f>
        <v>No</v>
      </c>
      <c r="Q4126" s="11">
        <f>COUNTIF(N4126:P4126,"Yes")</f>
        <v>1</v>
      </c>
      <c r="R4126" s="12" t="str">
        <f>IF(Q4126&gt;0,"Yes","No")</f>
        <v>Yes</v>
      </c>
    </row>
    <row r="4127" spans="1:18" x14ac:dyDescent="0.35">
      <c r="A4127" s="1">
        <v>80770012002</v>
      </c>
      <c r="B4127" s="33" t="s">
        <v>4869</v>
      </c>
      <c r="C4127" s="4" t="s">
        <v>6</v>
      </c>
      <c r="D4127" s="4" t="s">
        <v>506</v>
      </c>
      <c r="E4127" s="4" t="s">
        <v>2</v>
      </c>
      <c r="F4127" s="3">
        <v>12</v>
      </c>
      <c r="G4127" s="3">
        <v>2</v>
      </c>
      <c r="H4127" s="4" t="s">
        <v>2</v>
      </c>
      <c r="I4127" s="5">
        <v>1361</v>
      </c>
      <c r="J4127" s="5">
        <v>1198</v>
      </c>
      <c r="K4127" s="6">
        <f>IFERROR((J4127-I4127)/I4127,"--")</f>
        <v>-0.11976487876561352</v>
      </c>
      <c r="L4127" s="6">
        <v>4.4326241134751775E-2</v>
      </c>
      <c r="M4127" s="7">
        <v>38356</v>
      </c>
      <c r="N4127" s="10" t="str">
        <f>IF(K4127&lt;Criteria!$D$4,"Yes","No")</f>
        <v>Yes</v>
      </c>
      <c r="O4127" s="10" t="str">
        <f>IF(L4127&gt;Criteria!$D$5,"Yes","No")</f>
        <v>No</v>
      </c>
      <c r="P4127" s="10" t="str">
        <f>IF(M4127&lt;Criteria!$D$6,"Yes","No")</f>
        <v>No</v>
      </c>
      <c r="Q4127" s="11">
        <f>COUNTIF(N4127:P4127,"Yes")</f>
        <v>1</v>
      </c>
      <c r="R4127" s="12" t="str">
        <f>IF(Q4127&gt;0,"Yes","No")</f>
        <v>Yes</v>
      </c>
    </row>
    <row r="4128" spans="1:18" x14ac:dyDescent="0.35">
      <c r="A4128" s="1">
        <v>80770013010</v>
      </c>
      <c r="B4128" s="33" t="s">
        <v>4870</v>
      </c>
      <c r="C4128" s="4" t="s">
        <v>7</v>
      </c>
      <c r="D4128" s="4" t="s">
        <v>506</v>
      </c>
      <c r="E4128" s="4" t="s">
        <v>2</v>
      </c>
      <c r="F4128" s="3">
        <v>13.01</v>
      </c>
      <c r="G4128" s="3" t="s">
        <v>2</v>
      </c>
      <c r="H4128" s="4" t="s">
        <v>2</v>
      </c>
      <c r="I4128" s="5">
        <v>8684</v>
      </c>
      <c r="J4128" s="5">
        <v>8891</v>
      </c>
      <c r="K4128" s="6">
        <f>IFERROR((J4128-I4128)/I4128,"--")</f>
        <v>2.3836941501612162E-2</v>
      </c>
      <c r="L4128" s="6">
        <v>8.1264587311691061E-2</v>
      </c>
      <c r="M4128" s="7">
        <v>21979</v>
      </c>
      <c r="N4128" s="10" t="str">
        <f>IF(K4128&lt;Criteria!$D$4,"Yes","No")</f>
        <v>No</v>
      </c>
      <c r="O4128" s="10" t="str">
        <f>IF(L4128&gt;Criteria!$D$5,"Yes","No")</f>
        <v>Yes</v>
      </c>
      <c r="P4128" s="10" t="str">
        <f>IF(M4128&lt;Criteria!$D$6,"Yes","No")</f>
        <v>Yes</v>
      </c>
      <c r="Q4128" s="11">
        <f>COUNTIF(N4128:P4128,"Yes")</f>
        <v>2</v>
      </c>
      <c r="R4128" s="12" t="str">
        <f>IF(Q4128&gt;0,"Yes","No")</f>
        <v>Yes</v>
      </c>
    </row>
    <row r="4129" spans="1:18" x14ac:dyDescent="0.35">
      <c r="A4129" s="1">
        <v>80770013011</v>
      </c>
      <c r="B4129" s="33" t="s">
        <v>4871</v>
      </c>
      <c r="C4129" s="4" t="s">
        <v>6</v>
      </c>
      <c r="D4129" s="4" t="s">
        <v>506</v>
      </c>
      <c r="E4129" s="4" t="s">
        <v>2</v>
      </c>
      <c r="F4129" s="3">
        <v>13.01</v>
      </c>
      <c r="G4129" s="3">
        <v>1</v>
      </c>
      <c r="H4129" s="4" t="s">
        <v>2</v>
      </c>
      <c r="I4129" s="5">
        <v>935</v>
      </c>
      <c r="J4129" s="5">
        <v>1200</v>
      </c>
      <c r="K4129" s="6">
        <f>IFERROR((J4129-I4129)/I4129,"--")</f>
        <v>0.28342245989304815</v>
      </c>
      <c r="L4129" s="6">
        <v>0</v>
      </c>
      <c r="M4129" s="7">
        <v>30076</v>
      </c>
      <c r="N4129" s="10" t="str">
        <f>IF(K4129&lt;Criteria!$D$4,"Yes","No")</f>
        <v>No</v>
      </c>
      <c r="O4129" s="10" t="str">
        <f>IF(L4129&gt;Criteria!$D$5,"Yes","No")</f>
        <v>No</v>
      </c>
      <c r="P4129" s="10" t="str">
        <f>IF(M4129&lt;Criteria!$D$6,"Yes","No")</f>
        <v>No</v>
      </c>
      <c r="Q4129" s="11">
        <f>COUNTIF(N4129:P4129,"Yes")</f>
        <v>0</v>
      </c>
      <c r="R4129" s="12" t="str">
        <f>IF(Q4129&gt;0,"Yes","No")</f>
        <v>No</v>
      </c>
    </row>
    <row r="4130" spans="1:18" x14ac:dyDescent="0.35">
      <c r="A4130" s="1">
        <v>80770013012</v>
      </c>
      <c r="B4130" s="33" t="s">
        <v>4872</v>
      </c>
      <c r="C4130" s="4" t="s">
        <v>6</v>
      </c>
      <c r="D4130" s="4" t="s">
        <v>506</v>
      </c>
      <c r="E4130" s="4" t="s">
        <v>2</v>
      </c>
      <c r="F4130" s="3">
        <v>13.01</v>
      </c>
      <c r="G4130" s="3">
        <v>2</v>
      </c>
      <c r="H4130" s="4" t="s">
        <v>2</v>
      </c>
      <c r="I4130" s="5">
        <v>1268</v>
      </c>
      <c r="J4130" s="5">
        <v>1006</v>
      </c>
      <c r="K4130" s="6">
        <f>IFERROR((J4130-I4130)/I4130,"--")</f>
        <v>-0.20662460567823343</v>
      </c>
      <c r="L4130" s="6">
        <v>5.7391304347826085E-2</v>
      </c>
      <c r="M4130" s="7">
        <v>23751</v>
      </c>
      <c r="N4130" s="10" t="str">
        <f>IF(K4130&lt;Criteria!$D$4,"Yes","No")</f>
        <v>Yes</v>
      </c>
      <c r="O4130" s="10" t="str">
        <f>IF(L4130&gt;Criteria!$D$5,"Yes","No")</f>
        <v>No</v>
      </c>
      <c r="P4130" s="10" t="str">
        <f>IF(M4130&lt;Criteria!$D$6,"Yes","No")</f>
        <v>Yes</v>
      </c>
      <c r="Q4130" s="11">
        <f>COUNTIF(N4130:P4130,"Yes")</f>
        <v>2</v>
      </c>
      <c r="R4130" s="12" t="str">
        <f>IF(Q4130&gt;0,"Yes","No")</f>
        <v>Yes</v>
      </c>
    </row>
    <row r="4131" spans="1:18" x14ac:dyDescent="0.35">
      <c r="A4131" s="1">
        <v>80770013013</v>
      </c>
      <c r="B4131" s="33" t="s">
        <v>4873</v>
      </c>
      <c r="C4131" s="4" t="s">
        <v>6</v>
      </c>
      <c r="D4131" s="4" t="s">
        <v>506</v>
      </c>
      <c r="E4131" s="4" t="s">
        <v>2</v>
      </c>
      <c r="F4131" s="3">
        <v>13.01</v>
      </c>
      <c r="G4131" s="3">
        <v>3</v>
      </c>
      <c r="H4131" s="4" t="s">
        <v>2</v>
      </c>
      <c r="I4131" s="5">
        <v>2405</v>
      </c>
      <c r="J4131" s="5">
        <v>2203</v>
      </c>
      <c r="K4131" s="6">
        <f>IFERROR((J4131-I4131)/I4131,"--")</f>
        <v>-8.3991683991683996E-2</v>
      </c>
      <c r="L4131" s="6">
        <v>4.212637913741224E-2</v>
      </c>
      <c r="M4131" s="7">
        <v>17322</v>
      </c>
      <c r="N4131" s="10" t="str">
        <f>IF(K4131&lt;Criteria!$D$4,"Yes","No")</f>
        <v>Yes</v>
      </c>
      <c r="O4131" s="10" t="str">
        <f>IF(L4131&gt;Criteria!$D$5,"Yes","No")</f>
        <v>No</v>
      </c>
      <c r="P4131" s="10" t="str">
        <f>IF(M4131&lt;Criteria!$D$6,"Yes","No")</f>
        <v>Yes</v>
      </c>
      <c r="Q4131" s="11">
        <f>COUNTIF(N4131:P4131,"Yes")</f>
        <v>2</v>
      </c>
      <c r="R4131" s="12" t="str">
        <f>IF(Q4131&gt;0,"Yes","No")</f>
        <v>Yes</v>
      </c>
    </row>
    <row r="4132" spans="1:18" x14ac:dyDescent="0.35">
      <c r="A4132" s="1">
        <v>80770013014</v>
      </c>
      <c r="B4132" s="33" t="s">
        <v>4874</v>
      </c>
      <c r="C4132" s="4" t="s">
        <v>6</v>
      </c>
      <c r="D4132" s="4" t="s">
        <v>506</v>
      </c>
      <c r="E4132" s="4" t="s">
        <v>2</v>
      </c>
      <c r="F4132" s="3">
        <v>13.01</v>
      </c>
      <c r="G4132" s="3">
        <v>4</v>
      </c>
      <c r="H4132" s="4" t="s">
        <v>2</v>
      </c>
      <c r="I4132" s="5">
        <v>1417</v>
      </c>
      <c r="J4132" s="5">
        <v>1621</v>
      </c>
      <c r="K4132" s="6">
        <f>IFERROR((J4132-I4132)/I4132,"--")</f>
        <v>0.14396612561750177</v>
      </c>
      <c r="L4132" s="6">
        <v>0.16089803554724041</v>
      </c>
      <c r="M4132" s="7">
        <v>22276</v>
      </c>
      <c r="N4132" s="10" t="str">
        <f>IF(K4132&lt;Criteria!$D$4,"Yes","No")</f>
        <v>No</v>
      </c>
      <c r="O4132" s="10" t="str">
        <f>IF(L4132&gt;Criteria!$D$5,"Yes","No")</f>
        <v>Yes</v>
      </c>
      <c r="P4132" s="10" t="str">
        <f>IF(M4132&lt;Criteria!$D$6,"Yes","No")</f>
        <v>Yes</v>
      </c>
      <c r="Q4132" s="11">
        <f>COUNTIF(N4132:P4132,"Yes")</f>
        <v>2</v>
      </c>
      <c r="R4132" s="12" t="str">
        <f>IF(Q4132&gt;0,"Yes","No")</f>
        <v>Yes</v>
      </c>
    </row>
    <row r="4133" spans="1:18" x14ac:dyDescent="0.35">
      <c r="A4133" s="1">
        <v>80770013015</v>
      </c>
      <c r="B4133" s="33" t="s">
        <v>4875</v>
      </c>
      <c r="C4133" s="4" t="s">
        <v>6</v>
      </c>
      <c r="D4133" s="4" t="s">
        <v>506</v>
      </c>
      <c r="E4133" s="4" t="s">
        <v>2</v>
      </c>
      <c r="F4133" s="3">
        <v>13.01</v>
      </c>
      <c r="G4133" s="3">
        <v>5</v>
      </c>
      <c r="H4133" s="4" t="s">
        <v>2</v>
      </c>
      <c r="I4133" s="5">
        <v>1219</v>
      </c>
      <c r="J4133" s="5">
        <v>1504</v>
      </c>
      <c r="K4133" s="6">
        <f>IFERROR((J4133-I4133)/I4133,"--")</f>
        <v>0.23379819524200163</v>
      </c>
      <c r="L4133" s="6">
        <v>0.21180555555555555</v>
      </c>
      <c r="M4133" s="7">
        <v>14824</v>
      </c>
      <c r="N4133" s="10" t="str">
        <f>IF(K4133&lt;Criteria!$D$4,"Yes","No")</f>
        <v>No</v>
      </c>
      <c r="O4133" s="10" t="str">
        <f>IF(L4133&gt;Criteria!$D$5,"Yes","No")</f>
        <v>Yes</v>
      </c>
      <c r="P4133" s="10" t="str">
        <f>IF(M4133&lt;Criteria!$D$6,"Yes","No")</f>
        <v>Yes</v>
      </c>
      <c r="Q4133" s="11">
        <f>COUNTIF(N4133:P4133,"Yes")</f>
        <v>2</v>
      </c>
      <c r="R4133" s="12" t="str">
        <f>IF(Q4133&gt;0,"Yes","No")</f>
        <v>Yes</v>
      </c>
    </row>
    <row r="4134" spans="1:18" x14ac:dyDescent="0.35">
      <c r="A4134" s="1">
        <v>80770013016</v>
      </c>
      <c r="B4134" s="33" t="s">
        <v>4876</v>
      </c>
      <c r="C4134" s="4" t="s">
        <v>6</v>
      </c>
      <c r="D4134" s="4" t="s">
        <v>506</v>
      </c>
      <c r="E4134" s="4" t="s">
        <v>2</v>
      </c>
      <c r="F4134" s="3">
        <v>13.01</v>
      </c>
      <c r="G4134" s="3">
        <v>6</v>
      </c>
      <c r="H4134" s="4" t="s">
        <v>2</v>
      </c>
      <c r="I4134" s="5">
        <v>1440</v>
      </c>
      <c r="J4134" s="5">
        <v>1357</v>
      </c>
      <c r="K4134" s="6">
        <f>IFERROR((J4134-I4134)/I4134,"--")</f>
        <v>-5.7638888888888892E-2</v>
      </c>
      <c r="L4134" s="6">
        <v>1.8158236057068743E-2</v>
      </c>
      <c r="M4134" s="7">
        <v>28640</v>
      </c>
      <c r="N4134" s="10" t="str">
        <f>IF(K4134&lt;Criteria!$D$4,"Yes","No")</f>
        <v>Yes</v>
      </c>
      <c r="O4134" s="10" t="str">
        <f>IF(L4134&gt;Criteria!$D$5,"Yes","No")</f>
        <v>No</v>
      </c>
      <c r="P4134" s="10" t="str">
        <f>IF(M4134&lt;Criteria!$D$6,"Yes","No")</f>
        <v>No</v>
      </c>
      <c r="Q4134" s="11">
        <f>COUNTIF(N4134:P4134,"Yes")</f>
        <v>1</v>
      </c>
      <c r="R4134" s="12" t="str">
        <f>IF(Q4134&gt;0,"Yes","No")</f>
        <v>Yes</v>
      </c>
    </row>
    <row r="4135" spans="1:18" x14ac:dyDescent="0.35">
      <c r="A4135" s="1">
        <v>80770013020</v>
      </c>
      <c r="B4135" s="33" t="s">
        <v>4877</v>
      </c>
      <c r="C4135" s="4" t="s">
        <v>7</v>
      </c>
      <c r="D4135" s="4" t="s">
        <v>506</v>
      </c>
      <c r="E4135" s="4" t="s">
        <v>2</v>
      </c>
      <c r="F4135" s="3">
        <v>13.02</v>
      </c>
      <c r="G4135" s="3" t="s">
        <v>2</v>
      </c>
      <c r="H4135" s="4" t="s">
        <v>2</v>
      </c>
      <c r="I4135" s="5">
        <v>4618</v>
      </c>
      <c r="J4135" s="5">
        <v>4934</v>
      </c>
      <c r="K4135" s="6">
        <f>IFERROR((J4135-I4135)/I4135,"--")</f>
        <v>6.8427890861844948E-2</v>
      </c>
      <c r="L4135" s="6">
        <v>4.873877725523728E-2</v>
      </c>
      <c r="M4135" s="7">
        <v>29823</v>
      </c>
      <c r="N4135" s="10" t="str">
        <f>IF(K4135&lt;Criteria!$D$4,"Yes","No")</f>
        <v>No</v>
      </c>
      <c r="O4135" s="10" t="str">
        <f>IF(L4135&gt;Criteria!$D$5,"Yes","No")</f>
        <v>No</v>
      </c>
      <c r="P4135" s="10" t="str">
        <f>IF(M4135&lt;Criteria!$D$6,"Yes","No")</f>
        <v>No</v>
      </c>
      <c r="Q4135" s="11">
        <f>COUNTIF(N4135:P4135,"Yes")</f>
        <v>0</v>
      </c>
      <c r="R4135" s="12" t="str">
        <f>IF(Q4135&gt;0,"Yes","No")</f>
        <v>No</v>
      </c>
    </row>
    <row r="4136" spans="1:18" x14ac:dyDescent="0.35">
      <c r="A4136" s="1">
        <v>80770013021</v>
      </c>
      <c r="B4136" s="33" t="s">
        <v>4878</v>
      </c>
      <c r="C4136" s="4" t="s">
        <v>6</v>
      </c>
      <c r="D4136" s="4" t="s">
        <v>506</v>
      </c>
      <c r="E4136" s="4" t="s">
        <v>2</v>
      </c>
      <c r="F4136" s="3">
        <v>13.02</v>
      </c>
      <c r="G4136" s="3">
        <v>1</v>
      </c>
      <c r="H4136" s="4" t="s">
        <v>2</v>
      </c>
      <c r="I4136" s="5">
        <v>2688</v>
      </c>
      <c r="J4136" s="5">
        <v>2883</v>
      </c>
      <c r="K4136" s="6">
        <f>IFERROR((J4136-I4136)/I4136,"--")</f>
        <v>7.2544642857142863E-2</v>
      </c>
      <c r="L4136" s="6">
        <v>7.5053609721229445E-2</v>
      </c>
      <c r="M4136" s="7">
        <v>32808</v>
      </c>
      <c r="N4136" s="10" t="str">
        <f>IF(K4136&lt;Criteria!$D$4,"Yes","No")</f>
        <v>No</v>
      </c>
      <c r="O4136" s="10" t="str">
        <f>IF(L4136&gt;Criteria!$D$5,"Yes","No")</f>
        <v>Yes</v>
      </c>
      <c r="P4136" s="10" t="str">
        <f>IF(M4136&lt;Criteria!$D$6,"Yes","No")</f>
        <v>No</v>
      </c>
      <c r="Q4136" s="11">
        <f>COUNTIF(N4136:P4136,"Yes")</f>
        <v>1</v>
      </c>
      <c r="R4136" s="12" t="str">
        <f>IF(Q4136&gt;0,"Yes","No")</f>
        <v>Yes</v>
      </c>
    </row>
    <row r="4137" spans="1:18" x14ac:dyDescent="0.35">
      <c r="A4137" s="1">
        <v>80770013022</v>
      </c>
      <c r="B4137" s="33" t="s">
        <v>4879</v>
      </c>
      <c r="C4137" s="4" t="s">
        <v>6</v>
      </c>
      <c r="D4137" s="4" t="s">
        <v>506</v>
      </c>
      <c r="E4137" s="4" t="s">
        <v>2</v>
      </c>
      <c r="F4137" s="3">
        <v>13.02</v>
      </c>
      <c r="G4137" s="3">
        <v>2</v>
      </c>
      <c r="H4137" s="4" t="s">
        <v>2</v>
      </c>
      <c r="I4137" s="5">
        <v>787</v>
      </c>
      <c r="J4137" s="5">
        <v>796</v>
      </c>
      <c r="K4137" s="6">
        <f>IFERROR((J4137-I4137)/I4137,"--")</f>
        <v>1.1435832274459974E-2</v>
      </c>
      <c r="L4137" s="6">
        <v>2.368421052631579E-2</v>
      </c>
      <c r="M4137" s="7">
        <v>29052</v>
      </c>
      <c r="N4137" s="10" t="str">
        <f>IF(K4137&lt;Criteria!$D$4,"Yes","No")</f>
        <v>Yes</v>
      </c>
      <c r="O4137" s="10" t="str">
        <f>IF(L4137&gt;Criteria!$D$5,"Yes","No")</f>
        <v>No</v>
      </c>
      <c r="P4137" s="10" t="str">
        <f>IF(M4137&lt;Criteria!$D$6,"Yes","No")</f>
        <v>No</v>
      </c>
      <c r="Q4137" s="11">
        <f>COUNTIF(N4137:P4137,"Yes")</f>
        <v>1</v>
      </c>
      <c r="R4137" s="12" t="str">
        <f>IF(Q4137&gt;0,"Yes","No")</f>
        <v>Yes</v>
      </c>
    </row>
    <row r="4138" spans="1:18" x14ac:dyDescent="0.35">
      <c r="A4138" s="1">
        <v>80770013023</v>
      </c>
      <c r="B4138" s="33" t="s">
        <v>4880</v>
      </c>
      <c r="C4138" s="4" t="s">
        <v>6</v>
      </c>
      <c r="D4138" s="4" t="s">
        <v>506</v>
      </c>
      <c r="E4138" s="4" t="s">
        <v>2</v>
      </c>
      <c r="F4138" s="3">
        <v>13.02</v>
      </c>
      <c r="G4138" s="3">
        <v>3</v>
      </c>
      <c r="H4138" s="4" t="s">
        <v>2</v>
      </c>
      <c r="I4138" s="5">
        <v>1143</v>
      </c>
      <c r="J4138" s="5">
        <v>1255</v>
      </c>
      <c r="K4138" s="6">
        <f>IFERROR((J4138-I4138)/I4138,"--")</f>
        <v>9.7987751531058612E-2</v>
      </c>
      <c r="L4138" s="6">
        <v>0</v>
      </c>
      <c r="M4138" s="7">
        <v>23454</v>
      </c>
      <c r="N4138" s="10" t="str">
        <f>IF(K4138&lt;Criteria!$D$4,"Yes","No")</f>
        <v>No</v>
      </c>
      <c r="O4138" s="10" t="str">
        <f>IF(L4138&gt;Criteria!$D$5,"Yes","No")</f>
        <v>No</v>
      </c>
      <c r="P4138" s="10" t="str">
        <f>IF(M4138&lt;Criteria!$D$6,"Yes","No")</f>
        <v>Yes</v>
      </c>
      <c r="Q4138" s="11">
        <f>COUNTIF(N4138:P4138,"Yes")</f>
        <v>1</v>
      </c>
      <c r="R4138" s="12" t="str">
        <f>IF(Q4138&gt;0,"Yes","No")</f>
        <v>Yes</v>
      </c>
    </row>
    <row r="4139" spans="1:18" x14ac:dyDescent="0.35">
      <c r="A4139" s="1">
        <v>80770014020</v>
      </c>
      <c r="B4139" s="33" t="s">
        <v>4881</v>
      </c>
      <c r="C4139" s="4" t="s">
        <v>7</v>
      </c>
      <c r="D4139" s="4" t="s">
        <v>506</v>
      </c>
      <c r="E4139" s="4" t="s">
        <v>2</v>
      </c>
      <c r="F4139" s="3">
        <v>14.02</v>
      </c>
      <c r="G4139" s="3" t="s">
        <v>2</v>
      </c>
      <c r="H4139" s="4" t="s">
        <v>2</v>
      </c>
      <c r="I4139" s="5">
        <v>6552</v>
      </c>
      <c r="J4139" s="5">
        <v>5861</v>
      </c>
      <c r="K4139" s="6">
        <f>IFERROR((J4139-I4139)/I4139,"--")</f>
        <v>-0.10546398046398046</v>
      </c>
      <c r="L4139" s="6">
        <v>6.3551401869158877E-2</v>
      </c>
      <c r="M4139" s="7">
        <v>34885</v>
      </c>
      <c r="N4139" s="10" t="str">
        <f>IF(K4139&lt;Criteria!$D$4,"Yes","No")</f>
        <v>Yes</v>
      </c>
      <c r="O4139" s="10" t="str">
        <f>IF(L4139&gt;Criteria!$D$5,"Yes","No")</f>
        <v>No</v>
      </c>
      <c r="P4139" s="10" t="str">
        <f>IF(M4139&lt;Criteria!$D$6,"Yes","No")</f>
        <v>No</v>
      </c>
      <c r="Q4139" s="11">
        <f>COUNTIF(N4139:P4139,"Yes")</f>
        <v>1</v>
      </c>
      <c r="R4139" s="12" t="str">
        <f>IF(Q4139&gt;0,"Yes","No")</f>
        <v>Yes</v>
      </c>
    </row>
    <row r="4140" spans="1:18" x14ac:dyDescent="0.35">
      <c r="A4140" s="1">
        <v>80770014021</v>
      </c>
      <c r="B4140" s="33" t="s">
        <v>4882</v>
      </c>
      <c r="C4140" s="4" t="s">
        <v>6</v>
      </c>
      <c r="D4140" s="4" t="s">
        <v>506</v>
      </c>
      <c r="E4140" s="4" t="s">
        <v>2</v>
      </c>
      <c r="F4140" s="3">
        <v>14.02</v>
      </c>
      <c r="G4140" s="3">
        <v>1</v>
      </c>
      <c r="H4140" s="4" t="s">
        <v>2</v>
      </c>
      <c r="I4140" s="5">
        <v>2194</v>
      </c>
      <c r="J4140" s="5">
        <v>1856</v>
      </c>
      <c r="K4140" s="6">
        <f>IFERROR((J4140-I4140)/I4140,"--")</f>
        <v>-0.15405651777575205</v>
      </c>
      <c r="L4140" s="6">
        <v>0.11007025761124122</v>
      </c>
      <c r="M4140" s="7">
        <v>30021</v>
      </c>
      <c r="N4140" s="10" t="str">
        <f>IF(K4140&lt;Criteria!$D$4,"Yes","No")</f>
        <v>Yes</v>
      </c>
      <c r="O4140" s="10" t="str">
        <f>IF(L4140&gt;Criteria!$D$5,"Yes","No")</f>
        <v>Yes</v>
      </c>
      <c r="P4140" s="10" t="str">
        <f>IF(M4140&lt;Criteria!$D$6,"Yes","No")</f>
        <v>No</v>
      </c>
      <c r="Q4140" s="11">
        <f>COUNTIF(N4140:P4140,"Yes")</f>
        <v>2</v>
      </c>
      <c r="R4140" s="12" t="str">
        <f>IF(Q4140&gt;0,"Yes","No")</f>
        <v>Yes</v>
      </c>
    </row>
    <row r="4141" spans="1:18" x14ac:dyDescent="0.35">
      <c r="A4141" s="1">
        <v>80770014022</v>
      </c>
      <c r="B4141" s="33" t="s">
        <v>4883</v>
      </c>
      <c r="C4141" s="4" t="s">
        <v>6</v>
      </c>
      <c r="D4141" s="4" t="s">
        <v>506</v>
      </c>
      <c r="E4141" s="4" t="s">
        <v>2</v>
      </c>
      <c r="F4141" s="3">
        <v>14.02</v>
      </c>
      <c r="G4141" s="3">
        <v>2</v>
      </c>
      <c r="H4141" s="4" t="s">
        <v>2</v>
      </c>
      <c r="I4141" s="5">
        <v>1076</v>
      </c>
      <c r="J4141" s="5">
        <v>1254</v>
      </c>
      <c r="K4141" s="6">
        <f>IFERROR((J4141-I4141)/I4141,"--")</f>
        <v>0.1654275092936803</v>
      </c>
      <c r="L4141" s="6">
        <v>2.4311183144246355E-2</v>
      </c>
      <c r="M4141" s="7">
        <v>42485</v>
      </c>
      <c r="N4141" s="10" t="str">
        <f>IF(K4141&lt;Criteria!$D$4,"Yes","No")</f>
        <v>No</v>
      </c>
      <c r="O4141" s="10" t="str">
        <f>IF(L4141&gt;Criteria!$D$5,"Yes","No")</f>
        <v>No</v>
      </c>
      <c r="P4141" s="10" t="str">
        <f>IF(M4141&lt;Criteria!$D$6,"Yes","No")</f>
        <v>No</v>
      </c>
      <c r="Q4141" s="11">
        <f>COUNTIF(N4141:P4141,"Yes")</f>
        <v>0</v>
      </c>
      <c r="R4141" s="12" t="str">
        <f>IF(Q4141&gt;0,"Yes","No")</f>
        <v>No</v>
      </c>
    </row>
    <row r="4142" spans="1:18" x14ac:dyDescent="0.35">
      <c r="A4142" s="1">
        <v>80770014023</v>
      </c>
      <c r="B4142" s="33" t="s">
        <v>4884</v>
      </c>
      <c r="C4142" s="4" t="s">
        <v>6</v>
      </c>
      <c r="D4142" s="4" t="s">
        <v>506</v>
      </c>
      <c r="E4142" s="4" t="s">
        <v>2</v>
      </c>
      <c r="F4142" s="3">
        <v>14.02</v>
      </c>
      <c r="G4142" s="3">
        <v>3</v>
      </c>
      <c r="H4142" s="4" t="s">
        <v>2</v>
      </c>
      <c r="I4142" s="5">
        <v>3282</v>
      </c>
      <c r="J4142" s="5">
        <v>2751</v>
      </c>
      <c r="K4142" s="6">
        <f>IFERROR((J4142-I4142)/I4142,"--")</f>
        <v>-0.16179159049360145</v>
      </c>
      <c r="L4142" s="6">
        <v>5.0664451827242524E-2</v>
      </c>
      <c r="M4142" s="7">
        <v>34702</v>
      </c>
      <c r="N4142" s="10" t="str">
        <f>IF(K4142&lt;Criteria!$D$4,"Yes","No")</f>
        <v>Yes</v>
      </c>
      <c r="O4142" s="10" t="str">
        <f>IF(L4142&gt;Criteria!$D$5,"Yes","No")</f>
        <v>No</v>
      </c>
      <c r="P4142" s="10" t="str">
        <f>IF(M4142&lt;Criteria!$D$6,"Yes","No")</f>
        <v>No</v>
      </c>
      <c r="Q4142" s="11">
        <f>COUNTIF(N4142:P4142,"Yes")</f>
        <v>1</v>
      </c>
      <c r="R4142" s="12" t="str">
        <f>IF(Q4142&gt;0,"Yes","No")</f>
        <v>Yes</v>
      </c>
    </row>
    <row r="4143" spans="1:18" x14ac:dyDescent="0.35">
      <c r="A4143" s="1">
        <v>80770014030</v>
      </c>
      <c r="B4143" s="33" t="s">
        <v>4885</v>
      </c>
      <c r="C4143" s="4" t="s">
        <v>7</v>
      </c>
      <c r="D4143" s="4" t="s">
        <v>506</v>
      </c>
      <c r="E4143" s="4" t="s">
        <v>2</v>
      </c>
      <c r="F4143" s="3">
        <v>14.03</v>
      </c>
      <c r="G4143" s="3" t="s">
        <v>2</v>
      </c>
      <c r="H4143" s="4" t="s">
        <v>2</v>
      </c>
      <c r="I4143" s="5">
        <v>3518</v>
      </c>
      <c r="J4143" s="5">
        <v>3573</v>
      </c>
      <c r="K4143" s="6">
        <f>IFERROR((J4143-I4143)/I4143,"--")</f>
        <v>1.5633882888004547E-2</v>
      </c>
      <c r="L4143" s="6">
        <v>6.5987124463519314E-2</v>
      </c>
      <c r="M4143" s="7">
        <v>36983</v>
      </c>
      <c r="N4143" s="10" t="str">
        <f>IF(K4143&lt;Criteria!$D$4,"Yes","No")</f>
        <v>Yes</v>
      </c>
      <c r="O4143" s="10" t="str">
        <f>IF(L4143&gt;Criteria!$D$5,"Yes","No")</f>
        <v>Yes</v>
      </c>
      <c r="P4143" s="10" t="str">
        <f>IF(M4143&lt;Criteria!$D$6,"Yes","No")</f>
        <v>No</v>
      </c>
      <c r="Q4143" s="11">
        <f>COUNTIF(N4143:P4143,"Yes")</f>
        <v>2</v>
      </c>
      <c r="R4143" s="12" t="str">
        <f>IF(Q4143&gt;0,"Yes","No")</f>
        <v>Yes</v>
      </c>
    </row>
    <row r="4144" spans="1:18" x14ac:dyDescent="0.35">
      <c r="A4144" s="1">
        <v>80770014031</v>
      </c>
      <c r="B4144" s="33" t="s">
        <v>4886</v>
      </c>
      <c r="C4144" s="4" t="s">
        <v>6</v>
      </c>
      <c r="D4144" s="4" t="s">
        <v>506</v>
      </c>
      <c r="E4144" s="4" t="s">
        <v>2</v>
      </c>
      <c r="F4144" s="3">
        <v>14.03</v>
      </c>
      <c r="G4144" s="3">
        <v>1</v>
      </c>
      <c r="H4144" s="4" t="s">
        <v>2</v>
      </c>
      <c r="I4144" s="5">
        <v>1798</v>
      </c>
      <c r="J4144" s="5">
        <v>2184</v>
      </c>
      <c r="K4144" s="6">
        <f>IFERROR((J4144-I4144)/I4144,"--")</f>
        <v>0.21468298109010012</v>
      </c>
      <c r="L4144" s="6">
        <v>8.8044485634847083E-2</v>
      </c>
      <c r="M4144" s="7">
        <v>36835</v>
      </c>
      <c r="N4144" s="10" t="str">
        <f>IF(K4144&lt;Criteria!$D$4,"Yes","No")</f>
        <v>No</v>
      </c>
      <c r="O4144" s="10" t="str">
        <f>IF(L4144&gt;Criteria!$D$5,"Yes","No")</f>
        <v>Yes</v>
      </c>
      <c r="P4144" s="10" t="str">
        <f>IF(M4144&lt;Criteria!$D$6,"Yes","No")</f>
        <v>No</v>
      </c>
      <c r="Q4144" s="11">
        <f>COUNTIF(N4144:P4144,"Yes")</f>
        <v>1</v>
      </c>
      <c r="R4144" s="12" t="str">
        <f>IF(Q4144&gt;0,"Yes","No")</f>
        <v>Yes</v>
      </c>
    </row>
    <row r="4145" spans="1:18" x14ac:dyDescent="0.35">
      <c r="A4145" s="1">
        <v>80770014032</v>
      </c>
      <c r="B4145" s="33" t="s">
        <v>4887</v>
      </c>
      <c r="C4145" s="4" t="s">
        <v>6</v>
      </c>
      <c r="D4145" s="4" t="s">
        <v>506</v>
      </c>
      <c r="E4145" s="4" t="s">
        <v>2</v>
      </c>
      <c r="F4145" s="3">
        <v>14.03</v>
      </c>
      <c r="G4145" s="3">
        <v>2</v>
      </c>
      <c r="H4145" s="4" t="s">
        <v>2</v>
      </c>
      <c r="I4145" s="5">
        <v>1720</v>
      </c>
      <c r="J4145" s="5">
        <v>1389</v>
      </c>
      <c r="K4145" s="6">
        <f>IFERROR((J4145-I4145)/I4145,"--")</f>
        <v>-0.19244186046511627</v>
      </c>
      <c r="L4145" s="6">
        <v>3.5668789808917196E-2</v>
      </c>
      <c r="M4145" s="7">
        <v>37214</v>
      </c>
      <c r="N4145" s="10" t="str">
        <f>IF(K4145&lt;Criteria!$D$4,"Yes","No")</f>
        <v>Yes</v>
      </c>
      <c r="O4145" s="10" t="str">
        <f>IF(L4145&gt;Criteria!$D$5,"Yes","No")</f>
        <v>No</v>
      </c>
      <c r="P4145" s="10" t="str">
        <f>IF(M4145&lt;Criteria!$D$6,"Yes","No")</f>
        <v>No</v>
      </c>
      <c r="Q4145" s="11">
        <f>COUNTIF(N4145:P4145,"Yes")</f>
        <v>1</v>
      </c>
      <c r="R4145" s="12" t="str">
        <f>IF(Q4145&gt;0,"Yes","No")</f>
        <v>Yes</v>
      </c>
    </row>
    <row r="4146" spans="1:18" x14ac:dyDescent="0.35">
      <c r="A4146" s="1">
        <v>80770014040</v>
      </c>
      <c r="B4146" s="33" t="s">
        <v>4888</v>
      </c>
      <c r="C4146" s="4" t="s">
        <v>7</v>
      </c>
      <c r="D4146" s="4" t="s">
        <v>506</v>
      </c>
      <c r="E4146" s="4" t="s">
        <v>2</v>
      </c>
      <c r="F4146" s="3">
        <v>14.04</v>
      </c>
      <c r="G4146" s="3" t="s">
        <v>2</v>
      </c>
      <c r="H4146" s="4" t="s">
        <v>2</v>
      </c>
      <c r="I4146" s="5">
        <v>4324</v>
      </c>
      <c r="J4146" s="5">
        <v>4948</v>
      </c>
      <c r="K4146" s="6">
        <f>IFERROR((J4146-I4146)/I4146,"--")</f>
        <v>0.14431082331174838</v>
      </c>
      <c r="L4146" s="6">
        <v>4.7262701851122489E-2</v>
      </c>
      <c r="M4146" s="7">
        <v>45614</v>
      </c>
      <c r="N4146" s="10" t="str">
        <f>IF(K4146&lt;Criteria!$D$4,"Yes","No")</f>
        <v>No</v>
      </c>
      <c r="O4146" s="10" t="str">
        <f>IF(L4146&gt;Criteria!$D$5,"Yes","No")</f>
        <v>No</v>
      </c>
      <c r="P4146" s="10" t="str">
        <f>IF(M4146&lt;Criteria!$D$6,"Yes","No")</f>
        <v>No</v>
      </c>
      <c r="Q4146" s="11">
        <f>COUNTIF(N4146:P4146,"Yes")</f>
        <v>0</v>
      </c>
      <c r="R4146" s="12" t="str">
        <f>IF(Q4146&gt;0,"Yes","No")</f>
        <v>No</v>
      </c>
    </row>
    <row r="4147" spans="1:18" x14ac:dyDescent="0.35">
      <c r="A4147" s="1">
        <v>80770014041</v>
      </c>
      <c r="B4147" s="33" t="s">
        <v>4889</v>
      </c>
      <c r="C4147" s="4" t="s">
        <v>6</v>
      </c>
      <c r="D4147" s="4" t="s">
        <v>506</v>
      </c>
      <c r="E4147" s="4" t="s">
        <v>2</v>
      </c>
      <c r="F4147" s="3">
        <v>14.04</v>
      </c>
      <c r="G4147" s="3">
        <v>1</v>
      </c>
      <c r="H4147" s="4" t="s">
        <v>2</v>
      </c>
      <c r="I4147" s="5">
        <v>2276</v>
      </c>
      <c r="J4147" s="5">
        <v>2504</v>
      </c>
      <c r="K4147" s="6">
        <f>IFERROR((J4147-I4147)/I4147,"--")</f>
        <v>0.10017574692442882</v>
      </c>
      <c r="L4147" s="6">
        <v>6.397774687065369E-2</v>
      </c>
      <c r="M4147" s="7">
        <v>46797</v>
      </c>
      <c r="N4147" s="10" t="str">
        <f>IF(K4147&lt;Criteria!$D$4,"Yes","No")</f>
        <v>No</v>
      </c>
      <c r="O4147" s="10" t="str">
        <f>IF(L4147&gt;Criteria!$D$5,"Yes","No")</f>
        <v>No</v>
      </c>
      <c r="P4147" s="10" t="str">
        <f>IF(M4147&lt;Criteria!$D$6,"Yes","No")</f>
        <v>No</v>
      </c>
      <c r="Q4147" s="11">
        <f>COUNTIF(N4147:P4147,"Yes")</f>
        <v>0</v>
      </c>
      <c r="R4147" s="12" t="str">
        <f>IF(Q4147&gt;0,"Yes","No")</f>
        <v>No</v>
      </c>
    </row>
    <row r="4148" spans="1:18" x14ac:dyDescent="0.35">
      <c r="A4148" s="1">
        <v>80770014042</v>
      </c>
      <c r="B4148" s="33" t="s">
        <v>4890</v>
      </c>
      <c r="C4148" s="4" t="s">
        <v>6</v>
      </c>
      <c r="D4148" s="4" t="s">
        <v>506</v>
      </c>
      <c r="E4148" s="4" t="s">
        <v>2</v>
      </c>
      <c r="F4148" s="3">
        <v>14.04</v>
      </c>
      <c r="G4148" s="3">
        <v>2</v>
      </c>
      <c r="H4148" s="4" t="s">
        <v>2</v>
      </c>
      <c r="I4148" s="5">
        <v>2048</v>
      </c>
      <c r="J4148" s="5">
        <v>2444</v>
      </c>
      <c r="K4148" s="6">
        <f>IFERROR((J4148-I4148)/I4148,"--")</f>
        <v>0.193359375</v>
      </c>
      <c r="L4148" s="6">
        <v>2.5431425976385105E-2</v>
      </c>
      <c r="M4148" s="7">
        <v>44403</v>
      </c>
      <c r="N4148" s="10" t="str">
        <f>IF(K4148&lt;Criteria!$D$4,"Yes","No")</f>
        <v>No</v>
      </c>
      <c r="O4148" s="10" t="str">
        <f>IF(L4148&gt;Criteria!$D$5,"Yes","No")</f>
        <v>No</v>
      </c>
      <c r="P4148" s="10" t="str">
        <f>IF(M4148&lt;Criteria!$D$6,"Yes","No")</f>
        <v>No</v>
      </c>
      <c r="Q4148" s="11">
        <f>COUNTIF(N4148:P4148,"Yes")</f>
        <v>0</v>
      </c>
      <c r="R4148" s="12" t="str">
        <f>IF(Q4148&gt;0,"Yes","No")</f>
        <v>No</v>
      </c>
    </row>
    <row r="4149" spans="1:18" x14ac:dyDescent="0.35">
      <c r="A4149" s="1">
        <v>80770015010</v>
      </c>
      <c r="B4149" s="33" t="s">
        <v>4891</v>
      </c>
      <c r="C4149" s="4" t="s">
        <v>7</v>
      </c>
      <c r="D4149" s="4" t="s">
        <v>506</v>
      </c>
      <c r="E4149" s="4" t="s">
        <v>2</v>
      </c>
      <c r="F4149" s="3">
        <v>15.01</v>
      </c>
      <c r="G4149" s="3" t="s">
        <v>2</v>
      </c>
      <c r="H4149" s="4" t="s">
        <v>2</v>
      </c>
      <c r="I4149" s="5">
        <v>12528</v>
      </c>
      <c r="J4149" s="5">
        <v>13132</v>
      </c>
      <c r="K4149" s="6">
        <f>IFERROR((J4149-I4149)/I4149,"--")</f>
        <v>4.8212005108556832E-2</v>
      </c>
      <c r="L4149" s="6">
        <v>9.0824550526968376E-2</v>
      </c>
      <c r="M4149" s="7">
        <v>23683</v>
      </c>
      <c r="N4149" s="10" t="str">
        <f>IF(K4149&lt;Criteria!$D$4,"Yes","No")</f>
        <v>No</v>
      </c>
      <c r="O4149" s="10" t="str">
        <f>IF(L4149&gt;Criteria!$D$5,"Yes","No")</f>
        <v>Yes</v>
      </c>
      <c r="P4149" s="10" t="str">
        <f>IF(M4149&lt;Criteria!$D$6,"Yes","No")</f>
        <v>Yes</v>
      </c>
      <c r="Q4149" s="11">
        <f>COUNTIF(N4149:P4149,"Yes")</f>
        <v>2</v>
      </c>
      <c r="R4149" s="12" t="str">
        <f>IF(Q4149&gt;0,"Yes","No")</f>
        <v>Yes</v>
      </c>
    </row>
    <row r="4150" spans="1:18" x14ac:dyDescent="0.35">
      <c r="A4150" s="1">
        <v>80770015011</v>
      </c>
      <c r="B4150" s="33" t="s">
        <v>4892</v>
      </c>
      <c r="C4150" s="4" t="s">
        <v>6</v>
      </c>
      <c r="D4150" s="4" t="s">
        <v>506</v>
      </c>
      <c r="E4150" s="4" t="s">
        <v>2</v>
      </c>
      <c r="F4150" s="3">
        <v>15.01</v>
      </c>
      <c r="G4150" s="3">
        <v>1</v>
      </c>
      <c r="H4150" s="4" t="s">
        <v>2</v>
      </c>
      <c r="I4150" s="5">
        <v>1223</v>
      </c>
      <c r="J4150" s="5">
        <v>1588</v>
      </c>
      <c r="K4150" s="6">
        <f>IFERROR((J4150-I4150)/I4150,"--")</f>
        <v>0.29844644317252655</v>
      </c>
      <c r="L4150" s="6">
        <v>0.28500619578686492</v>
      </c>
      <c r="M4150" s="7">
        <v>20246</v>
      </c>
      <c r="N4150" s="10" t="str">
        <f>IF(K4150&lt;Criteria!$D$4,"Yes","No")</f>
        <v>No</v>
      </c>
      <c r="O4150" s="10" t="str">
        <f>IF(L4150&gt;Criteria!$D$5,"Yes","No")</f>
        <v>Yes</v>
      </c>
      <c r="P4150" s="10" t="str">
        <f>IF(M4150&lt;Criteria!$D$6,"Yes","No")</f>
        <v>Yes</v>
      </c>
      <c r="Q4150" s="11">
        <f>COUNTIF(N4150:P4150,"Yes")</f>
        <v>2</v>
      </c>
      <c r="R4150" s="12" t="str">
        <f>IF(Q4150&gt;0,"Yes","No")</f>
        <v>Yes</v>
      </c>
    </row>
    <row r="4151" spans="1:18" x14ac:dyDescent="0.35">
      <c r="A4151" s="1">
        <v>80770015012</v>
      </c>
      <c r="B4151" s="33" t="s">
        <v>4893</v>
      </c>
      <c r="C4151" s="4" t="s">
        <v>6</v>
      </c>
      <c r="D4151" s="4" t="s">
        <v>506</v>
      </c>
      <c r="E4151" s="4" t="s">
        <v>2</v>
      </c>
      <c r="F4151" s="3">
        <v>15.01</v>
      </c>
      <c r="G4151" s="3">
        <v>2</v>
      </c>
      <c r="H4151" s="4" t="s">
        <v>2</v>
      </c>
      <c r="I4151" s="5">
        <v>2469</v>
      </c>
      <c r="J4151" s="5">
        <v>2440</v>
      </c>
      <c r="K4151" s="6">
        <f>IFERROR((J4151-I4151)/I4151,"--")</f>
        <v>-1.1745646010530578E-2</v>
      </c>
      <c r="L4151" s="6">
        <v>4.2753623188405795E-2</v>
      </c>
      <c r="M4151" s="7">
        <v>21390</v>
      </c>
      <c r="N4151" s="10" t="str">
        <f>IF(K4151&lt;Criteria!$D$4,"Yes","No")</f>
        <v>Yes</v>
      </c>
      <c r="O4151" s="10" t="str">
        <f>IF(L4151&gt;Criteria!$D$5,"Yes","No")</f>
        <v>No</v>
      </c>
      <c r="P4151" s="10" t="str">
        <f>IF(M4151&lt;Criteria!$D$6,"Yes","No")</f>
        <v>Yes</v>
      </c>
      <c r="Q4151" s="11">
        <f>COUNTIF(N4151:P4151,"Yes")</f>
        <v>2</v>
      </c>
      <c r="R4151" s="12" t="str">
        <f>IF(Q4151&gt;0,"Yes","No")</f>
        <v>Yes</v>
      </c>
    </row>
    <row r="4152" spans="1:18" x14ac:dyDescent="0.35">
      <c r="A4152" s="1">
        <v>80770015013</v>
      </c>
      <c r="B4152" s="33" t="s">
        <v>4894</v>
      </c>
      <c r="C4152" s="4" t="s">
        <v>6</v>
      </c>
      <c r="D4152" s="4" t="s">
        <v>506</v>
      </c>
      <c r="E4152" s="4" t="s">
        <v>2</v>
      </c>
      <c r="F4152" s="3">
        <v>15.01</v>
      </c>
      <c r="G4152" s="3">
        <v>3</v>
      </c>
      <c r="H4152" s="4" t="s">
        <v>2</v>
      </c>
      <c r="I4152" s="5">
        <v>1142</v>
      </c>
      <c r="J4152" s="5">
        <v>984</v>
      </c>
      <c r="K4152" s="6">
        <f>IFERROR((J4152-I4152)/I4152,"--")</f>
        <v>-0.13835376532399299</v>
      </c>
      <c r="L4152" s="6">
        <v>0</v>
      </c>
      <c r="M4152" s="7">
        <v>18027</v>
      </c>
      <c r="N4152" s="10" t="str">
        <f>IF(K4152&lt;Criteria!$D$4,"Yes","No")</f>
        <v>Yes</v>
      </c>
      <c r="O4152" s="10" t="str">
        <f>IF(L4152&gt;Criteria!$D$5,"Yes","No")</f>
        <v>No</v>
      </c>
      <c r="P4152" s="10" t="str">
        <f>IF(M4152&lt;Criteria!$D$6,"Yes","No")</f>
        <v>Yes</v>
      </c>
      <c r="Q4152" s="11">
        <f>COUNTIF(N4152:P4152,"Yes")</f>
        <v>2</v>
      </c>
      <c r="R4152" s="12" t="str">
        <f>IF(Q4152&gt;0,"Yes","No")</f>
        <v>Yes</v>
      </c>
    </row>
    <row r="4153" spans="1:18" x14ac:dyDescent="0.35">
      <c r="A4153" s="1">
        <v>80770015014</v>
      </c>
      <c r="B4153" s="33" t="s">
        <v>4895</v>
      </c>
      <c r="C4153" s="4" t="s">
        <v>6</v>
      </c>
      <c r="D4153" s="4" t="s">
        <v>506</v>
      </c>
      <c r="E4153" s="4" t="s">
        <v>2</v>
      </c>
      <c r="F4153" s="3">
        <v>15.01</v>
      </c>
      <c r="G4153" s="3">
        <v>4</v>
      </c>
      <c r="H4153" s="4" t="s">
        <v>2</v>
      </c>
      <c r="I4153" s="5">
        <v>4974</v>
      </c>
      <c r="J4153" s="5">
        <v>4777</v>
      </c>
      <c r="K4153" s="6">
        <f>IFERROR((J4153-I4153)/I4153,"--")</f>
        <v>-3.9605950944913551E-2</v>
      </c>
      <c r="L4153" s="6">
        <v>9.1986723565670933E-2</v>
      </c>
      <c r="M4153" s="7">
        <v>25364</v>
      </c>
      <c r="N4153" s="10" t="str">
        <f>IF(K4153&lt;Criteria!$D$4,"Yes","No")</f>
        <v>Yes</v>
      </c>
      <c r="O4153" s="10" t="str">
        <f>IF(L4153&gt;Criteria!$D$5,"Yes","No")</f>
        <v>Yes</v>
      </c>
      <c r="P4153" s="10" t="str">
        <f>IF(M4153&lt;Criteria!$D$6,"Yes","No")</f>
        <v>Yes</v>
      </c>
      <c r="Q4153" s="11">
        <f>COUNTIF(N4153:P4153,"Yes")</f>
        <v>3</v>
      </c>
      <c r="R4153" s="12" t="str">
        <f>IF(Q4153&gt;0,"Yes","No")</f>
        <v>Yes</v>
      </c>
    </row>
    <row r="4154" spans="1:18" x14ac:dyDescent="0.35">
      <c r="A4154" s="1">
        <v>80770015015</v>
      </c>
      <c r="B4154" s="33" t="s">
        <v>4896</v>
      </c>
      <c r="C4154" s="4" t="s">
        <v>6</v>
      </c>
      <c r="D4154" s="4" t="s">
        <v>506</v>
      </c>
      <c r="E4154" s="4" t="s">
        <v>2</v>
      </c>
      <c r="F4154" s="3">
        <v>15.01</v>
      </c>
      <c r="G4154" s="3">
        <v>5</v>
      </c>
      <c r="H4154" s="4" t="s">
        <v>2</v>
      </c>
      <c r="I4154" s="5">
        <v>2720</v>
      </c>
      <c r="J4154" s="5">
        <v>3343</v>
      </c>
      <c r="K4154" s="6">
        <f>IFERROR((J4154-I4154)/I4154,"--")</f>
        <v>0.22904411764705881</v>
      </c>
      <c r="L4154" s="6">
        <v>6.3541024059222698E-2</v>
      </c>
      <c r="M4154" s="7">
        <v>26254</v>
      </c>
      <c r="N4154" s="10" t="str">
        <f>IF(K4154&lt;Criteria!$D$4,"Yes","No")</f>
        <v>No</v>
      </c>
      <c r="O4154" s="10" t="str">
        <f>IF(L4154&gt;Criteria!$D$5,"Yes","No")</f>
        <v>No</v>
      </c>
      <c r="P4154" s="10" t="str">
        <f>IF(M4154&lt;Criteria!$D$6,"Yes","No")</f>
        <v>No</v>
      </c>
      <c r="Q4154" s="11">
        <f>COUNTIF(N4154:P4154,"Yes")</f>
        <v>0</v>
      </c>
      <c r="R4154" s="12" t="str">
        <f>IF(Q4154&gt;0,"Yes","No")</f>
        <v>No</v>
      </c>
    </row>
    <row r="4155" spans="1:18" x14ac:dyDescent="0.35">
      <c r="A4155" s="1">
        <v>80770015020</v>
      </c>
      <c r="B4155" s="33" t="s">
        <v>4897</v>
      </c>
      <c r="C4155" s="4" t="s">
        <v>7</v>
      </c>
      <c r="D4155" s="4" t="s">
        <v>506</v>
      </c>
      <c r="E4155" s="4" t="s">
        <v>2</v>
      </c>
      <c r="F4155" s="3">
        <v>15.02</v>
      </c>
      <c r="G4155" s="3" t="s">
        <v>2</v>
      </c>
      <c r="H4155" s="4" t="s">
        <v>2</v>
      </c>
      <c r="I4155" s="5">
        <v>7153</v>
      </c>
      <c r="J4155" s="5">
        <v>7594</v>
      </c>
      <c r="K4155" s="6">
        <f>IFERROR((J4155-I4155)/I4155,"--")</f>
        <v>6.1652453516007268E-2</v>
      </c>
      <c r="L4155" s="6">
        <v>7.960557960557961E-2</v>
      </c>
      <c r="M4155" s="7">
        <v>35035</v>
      </c>
      <c r="N4155" s="10" t="str">
        <f>IF(K4155&lt;Criteria!$D$4,"Yes","No")</f>
        <v>No</v>
      </c>
      <c r="O4155" s="10" t="str">
        <f>IF(L4155&gt;Criteria!$D$5,"Yes","No")</f>
        <v>Yes</v>
      </c>
      <c r="P4155" s="10" t="str">
        <f>IF(M4155&lt;Criteria!$D$6,"Yes","No")</f>
        <v>No</v>
      </c>
      <c r="Q4155" s="11">
        <f>COUNTIF(N4155:P4155,"Yes")</f>
        <v>1</v>
      </c>
      <c r="R4155" s="12" t="str">
        <f>IF(Q4155&gt;0,"Yes","No")</f>
        <v>Yes</v>
      </c>
    </row>
    <row r="4156" spans="1:18" x14ac:dyDescent="0.35">
      <c r="A4156" s="1">
        <v>80770015021</v>
      </c>
      <c r="B4156" s="33" t="s">
        <v>4898</v>
      </c>
      <c r="C4156" s="4" t="s">
        <v>6</v>
      </c>
      <c r="D4156" s="4" t="s">
        <v>506</v>
      </c>
      <c r="E4156" s="4" t="s">
        <v>2</v>
      </c>
      <c r="F4156" s="3">
        <v>15.02</v>
      </c>
      <c r="G4156" s="3">
        <v>1</v>
      </c>
      <c r="H4156" s="4" t="s">
        <v>2</v>
      </c>
      <c r="I4156" s="5">
        <v>2939</v>
      </c>
      <c r="J4156" s="5">
        <v>3135</v>
      </c>
      <c r="K4156" s="6">
        <f>IFERROR((J4156-I4156)/I4156,"--")</f>
        <v>6.6689350119088123E-2</v>
      </c>
      <c r="L4156" s="6">
        <v>0.12735257214554579</v>
      </c>
      <c r="M4156" s="7">
        <v>26004</v>
      </c>
      <c r="N4156" s="10" t="str">
        <f>IF(K4156&lt;Criteria!$D$4,"Yes","No")</f>
        <v>No</v>
      </c>
      <c r="O4156" s="10" t="str">
        <f>IF(L4156&gt;Criteria!$D$5,"Yes","No")</f>
        <v>Yes</v>
      </c>
      <c r="P4156" s="10" t="str">
        <f>IF(M4156&lt;Criteria!$D$6,"Yes","No")</f>
        <v>Yes</v>
      </c>
      <c r="Q4156" s="11">
        <f>COUNTIF(N4156:P4156,"Yes")</f>
        <v>2</v>
      </c>
      <c r="R4156" s="12" t="str">
        <f>IF(Q4156&gt;0,"Yes","No")</f>
        <v>Yes</v>
      </c>
    </row>
    <row r="4157" spans="1:18" x14ac:dyDescent="0.35">
      <c r="A4157" s="1">
        <v>80770015022</v>
      </c>
      <c r="B4157" s="33" t="s">
        <v>4899</v>
      </c>
      <c r="C4157" s="4" t="s">
        <v>6</v>
      </c>
      <c r="D4157" s="4" t="s">
        <v>506</v>
      </c>
      <c r="E4157" s="4" t="s">
        <v>2</v>
      </c>
      <c r="F4157" s="3">
        <v>15.02</v>
      </c>
      <c r="G4157" s="3">
        <v>2</v>
      </c>
      <c r="H4157" s="4" t="s">
        <v>2</v>
      </c>
      <c r="I4157" s="5">
        <v>1674</v>
      </c>
      <c r="J4157" s="5">
        <v>1960</v>
      </c>
      <c r="K4157" s="6">
        <f>IFERROR((J4157-I4157)/I4157,"--")</f>
        <v>0.17084826762246116</v>
      </c>
      <c r="L4157" s="6">
        <v>3.8461538461538464E-2</v>
      </c>
      <c r="M4157" s="7">
        <v>37270</v>
      </c>
      <c r="N4157" s="10" t="str">
        <f>IF(K4157&lt;Criteria!$D$4,"Yes","No")</f>
        <v>No</v>
      </c>
      <c r="O4157" s="10" t="str">
        <f>IF(L4157&gt;Criteria!$D$5,"Yes","No")</f>
        <v>No</v>
      </c>
      <c r="P4157" s="10" t="str">
        <f>IF(M4157&lt;Criteria!$D$6,"Yes","No")</f>
        <v>No</v>
      </c>
      <c r="Q4157" s="11">
        <f>COUNTIF(N4157:P4157,"Yes")</f>
        <v>0</v>
      </c>
      <c r="R4157" s="12" t="str">
        <f>IF(Q4157&gt;0,"Yes","No")</f>
        <v>No</v>
      </c>
    </row>
    <row r="4158" spans="1:18" x14ac:dyDescent="0.35">
      <c r="A4158" s="1">
        <v>80770015023</v>
      </c>
      <c r="B4158" s="33" t="s">
        <v>4900</v>
      </c>
      <c r="C4158" s="4" t="s">
        <v>6</v>
      </c>
      <c r="D4158" s="4" t="s">
        <v>506</v>
      </c>
      <c r="E4158" s="4" t="s">
        <v>2</v>
      </c>
      <c r="F4158" s="3">
        <v>15.02</v>
      </c>
      <c r="G4158" s="3">
        <v>3</v>
      </c>
      <c r="H4158" s="4" t="s">
        <v>2</v>
      </c>
      <c r="I4158" s="5">
        <v>2540</v>
      </c>
      <c r="J4158" s="5">
        <v>2499</v>
      </c>
      <c r="K4158" s="6">
        <f>IFERROR((J4158-I4158)/I4158,"--")</f>
        <v>-1.6141732283464567E-2</v>
      </c>
      <c r="L4158" s="6">
        <v>5.8782849239280774E-2</v>
      </c>
      <c r="M4158" s="7">
        <v>44611</v>
      </c>
      <c r="N4158" s="10" t="str">
        <f>IF(K4158&lt;Criteria!$D$4,"Yes","No")</f>
        <v>Yes</v>
      </c>
      <c r="O4158" s="10" t="str">
        <f>IF(L4158&gt;Criteria!$D$5,"Yes","No")</f>
        <v>No</v>
      </c>
      <c r="P4158" s="10" t="str">
        <f>IF(M4158&lt;Criteria!$D$6,"Yes","No")</f>
        <v>No</v>
      </c>
      <c r="Q4158" s="11">
        <f>COUNTIF(N4158:P4158,"Yes")</f>
        <v>1</v>
      </c>
      <c r="R4158" s="12" t="str">
        <f>IF(Q4158&gt;0,"Yes","No")</f>
        <v>Yes</v>
      </c>
    </row>
    <row r="4159" spans="1:18" x14ac:dyDescent="0.35">
      <c r="A4159" s="1">
        <v>80770016000</v>
      </c>
      <c r="B4159" s="33" t="s">
        <v>4901</v>
      </c>
      <c r="C4159" s="4" t="s">
        <v>7</v>
      </c>
      <c r="D4159" s="4" t="s">
        <v>506</v>
      </c>
      <c r="E4159" s="4" t="s">
        <v>2</v>
      </c>
      <c r="F4159" s="3">
        <v>16</v>
      </c>
      <c r="G4159" s="3" t="s">
        <v>2</v>
      </c>
      <c r="H4159" s="4" t="s">
        <v>2</v>
      </c>
      <c r="I4159" s="5">
        <v>3428</v>
      </c>
      <c r="J4159" s="5">
        <v>3548</v>
      </c>
      <c r="K4159" s="6">
        <f>IFERROR((J4159-I4159)/I4159,"--")</f>
        <v>3.5005834305717617E-2</v>
      </c>
      <c r="L4159" s="6">
        <v>4.1980624327233582E-2</v>
      </c>
      <c r="M4159" s="7">
        <v>51723</v>
      </c>
      <c r="N4159" s="10" t="str">
        <f>IF(K4159&lt;Criteria!$D$4,"Yes","No")</f>
        <v>No</v>
      </c>
      <c r="O4159" s="10" t="str">
        <f>IF(L4159&gt;Criteria!$D$5,"Yes","No")</f>
        <v>No</v>
      </c>
      <c r="P4159" s="10" t="str">
        <f>IF(M4159&lt;Criteria!$D$6,"Yes","No")</f>
        <v>No</v>
      </c>
      <c r="Q4159" s="11">
        <f>COUNTIF(N4159:P4159,"Yes")</f>
        <v>0</v>
      </c>
      <c r="R4159" s="12" t="str">
        <f>IF(Q4159&gt;0,"Yes","No")</f>
        <v>No</v>
      </c>
    </row>
    <row r="4160" spans="1:18" x14ac:dyDescent="0.35">
      <c r="A4160" s="1">
        <v>80770016001</v>
      </c>
      <c r="B4160" s="33" t="s">
        <v>4902</v>
      </c>
      <c r="C4160" s="4" t="s">
        <v>6</v>
      </c>
      <c r="D4160" s="4" t="s">
        <v>506</v>
      </c>
      <c r="E4160" s="4" t="s">
        <v>2</v>
      </c>
      <c r="F4160" s="3">
        <v>16</v>
      </c>
      <c r="G4160" s="3">
        <v>1</v>
      </c>
      <c r="H4160" s="4" t="s">
        <v>2</v>
      </c>
      <c r="I4160" s="5">
        <v>1221</v>
      </c>
      <c r="J4160" s="5">
        <v>1481</v>
      </c>
      <c r="K4160" s="6">
        <f>IFERROR((J4160-I4160)/I4160,"--")</f>
        <v>0.21294021294021295</v>
      </c>
      <c r="L4160" s="6">
        <v>1.6871165644171779E-2</v>
      </c>
      <c r="M4160" s="7">
        <v>59092</v>
      </c>
      <c r="N4160" s="10" t="str">
        <f>IF(K4160&lt;Criteria!$D$4,"Yes","No")</f>
        <v>No</v>
      </c>
      <c r="O4160" s="10" t="str">
        <f>IF(L4160&gt;Criteria!$D$5,"Yes","No")</f>
        <v>No</v>
      </c>
      <c r="P4160" s="10" t="str">
        <f>IF(M4160&lt;Criteria!$D$6,"Yes","No")</f>
        <v>No</v>
      </c>
      <c r="Q4160" s="11">
        <f>COUNTIF(N4160:P4160,"Yes")</f>
        <v>0</v>
      </c>
      <c r="R4160" s="12" t="str">
        <f>IF(Q4160&gt;0,"Yes","No")</f>
        <v>No</v>
      </c>
    </row>
    <row r="4161" spans="1:18" x14ac:dyDescent="0.35">
      <c r="A4161" s="1">
        <v>80770016002</v>
      </c>
      <c r="B4161" s="33" t="s">
        <v>4903</v>
      </c>
      <c r="C4161" s="4" t="s">
        <v>6</v>
      </c>
      <c r="D4161" s="4" t="s">
        <v>506</v>
      </c>
      <c r="E4161" s="4" t="s">
        <v>2</v>
      </c>
      <c r="F4161" s="3">
        <v>16</v>
      </c>
      <c r="G4161" s="3">
        <v>2</v>
      </c>
      <c r="H4161" s="4" t="s">
        <v>2</v>
      </c>
      <c r="I4161" s="5">
        <v>2207</v>
      </c>
      <c r="J4161" s="5">
        <v>2067</v>
      </c>
      <c r="K4161" s="6">
        <f>IFERROR((J4161-I4161)/I4161,"--")</f>
        <v>-6.3434526506569999E-2</v>
      </c>
      <c r="L4161" s="6">
        <v>5.5555555555555552E-2</v>
      </c>
      <c r="M4161" s="7">
        <v>46443</v>
      </c>
      <c r="N4161" s="10" t="str">
        <f>IF(K4161&lt;Criteria!$D$4,"Yes","No")</f>
        <v>Yes</v>
      </c>
      <c r="O4161" s="10" t="str">
        <f>IF(L4161&gt;Criteria!$D$5,"Yes","No")</f>
        <v>No</v>
      </c>
      <c r="P4161" s="10" t="str">
        <f>IF(M4161&lt;Criteria!$D$6,"Yes","No")</f>
        <v>No</v>
      </c>
      <c r="Q4161" s="11">
        <f>COUNTIF(N4161:P4161,"Yes")</f>
        <v>1</v>
      </c>
      <c r="R4161" s="12" t="str">
        <f>IF(Q4161&gt;0,"Yes","No")</f>
        <v>Yes</v>
      </c>
    </row>
    <row r="4162" spans="1:18" x14ac:dyDescent="0.35">
      <c r="A4162" s="1">
        <v>80770017020</v>
      </c>
      <c r="B4162" s="33" t="s">
        <v>4904</v>
      </c>
      <c r="C4162" s="4" t="s">
        <v>7</v>
      </c>
      <c r="D4162" s="4" t="s">
        <v>506</v>
      </c>
      <c r="E4162" s="4" t="s">
        <v>2</v>
      </c>
      <c r="F4162" s="3">
        <v>17.02</v>
      </c>
      <c r="G4162" s="3" t="s">
        <v>2</v>
      </c>
      <c r="H4162" s="4" t="s">
        <v>2</v>
      </c>
      <c r="I4162" s="5">
        <v>4758</v>
      </c>
      <c r="J4162" s="5">
        <v>4589</v>
      </c>
      <c r="K4162" s="6">
        <f>IFERROR((J4162-I4162)/I4162,"--")</f>
        <v>-3.5519125683060107E-2</v>
      </c>
      <c r="L4162" s="6">
        <v>5.9149722735674676E-2</v>
      </c>
      <c r="M4162" s="7">
        <v>27463</v>
      </c>
      <c r="N4162" s="10" t="str">
        <f>IF(K4162&lt;Criteria!$D$4,"Yes","No")</f>
        <v>Yes</v>
      </c>
      <c r="O4162" s="10" t="str">
        <f>IF(L4162&gt;Criteria!$D$5,"Yes","No")</f>
        <v>No</v>
      </c>
      <c r="P4162" s="10" t="str">
        <f>IF(M4162&lt;Criteria!$D$6,"Yes","No")</f>
        <v>No</v>
      </c>
      <c r="Q4162" s="11">
        <f>COUNTIF(N4162:P4162,"Yes")</f>
        <v>1</v>
      </c>
      <c r="R4162" s="12" t="str">
        <f>IF(Q4162&gt;0,"Yes","No")</f>
        <v>Yes</v>
      </c>
    </row>
    <row r="4163" spans="1:18" x14ac:dyDescent="0.35">
      <c r="A4163" s="1">
        <v>80770017021</v>
      </c>
      <c r="B4163" s="33" t="s">
        <v>4905</v>
      </c>
      <c r="C4163" s="4" t="s">
        <v>6</v>
      </c>
      <c r="D4163" s="4" t="s">
        <v>506</v>
      </c>
      <c r="E4163" s="4" t="s">
        <v>2</v>
      </c>
      <c r="F4163" s="3">
        <v>17.02</v>
      </c>
      <c r="G4163" s="3">
        <v>1</v>
      </c>
      <c r="H4163" s="4" t="s">
        <v>2</v>
      </c>
      <c r="I4163" s="5">
        <v>1024</v>
      </c>
      <c r="J4163" s="5">
        <v>962</v>
      </c>
      <c r="K4163" s="6">
        <f>IFERROR((J4163-I4163)/I4163,"--")</f>
        <v>-6.0546875E-2</v>
      </c>
      <c r="L4163" s="6">
        <v>5.9490084985835696E-2</v>
      </c>
      <c r="M4163" s="7">
        <v>30783</v>
      </c>
      <c r="N4163" s="10" t="str">
        <f>IF(K4163&lt;Criteria!$D$4,"Yes","No")</f>
        <v>Yes</v>
      </c>
      <c r="O4163" s="10" t="str">
        <f>IF(L4163&gt;Criteria!$D$5,"Yes","No")</f>
        <v>No</v>
      </c>
      <c r="P4163" s="10" t="str">
        <f>IF(M4163&lt;Criteria!$D$6,"Yes","No")</f>
        <v>No</v>
      </c>
      <c r="Q4163" s="11">
        <f>COUNTIF(N4163:P4163,"Yes")</f>
        <v>1</v>
      </c>
      <c r="R4163" s="12" t="str">
        <f>IF(Q4163&gt;0,"Yes","No")</f>
        <v>Yes</v>
      </c>
    </row>
    <row r="4164" spans="1:18" x14ac:dyDescent="0.35">
      <c r="A4164" s="1">
        <v>80770017022</v>
      </c>
      <c r="B4164" s="33" t="s">
        <v>4906</v>
      </c>
      <c r="C4164" s="4" t="s">
        <v>6</v>
      </c>
      <c r="D4164" s="4" t="s">
        <v>506</v>
      </c>
      <c r="E4164" s="4" t="s">
        <v>2</v>
      </c>
      <c r="F4164" s="3">
        <v>17.02</v>
      </c>
      <c r="G4164" s="3">
        <v>2</v>
      </c>
      <c r="H4164" s="4" t="s">
        <v>2</v>
      </c>
      <c r="I4164" s="5">
        <v>1422</v>
      </c>
      <c r="J4164" s="5">
        <v>1562</v>
      </c>
      <c r="K4164" s="6">
        <f>IFERROR((J4164-I4164)/I4164,"--")</f>
        <v>9.8452883263009841E-2</v>
      </c>
      <c r="L4164" s="6">
        <v>4.2341220423412207E-2</v>
      </c>
      <c r="M4164" s="7">
        <v>24840</v>
      </c>
      <c r="N4164" s="10" t="str">
        <f>IF(K4164&lt;Criteria!$D$4,"Yes","No")</f>
        <v>No</v>
      </c>
      <c r="O4164" s="10" t="str">
        <f>IF(L4164&gt;Criteria!$D$5,"Yes","No")</f>
        <v>No</v>
      </c>
      <c r="P4164" s="10" t="str">
        <f>IF(M4164&lt;Criteria!$D$6,"Yes","No")</f>
        <v>Yes</v>
      </c>
      <c r="Q4164" s="11">
        <f>COUNTIF(N4164:P4164,"Yes")</f>
        <v>1</v>
      </c>
      <c r="R4164" s="12" t="str">
        <f>IF(Q4164&gt;0,"Yes","No")</f>
        <v>Yes</v>
      </c>
    </row>
    <row r="4165" spans="1:18" x14ac:dyDescent="0.35">
      <c r="A4165" s="1">
        <v>80770017023</v>
      </c>
      <c r="B4165" s="33" t="s">
        <v>4907</v>
      </c>
      <c r="C4165" s="4" t="s">
        <v>6</v>
      </c>
      <c r="D4165" s="4" t="s">
        <v>506</v>
      </c>
      <c r="E4165" s="4" t="s">
        <v>2</v>
      </c>
      <c r="F4165" s="3">
        <v>17.02</v>
      </c>
      <c r="G4165" s="3">
        <v>3</v>
      </c>
      <c r="H4165" s="4" t="s">
        <v>2</v>
      </c>
      <c r="I4165" s="5">
        <v>1166</v>
      </c>
      <c r="J4165" s="5">
        <v>1192</v>
      </c>
      <c r="K4165" s="6">
        <f>IFERROR((J4165-I4165)/I4165,"--")</f>
        <v>2.2298456260720412E-2</v>
      </c>
      <c r="L4165" s="6">
        <v>7.6481835564053538E-2</v>
      </c>
      <c r="M4165" s="7">
        <v>22389</v>
      </c>
      <c r="N4165" s="10" t="str">
        <f>IF(K4165&lt;Criteria!$D$4,"Yes","No")</f>
        <v>No</v>
      </c>
      <c r="O4165" s="10" t="str">
        <f>IF(L4165&gt;Criteria!$D$5,"Yes","No")</f>
        <v>Yes</v>
      </c>
      <c r="P4165" s="10" t="str">
        <f>IF(M4165&lt;Criteria!$D$6,"Yes","No")</f>
        <v>Yes</v>
      </c>
      <c r="Q4165" s="11">
        <f>COUNTIF(N4165:P4165,"Yes")</f>
        <v>2</v>
      </c>
      <c r="R4165" s="12" t="str">
        <f>IF(Q4165&gt;0,"Yes","No")</f>
        <v>Yes</v>
      </c>
    </row>
    <row r="4166" spans="1:18" x14ac:dyDescent="0.35">
      <c r="A4166" s="1">
        <v>80770017024</v>
      </c>
      <c r="B4166" s="33" t="s">
        <v>4908</v>
      </c>
      <c r="C4166" s="4" t="s">
        <v>6</v>
      </c>
      <c r="D4166" s="4" t="s">
        <v>506</v>
      </c>
      <c r="E4166" s="4" t="s">
        <v>2</v>
      </c>
      <c r="F4166" s="3">
        <v>17.02</v>
      </c>
      <c r="G4166" s="3">
        <v>4</v>
      </c>
      <c r="H4166" s="4" t="s">
        <v>2</v>
      </c>
      <c r="I4166" s="5">
        <v>1146</v>
      </c>
      <c r="J4166" s="5">
        <v>873</v>
      </c>
      <c r="K4166" s="6">
        <f>IFERROR((J4166-I4166)/I4166,"--")</f>
        <v>-0.23821989528795812</v>
      </c>
      <c r="L4166" s="6">
        <v>6.8041237113402056E-2</v>
      </c>
      <c r="M4166" s="7">
        <v>35429</v>
      </c>
      <c r="N4166" s="10" t="str">
        <f>IF(K4166&lt;Criteria!$D$4,"Yes","No")</f>
        <v>Yes</v>
      </c>
      <c r="O4166" s="10" t="str">
        <f>IF(L4166&gt;Criteria!$D$5,"Yes","No")</f>
        <v>Yes</v>
      </c>
      <c r="P4166" s="10" t="str">
        <f>IF(M4166&lt;Criteria!$D$6,"Yes","No")</f>
        <v>No</v>
      </c>
      <c r="Q4166" s="11">
        <f>COUNTIF(N4166:P4166,"Yes")</f>
        <v>2</v>
      </c>
      <c r="R4166" s="12" t="str">
        <f>IF(Q4166&gt;0,"Yes","No")</f>
        <v>Yes</v>
      </c>
    </row>
    <row r="4167" spans="1:18" x14ac:dyDescent="0.35">
      <c r="A4167" s="1">
        <v>80770017030</v>
      </c>
      <c r="B4167" s="33" t="s">
        <v>4909</v>
      </c>
      <c r="C4167" s="4" t="s">
        <v>7</v>
      </c>
      <c r="D4167" s="4" t="s">
        <v>506</v>
      </c>
      <c r="E4167" s="4" t="s">
        <v>2</v>
      </c>
      <c r="F4167" s="3">
        <v>17.03</v>
      </c>
      <c r="G4167" s="3" t="s">
        <v>2</v>
      </c>
      <c r="H4167" s="4" t="s">
        <v>2</v>
      </c>
      <c r="I4167" s="5">
        <v>4998</v>
      </c>
      <c r="J4167" s="5">
        <v>4366</v>
      </c>
      <c r="K4167" s="6">
        <f>IFERROR((J4167-I4167)/I4167,"--")</f>
        <v>-0.12645058023209282</v>
      </c>
      <c r="L4167" s="6">
        <v>7.2087912087912084E-2</v>
      </c>
      <c r="M4167" s="7">
        <v>27947</v>
      </c>
      <c r="N4167" s="10" t="str">
        <f>IF(K4167&lt;Criteria!$D$4,"Yes","No")</f>
        <v>Yes</v>
      </c>
      <c r="O4167" s="10" t="str">
        <f>IF(L4167&gt;Criteria!$D$5,"Yes","No")</f>
        <v>Yes</v>
      </c>
      <c r="P4167" s="10" t="str">
        <f>IF(M4167&lt;Criteria!$D$6,"Yes","No")</f>
        <v>No</v>
      </c>
      <c r="Q4167" s="11">
        <f>COUNTIF(N4167:P4167,"Yes")</f>
        <v>2</v>
      </c>
      <c r="R4167" s="12" t="str">
        <f>IF(Q4167&gt;0,"Yes","No")</f>
        <v>Yes</v>
      </c>
    </row>
    <row r="4168" spans="1:18" x14ac:dyDescent="0.35">
      <c r="A4168" s="1">
        <v>80770017031</v>
      </c>
      <c r="B4168" s="33" t="s">
        <v>4910</v>
      </c>
      <c r="C4168" s="4" t="s">
        <v>6</v>
      </c>
      <c r="D4168" s="4" t="s">
        <v>506</v>
      </c>
      <c r="E4168" s="4" t="s">
        <v>2</v>
      </c>
      <c r="F4168" s="3">
        <v>17.03</v>
      </c>
      <c r="G4168" s="3">
        <v>1</v>
      </c>
      <c r="H4168" s="4" t="s">
        <v>2</v>
      </c>
      <c r="I4168" s="5">
        <v>1135</v>
      </c>
      <c r="J4168" s="5">
        <v>1327</v>
      </c>
      <c r="K4168" s="6">
        <f>IFERROR((J4168-I4168)/I4168,"--")</f>
        <v>0.16916299559471365</v>
      </c>
      <c r="L4168" s="6">
        <v>3.2911392405063293E-2</v>
      </c>
      <c r="M4168" s="7">
        <v>30932</v>
      </c>
      <c r="N4168" s="10" t="str">
        <f>IF(K4168&lt;Criteria!$D$4,"Yes","No")</f>
        <v>No</v>
      </c>
      <c r="O4168" s="10" t="str">
        <f>IF(L4168&gt;Criteria!$D$5,"Yes","No")</f>
        <v>No</v>
      </c>
      <c r="P4168" s="10" t="str">
        <f>IF(M4168&lt;Criteria!$D$6,"Yes","No")</f>
        <v>No</v>
      </c>
      <c r="Q4168" s="11">
        <f>COUNTIF(N4168:P4168,"Yes")</f>
        <v>0</v>
      </c>
      <c r="R4168" s="12" t="str">
        <f>IF(Q4168&gt;0,"Yes","No")</f>
        <v>No</v>
      </c>
    </row>
    <row r="4169" spans="1:18" x14ac:dyDescent="0.35">
      <c r="A4169" s="1">
        <v>80770017032</v>
      </c>
      <c r="B4169" s="33" t="s">
        <v>4911</v>
      </c>
      <c r="C4169" s="4" t="s">
        <v>6</v>
      </c>
      <c r="D4169" s="4" t="s">
        <v>506</v>
      </c>
      <c r="E4169" s="4" t="s">
        <v>2</v>
      </c>
      <c r="F4169" s="3">
        <v>17.03</v>
      </c>
      <c r="G4169" s="3">
        <v>2</v>
      </c>
      <c r="H4169" s="4" t="s">
        <v>2</v>
      </c>
      <c r="I4169" s="5">
        <v>1924</v>
      </c>
      <c r="J4169" s="5">
        <v>1089</v>
      </c>
      <c r="K4169" s="6">
        <f>IFERROR((J4169-I4169)/I4169,"--")</f>
        <v>-0.43399168399168397</v>
      </c>
      <c r="L4169" s="6">
        <v>0.1069182389937107</v>
      </c>
      <c r="M4169" s="7">
        <v>27227</v>
      </c>
      <c r="N4169" s="10" t="str">
        <f>IF(K4169&lt;Criteria!$D$4,"Yes","No")</f>
        <v>Yes</v>
      </c>
      <c r="O4169" s="10" t="str">
        <f>IF(L4169&gt;Criteria!$D$5,"Yes","No")</f>
        <v>Yes</v>
      </c>
      <c r="P4169" s="10" t="str">
        <f>IF(M4169&lt;Criteria!$D$6,"Yes","No")</f>
        <v>No</v>
      </c>
      <c r="Q4169" s="11">
        <f>COUNTIF(N4169:P4169,"Yes")</f>
        <v>2</v>
      </c>
      <c r="R4169" s="12" t="str">
        <f>IF(Q4169&gt;0,"Yes","No")</f>
        <v>Yes</v>
      </c>
    </row>
    <row r="4170" spans="1:18" x14ac:dyDescent="0.35">
      <c r="A4170" s="1">
        <v>80770017033</v>
      </c>
      <c r="B4170" s="33" t="s">
        <v>4912</v>
      </c>
      <c r="C4170" s="4" t="s">
        <v>6</v>
      </c>
      <c r="D4170" s="4" t="s">
        <v>506</v>
      </c>
      <c r="E4170" s="4" t="s">
        <v>2</v>
      </c>
      <c r="F4170" s="3">
        <v>17.03</v>
      </c>
      <c r="G4170" s="3">
        <v>3</v>
      </c>
      <c r="H4170" s="4" t="s">
        <v>2</v>
      </c>
      <c r="I4170" s="5">
        <v>1939</v>
      </c>
      <c r="J4170" s="5">
        <v>1950</v>
      </c>
      <c r="K4170" s="6">
        <f>IFERROR((J4170-I4170)/I4170,"--")</f>
        <v>5.6730273336771534E-3</v>
      </c>
      <c r="L4170" s="6">
        <v>8.2449941107184926E-2</v>
      </c>
      <c r="M4170" s="7">
        <v>26319</v>
      </c>
      <c r="N4170" s="10" t="str">
        <f>IF(K4170&lt;Criteria!$D$4,"Yes","No")</f>
        <v>Yes</v>
      </c>
      <c r="O4170" s="10" t="str">
        <f>IF(L4170&gt;Criteria!$D$5,"Yes","No")</f>
        <v>Yes</v>
      </c>
      <c r="P4170" s="10" t="str">
        <f>IF(M4170&lt;Criteria!$D$6,"Yes","No")</f>
        <v>No</v>
      </c>
      <c r="Q4170" s="11">
        <f>COUNTIF(N4170:P4170,"Yes")</f>
        <v>2</v>
      </c>
      <c r="R4170" s="12" t="str">
        <f>IF(Q4170&gt;0,"Yes","No")</f>
        <v>Yes</v>
      </c>
    </row>
    <row r="4171" spans="1:18" x14ac:dyDescent="0.35">
      <c r="A4171" s="1">
        <v>80770017050</v>
      </c>
      <c r="B4171" s="33" t="s">
        <v>4913</v>
      </c>
      <c r="C4171" s="4" t="s">
        <v>7</v>
      </c>
      <c r="D4171" s="4" t="s">
        <v>506</v>
      </c>
      <c r="E4171" s="4" t="s">
        <v>2</v>
      </c>
      <c r="F4171" s="3">
        <v>17.05</v>
      </c>
      <c r="G4171" s="3" t="s">
        <v>2</v>
      </c>
      <c r="H4171" s="4" t="s">
        <v>2</v>
      </c>
      <c r="I4171" s="5">
        <v>5505</v>
      </c>
      <c r="J4171" s="5">
        <v>5310</v>
      </c>
      <c r="K4171" s="6">
        <f>IFERROR((J4171-I4171)/I4171,"--")</f>
        <v>-3.5422343324250684E-2</v>
      </c>
      <c r="L4171" s="6">
        <v>8.0289330922242316E-2</v>
      </c>
      <c r="M4171" s="7">
        <v>20462</v>
      </c>
      <c r="N4171" s="10" t="str">
        <f>IF(K4171&lt;Criteria!$D$4,"Yes","No")</f>
        <v>Yes</v>
      </c>
      <c r="O4171" s="10" t="str">
        <f>IF(L4171&gt;Criteria!$D$5,"Yes","No")</f>
        <v>Yes</v>
      </c>
      <c r="P4171" s="10" t="str">
        <f>IF(M4171&lt;Criteria!$D$6,"Yes","No")</f>
        <v>Yes</v>
      </c>
      <c r="Q4171" s="11">
        <f>COUNTIF(N4171:P4171,"Yes")</f>
        <v>3</v>
      </c>
      <c r="R4171" s="12" t="str">
        <f>IF(Q4171&gt;0,"Yes","No")</f>
        <v>Yes</v>
      </c>
    </row>
    <row r="4172" spans="1:18" x14ac:dyDescent="0.35">
      <c r="A4172" s="1">
        <v>80770017051</v>
      </c>
      <c r="B4172" s="33" t="s">
        <v>4914</v>
      </c>
      <c r="C4172" s="4" t="s">
        <v>6</v>
      </c>
      <c r="D4172" s="4" t="s">
        <v>506</v>
      </c>
      <c r="E4172" s="4" t="s">
        <v>2</v>
      </c>
      <c r="F4172" s="3">
        <v>17.05</v>
      </c>
      <c r="G4172" s="3">
        <v>1</v>
      </c>
      <c r="H4172" s="4" t="s">
        <v>2</v>
      </c>
      <c r="I4172" s="5">
        <v>1266</v>
      </c>
      <c r="J4172" s="5">
        <v>1074</v>
      </c>
      <c r="K4172" s="6">
        <f>IFERROR((J4172-I4172)/I4172,"--")</f>
        <v>-0.15165876777251186</v>
      </c>
      <c r="L4172" s="6">
        <v>7.7617328519855602E-2</v>
      </c>
      <c r="M4172" s="7">
        <v>19471</v>
      </c>
      <c r="N4172" s="10" t="str">
        <f>IF(K4172&lt;Criteria!$D$4,"Yes","No")</f>
        <v>Yes</v>
      </c>
      <c r="O4172" s="10" t="str">
        <f>IF(L4172&gt;Criteria!$D$5,"Yes","No")</f>
        <v>Yes</v>
      </c>
      <c r="P4172" s="10" t="str">
        <f>IF(M4172&lt;Criteria!$D$6,"Yes","No")</f>
        <v>Yes</v>
      </c>
      <c r="Q4172" s="11">
        <f>COUNTIF(N4172:P4172,"Yes")</f>
        <v>3</v>
      </c>
      <c r="R4172" s="12" t="str">
        <f>IF(Q4172&gt;0,"Yes","No")</f>
        <v>Yes</v>
      </c>
    </row>
    <row r="4173" spans="1:18" x14ac:dyDescent="0.35">
      <c r="A4173" s="1">
        <v>80770017052</v>
      </c>
      <c r="B4173" s="33" t="s">
        <v>4915</v>
      </c>
      <c r="C4173" s="4" t="s">
        <v>6</v>
      </c>
      <c r="D4173" s="4" t="s">
        <v>506</v>
      </c>
      <c r="E4173" s="4" t="s">
        <v>2</v>
      </c>
      <c r="F4173" s="3">
        <v>17.05</v>
      </c>
      <c r="G4173" s="3">
        <v>2</v>
      </c>
      <c r="H4173" s="4" t="s">
        <v>2</v>
      </c>
      <c r="I4173" s="5">
        <v>1061</v>
      </c>
      <c r="J4173" s="5">
        <v>1081</v>
      </c>
      <c r="K4173" s="6">
        <f>IFERROR((J4173-I4173)/I4173,"--")</f>
        <v>1.8850141376060319E-2</v>
      </c>
      <c r="L4173" s="6">
        <v>0.16031746031746033</v>
      </c>
      <c r="M4173" s="7">
        <v>19300</v>
      </c>
      <c r="N4173" s="10" t="str">
        <f>IF(K4173&lt;Criteria!$D$4,"Yes","No")</f>
        <v>No</v>
      </c>
      <c r="O4173" s="10" t="str">
        <f>IF(L4173&gt;Criteria!$D$5,"Yes","No")</f>
        <v>Yes</v>
      </c>
      <c r="P4173" s="10" t="str">
        <f>IF(M4173&lt;Criteria!$D$6,"Yes","No")</f>
        <v>Yes</v>
      </c>
      <c r="Q4173" s="11">
        <f>COUNTIF(N4173:P4173,"Yes")</f>
        <v>2</v>
      </c>
      <c r="R4173" s="12" t="str">
        <f>IF(Q4173&gt;0,"Yes","No")</f>
        <v>Yes</v>
      </c>
    </row>
    <row r="4174" spans="1:18" x14ac:dyDescent="0.35">
      <c r="A4174" s="1">
        <v>80770017053</v>
      </c>
      <c r="B4174" s="33" t="s">
        <v>4916</v>
      </c>
      <c r="C4174" s="4" t="s">
        <v>6</v>
      </c>
      <c r="D4174" s="4" t="s">
        <v>506</v>
      </c>
      <c r="E4174" s="4" t="s">
        <v>2</v>
      </c>
      <c r="F4174" s="3">
        <v>17.05</v>
      </c>
      <c r="G4174" s="3">
        <v>3</v>
      </c>
      <c r="H4174" s="4" t="s">
        <v>2</v>
      </c>
      <c r="I4174" s="5">
        <v>3178</v>
      </c>
      <c r="J4174" s="5">
        <v>3155</v>
      </c>
      <c r="K4174" s="6">
        <f>IFERROR((J4174-I4174)/I4174,"--")</f>
        <v>-7.2372561359345501E-3</v>
      </c>
      <c r="L4174" s="6">
        <v>4.9335863377609111E-2</v>
      </c>
      <c r="M4174" s="7">
        <v>21197</v>
      </c>
      <c r="N4174" s="10" t="str">
        <f>IF(K4174&lt;Criteria!$D$4,"Yes","No")</f>
        <v>Yes</v>
      </c>
      <c r="O4174" s="10" t="str">
        <f>IF(L4174&gt;Criteria!$D$5,"Yes","No")</f>
        <v>No</v>
      </c>
      <c r="P4174" s="10" t="str">
        <f>IF(M4174&lt;Criteria!$D$6,"Yes","No")</f>
        <v>Yes</v>
      </c>
      <c r="Q4174" s="11">
        <f>COUNTIF(N4174:P4174,"Yes")</f>
        <v>2</v>
      </c>
      <c r="R4174" s="12" t="str">
        <f>IF(Q4174&gt;0,"Yes","No")</f>
        <v>Yes</v>
      </c>
    </row>
    <row r="4175" spans="1:18" x14ac:dyDescent="0.35">
      <c r="A4175" s="1">
        <v>80770017060</v>
      </c>
      <c r="B4175" s="33" t="s">
        <v>4917</v>
      </c>
      <c r="C4175" s="4" t="s">
        <v>7</v>
      </c>
      <c r="D4175" s="4" t="s">
        <v>506</v>
      </c>
      <c r="E4175" s="4" t="s">
        <v>2</v>
      </c>
      <c r="F4175" s="3">
        <v>17.059999999999999</v>
      </c>
      <c r="G4175" s="3" t="s">
        <v>2</v>
      </c>
      <c r="H4175" s="4" t="s">
        <v>2</v>
      </c>
      <c r="I4175" s="5">
        <v>6310</v>
      </c>
      <c r="J4175" s="5">
        <v>6275</v>
      </c>
      <c r="K4175" s="6">
        <f>IFERROR((J4175-I4175)/I4175,"--")</f>
        <v>-5.5467511885895406E-3</v>
      </c>
      <c r="L4175" s="6">
        <v>0.16163934426229509</v>
      </c>
      <c r="M4175" s="7">
        <v>16147</v>
      </c>
      <c r="N4175" s="10" t="str">
        <f>IF(K4175&lt;Criteria!$D$4,"Yes","No")</f>
        <v>Yes</v>
      </c>
      <c r="O4175" s="10" t="str">
        <f>IF(L4175&gt;Criteria!$D$5,"Yes","No")</f>
        <v>Yes</v>
      </c>
      <c r="P4175" s="10" t="str">
        <f>IF(M4175&lt;Criteria!$D$6,"Yes","No")</f>
        <v>Yes</v>
      </c>
      <c r="Q4175" s="11">
        <f>COUNTIF(N4175:P4175,"Yes")</f>
        <v>3</v>
      </c>
      <c r="R4175" s="12" t="str">
        <f>IF(Q4175&gt;0,"Yes","No")</f>
        <v>Yes</v>
      </c>
    </row>
    <row r="4176" spans="1:18" x14ac:dyDescent="0.35">
      <c r="A4176" s="1">
        <v>80770017061</v>
      </c>
      <c r="B4176" s="33" t="s">
        <v>4918</v>
      </c>
      <c r="C4176" s="4" t="s">
        <v>6</v>
      </c>
      <c r="D4176" s="4" t="s">
        <v>506</v>
      </c>
      <c r="E4176" s="4" t="s">
        <v>2</v>
      </c>
      <c r="F4176" s="3">
        <v>17.059999999999999</v>
      </c>
      <c r="G4176" s="3">
        <v>1</v>
      </c>
      <c r="H4176" s="4" t="s">
        <v>2</v>
      </c>
      <c r="I4176" s="5">
        <v>3224</v>
      </c>
      <c r="J4176" s="5">
        <v>3645</v>
      </c>
      <c r="K4176" s="6">
        <f>IFERROR((J4176-I4176)/I4176,"--")</f>
        <v>0.13058312655086848</v>
      </c>
      <c r="L4176" s="6">
        <v>0.19750519750519752</v>
      </c>
      <c r="M4176" s="7">
        <v>17373</v>
      </c>
      <c r="N4176" s="10" t="str">
        <f>IF(K4176&lt;Criteria!$D$4,"Yes","No")</f>
        <v>No</v>
      </c>
      <c r="O4176" s="10" t="str">
        <f>IF(L4176&gt;Criteria!$D$5,"Yes","No")</f>
        <v>Yes</v>
      </c>
      <c r="P4176" s="10" t="str">
        <f>IF(M4176&lt;Criteria!$D$6,"Yes","No")</f>
        <v>Yes</v>
      </c>
      <c r="Q4176" s="11">
        <f>COUNTIF(N4176:P4176,"Yes")</f>
        <v>2</v>
      </c>
      <c r="R4176" s="12" t="str">
        <f>IF(Q4176&gt;0,"Yes","No")</f>
        <v>Yes</v>
      </c>
    </row>
    <row r="4177" spans="1:18" x14ac:dyDescent="0.35">
      <c r="A4177" s="1">
        <v>80770017062</v>
      </c>
      <c r="B4177" s="33" t="s">
        <v>4919</v>
      </c>
      <c r="C4177" s="4" t="s">
        <v>6</v>
      </c>
      <c r="D4177" s="4" t="s">
        <v>506</v>
      </c>
      <c r="E4177" s="4" t="s">
        <v>2</v>
      </c>
      <c r="F4177" s="3">
        <v>17.059999999999999</v>
      </c>
      <c r="G4177" s="3">
        <v>2</v>
      </c>
      <c r="H4177" s="4" t="s">
        <v>2</v>
      </c>
      <c r="I4177" s="5">
        <v>3086</v>
      </c>
      <c r="J4177" s="5">
        <v>2630</v>
      </c>
      <c r="K4177" s="6">
        <f>IFERROR((J4177-I4177)/I4177,"--")</f>
        <v>-0.14776409591704473</v>
      </c>
      <c r="L4177" s="6">
        <v>0.10035523978685613</v>
      </c>
      <c r="M4177" s="7">
        <v>14448</v>
      </c>
      <c r="N4177" s="10" t="str">
        <f>IF(K4177&lt;Criteria!$D$4,"Yes","No")</f>
        <v>Yes</v>
      </c>
      <c r="O4177" s="10" t="str">
        <f>IF(L4177&gt;Criteria!$D$5,"Yes","No")</f>
        <v>Yes</v>
      </c>
      <c r="P4177" s="10" t="str">
        <f>IF(M4177&lt;Criteria!$D$6,"Yes","No")</f>
        <v>Yes</v>
      </c>
      <c r="Q4177" s="11">
        <f>COUNTIF(N4177:P4177,"Yes")</f>
        <v>3</v>
      </c>
      <c r="R4177" s="12" t="str">
        <f>IF(Q4177&gt;0,"Yes","No")</f>
        <v>Yes</v>
      </c>
    </row>
    <row r="4178" spans="1:18" x14ac:dyDescent="0.35">
      <c r="A4178" s="1">
        <v>80770017070</v>
      </c>
      <c r="B4178" s="33" t="s">
        <v>4920</v>
      </c>
      <c r="C4178" s="4" t="s">
        <v>7</v>
      </c>
      <c r="D4178" s="4" t="s">
        <v>506</v>
      </c>
      <c r="E4178" s="4" t="s">
        <v>2</v>
      </c>
      <c r="F4178" s="3">
        <v>17.07</v>
      </c>
      <c r="G4178" s="3" t="s">
        <v>2</v>
      </c>
      <c r="H4178" s="4" t="s">
        <v>2</v>
      </c>
      <c r="I4178" s="5">
        <v>6306</v>
      </c>
      <c r="J4178" s="5">
        <v>5883</v>
      </c>
      <c r="K4178" s="6">
        <f>IFERROR((J4178-I4178)/I4178,"--")</f>
        <v>-6.7078972407231208E-2</v>
      </c>
      <c r="L4178" s="6">
        <v>9.9036224659355271E-2</v>
      </c>
      <c r="M4178" s="7">
        <v>25057</v>
      </c>
      <c r="N4178" s="10" t="str">
        <f>IF(K4178&lt;Criteria!$D$4,"Yes","No")</f>
        <v>Yes</v>
      </c>
      <c r="O4178" s="10" t="str">
        <f>IF(L4178&gt;Criteria!$D$5,"Yes","No")</f>
        <v>Yes</v>
      </c>
      <c r="P4178" s="10" t="str">
        <f>IF(M4178&lt;Criteria!$D$6,"Yes","No")</f>
        <v>Yes</v>
      </c>
      <c r="Q4178" s="11">
        <f>COUNTIF(N4178:P4178,"Yes")</f>
        <v>3</v>
      </c>
      <c r="R4178" s="12" t="str">
        <f>IF(Q4178&gt;0,"Yes","No")</f>
        <v>Yes</v>
      </c>
    </row>
    <row r="4179" spans="1:18" x14ac:dyDescent="0.35">
      <c r="A4179" s="1">
        <v>80770017071</v>
      </c>
      <c r="B4179" s="33" t="s">
        <v>4921</v>
      </c>
      <c r="C4179" s="4" t="s">
        <v>6</v>
      </c>
      <c r="D4179" s="4" t="s">
        <v>506</v>
      </c>
      <c r="E4179" s="4" t="s">
        <v>2</v>
      </c>
      <c r="F4179" s="3">
        <v>17.07</v>
      </c>
      <c r="G4179" s="3">
        <v>1</v>
      </c>
      <c r="H4179" s="4" t="s">
        <v>2</v>
      </c>
      <c r="I4179" s="5">
        <v>1097</v>
      </c>
      <c r="J4179" s="5">
        <v>1219</v>
      </c>
      <c r="K4179" s="6">
        <f>IFERROR((J4179-I4179)/I4179,"--")</f>
        <v>0.11121239744758432</v>
      </c>
      <c r="L4179" s="6">
        <v>3.0158730158730159E-2</v>
      </c>
      <c r="M4179" s="7">
        <v>15531</v>
      </c>
      <c r="N4179" s="10" t="str">
        <f>IF(K4179&lt;Criteria!$D$4,"Yes","No")</f>
        <v>No</v>
      </c>
      <c r="O4179" s="10" t="str">
        <f>IF(L4179&gt;Criteria!$D$5,"Yes","No")</f>
        <v>No</v>
      </c>
      <c r="P4179" s="10" t="str">
        <f>IF(M4179&lt;Criteria!$D$6,"Yes","No")</f>
        <v>Yes</v>
      </c>
      <c r="Q4179" s="11">
        <f>COUNTIF(N4179:P4179,"Yes")</f>
        <v>1</v>
      </c>
      <c r="R4179" s="12" t="str">
        <f>IF(Q4179&gt;0,"Yes","No")</f>
        <v>Yes</v>
      </c>
    </row>
    <row r="4180" spans="1:18" x14ac:dyDescent="0.35">
      <c r="A4180" s="1">
        <v>80770017072</v>
      </c>
      <c r="B4180" s="33" t="s">
        <v>4922</v>
      </c>
      <c r="C4180" s="4" t="s">
        <v>6</v>
      </c>
      <c r="D4180" s="4" t="s">
        <v>506</v>
      </c>
      <c r="E4180" s="4" t="s">
        <v>2</v>
      </c>
      <c r="F4180" s="3">
        <v>17.07</v>
      </c>
      <c r="G4180" s="3">
        <v>2</v>
      </c>
      <c r="H4180" s="4" t="s">
        <v>2</v>
      </c>
      <c r="I4180" s="5">
        <v>2094</v>
      </c>
      <c r="J4180" s="5">
        <v>1832</v>
      </c>
      <c r="K4180" s="6">
        <f>IFERROR((J4180-I4180)/I4180,"--")</f>
        <v>-0.12511938872970391</v>
      </c>
      <c r="L4180" s="6">
        <v>8.451957295373666E-2</v>
      </c>
      <c r="M4180" s="7">
        <v>31605</v>
      </c>
      <c r="N4180" s="10" t="str">
        <f>IF(K4180&lt;Criteria!$D$4,"Yes","No")</f>
        <v>Yes</v>
      </c>
      <c r="O4180" s="10" t="str">
        <f>IF(L4180&gt;Criteria!$D$5,"Yes","No")</f>
        <v>Yes</v>
      </c>
      <c r="P4180" s="10" t="str">
        <f>IF(M4180&lt;Criteria!$D$6,"Yes","No")</f>
        <v>No</v>
      </c>
      <c r="Q4180" s="11">
        <f>COUNTIF(N4180:P4180,"Yes")</f>
        <v>2</v>
      </c>
      <c r="R4180" s="12" t="str">
        <f>IF(Q4180&gt;0,"Yes","No")</f>
        <v>Yes</v>
      </c>
    </row>
    <row r="4181" spans="1:18" x14ac:dyDescent="0.35">
      <c r="A4181" s="1">
        <v>80770017073</v>
      </c>
      <c r="B4181" s="33" t="s">
        <v>4923</v>
      </c>
      <c r="C4181" s="4" t="s">
        <v>6</v>
      </c>
      <c r="D4181" s="4" t="s">
        <v>506</v>
      </c>
      <c r="E4181" s="4" t="s">
        <v>2</v>
      </c>
      <c r="F4181" s="3">
        <v>17.07</v>
      </c>
      <c r="G4181" s="3">
        <v>3</v>
      </c>
      <c r="H4181" s="4" t="s">
        <v>2</v>
      </c>
      <c r="I4181" s="5">
        <v>3115</v>
      </c>
      <c r="J4181" s="5">
        <v>2832</v>
      </c>
      <c r="K4181" s="6">
        <f>IFERROR((J4181-I4181)/I4181,"--")</f>
        <v>-9.0850722311396473E-2</v>
      </c>
      <c r="L4181" s="6">
        <v>0.14661354581673305</v>
      </c>
      <c r="M4181" s="7">
        <v>24922</v>
      </c>
      <c r="N4181" s="10" t="str">
        <f>IF(K4181&lt;Criteria!$D$4,"Yes","No")</f>
        <v>Yes</v>
      </c>
      <c r="O4181" s="10" t="str">
        <f>IF(L4181&gt;Criteria!$D$5,"Yes","No")</f>
        <v>Yes</v>
      </c>
      <c r="P4181" s="10" t="str">
        <f>IF(M4181&lt;Criteria!$D$6,"Yes","No")</f>
        <v>Yes</v>
      </c>
      <c r="Q4181" s="11">
        <f>COUNTIF(N4181:P4181,"Yes")</f>
        <v>3</v>
      </c>
      <c r="R4181" s="12" t="str">
        <f>IF(Q4181&gt;0,"Yes","No")</f>
        <v>Yes</v>
      </c>
    </row>
    <row r="4182" spans="1:18" x14ac:dyDescent="0.35">
      <c r="A4182" s="1">
        <v>80770018000</v>
      </c>
      <c r="B4182" s="33" t="s">
        <v>4924</v>
      </c>
      <c r="C4182" s="4" t="s">
        <v>7</v>
      </c>
      <c r="D4182" s="4" t="s">
        <v>506</v>
      </c>
      <c r="E4182" s="4" t="s">
        <v>2</v>
      </c>
      <c r="F4182" s="3">
        <v>18</v>
      </c>
      <c r="G4182" s="3" t="s">
        <v>2</v>
      </c>
      <c r="H4182" s="4" t="s">
        <v>2</v>
      </c>
      <c r="I4182" s="5">
        <v>3044</v>
      </c>
      <c r="J4182" s="5">
        <v>3054</v>
      </c>
      <c r="K4182" s="6">
        <f>IFERROR((J4182-I4182)/I4182,"--")</f>
        <v>3.2851511169513796E-3</v>
      </c>
      <c r="L4182" s="6">
        <v>6.0626702997275204E-2</v>
      </c>
      <c r="M4182" s="7">
        <v>28702</v>
      </c>
      <c r="N4182" s="10" t="str">
        <f>IF(K4182&lt;Criteria!$D$4,"Yes","No")</f>
        <v>Yes</v>
      </c>
      <c r="O4182" s="10" t="str">
        <f>IF(L4182&gt;Criteria!$D$5,"Yes","No")</f>
        <v>No</v>
      </c>
      <c r="P4182" s="10" t="str">
        <f>IF(M4182&lt;Criteria!$D$6,"Yes","No")</f>
        <v>No</v>
      </c>
      <c r="Q4182" s="11">
        <f>COUNTIF(N4182:P4182,"Yes")</f>
        <v>1</v>
      </c>
      <c r="R4182" s="12" t="str">
        <f>IF(Q4182&gt;0,"Yes","No")</f>
        <v>Yes</v>
      </c>
    </row>
    <row r="4183" spans="1:18" x14ac:dyDescent="0.35">
      <c r="A4183" s="1">
        <v>80770018001</v>
      </c>
      <c r="B4183" s="33" t="s">
        <v>4925</v>
      </c>
      <c r="C4183" s="4" t="s">
        <v>6</v>
      </c>
      <c r="D4183" s="4" t="s">
        <v>506</v>
      </c>
      <c r="E4183" s="4" t="s">
        <v>2</v>
      </c>
      <c r="F4183" s="3">
        <v>18</v>
      </c>
      <c r="G4183" s="3">
        <v>1</v>
      </c>
      <c r="H4183" s="4" t="s">
        <v>2</v>
      </c>
      <c r="I4183" s="5">
        <v>1198</v>
      </c>
      <c r="J4183" s="5">
        <v>1327</v>
      </c>
      <c r="K4183" s="6">
        <f>IFERROR((J4183-I4183)/I4183,"--")</f>
        <v>0.10767946577629382</v>
      </c>
      <c r="L4183" s="6">
        <v>6.4814814814814811E-2</v>
      </c>
      <c r="M4183" s="7">
        <v>26703</v>
      </c>
      <c r="N4183" s="10" t="str">
        <f>IF(K4183&lt;Criteria!$D$4,"Yes","No")</f>
        <v>No</v>
      </c>
      <c r="O4183" s="10" t="str">
        <f>IF(L4183&gt;Criteria!$D$5,"Yes","No")</f>
        <v>No</v>
      </c>
      <c r="P4183" s="10" t="str">
        <f>IF(M4183&lt;Criteria!$D$6,"Yes","No")</f>
        <v>No</v>
      </c>
      <c r="Q4183" s="11">
        <f>COUNTIF(N4183:P4183,"Yes")</f>
        <v>0</v>
      </c>
      <c r="R4183" s="12" t="str">
        <f>IF(Q4183&gt;0,"Yes","No")</f>
        <v>No</v>
      </c>
    </row>
    <row r="4184" spans="1:18" x14ac:dyDescent="0.35">
      <c r="A4184" s="1">
        <v>80770018002</v>
      </c>
      <c r="B4184" s="33" t="s">
        <v>4926</v>
      </c>
      <c r="C4184" s="4" t="s">
        <v>6</v>
      </c>
      <c r="D4184" s="4" t="s">
        <v>506</v>
      </c>
      <c r="E4184" s="4" t="s">
        <v>2</v>
      </c>
      <c r="F4184" s="3">
        <v>18</v>
      </c>
      <c r="G4184" s="3">
        <v>2</v>
      </c>
      <c r="H4184" s="4" t="s">
        <v>2</v>
      </c>
      <c r="I4184" s="5">
        <v>1846</v>
      </c>
      <c r="J4184" s="5">
        <v>1727</v>
      </c>
      <c r="K4184" s="6">
        <f>IFERROR((J4184-I4184)/I4184,"--")</f>
        <v>-6.4463705308775737E-2</v>
      </c>
      <c r="L4184" s="6">
        <v>5.731707317073171E-2</v>
      </c>
      <c r="M4184" s="7">
        <v>30238</v>
      </c>
      <c r="N4184" s="10" t="str">
        <f>IF(K4184&lt;Criteria!$D$4,"Yes","No")</f>
        <v>Yes</v>
      </c>
      <c r="O4184" s="10" t="str">
        <f>IF(L4184&gt;Criteria!$D$5,"Yes","No")</f>
        <v>No</v>
      </c>
      <c r="P4184" s="10" t="str">
        <f>IF(M4184&lt;Criteria!$D$6,"Yes","No")</f>
        <v>No</v>
      </c>
      <c r="Q4184" s="11">
        <f>COUNTIF(N4184:P4184,"Yes")</f>
        <v>1</v>
      </c>
      <c r="R4184" s="12" t="str">
        <f>IF(Q4184&gt;0,"Yes","No")</f>
        <v>Yes</v>
      </c>
    </row>
    <row r="4185" spans="1:18" x14ac:dyDescent="0.35">
      <c r="A4185" s="1">
        <v>80770019000</v>
      </c>
      <c r="B4185" s="33" t="s">
        <v>4927</v>
      </c>
      <c r="C4185" s="4" t="s">
        <v>7</v>
      </c>
      <c r="D4185" s="4" t="s">
        <v>506</v>
      </c>
      <c r="E4185" s="4" t="s">
        <v>2</v>
      </c>
      <c r="F4185" s="3">
        <v>19</v>
      </c>
      <c r="G4185" s="3" t="s">
        <v>2</v>
      </c>
      <c r="H4185" s="4" t="s">
        <v>2</v>
      </c>
      <c r="I4185" s="5">
        <v>4938</v>
      </c>
      <c r="J4185" s="5">
        <v>5173</v>
      </c>
      <c r="K4185" s="6">
        <f>IFERROR((J4185-I4185)/I4185,"--")</f>
        <v>4.7590117456460107E-2</v>
      </c>
      <c r="L4185" s="6">
        <v>4.7601199400299853E-2</v>
      </c>
      <c r="M4185" s="7">
        <v>38127</v>
      </c>
      <c r="N4185" s="10" t="str">
        <f>IF(K4185&lt;Criteria!$D$4,"Yes","No")</f>
        <v>No</v>
      </c>
      <c r="O4185" s="10" t="str">
        <f>IF(L4185&gt;Criteria!$D$5,"Yes","No")</f>
        <v>No</v>
      </c>
      <c r="P4185" s="10" t="str">
        <f>IF(M4185&lt;Criteria!$D$6,"Yes","No")</f>
        <v>No</v>
      </c>
      <c r="Q4185" s="11">
        <f>COUNTIF(N4185:P4185,"Yes")</f>
        <v>0</v>
      </c>
      <c r="R4185" s="12" t="str">
        <f>IF(Q4185&gt;0,"Yes","No")</f>
        <v>No</v>
      </c>
    </row>
    <row r="4186" spans="1:18" x14ac:dyDescent="0.35">
      <c r="A4186" s="1">
        <v>80770019001</v>
      </c>
      <c r="B4186" s="33" t="s">
        <v>4928</v>
      </c>
      <c r="C4186" s="4" t="s">
        <v>6</v>
      </c>
      <c r="D4186" s="4" t="s">
        <v>506</v>
      </c>
      <c r="E4186" s="4" t="s">
        <v>2</v>
      </c>
      <c r="F4186" s="3">
        <v>19</v>
      </c>
      <c r="G4186" s="3">
        <v>1</v>
      </c>
      <c r="H4186" s="4" t="s">
        <v>2</v>
      </c>
      <c r="I4186" s="5">
        <v>2485</v>
      </c>
      <c r="J4186" s="5">
        <v>2250</v>
      </c>
      <c r="K4186" s="6">
        <f>IFERROR((J4186-I4186)/I4186,"--")</f>
        <v>-9.4567404426559351E-2</v>
      </c>
      <c r="L4186" s="6">
        <v>7.4796747967479676E-2</v>
      </c>
      <c r="M4186" s="7">
        <v>47499</v>
      </c>
      <c r="N4186" s="10" t="str">
        <f>IF(K4186&lt;Criteria!$D$4,"Yes","No")</f>
        <v>Yes</v>
      </c>
      <c r="O4186" s="10" t="str">
        <f>IF(L4186&gt;Criteria!$D$5,"Yes","No")</f>
        <v>Yes</v>
      </c>
      <c r="P4186" s="10" t="str">
        <f>IF(M4186&lt;Criteria!$D$6,"Yes","No")</f>
        <v>No</v>
      </c>
      <c r="Q4186" s="11">
        <f>COUNTIF(N4186:P4186,"Yes")</f>
        <v>2</v>
      </c>
      <c r="R4186" s="12" t="str">
        <f>IF(Q4186&gt;0,"Yes","No")</f>
        <v>Yes</v>
      </c>
    </row>
    <row r="4187" spans="1:18" x14ac:dyDescent="0.35">
      <c r="A4187" s="1">
        <v>80770019002</v>
      </c>
      <c r="B4187" s="33" t="s">
        <v>4929</v>
      </c>
      <c r="C4187" s="4" t="s">
        <v>6</v>
      </c>
      <c r="D4187" s="4" t="s">
        <v>506</v>
      </c>
      <c r="E4187" s="4" t="s">
        <v>2</v>
      </c>
      <c r="F4187" s="3">
        <v>19</v>
      </c>
      <c r="G4187" s="3">
        <v>2</v>
      </c>
      <c r="H4187" s="4" t="s">
        <v>2</v>
      </c>
      <c r="I4187" s="5">
        <v>2453</v>
      </c>
      <c r="J4187" s="5">
        <v>2923</v>
      </c>
      <c r="K4187" s="6">
        <f>IFERROR((J4187-I4187)/I4187,"--")</f>
        <v>0.19160211985324094</v>
      </c>
      <c r="L4187" s="6">
        <v>2.4339360222531293E-2</v>
      </c>
      <c r="M4187" s="7">
        <v>30912</v>
      </c>
      <c r="N4187" s="10" t="str">
        <f>IF(K4187&lt;Criteria!$D$4,"Yes","No")</f>
        <v>No</v>
      </c>
      <c r="O4187" s="10" t="str">
        <f>IF(L4187&gt;Criteria!$D$5,"Yes","No")</f>
        <v>No</v>
      </c>
      <c r="P4187" s="10" t="str">
        <f>IF(M4187&lt;Criteria!$D$6,"Yes","No")</f>
        <v>No</v>
      </c>
      <c r="Q4187" s="11">
        <f>COUNTIF(N4187:P4187,"Yes")</f>
        <v>0</v>
      </c>
      <c r="R4187" s="12" t="str">
        <f>IF(Q4187&gt;0,"Yes","No")</f>
        <v>No</v>
      </c>
    </row>
    <row r="4188" spans="1:18" x14ac:dyDescent="0.35">
      <c r="A4188" s="1">
        <v>80779066500</v>
      </c>
      <c r="B4188" s="33" t="s">
        <v>4930</v>
      </c>
      <c r="C4188" s="4" t="s">
        <v>8</v>
      </c>
      <c r="D4188" s="4" t="s">
        <v>506</v>
      </c>
      <c r="E4188" s="4" t="s">
        <v>644</v>
      </c>
      <c r="F4188" s="3" t="s">
        <v>2</v>
      </c>
      <c r="G4188" s="3" t="s">
        <v>2</v>
      </c>
      <c r="H4188" s="4" t="s">
        <v>2</v>
      </c>
      <c r="I4188" s="5">
        <v>30046</v>
      </c>
      <c r="J4188" s="5">
        <v>28690</v>
      </c>
      <c r="K4188" s="6">
        <f>IFERROR((J4188-I4188)/I4188,"--")</f>
        <v>-4.513079944085735E-2</v>
      </c>
      <c r="L4188" s="6">
        <v>9.5459594557067484E-2</v>
      </c>
      <c r="M4188" s="7">
        <v>24038</v>
      </c>
      <c r="N4188" s="10" t="str">
        <f>IF(K4188&lt;Criteria!$D$4,"Yes","No")</f>
        <v>Yes</v>
      </c>
      <c r="O4188" s="10" t="str">
        <f>IF(L4188&gt;Criteria!$D$5,"Yes","No")</f>
        <v>Yes</v>
      </c>
      <c r="P4188" s="10" t="str">
        <f>IF(M4188&lt;Criteria!$D$6,"Yes","No")</f>
        <v>Yes</v>
      </c>
      <c r="Q4188" s="11">
        <f>COUNTIF(N4188:P4188,"Yes")</f>
        <v>3</v>
      </c>
      <c r="R4188" s="12" t="str">
        <f>IF(Q4188&gt;0,"Yes","No")</f>
        <v>Yes</v>
      </c>
    </row>
    <row r="4189" spans="1:18" x14ac:dyDescent="0.35">
      <c r="A4189" s="1">
        <v>80779070300</v>
      </c>
      <c r="B4189" s="33" t="s">
        <v>4931</v>
      </c>
      <c r="C4189" s="4" t="s">
        <v>8</v>
      </c>
      <c r="D4189" s="4" t="s">
        <v>506</v>
      </c>
      <c r="E4189" s="4" t="s">
        <v>645</v>
      </c>
      <c r="F4189" s="3" t="s">
        <v>2</v>
      </c>
      <c r="G4189" s="3" t="s">
        <v>2</v>
      </c>
      <c r="H4189" s="4" t="s">
        <v>2</v>
      </c>
      <c r="I4189" s="5">
        <v>2251</v>
      </c>
      <c r="J4189" s="5">
        <v>2153</v>
      </c>
      <c r="K4189" s="6">
        <f>IFERROR((J4189-I4189)/I4189,"--")</f>
        <v>-4.3536206130608615E-2</v>
      </c>
      <c r="L4189" s="6">
        <v>5.4460093896713614E-2</v>
      </c>
      <c r="M4189" s="7">
        <v>30384</v>
      </c>
      <c r="N4189" s="10" t="str">
        <f>IF(K4189&lt;Criteria!$D$4,"Yes","No")</f>
        <v>Yes</v>
      </c>
      <c r="O4189" s="10" t="str">
        <f>IF(L4189&gt;Criteria!$D$5,"Yes","No")</f>
        <v>No</v>
      </c>
      <c r="P4189" s="10" t="str">
        <f>IF(M4189&lt;Criteria!$D$6,"Yes","No")</f>
        <v>No</v>
      </c>
      <c r="Q4189" s="11">
        <f>COUNTIF(N4189:P4189,"Yes")</f>
        <v>1</v>
      </c>
      <c r="R4189" s="12" t="str">
        <f>IF(Q4189&gt;0,"Yes","No")</f>
        <v>Yes</v>
      </c>
    </row>
    <row r="4190" spans="1:18" x14ac:dyDescent="0.35">
      <c r="A4190" s="1">
        <v>80779095000</v>
      </c>
      <c r="B4190" s="33" t="s">
        <v>4932</v>
      </c>
      <c r="C4190" s="4" t="s">
        <v>8</v>
      </c>
      <c r="D4190" s="4" t="s">
        <v>506</v>
      </c>
      <c r="E4190" s="4" t="s">
        <v>646</v>
      </c>
      <c r="F4190" s="3" t="s">
        <v>2</v>
      </c>
      <c r="G4190" s="3" t="s">
        <v>2</v>
      </c>
      <c r="H4190" s="4" t="s">
        <v>2</v>
      </c>
      <c r="I4190" s="5">
        <v>793</v>
      </c>
      <c r="J4190" s="5">
        <v>901</v>
      </c>
      <c r="K4190" s="6">
        <f>IFERROR((J4190-I4190)/I4190,"--")</f>
        <v>0.13619167717528374</v>
      </c>
      <c r="L4190" s="6">
        <v>7.6923076923076927E-2</v>
      </c>
      <c r="M4190" s="7">
        <v>24683</v>
      </c>
      <c r="N4190" s="10" t="str">
        <f>IF(K4190&lt;Criteria!$D$4,"Yes","No")</f>
        <v>No</v>
      </c>
      <c r="O4190" s="10" t="str">
        <f>IF(L4190&gt;Criteria!$D$5,"Yes","No")</f>
        <v>Yes</v>
      </c>
      <c r="P4190" s="10" t="str">
        <f>IF(M4190&lt;Criteria!$D$6,"Yes","No")</f>
        <v>Yes</v>
      </c>
      <c r="Q4190" s="11">
        <f>COUNTIF(N4190:P4190,"Yes")</f>
        <v>2</v>
      </c>
      <c r="R4190" s="12" t="str">
        <f>IF(Q4190&gt;0,"Yes","No")</f>
        <v>Yes</v>
      </c>
    </row>
    <row r="4191" spans="1:18" x14ac:dyDescent="0.35">
      <c r="A4191" s="1">
        <v>80779142500</v>
      </c>
      <c r="B4191" s="33" t="s">
        <v>4933</v>
      </c>
      <c r="C4191" s="4" t="s">
        <v>8</v>
      </c>
      <c r="D4191" s="4" t="s">
        <v>506</v>
      </c>
      <c r="E4191" s="4" t="s">
        <v>647</v>
      </c>
      <c r="F4191" s="3" t="s">
        <v>2</v>
      </c>
      <c r="G4191" s="3" t="s">
        <v>2</v>
      </c>
      <c r="H4191" s="4" t="s">
        <v>2</v>
      </c>
      <c r="I4191" s="5">
        <v>23109</v>
      </c>
      <c r="J4191" s="5">
        <v>24274</v>
      </c>
      <c r="K4191" s="6">
        <f>IFERROR((J4191-I4191)/I4191,"--")</f>
        <v>5.0413258903457527E-2</v>
      </c>
      <c r="L4191" s="6">
        <v>7.9804299005453966E-2</v>
      </c>
      <c r="M4191" s="7">
        <v>31333</v>
      </c>
      <c r="N4191" s="10" t="str">
        <f>IF(K4191&lt;Criteria!$D$4,"Yes","No")</f>
        <v>No</v>
      </c>
      <c r="O4191" s="10" t="str">
        <f>IF(L4191&gt;Criteria!$D$5,"Yes","No")</f>
        <v>Yes</v>
      </c>
      <c r="P4191" s="10" t="str">
        <f>IF(M4191&lt;Criteria!$D$6,"Yes","No")</f>
        <v>No</v>
      </c>
      <c r="Q4191" s="11">
        <f>COUNTIF(N4191:P4191,"Yes")</f>
        <v>1</v>
      </c>
      <c r="R4191" s="12" t="str">
        <f>IF(Q4191&gt;0,"Yes","No")</f>
        <v>Yes</v>
      </c>
    </row>
    <row r="4192" spans="1:18" x14ac:dyDescent="0.35">
      <c r="A4192" s="1">
        <v>80779150100</v>
      </c>
      <c r="B4192" s="33" t="s">
        <v>4934</v>
      </c>
      <c r="C4192" s="4" t="s">
        <v>8</v>
      </c>
      <c r="D4192" s="4" t="s">
        <v>506</v>
      </c>
      <c r="E4192" s="4" t="s">
        <v>648</v>
      </c>
      <c r="F4192" s="3" t="s">
        <v>2</v>
      </c>
      <c r="G4192" s="3" t="s">
        <v>2</v>
      </c>
      <c r="H4192" s="4" t="s">
        <v>2</v>
      </c>
      <c r="I4192" s="5">
        <v>2485</v>
      </c>
      <c r="J4192" s="5">
        <v>2250</v>
      </c>
      <c r="K4192" s="6">
        <f>IFERROR((J4192-I4192)/I4192,"--")</f>
        <v>-9.4567404426559351E-2</v>
      </c>
      <c r="L4192" s="6">
        <v>7.4796747967479676E-2</v>
      </c>
      <c r="M4192" s="7">
        <v>47499</v>
      </c>
      <c r="N4192" s="10" t="str">
        <f>IF(K4192&lt;Criteria!$D$4,"Yes","No")</f>
        <v>Yes</v>
      </c>
      <c r="O4192" s="10" t="str">
        <f>IF(L4192&gt;Criteria!$D$5,"Yes","No")</f>
        <v>Yes</v>
      </c>
      <c r="P4192" s="10" t="str">
        <f>IF(M4192&lt;Criteria!$D$6,"Yes","No")</f>
        <v>No</v>
      </c>
      <c r="Q4192" s="11">
        <f>COUNTIF(N4192:P4192,"Yes")</f>
        <v>2</v>
      </c>
      <c r="R4192" s="12" t="str">
        <f>IF(Q4192&gt;0,"Yes","No")</f>
        <v>Yes</v>
      </c>
    </row>
    <row r="4193" spans="1:18" x14ac:dyDescent="0.35">
      <c r="A4193" s="1">
        <v>80779159600</v>
      </c>
      <c r="B4193" s="33" t="s">
        <v>4935</v>
      </c>
      <c r="C4193" s="4" t="s">
        <v>8</v>
      </c>
      <c r="D4193" s="4" t="s">
        <v>506</v>
      </c>
      <c r="E4193" s="4" t="s">
        <v>649</v>
      </c>
      <c r="F4193" s="3" t="s">
        <v>2</v>
      </c>
      <c r="G4193" s="3" t="s">
        <v>2</v>
      </c>
      <c r="H4193" s="4" t="s">
        <v>2</v>
      </c>
      <c r="I4193" s="5">
        <v>86295</v>
      </c>
      <c r="J4193" s="5">
        <v>87607</v>
      </c>
      <c r="K4193" s="6">
        <f>IFERROR((J4193-I4193)/I4193,"--")</f>
        <v>1.5203661857581551E-2</v>
      </c>
      <c r="L4193" s="6">
        <v>7.6902056338669644E-2</v>
      </c>
      <c r="M4193" s="7">
        <v>27092</v>
      </c>
      <c r="N4193" s="10" t="str">
        <f>IF(K4193&lt;Criteria!$D$4,"Yes","No")</f>
        <v>Yes</v>
      </c>
      <c r="O4193" s="10" t="str">
        <f>IF(L4193&gt;Criteria!$D$5,"Yes","No")</f>
        <v>Yes</v>
      </c>
      <c r="P4193" s="10" t="str">
        <f>IF(M4193&lt;Criteria!$D$6,"Yes","No")</f>
        <v>No</v>
      </c>
      <c r="Q4193" s="11">
        <f>COUNTIF(N4193:P4193,"Yes")</f>
        <v>2</v>
      </c>
      <c r="R4193" s="12" t="str">
        <f>IF(Q4193&gt;0,"Yes","No")</f>
        <v>Yes</v>
      </c>
    </row>
    <row r="4194" spans="1:18" x14ac:dyDescent="0.35">
      <c r="A4194" s="1">
        <v>80779385700</v>
      </c>
      <c r="B4194" s="33" t="s">
        <v>4936</v>
      </c>
      <c r="C4194" s="4" t="s">
        <v>8</v>
      </c>
      <c r="D4194" s="4" t="s">
        <v>506</v>
      </c>
      <c r="E4194" s="4" t="s">
        <v>650</v>
      </c>
      <c r="F4194" s="3" t="s">
        <v>2</v>
      </c>
      <c r="G4194" s="3" t="s">
        <v>2</v>
      </c>
      <c r="H4194" s="4" t="s">
        <v>2</v>
      </c>
      <c r="I4194" s="5">
        <v>2453</v>
      </c>
      <c r="J4194" s="5">
        <v>2923</v>
      </c>
      <c r="K4194" s="6">
        <f>IFERROR((J4194-I4194)/I4194,"--")</f>
        <v>0.19160211985324094</v>
      </c>
      <c r="L4194" s="6">
        <v>2.4339360222531293E-2</v>
      </c>
      <c r="M4194" s="7">
        <v>30912</v>
      </c>
      <c r="N4194" s="10" t="str">
        <f>IF(K4194&lt;Criteria!$D$4,"Yes","No")</f>
        <v>No</v>
      </c>
      <c r="O4194" s="10" t="str">
        <f>IF(L4194&gt;Criteria!$D$5,"Yes","No")</f>
        <v>No</v>
      </c>
      <c r="P4194" s="10" t="str">
        <f>IF(M4194&lt;Criteria!$D$6,"Yes","No")</f>
        <v>No</v>
      </c>
      <c r="Q4194" s="11">
        <f>COUNTIF(N4194:P4194,"Yes")</f>
        <v>0</v>
      </c>
      <c r="R4194" s="12" t="str">
        <f>IF(Q4194&gt;0,"Yes","No")</f>
        <v>No</v>
      </c>
    </row>
    <row r="4195" spans="1:18" x14ac:dyDescent="0.35">
      <c r="A4195" s="1">
        <v>80779500000</v>
      </c>
      <c r="B4195" s="33" t="s">
        <v>4937</v>
      </c>
      <c r="C4195" s="4" t="s">
        <v>5</v>
      </c>
      <c r="D4195" s="4" t="s">
        <v>2</v>
      </c>
      <c r="E4195" s="4" t="s">
        <v>2</v>
      </c>
      <c r="F4195" s="3" t="s">
        <v>2</v>
      </c>
      <c r="G4195" s="3" t="s">
        <v>2</v>
      </c>
      <c r="H4195" s="4" t="s">
        <v>51</v>
      </c>
      <c r="I4195" s="5">
        <v>351</v>
      </c>
      <c r="J4195" s="5">
        <v>286</v>
      </c>
      <c r="K4195" s="6">
        <f>IFERROR((J4195-I4195)/I4195,"--")</f>
        <v>-0.18518518518518517</v>
      </c>
      <c r="L4195" s="6">
        <v>0.10714285714285714</v>
      </c>
      <c r="M4195" s="7">
        <v>15603</v>
      </c>
      <c r="N4195" s="10" t="str">
        <f>IF(K4195&lt;Criteria!$D$4,"Yes","No")</f>
        <v>Yes</v>
      </c>
      <c r="O4195" s="10" t="str">
        <f>IF(L4195&gt;Criteria!$D$5,"Yes","No")</f>
        <v>Yes</v>
      </c>
      <c r="P4195" s="10" t="str">
        <f>IF(M4195&lt;Criteria!$D$6,"Yes","No")</f>
        <v>Yes</v>
      </c>
      <c r="Q4195" s="11">
        <f>COUNTIF(N4195:P4195,"Yes")</f>
        <v>3</v>
      </c>
      <c r="R4195" s="12" t="str">
        <f>IF(Q4195&gt;0,"Yes","No")</f>
        <v>Yes</v>
      </c>
    </row>
    <row r="4196" spans="1:18" x14ac:dyDescent="0.35">
      <c r="A4196" s="1">
        <v>80785000000</v>
      </c>
      <c r="B4196" s="33" t="s">
        <v>4938</v>
      </c>
      <c r="C4196" s="4" t="s">
        <v>5</v>
      </c>
      <c r="D4196" s="4" t="s">
        <v>2</v>
      </c>
      <c r="E4196" s="4" t="s">
        <v>2</v>
      </c>
      <c r="F4196" s="3" t="s">
        <v>2</v>
      </c>
      <c r="G4196" s="3" t="s">
        <v>2</v>
      </c>
      <c r="H4196" s="4" t="s">
        <v>52</v>
      </c>
      <c r="I4196" s="5">
        <v>100363</v>
      </c>
      <c r="J4196" s="5">
        <v>106271</v>
      </c>
      <c r="K4196" s="6">
        <f>IFERROR((J4196-I4196)/I4196,"--")</f>
        <v>5.8866315275549752E-2</v>
      </c>
      <c r="L4196" s="6">
        <v>5.6374660922291368E-2</v>
      </c>
      <c r="M4196" s="7">
        <v>40895</v>
      </c>
      <c r="N4196" s="10" t="str">
        <f>IF(K4196&lt;Criteria!$D$4,"Yes","No")</f>
        <v>No</v>
      </c>
      <c r="O4196" s="10" t="str">
        <f>IF(L4196&gt;Criteria!$D$5,"Yes","No")</f>
        <v>No</v>
      </c>
      <c r="P4196" s="10" t="str">
        <f>IF(M4196&lt;Criteria!$D$6,"Yes","No")</f>
        <v>No</v>
      </c>
      <c r="Q4196" s="11">
        <f>COUNTIF(N4196:P4196,"Yes")</f>
        <v>0</v>
      </c>
      <c r="R4196" s="12" t="str">
        <f>IF(Q4196&gt;0,"Yes","No")</f>
        <v>No</v>
      </c>
    </row>
    <row r="4197" spans="1:18" x14ac:dyDescent="0.35">
      <c r="A4197" s="1">
        <v>80790000000</v>
      </c>
      <c r="B4197" s="33" t="s">
        <v>4939</v>
      </c>
      <c r="C4197" s="4" t="s">
        <v>4</v>
      </c>
      <c r="D4197" s="4" t="s">
        <v>507</v>
      </c>
      <c r="E4197" s="4" t="s">
        <v>2</v>
      </c>
      <c r="F4197" s="3" t="s">
        <v>2</v>
      </c>
      <c r="G4197" s="3" t="s">
        <v>2</v>
      </c>
      <c r="H4197" s="4" t="s">
        <v>2</v>
      </c>
      <c r="I4197" s="5">
        <v>733</v>
      </c>
      <c r="J4197" s="5">
        <v>752</v>
      </c>
      <c r="K4197" s="6">
        <f>IFERROR((J4197-I4197)/I4197,"--")</f>
        <v>2.5920873124147339E-2</v>
      </c>
      <c r="L4197" s="6">
        <v>1.5665796344647518E-2</v>
      </c>
      <c r="M4197" s="7">
        <v>33018</v>
      </c>
      <c r="N4197" s="10" t="str">
        <f>IF(K4197&lt;Criteria!$D$4,"Yes","No")</f>
        <v>No</v>
      </c>
      <c r="O4197" s="10" t="str">
        <f>IF(L4197&gt;Criteria!$D$5,"Yes","No")</f>
        <v>No</v>
      </c>
      <c r="P4197" s="10" t="str">
        <f>IF(M4197&lt;Criteria!$D$6,"Yes","No")</f>
        <v>No</v>
      </c>
      <c r="Q4197" s="11">
        <f>COUNTIF(N4197:P4197,"Yes")</f>
        <v>0</v>
      </c>
      <c r="R4197" s="12" t="str">
        <f>IF(Q4197&gt;0,"Yes","No")</f>
        <v>No</v>
      </c>
    </row>
    <row r="4198" spans="1:18" x14ac:dyDescent="0.35">
      <c r="A4198" s="1">
        <v>80799087400</v>
      </c>
      <c r="B4198" s="33" t="s">
        <v>4940</v>
      </c>
      <c r="C4198" s="4" t="s">
        <v>8</v>
      </c>
      <c r="D4198" s="4" t="s">
        <v>507</v>
      </c>
      <c r="E4198" s="4" t="s">
        <v>651</v>
      </c>
      <c r="F4198" s="3" t="s">
        <v>2</v>
      </c>
      <c r="G4198" s="3" t="s">
        <v>2</v>
      </c>
      <c r="H4198" s="4" t="s">
        <v>2</v>
      </c>
      <c r="I4198" s="5">
        <v>761</v>
      </c>
      <c r="J4198" s="5">
        <v>834</v>
      </c>
      <c r="K4198" s="6">
        <f>IFERROR((J4198-I4198)/I4198,"--")</f>
        <v>9.5926412614980291E-2</v>
      </c>
      <c r="L4198" s="6">
        <v>1.5665796344647518E-2</v>
      </c>
      <c r="M4198" s="7">
        <v>33018</v>
      </c>
      <c r="N4198" s="10" t="str">
        <f>IF(K4198&lt;Criteria!$D$4,"Yes","No")</f>
        <v>No</v>
      </c>
      <c r="O4198" s="10" t="str">
        <f>IF(L4198&gt;Criteria!$D$5,"Yes","No")</f>
        <v>No</v>
      </c>
      <c r="P4198" s="10" t="str">
        <f>IF(M4198&lt;Criteria!$D$6,"Yes","No")</f>
        <v>No</v>
      </c>
      <c r="Q4198" s="11">
        <f>COUNTIF(N4198:P4198,"Yes")</f>
        <v>0</v>
      </c>
      <c r="R4198" s="12" t="str">
        <f>IF(Q4198&gt;0,"Yes","No")</f>
        <v>No</v>
      </c>
    </row>
    <row r="4199" spans="1:18" x14ac:dyDescent="0.35">
      <c r="A4199" s="1">
        <v>80799736000</v>
      </c>
      <c r="B4199" s="33" t="s">
        <v>4941</v>
      </c>
      <c r="C4199" s="4" t="s">
        <v>7</v>
      </c>
      <c r="D4199" s="4" t="s">
        <v>507</v>
      </c>
      <c r="E4199" s="4" t="s">
        <v>2</v>
      </c>
      <c r="F4199" s="3">
        <v>9736</v>
      </c>
      <c r="G4199" s="3" t="s">
        <v>2</v>
      </c>
      <c r="H4199" s="4" t="s">
        <v>2</v>
      </c>
      <c r="I4199" s="5">
        <v>761</v>
      </c>
      <c r="J4199" s="5">
        <v>834</v>
      </c>
      <c r="K4199" s="6">
        <f>IFERROR((J4199-I4199)/I4199,"--")</f>
        <v>9.5926412614980291E-2</v>
      </c>
      <c r="L4199" s="6">
        <v>1.5665796344647518E-2</v>
      </c>
      <c r="M4199" s="7">
        <v>33018</v>
      </c>
      <c r="N4199" s="10" t="str">
        <f>IF(K4199&lt;Criteria!$D$4,"Yes","No")</f>
        <v>No</v>
      </c>
      <c r="O4199" s="10" t="str">
        <f>IF(L4199&gt;Criteria!$D$5,"Yes","No")</f>
        <v>No</v>
      </c>
      <c r="P4199" s="10" t="str">
        <f>IF(M4199&lt;Criteria!$D$6,"Yes","No")</f>
        <v>No</v>
      </c>
      <c r="Q4199" s="11">
        <f>COUNTIF(N4199:P4199,"Yes")</f>
        <v>0</v>
      </c>
      <c r="R4199" s="12" t="str">
        <f>IF(Q4199&gt;0,"Yes","No")</f>
        <v>No</v>
      </c>
    </row>
    <row r="4200" spans="1:18" x14ac:dyDescent="0.35">
      <c r="A4200" s="1">
        <v>80799736001</v>
      </c>
      <c r="B4200" s="33" t="s">
        <v>4942</v>
      </c>
      <c r="C4200" s="4" t="s">
        <v>6</v>
      </c>
      <c r="D4200" s="4" t="s">
        <v>507</v>
      </c>
      <c r="E4200" s="4" t="s">
        <v>2</v>
      </c>
      <c r="F4200" s="3">
        <v>9736</v>
      </c>
      <c r="G4200" s="3">
        <v>1</v>
      </c>
      <c r="H4200" s="4" t="s">
        <v>2</v>
      </c>
      <c r="I4200" s="5">
        <v>761</v>
      </c>
      <c r="J4200" s="5">
        <v>834</v>
      </c>
      <c r="K4200" s="6">
        <f>IFERROR((J4200-I4200)/I4200,"--")</f>
        <v>9.5926412614980291E-2</v>
      </c>
      <c r="L4200" s="6">
        <v>1.5665796344647518E-2</v>
      </c>
      <c r="M4200" s="7">
        <v>33018</v>
      </c>
      <c r="N4200" s="10" t="str">
        <f>IF(K4200&lt;Criteria!$D$4,"Yes","No")</f>
        <v>No</v>
      </c>
      <c r="O4200" s="10" t="str">
        <f>IF(L4200&gt;Criteria!$D$5,"Yes","No")</f>
        <v>No</v>
      </c>
      <c r="P4200" s="10" t="str">
        <f>IF(M4200&lt;Criteria!$D$6,"Yes","No")</f>
        <v>No</v>
      </c>
      <c r="Q4200" s="11">
        <f>COUNTIF(N4200:P4200,"Yes")</f>
        <v>0</v>
      </c>
      <c r="R4200" s="12" t="str">
        <f>IF(Q4200&gt;0,"Yes","No")</f>
        <v>No</v>
      </c>
    </row>
    <row r="4201" spans="1:18" x14ac:dyDescent="0.35">
      <c r="A4201" s="1">
        <v>80807000000</v>
      </c>
      <c r="B4201" s="33" t="s">
        <v>4943</v>
      </c>
      <c r="C4201" s="4" t="s">
        <v>5</v>
      </c>
      <c r="D4201" s="4" t="s">
        <v>2</v>
      </c>
      <c r="E4201" s="4" t="s">
        <v>2</v>
      </c>
      <c r="F4201" s="3" t="s">
        <v>2</v>
      </c>
      <c r="G4201" s="3" t="s">
        <v>2</v>
      </c>
      <c r="H4201" s="4" t="s">
        <v>53</v>
      </c>
      <c r="I4201" s="5">
        <v>992</v>
      </c>
      <c r="J4201" s="5">
        <v>950</v>
      </c>
      <c r="K4201" s="6">
        <f>IFERROR((J4201-I4201)/I4201,"--")</f>
        <v>-4.2338709677419352E-2</v>
      </c>
      <c r="L4201" s="6">
        <v>3.6231884057971016E-2</v>
      </c>
      <c r="M4201" s="7">
        <v>92478</v>
      </c>
      <c r="N4201" s="10" t="str">
        <f>IF(K4201&lt;Criteria!$D$4,"Yes","No")</f>
        <v>Yes</v>
      </c>
      <c r="O4201" s="10" t="str">
        <f>IF(L4201&gt;Criteria!$D$5,"Yes","No")</f>
        <v>No</v>
      </c>
      <c r="P4201" s="10" t="str">
        <f>IF(M4201&lt;Criteria!$D$6,"Yes","No")</f>
        <v>No</v>
      </c>
      <c r="Q4201" s="11">
        <f>COUNTIF(N4201:P4201,"Yes")</f>
        <v>1</v>
      </c>
      <c r="R4201" s="12" t="str">
        <f>IF(Q4201&gt;0,"Yes","No")</f>
        <v>Yes</v>
      </c>
    </row>
    <row r="4202" spans="1:18" x14ac:dyDescent="0.35">
      <c r="A4202" s="1">
        <v>80810000000</v>
      </c>
      <c r="B4202" s="33" t="s">
        <v>4944</v>
      </c>
      <c r="C4202" s="4" t="s">
        <v>4</v>
      </c>
      <c r="D4202" s="4" t="s">
        <v>508</v>
      </c>
      <c r="E4202" s="4" t="s">
        <v>2</v>
      </c>
      <c r="F4202" s="3" t="s">
        <v>2</v>
      </c>
      <c r="G4202" s="3" t="s">
        <v>2</v>
      </c>
      <c r="H4202" s="4" t="s">
        <v>2</v>
      </c>
      <c r="I4202" s="5">
        <v>13125</v>
      </c>
      <c r="J4202" s="5">
        <v>13112</v>
      </c>
      <c r="K4202" s="6">
        <f>IFERROR((J4202-I4202)/I4202,"--")</f>
        <v>-9.9047619047619049E-4</v>
      </c>
      <c r="L4202" s="6">
        <v>3.6000605052185754E-2</v>
      </c>
      <c r="M4202" s="7">
        <v>27331</v>
      </c>
      <c r="N4202" s="10" t="str">
        <f>IF(K4202&lt;Criteria!$D$4,"Yes","No")</f>
        <v>Yes</v>
      </c>
      <c r="O4202" s="10" t="str">
        <f>IF(L4202&gt;Criteria!$D$5,"Yes","No")</f>
        <v>No</v>
      </c>
      <c r="P4202" s="10" t="str">
        <f>IF(M4202&lt;Criteria!$D$6,"Yes","No")</f>
        <v>No</v>
      </c>
      <c r="Q4202" s="11">
        <f>COUNTIF(N4202:P4202,"Yes")</f>
        <v>1</v>
      </c>
      <c r="R4202" s="12" t="str">
        <f>IF(Q4202&gt;0,"Yes","No")</f>
        <v>Yes</v>
      </c>
    </row>
    <row r="4203" spans="1:18" x14ac:dyDescent="0.35">
      <c r="A4203" s="1">
        <v>80810003000</v>
      </c>
      <c r="B4203" s="33" t="s">
        <v>4945</v>
      </c>
      <c r="C4203" s="4" t="s">
        <v>7</v>
      </c>
      <c r="D4203" s="4" t="s">
        <v>508</v>
      </c>
      <c r="E4203" s="4" t="s">
        <v>2</v>
      </c>
      <c r="F4203" s="3">
        <v>3</v>
      </c>
      <c r="G4203" s="3" t="s">
        <v>2</v>
      </c>
      <c r="H4203" s="4" t="s">
        <v>2</v>
      </c>
      <c r="I4203" s="5">
        <v>2892</v>
      </c>
      <c r="J4203" s="5">
        <v>2868</v>
      </c>
      <c r="K4203" s="6">
        <f>IFERROR((J4203-I4203)/I4203,"--")</f>
        <v>-8.2987551867219917E-3</v>
      </c>
      <c r="L4203" s="6">
        <v>8.8495575221238937E-3</v>
      </c>
      <c r="M4203" s="7">
        <v>34075</v>
      </c>
      <c r="N4203" s="10" t="str">
        <f>IF(K4203&lt;Criteria!$D$4,"Yes","No")</f>
        <v>Yes</v>
      </c>
      <c r="O4203" s="10" t="str">
        <f>IF(L4203&gt;Criteria!$D$5,"Yes","No")</f>
        <v>No</v>
      </c>
      <c r="P4203" s="10" t="str">
        <f>IF(M4203&lt;Criteria!$D$6,"Yes","No")</f>
        <v>No</v>
      </c>
      <c r="Q4203" s="11">
        <f>COUNTIF(N4203:P4203,"Yes")</f>
        <v>1</v>
      </c>
      <c r="R4203" s="12" t="str">
        <f>IF(Q4203&gt;0,"Yes","No")</f>
        <v>Yes</v>
      </c>
    </row>
    <row r="4204" spans="1:18" x14ac:dyDescent="0.35">
      <c r="A4204" s="1">
        <v>80810003001</v>
      </c>
      <c r="B4204" s="33" t="s">
        <v>4946</v>
      </c>
      <c r="C4204" s="4" t="s">
        <v>6</v>
      </c>
      <c r="D4204" s="4" t="s">
        <v>508</v>
      </c>
      <c r="E4204" s="4" t="s">
        <v>2</v>
      </c>
      <c r="F4204" s="3">
        <v>3</v>
      </c>
      <c r="G4204" s="3">
        <v>1</v>
      </c>
      <c r="H4204" s="4" t="s">
        <v>2</v>
      </c>
      <c r="I4204" s="5">
        <v>972</v>
      </c>
      <c r="J4204" s="5">
        <v>1290</v>
      </c>
      <c r="K4204" s="6">
        <f>IFERROR((J4204-I4204)/I4204,"--")</f>
        <v>0.3271604938271605</v>
      </c>
      <c r="L4204" s="6">
        <v>0</v>
      </c>
      <c r="M4204" s="7">
        <v>27747</v>
      </c>
      <c r="N4204" s="10" t="str">
        <f>IF(K4204&lt;Criteria!$D$4,"Yes","No")</f>
        <v>No</v>
      </c>
      <c r="O4204" s="10" t="str">
        <f>IF(L4204&gt;Criteria!$D$5,"Yes","No")</f>
        <v>No</v>
      </c>
      <c r="P4204" s="10" t="str">
        <f>IF(M4204&lt;Criteria!$D$6,"Yes","No")</f>
        <v>No</v>
      </c>
      <c r="Q4204" s="11">
        <f>COUNTIF(N4204:P4204,"Yes")</f>
        <v>0</v>
      </c>
      <c r="R4204" s="12" t="str">
        <f>IF(Q4204&gt;0,"Yes","No")</f>
        <v>No</v>
      </c>
    </row>
    <row r="4205" spans="1:18" x14ac:dyDescent="0.35">
      <c r="A4205" s="1">
        <v>80810003002</v>
      </c>
      <c r="B4205" s="33" t="s">
        <v>4947</v>
      </c>
      <c r="C4205" s="4" t="s">
        <v>6</v>
      </c>
      <c r="D4205" s="4" t="s">
        <v>508</v>
      </c>
      <c r="E4205" s="4" t="s">
        <v>2</v>
      </c>
      <c r="F4205" s="3">
        <v>3</v>
      </c>
      <c r="G4205" s="3">
        <v>2</v>
      </c>
      <c r="H4205" s="4" t="s">
        <v>2</v>
      </c>
      <c r="I4205" s="5">
        <v>1920</v>
      </c>
      <c r="J4205" s="5">
        <v>1578</v>
      </c>
      <c r="K4205" s="6">
        <f>IFERROR((J4205-I4205)/I4205,"--")</f>
        <v>-0.17812500000000001</v>
      </c>
      <c r="L4205" s="6">
        <v>1.608910891089109E-2</v>
      </c>
      <c r="M4205" s="7">
        <v>39247</v>
      </c>
      <c r="N4205" s="10" t="str">
        <f>IF(K4205&lt;Criteria!$D$4,"Yes","No")</f>
        <v>Yes</v>
      </c>
      <c r="O4205" s="10" t="str">
        <f>IF(L4205&gt;Criteria!$D$5,"Yes","No")</f>
        <v>No</v>
      </c>
      <c r="P4205" s="10" t="str">
        <f>IF(M4205&lt;Criteria!$D$6,"Yes","No")</f>
        <v>No</v>
      </c>
      <c r="Q4205" s="11">
        <f>COUNTIF(N4205:P4205,"Yes")</f>
        <v>1</v>
      </c>
      <c r="R4205" s="12" t="str">
        <f>IF(Q4205&gt;0,"Yes","No")</f>
        <v>Yes</v>
      </c>
    </row>
    <row r="4206" spans="1:18" x14ac:dyDescent="0.35">
      <c r="A4206" s="1">
        <v>80810004000</v>
      </c>
      <c r="B4206" s="33" t="s">
        <v>4948</v>
      </c>
      <c r="C4206" s="4" t="s">
        <v>7</v>
      </c>
      <c r="D4206" s="4" t="s">
        <v>508</v>
      </c>
      <c r="E4206" s="4" t="s">
        <v>2</v>
      </c>
      <c r="F4206" s="3">
        <v>4</v>
      </c>
      <c r="G4206" s="3" t="s">
        <v>2</v>
      </c>
      <c r="H4206" s="4" t="s">
        <v>2</v>
      </c>
      <c r="I4206" s="5">
        <v>4271</v>
      </c>
      <c r="J4206" s="5">
        <v>4548</v>
      </c>
      <c r="K4206" s="6">
        <f>IFERROR((J4206-I4206)/I4206,"--")</f>
        <v>6.4856005619292903E-2</v>
      </c>
      <c r="L4206" s="6">
        <v>3.2119914346895075E-2</v>
      </c>
      <c r="M4206" s="7">
        <v>26994</v>
      </c>
      <c r="N4206" s="10" t="str">
        <f>IF(K4206&lt;Criteria!$D$4,"Yes","No")</f>
        <v>No</v>
      </c>
      <c r="O4206" s="10" t="str">
        <f>IF(L4206&gt;Criteria!$D$5,"Yes","No")</f>
        <v>No</v>
      </c>
      <c r="P4206" s="10" t="str">
        <f>IF(M4206&lt;Criteria!$D$6,"Yes","No")</f>
        <v>No</v>
      </c>
      <c r="Q4206" s="11">
        <f>COUNTIF(N4206:P4206,"Yes")</f>
        <v>0</v>
      </c>
      <c r="R4206" s="12" t="str">
        <f>IF(Q4206&gt;0,"Yes","No")</f>
        <v>No</v>
      </c>
    </row>
    <row r="4207" spans="1:18" x14ac:dyDescent="0.35">
      <c r="A4207" s="1">
        <v>80810004001</v>
      </c>
      <c r="B4207" s="33" t="s">
        <v>4949</v>
      </c>
      <c r="C4207" s="4" t="s">
        <v>6</v>
      </c>
      <c r="D4207" s="4" t="s">
        <v>508</v>
      </c>
      <c r="E4207" s="4" t="s">
        <v>2</v>
      </c>
      <c r="F4207" s="3">
        <v>4</v>
      </c>
      <c r="G4207" s="3">
        <v>1</v>
      </c>
      <c r="H4207" s="4" t="s">
        <v>2</v>
      </c>
      <c r="I4207" s="5">
        <v>793</v>
      </c>
      <c r="J4207" s="5">
        <v>633</v>
      </c>
      <c r="K4207" s="6">
        <f>IFERROR((J4207-I4207)/I4207,"--")</f>
        <v>-0.20176544766708701</v>
      </c>
      <c r="L4207" s="6">
        <v>7.7647058823529416E-2</v>
      </c>
      <c r="M4207" s="7">
        <v>30371</v>
      </c>
      <c r="N4207" s="10" t="str">
        <f>IF(K4207&lt;Criteria!$D$4,"Yes","No")</f>
        <v>Yes</v>
      </c>
      <c r="O4207" s="10" t="str">
        <f>IF(L4207&gt;Criteria!$D$5,"Yes","No")</f>
        <v>Yes</v>
      </c>
      <c r="P4207" s="10" t="str">
        <f>IF(M4207&lt;Criteria!$D$6,"Yes","No")</f>
        <v>No</v>
      </c>
      <c r="Q4207" s="11">
        <f>COUNTIF(N4207:P4207,"Yes")</f>
        <v>2</v>
      </c>
      <c r="R4207" s="12" t="str">
        <f>IF(Q4207&gt;0,"Yes","No")</f>
        <v>Yes</v>
      </c>
    </row>
    <row r="4208" spans="1:18" x14ac:dyDescent="0.35">
      <c r="A4208" s="1">
        <v>80810004002</v>
      </c>
      <c r="B4208" s="33" t="s">
        <v>4950</v>
      </c>
      <c r="C4208" s="4" t="s">
        <v>6</v>
      </c>
      <c r="D4208" s="4" t="s">
        <v>508</v>
      </c>
      <c r="E4208" s="4" t="s">
        <v>2</v>
      </c>
      <c r="F4208" s="3">
        <v>4</v>
      </c>
      <c r="G4208" s="3">
        <v>2</v>
      </c>
      <c r="H4208" s="4" t="s">
        <v>2</v>
      </c>
      <c r="I4208" s="5">
        <v>747</v>
      </c>
      <c r="J4208" s="5">
        <v>830</v>
      </c>
      <c r="K4208" s="6">
        <f>IFERROR((J4208-I4208)/I4208,"--")</f>
        <v>0.1111111111111111</v>
      </c>
      <c r="L4208" s="6">
        <v>2.2388059701492536E-2</v>
      </c>
      <c r="M4208" s="7">
        <v>28115</v>
      </c>
      <c r="N4208" s="10" t="str">
        <f>IF(K4208&lt;Criteria!$D$4,"Yes","No")</f>
        <v>No</v>
      </c>
      <c r="O4208" s="10" t="str">
        <f>IF(L4208&gt;Criteria!$D$5,"Yes","No")</f>
        <v>No</v>
      </c>
      <c r="P4208" s="10" t="str">
        <f>IF(M4208&lt;Criteria!$D$6,"Yes","No")</f>
        <v>No</v>
      </c>
      <c r="Q4208" s="11">
        <f>COUNTIF(N4208:P4208,"Yes")</f>
        <v>0</v>
      </c>
      <c r="R4208" s="12" t="str">
        <f>IF(Q4208&gt;0,"Yes","No")</f>
        <v>No</v>
      </c>
    </row>
    <row r="4209" spans="1:18" x14ac:dyDescent="0.35">
      <c r="A4209" s="1">
        <v>80810004003</v>
      </c>
      <c r="B4209" s="33" t="s">
        <v>4951</v>
      </c>
      <c r="C4209" s="4" t="s">
        <v>6</v>
      </c>
      <c r="D4209" s="4" t="s">
        <v>508</v>
      </c>
      <c r="E4209" s="4" t="s">
        <v>2</v>
      </c>
      <c r="F4209" s="3">
        <v>4</v>
      </c>
      <c r="G4209" s="3">
        <v>3</v>
      </c>
      <c r="H4209" s="4" t="s">
        <v>2</v>
      </c>
      <c r="I4209" s="5">
        <v>842</v>
      </c>
      <c r="J4209" s="5">
        <v>1384</v>
      </c>
      <c r="K4209" s="6">
        <f>IFERROR((J4209-I4209)/I4209,"--")</f>
        <v>0.6437054631828979</v>
      </c>
      <c r="L4209" s="6">
        <v>1.1627906976744186E-2</v>
      </c>
      <c r="M4209" s="7">
        <v>19611</v>
      </c>
      <c r="N4209" s="10" t="str">
        <f>IF(K4209&lt;Criteria!$D$4,"Yes","No")</f>
        <v>No</v>
      </c>
      <c r="O4209" s="10" t="str">
        <f>IF(L4209&gt;Criteria!$D$5,"Yes","No")</f>
        <v>No</v>
      </c>
      <c r="P4209" s="10" t="str">
        <f>IF(M4209&lt;Criteria!$D$6,"Yes","No")</f>
        <v>Yes</v>
      </c>
      <c r="Q4209" s="11">
        <f>COUNTIF(N4209:P4209,"Yes")</f>
        <v>1</v>
      </c>
      <c r="R4209" s="12" t="str">
        <f>IF(Q4209&gt;0,"Yes","No")</f>
        <v>Yes</v>
      </c>
    </row>
    <row r="4210" spans="1:18" x14ac:dyDescent="0.35">
      <c r="A4210" s="1">
        <v>80810004004</v>
      </c>
      <c r="B4210" s="33" t="s">
        <v>4952</v>
      </c>
      <c r="C4210" s="4" t="s">
        <v>6</v>
      </c>
      <c r="D4210" s="4" t="s">
        <v>508</v>
      </c>
      <c r="E4210" s="4" t="s">
        <v>2</v>
      </c>
      <c r="F4210" s="3">
        <v>4</v>
      </c>
      <c r="G4210" s="3">
        <v>4</v>
      </c>
      <c r="H4210" s="4" t="s">
        <v>2</v>
      </c>
      <c r="I4210" s="5">
        <v>1267</v>
      </c>
      <c r="J4210" s="5">
        <v>1141</v>
      </c>
      <c r="K4210" s="6">
        <f>IFERROR((J4210-I4210)/I4210,"--")</f>
        <v>-9.9447513812154692E-2</v>
      </c>
      <c r="L4210" s="6">
        <v>4.1876046901172533E-2</v>
      </c>
      <c r="M4210" s="7">
        <v>29120</v>
      </c>
      <c r="N4210" s="10" t="str">
        <f>IF(K4210&lt;Criteria!$D$4,"Yes","No")</f>
        <v>Yes</v>
      </c>
      <c r="O4210" s="10" t="str">
        <f>IF(L4210&gt;Criteria!$D$5,"Yes","No")</f>
        <v>No</v>
      </c>
      <c r="P4210" s="10" t="str">
        <f>IF(M4210&lt;Criteria!$D$6,"Yes","No")</f>
        <v>No</v>
      </c>
      <c r="Q4210" s="11">
        <f>COUNTIF(N4210:P4210,"Yes")</f>
        <v>1</v>
      </c>
      <c r="R4210" s="12" t="str">
        <f>IF(Q4210&gt;0,"Yes","No")</f>
        <v>Yes</v>
      </c>
    </row>
    <row r="4211" spans="1:18" x14ac:dyDescent="0.35">
      <c r="A4211" s="1">
        <v>80810004005</v>
      </c>
      <c r="B4211" s="33" t="s">
        <v>4953</v>
      </c>
      <c r="C4211" s="4" t="s">
        <v>6</v>
      </c>
      <c r="D4211" s="4" t="s">
        <v>508</v>
      </c>
      <c r="E4211" s="4" t="s">
        <v>2</v>
      </c>
      <c r="F4211" s="3">
        <v>4</v>
      </c>
      <c r="G4211" s="3">
        <v>5</v>
      </c>
      <c r="H4211" s="4" t="s">
        <v>2</v>
      </c>
      <c r="I4211" s="5">
        <v>622</v>
      </c>
      <c r="J4211" s="5">
        <v>560</v>
      </c>
      <c r="K4211" s="6">
        <f>IFERROR((J4211-I4211)/I4211,"--")</f>
        <v>-9.9678456591639875E-2</v>
      </c>
      <c r="L4211" s="6">
        <v>0</v>
      </c>
      <c r="M4211" s="7">
        <v>35428</v>
      </c>
      <c r="N4211" s="10" t="str">
        <f>IF(K4211&lt;Criteria!$D$4,"Yes","No")</f>
        <v>Yes</v>
      </c>
      <c r="O4211" s="10" t="str">
        <f>IF(L4211&gt;Criteria!$D$5,"Yes","No")</f>
        <v>No</v>
      </c>
      <c r="P4211" s="10" t="str">
        <f>IF(M4211&lt;Criteria!$D$6,"Yes","No")</f>
        <v>No</v>
      </c>
      <c r="Q4211" s="11">
        <f>COUNTIF(N4211:P4211,"Yes")</f>
        <v>1</v>
      </c>
      <c r="R4211" s="12" t="str">
        <f>IF(Q4211&gt;0,"Yes","No")</f>
        <v>Yes</v>
      </c>
    </row>
    <row r="4212" spans="1:18" x14ac:dyDescent="0.35">
      <c r="A4212" s="1">
        <v>80810005000</v>
      </c>
      <c r="B4212" s="33" t="s">
        <v>4954</v>
      </c>
      <c r="C4212" s="4" t="s">
        <v>7</v>
      </c>
      <c r="D4212" s="4" t="s">
        <v>508</v>
      </c>
      <c r="E4212" s="4" t="s">
        <v>2</v>
      </c>
      <c r="F4212" s="3">
        <v>5</v>
      </c>
      <c r="G4212" s="3" t="s">
        <v>2</v>
      </c>
      <c r="H4212" s="4" t="s">
        <v>2</v>
      </c>
      <c r="I4212" s="5">
        <v>4586</v>
      </c>
      <c r="J4212" s="5">
        <v>4319</v>
      </c>
      <c r="K4212" s="6">
        <f>IFERROR((J4212-I4212)/I4212,"--")</f>
        <v>-5.8220671609245531E-2</v>
      </c>
      <c r="L4212" s="6">
        <v>4.8243559718969556E-2</v>
      </c>
      <c r="M4212" s="7">
        <v>24481</v>
      </c>
      <c r="N4212" s="10" t="str">
        <f>IF(K4212&lt;Criteria!$D$4,"Yes","No")</f>
        <v>Yes</v>
      </c>
      <c r="O4212" s="10" t="str">
        <f>IF(L4212&gt;Criteria!$D$5,"Yes","No")</f>
        <v>No</v>
      </c>
      <c r="P4212" s="10" t="str">
        <f>IF(M4212&lt;Criteria!$D$6,"Yes","No")</f>
        <v>Yes</v>
      </c>
      <c r="Q4212" s="11">
        <f>COUNTIF(N4212:P4212,"Yes")</f>
        <v>2</v>
      </c>
      <c r="R4212" s="12" t="str">
        <f>IF(Q4212&gt;0,"Yes","No")</f>
        <v>Yes</v>
      </c>
    </row>
    <row r="4213" spans="1:18" x14ac:dyDescent="0.35">
      <c r="A4213" s="1">
        <v>80810005001</v>
      </c>
      <c r="B4213" s="33" t="s">
        <v>4955</v>
      </c>
      <c r="C4213" s="4" t="s">
        <v>6</v>
      </c>
      <c r="D4213" s="4" t="s">
        <v>508</v>
      </c>
      <c r="E4213" s="4" t="s">
        <v>2</v>
      </c>
      <c r="F4213" s="3">
        <v>5</v>
      </c>
      <c r="G4213" s="3">
        <v>1</v>
      </c>
      <c r="H4213" s="4" t="s">
        <v>2</v>
      </c>
      <c r="I4213" s="5">
        <v>635</v>
      </c>
      <c r="J4213" s="5">
        <v>806</v>
      </c>
      <c r="K4213" s="6">
        <f>IFERROR((J4213-I4213)/I4213,"--")</f>
        <v>0.26929133858267718</v>
      </c>
      <c r="L4213" s="6">
        <v>4.3927648578811367E-2</v>
      </c>
      <c r="M4213" s="7">
        <v>30522</v>
      </c>
      <c r="N4213" s="10" t="str">
        <f>IF(K4213&lt;Criteria!$D$4,"Yes","No")</f>
        <v>No</v>
      </c>
      <c r="O4213" s="10" t="str">
        <f>IF(L4213&gt;Criteria!$D$5,"Yes","No")</f>
        <v>No</v>
      </c>
      <c r="P4213" s="10" t="str">
        <f>IF(M4213&lt;Criteria!$D$6,"Yes","No")</f>
        <v>No</v>
      </c>
      <c r="Q4213" s="11">
        <f>COUNTIF(N4213:P4213,"Yes")</f>
        <v>0</v>
      </c>
      <c r="R4213" s="12" t="str">
        <f>IF(Q4213&gt;0,"Yes","No")</f>
        <v>No</v>
      </c>
    </row>
    <row r="4214" spans="1:18" x14ac:dyDescent="0.35">
      <c r="A4214" s="1">
        <v>80810005002</v>
      </c>
      <c r="B4214" s="33" t="s">
        <v>4956</v>
      </c>
      <c r="C4214" s="4" t="s">
        <v>6</v>
      </c>
      <c r="D4214" s="4" t="s">
        <v>508</v>
      </c>
      <c r="E4214" s="4" t="s">
        <v>2</v>
      </c>
      <c r="F4214" s="3">
        <v>5</v>
      </c>
      <c r="G4214" s="3">
        <v>2</v>
      </c>
      <c r="H4214" s="4" t="s">
        <v>2</v>
      </c>
      <c r="I4214" s="5">
        <v>642</v>
      </c>
      <c r="J4214" s="5">
        <v>784</v>
      </c>
      <c r="K4214" s="6">
        <f>IFERROR((J4214-I4214)/I4214,"--")</f>
        <v>0.22118380062305296</v>
      </c>
      <c r="L4214" s="6">
        <v>0</v>
      </c>
      <c r="M4214" s="7">
        <v>24908</v>
      </c>
      <c r="N4214" s="10" t="str">
        <f>IF(K4214&lt;Criteria!$D$4,"Yes","No")</f>
        <v>No</v>
      </c>
      <c r="O4214" s="10" t="str">
        <f>IF(L4214&gt;Criteria!$D$5,"Yes","No")</f>
        <v>No</v>
      </c>
      <c r="P4214" s="10" t="str">
        <f>IF(M4214&lt;Criteria!$D$6,"Yes","No")</f>
        <v>Yes</v>
      </c>
      <c r="Q4214" s="11">
        <f>COUNTIF(N4214:P4214,"Yes")</f>
        <v>1</v>
      </c>
      <c r="R4214" s="12" t="str">
        <f>IF(Q4214&gt;0,"Yes","No")</f>
        <v>Yes</v>
      </c>
    </row>
    <row r="4215" spans="1:18" x14ac:dyDescent="0.35">
      <c r="A4215" s="1">
        <v>80810005003</v>
      </c>
      <c r="B4215" s="33" t="s">
        <v>4957</v>
      </c>
      <c r="C4215" s="4" t="s">
        <v>6</v>
      </c>
      <c r="D4215" s="4" t="s">
        <v>508</v>
      </c>
      <c r="E4215" s="4" t="s">
        <v>2</v>
      </c>
      <c r="F4215" s="3">
        <v>5</v>
      </c>
      <c r="G4215" s="3">
        <v>3</v>
      </c>
      <c r="H4215" s="4" t="s">
        <v>2</v>
      </c>
      <c r="I4215" s="5">
        <v>837</v>
      </c>
      <c r="J4215" s="5">
        <v>744</v>
      </c>
      <c r="K4215" s="6">
        <f>IFERROR((J4215-I4215)/I4215,"--")</f>
        <v>-0.1111111111111111</v>
      </c>
      <c r="L4215" s="6">
        <v>2.564102564102564E-2</v>
      </c>
      <c r="M4215" s="7">
        <v>30040</v>
      </c>
      <c r="N4215" s="10" t="str">
        <f>IF(K4215&lt;Criteria!$D$4,"Yes","No")</f>
        <v>Yes</v>
      </c>
      <c r="O4215" s="10" t="str">
        <f>IF(L4215&gt;Criteria!$D$5,"Yes","No")</f>
        <v>No</v>
      </c>
      <c r="P4215" s="10" t="str">
        <f>IF(M4215&lt;Criteria!$D$6,"Yes","No")</f>
        <v>No</v>
      </c>
      <c r="Q4215" s="11">
        <f>COUNTIF(N4215:P4215,"Yes")</f>
        <v>1</v>
      </c>
      <c r="R4215" s="12" t="str">
        <f>IF(Q4215&gt;0,"Yes","No")</f>
        <v>Yes</v>
      </c>
    </row>
    <row r="4216" spans="1:18" x14ac:dyDescent="0.35">
      <c r="A4216" s="1">
        <v>80810005004</v>
      </c>
      <c r="B4216" s="33" t="s">
        <v>4958</v>
      </c>
      <c r="C4216" s="4" t="s">
        <v>6</v>
      </c>
      <c r="D4216" s="4" t="s">
        <v>508</v>
      </c>
      <c r="E4216" s="4" t="s">
        <v>2</v>
      </c>
      <c r="F4216" s="3">
        <v>5</v>
      </c>
      <c r="G4216" s="3">
        <v>4</v>
      </c>
      <c r="H4216" s="4" t="s">
        <v>2</v>
      </c>
      <c r="I4216" s="5">
        <v>1146</v>
      </c>
      <c r="J4216" s="5">
        <v>790</v>
      </c>
      <c r="K4216" s="6">
        <f>IFERROR((J4216-I4216)/I4216,"--")</f>
        <v>-0.31064572425828968</v>
      </c>
      <c r="L4216" s="6">
        <v>9.0666666666666673E-2</v>
      </c>
      <c r="M4216" s="7">
        <v>22317</v>
      </c>
      <c r="N4216" s="10" t="str">
        <f>IF(K4216&lt;Criteria!$D$4,"Yes","No")</f>
        <v>Yes</v>
      </c>
      <c r="O4216" s="10" t="str">
        <f>IF(L4216&gt;Criteria!$D$5,"Yes","No")</f>
        <v>Yes</v>
      </c>
      <c r="P4216" s="10" t="str">
        <f>IF(M4216&lt;Criteria!$D$6,"Yes","No")</f>
        <v>Yes</v>
      </c>
      <c r="Q4216" s="11">
        <f>COUNTIF(N4216:P4216,"Yes")</f>
        <v>3</v>
      </c>
      <c r="R4216" s="12" t="str">
        <f>IF(Q4216&gt;0,"Yes","No")</f>
        <v>Yes</v>
      </c>
    </row>
    <row r="4217" spans="1:18" x14ac:dyDescent="0.35">
      <c r="A4217" s="1">
        <v>80810005005</v>
      </c>
      <c r="B4217" s="33" t="s">
        <v>4959</v>
      </c>
      <c r="C4217" s="4" t="s">
        <v>6</v>
      </c>
      <c r="D4217" s="4" t="s">
        <v>508</v>
      </c>
      <c r="E4217" s="4" t="s">
        <v>2</v>
      </c>
      <c r="F4217" s="3">
        <v>5</v>
      </c>
      <c r="G4217" s="3">
        <v>5</v>
      </c>
      <c r="H4217" s="4" t="s">
        <v>2</v>
      </c>
      <c r="I4217" s="5">
        <v>715</v>
      </c>
      <c r="J4217" s="5">
        <v>650</v>
      </c>
      <c r="K4217" s="6">
        <f>IFERROR((J4217-I4217)/I4217,"--")</f>
        <v>-9.0909090909090912E-2</v>
      </c>
      <c r="L4217" s="6">
        <v>0</v>
      </c>
      <c r="M4217" s="7">
        <v>16828</v>
      </c>
      <c r="N4217" s="10" t="str">
        <f>IF(K4217&lt;Criteria!$D$4,"Yes","No")</f>
        <v>Yes</v>
      </c>
      <c r="O4217" s="10" t="str">
        <f>IF(L4217&gt;Criteria!$D$5,"Yes","No")</f>
        <v>No</v>
      </c>
      <c r="P4217" s="10" t="str">
        <f>IF(M4217&lt;Criteria!$D$6,"Yes","No")</f>
        <v>Yes</v>
      </c>
      <c r="Q4217" s="11">
        <f>COUNTIF(N4217:P4217,"Yes")</f>
        <v>2</v>
      </c>
      <c r="R4217" s="12" t="str">
        <f>IF(Q4217&gt;0,"Yes","No")</f>
        <v>Yes</v>
      </c>
    </row>
    <row r="4218" spans="1:18" x14ac:dyDescent="0.35">
      <c r="A4218" s="1">
        <v>80810005006</v>
      </c>
      <c r="B4218" s="33" t="s">
        <v>4960</v>
      </c>
      <c r="C4218" s="4" t="s">
        <v>6</v>
      </c>
      <c r="D4218" s="4" t="s">
        <v>508</v>
      </c>
      <c r="E4218" s="4" t="s">
        <v>2</v>
      </c>
      <c r="F4218" s="3">
        <v>5</v>
      </c>
      <c r="G4218" s="3">
        <v>6</v>
      </c>
      <c r="H4218" s="4" t="s">
        <v>2</v>
      </c>
      <c r="I4218" s="5">
        <v>611</v>
      </c>
      <c r="J4218" s="5">
        <v>545</v>
      </c>
      <c r="K4218" s="6">
        <f>IFERROR((J4218-I4218)/I4218,"--")</f>
        <v>-0.10801963993453355</v>
      </c>
      <c r="L4218" s="6">
        <v>0.15073529411764705</v>
      </c>
      <c r="M4218" s="7">
        <v>19608</v>
      </c>
      <c r="N4218" s="10" t="str">
        <f>IF(K4218&lt;Criteria!$D$4,"Yes","No")</f>
        <v>Yes</v>
      </c>
      <c r="O4218" s="10" t="str">
        <f>IF(L4218&gt;Criteria!$D$5,"Yes","No")</f>
        <v>Yes</v>
      </c>
      <c r="P4218" s="10" t="str">
        <f>IF(M4218&lt;Criteria!$D$6,"Yes","No")</f>
        <v>Yes</v>
      </c>
      <c r="Q4218" s="11">
        <f>COUNTIF(N4218:P4218,"Yes")</f>
        <v>3</v>
      </c>
      <c r="R4218" s="12" t="str">
        <f>IF(Q4218&gt;0,"Yes","No")</f>
        <v>Yes</v>
      </c>
    </row>
    <row r="4219" spans="1:18" x14ac:dyDescent="0.35">
      <c r="A4219" s="1">
        <v>80810006000</v>
      </c>
      <c r="B4219" s="33" t="s">
        <v>4961</v>
      </c>
      <c r="C4219" s="4" t="s">
        <v>7</v>
      </c>
      <c r="D4219" s="4" t="s">
        <v>508</v>
      </c>
      <c r="E4219" s="4" t="s">
        <v>2</v>
      </c>
      <c r="F4219" s="3">
        <v>6</v>
      </c>
      <c r="G4219" s="3" t="s">
        <v>2</v>
      </c>
      <c r="H4219" s="4" t="s">
        <v>2</v>
      </c>
      <c r="I4219" s="5">
        <v>1698</v>
      </c>
      <c r="J4219" s="5">
        <v>1321</v>
      </c>
      <c r="K4219" s="6">
        <f>IFERROR((J4219-I4219)/I4219,"--")</f>
        <v>-0.22202591283863368</v>
      </c>
      <c r="L4219" s="6">
        <v>6.9940476190476192E-2</v>
      </c>
      <c r="M4219" s="7">
        <v>23173</v>
      </c>
      <c r="N4219" s="10" t="str">
        <f>IF(K4219&lt;Criteria!$D$4,"Yes","No")</f>
        <v>Yes</v>
      </c>
      <c r="O4219" s="10" t="str">
        <f>IF(L4219&gt;Criteria!$D$5,"Yes","No")</f>
        <v>Yes</v>
      </c>
      <c r="P4219" s="10" t="str">
        <f>IF(M4219&lt;Criteria!$D$6,"Yes","No")</f>
        <v>Yes</v>
      </c>
      <c r="Q4219" s="11">
        <f>COUNTIF(N4219:P4219,"Yes")</f>
        <v>3</v>
      </c>
      <c r="R4219" s="12" t="str">
        <f>IF(Q4219&gt;0,"Yes","No")</f>
        <v>Yes</v>
      </c>
    </row>
    <row r="4220" spans="1:18" x14ac:dyDescent="0.35">
      <c r="A4220" s="1">
        <v>80810006001</v>
      </c>
      <c r="B4220" s="33" t="s">
        <v>4962</v>
      </c>
      <c r="C4220" s="4" t="s">
        <v>6</v>
      </c>
      <c r="D4220" s="4" t="s">
        <v>508</v>
      </c>
      <c r="E4220" s="4" t="s">
        <v>2</v>
      </c>
      <c r="F4220" s="3">
        <v>6</v>
      </c>
      <c r="G4220" s="3">
        <v>1</v>
      </c>
      <c r="H4220" s="4" t="s">
        <v>2</v>
      </c>
      <c r="I4220" s="5">
        <v>848</v>
      </c>
      <c r="J4220" s="5">
        <v>635</v>
      </c>
      <c r="K4220" s="6">
        <f>IFERROR((J4220-I4220)/I4220,"--")</f>
        <v>-0.25117924528301888</v>
      </c>
      <c r="L4220" s="6">
        <v>9.5081967213114751E-2</v>
      </c>
      <c r="M4220" s="7">
        <v>19238</v>
      </c>
      <c r="N4220" s="10" t="str">
        <f>IF(K4220&lt;Criteria!$D$4,"Yes","No")</f>
        <v>Yes</v>
      </c>
      <c r="O4220" s="10" t="str">
        <f>IF(L4220&gt;Criteria!$D$5,"Yes","No")</f>
        <v>Yes</v>
      </c>
      <c r="P4220" s="10" t="str">
        <f>IF(M4220&lt;Criteria!$D$6,"Yes","No")</f>
        <v>Yes</v>
      </c>
      <c r="Q4220" s="11">
        <f>COUNTIF(N4220:P4220,"Yes")</f>
        <v>3</v>
      </c>
      <c r="R4220" s="12" t="str">
        <f>IF(Q4220&gt;0,"Yes","No")</f>
        <v>Yes</v>
      </c>
    </row>
    <row r="4221" spans="1:18" x14ac:dyDescent="0.35">
      <c r="A4221" s="1">
        <v>80810006002</v>
      </c>
      <c r="B4221" s="33" t="s">
        <v>4963</v>
      </c>
      <c r="C4221" s="4" t="s">
        <v>6</v>
      </c>
      <c r="D4221" s="4" t="s">
        <v>508</v>
      </c>
      <c r="E4221" s="4" t="s">
        <v>2</v>
      </c>
      <c r="F4221" s="3">
        <v>6</v>
      </c>
      <c r="G4221" s="3">
        <v>2</v>
      </c>
      <c r="H4221" s="4" t="s">
        <v>2</v>
      </c>
      <c r="I4221" s="5">
        <v>850</v>
      </c>
      <c r="J4221" s="5">
        <v>686</v>
      </c>
      <c r="K4221" s="6">
        <f>IFERROR((J4221-I4221)/I4221,"--")</f>
        <v>-0.19294117647058823</v>
      </c>
      <c r="L4221" s="6">
        <v>4.9046321525885561E-2</v>
      </c>
      <c r="M4221" s="7">
        <v>26816</v>
      </c>
      <c r="N4221" s="10" t="str">
        <f>IF(K4221&lt;Criteria!$D$4,"Yes","No")</f>
        <v>Yes</v>
      </c>
      <c r="O4221" s="10" t="str">
        <f>IF(L4221&gt;Criteria!$D$5,"Yes","No")</f>
        <v>No</v>
      </c>
      <c r="P4221" s="10" t="str">
        <f>IF(M4221&lt;Criteria!$D$6,"Yes","No")</f>
        <v>No</v>
      </c>
      <c r="Q4221" s="11">
        <f>COUNTIF(N4221:P4221,"Yes")</f>
        <v>1</v>
      </c>
      <c r="R4221" s="12" t="str">
        <f>IF(Q4221&gt;0,"Yes","No")</f>
        <v>Yes</v>
      </c>
    </row>
    <row r="4222" spans="1:18" x14ac:dyDescent="0.35">
      <c r="A4222" s="1">
        <v>80819085500</v>
      </c>
      <c r="B4222" s="33" t="s">
        <v>4964</v>
      </c>
      <c r="C4222" s="4" t="s">
        <v>8</v>
      </c>
      <c r="D4222" s="4" t="s">
        <v>508</v>
      </c>
      <c r="E4222" s="4" t="s">
        <v>652</v>
      </c>
      <c r="F4222" s="3" t="s">
        <v>2</v>
      </c>
      <c r="G4222" s="3" t="s">
        <v>2</v>
      </c>
      <c r="H4222" s="4" t="s">
        <v>2</v>
      </c>
      <c r="I4222" s="5">
        <v>12638</v>
      </c>
      <c r="J4222" s="5">
        <v>12525</v>
      </c>
      <c r="K4222" s="6">
        <f>IFERROR((J4222-I4222)/I4222,"--")</f>
        <v>-8.9412881785092581E-3</v>
      </c>
      <c r="L4222" s="6">
        <v>3.2897843538485752E-2</v>
      </c>
      <c r="M4222" s="7">
        <v>27575</v>
      </c>
      <c r="N4222" s="10" t="str">
        <f>IF(K4222&lt;Criteria!$D$4,"Yes","No")</f>
        <v>Yes</v>
      </c>
      <c r="O4222" s="10" t="str">
        <f>IF(L4222&gt;Criteria!$D$5,"Yes","No")</f>
        <v>No</v>
      </c>
      <c r="P4222" s="10" t="str">
        <f>IF(M4222&lt;Criteria!$D$6,"Yes","No")</f>
        <v>No</v>
      </c>
      <c r="Q4222" s="11">
        <f>COUNTIF(N4222:P4222,"Yes")</f>
        <v>1</v>
      </c>
      <c r="R4222" s="12" t="str">
        <f>IF(Q4222&gt;0,"Yes","No")</f>
        <v>Yes</v>
      </c>
    </row>
    <row r="4223" spans="1:18" x14ac:dyDescent="0.35">
      <c r="A4223" s="1">
        <v>80819101700</v>
      </c>
      <c r="B4223" s="33" t="s">
        <v>4965</v>
      </c>
      <c r="C4223" s="4" t="s">
        <v>8</v>
      </c>
      <c r="D4223" s="4" t="s">
        <v>508</v>
      </c>
      <c r="E4223" s="4" t="s">
        <v>653</v>
      </c>
      <c r="F4223" s="3" t="s">
        <v>2</v>
      </c>
      <c r="G4223" s="3" t="s">
        <v>2</v>
      </c>
      <c r="H4223" s="4" t="s">
        <v>2</v>
      </c>
      <c r="I4223" s="5">
        <v>498</v>
      </c>
      <c r="J4223" s="5">
        <v>359</v>
      </c>
      <c r="K4223" s="6">
        <f>IFERROR((J4223-I4223)/I4223,"--")</f>
        <v>-0.27911646586345379</v>
      </c>
      <c r="L4223" s="6">
        <v>0.15934065934065933</v>
      </c>
      <c r="M4223" s="7">
        <v>22076</v>
      </c>
      <c r="N4223" s="10" t="str">
        <f>IF(K4223&lt;Criteria!$D$4,"Yes","No")</f>
        <v>Yes</v>
      </c>
      <c r="O4223" s="10" t="str">
        <f>IF(L4223&gt;Criteria!$D$5,"Yes","No")</f>
        <v>Yes</v>
      </c>
      <c r="P4223" s="10" t="str">
        <f>IF(M4223&lt;Criteria!$D$6,"Yes","No")</f>
        <v>Yes</v>
      </c>
      <c r="Q4223" s="11">
        <f>COUNTIF(N4223:P4223,"Yes")</f>
        <v>3</v>
      </c>
      <c r="R4223" s="12" t="str">
        <f>IF(Q4223&gt;0,"Yes","No")</f>
        <v>Yes</v>
      </c>
    </row>
    <row r="4224" spans="1:18" x14ac:dyDescent="0.35">
      <c r="A4224" s="1">
        <v>80819243200</v>
      </c>
      <c r="B4224" s="33" t="s">
        <v>4966</v>
      </c>
      <c r="C4224" s="4" t="s">
        <v>8</v>
      </c>
      <c r="D4224" s="4" t="s">
        <v>508</v>
      </c>
      <c r="E4224" s="4" t="s">
        <v>654</v>
      </c>
      <c r="F4224" s="3" t="s">
        <v>2</v>
      </c>
      <c r="G4224" s="3" t="s">
        <v>2</v>
      </c>
      <c r="H4224" s="4" t="s">
        <v>2</v>
      </c>
      <c r="I4224" s="5">
        <v>311</v>
      </c>
      <c r="J4224" s="5">
        <v>172</v>
      </c>
      <c r="K4224" s="6">
        <f>IFERROR((J4224-I4224)/I4224,"--")</f>
        <v>-0.44694533762057875</v>
      </c>
      <c r="L4224" s="6">
        <v>0</v>
      </c>
      <c r="M4224" s="7">
        <v>20585</v>
      </c>
      <c r="N4224" s="10" t="str">
        <f>IF(K4224&lt;Criteria!$D$4,"Yes","No")</f>
        <v>Yes</v>
      </c>
      <c r="O4224" s="10" t="str">
        <f>IF(L4224&gt;Criteria!$D$5,"Yes","No")</f>
        <v>No</v>
      </c>
      <c r="P4224" s="10" t="str">
        <f>IF(M4224&lt;Criteria!$D$6,"Yes","No")</f>
        <v>Yes</v>
      </c>
      <c r="Q4224" s="11">
        <f>COUNTIF(N4224:P4224,"Yes")</f>
        <v>2</v>
      </c>
      <c r="R4224" s="12" t="str">
        <f>IF(Q4224&gt;0,"Yes","No")</f>
        <v>Yes</v>
      </c>
    </row>
    <row r="4225" spans="1:18" x14ac:dyDescent="0.35">
      <c r="A4225" s="1">
        <v>80829000000</v>
      </c>
      <c r="B4225" s="33" t="s">
        <v>4967</v>
      </c>
      <c r="C4225" s="4" t="s">
        <v>5</v>
      </c>
      <c r="D4225" s="4" t="s">
        <v>2</v>
      </c>
      <c r="E4225" s="4" t="s">
        <v>2</v>
      </c>
      <c r="F4225" s="3" t="s">
        <v>2</v>
      </c>
      <c r="G4225" s="3" t="s">
        <v>2</v>
      </c>
      <c r="H4225" s="4" t="s">
        <v>54</v>
      </c>
      <c r="I4225" s="5">
        <v>11</v>
      </c>
      <c r="J4225" s="5">
        <v>27</v>
      </c>
      <c r="K4225" s="6">
        <f>IFERROR((J4225-I4225)/I4225,"--")</f>
        <v>1.4545454545454546</v>
      </c>
      <c r="L4225" s="6">
        <v>0</v>
      </c>
      <c r="M4225" s="7">
        <v>31756</v>
      </c>
      <c r="N4225" s="10" t="str">
        <f>IF(K4225&lt;Criteria!$D$4,"Yes","No")</f>
        <v>No</v>
      </c>
      <c r="O4225" s="10" t="str">
        <f>IF(L4225&gt;Criteria!$D$5,"Yes","No")</f>
        <v>No</v>
      </c>
      <c r="P4225" s="10" t="str">
        <f>IF(M4225&lt;Criteria!$D$6,"Yes","No")</f>
        <v>No</v>
      </c>
      <c r="Q4225" s="11">
        <f>COUNTIF(N4225:P4225,"Yes")</f>
        <v>0</v>
      </c>
      <c r="R4225" s="12" t="str">
        <f>IF(Q4225&gt;0,"Yes","No")</f>
        <v>No</v>
      </c>
    </row>
    <row r="4226" spans="1:18" x14ac:dyDescent="0.35">
      <c r="A4226" s="1">
        <v>80830000000</v>
      </c>
      <c r="B4226" s="33" t="s">
        <v>4968</v>
      </c>
      <c r="C4226" s="4" t="s">
        <v>4</v>
      </c>
      <c r="D4226" s="4" t="s">
        <v>509</v>
      </c>
      <c r="E4226" s="4" t="s">
        <v>2</v>
      </c>
      <c r="F4226" s="3" t="s">
        <v>2</v>
      </c>
      <c r="G4226" s="3" t="s">
        <v>2</v>
      </c>
      <c r="H4226" s="4" t="s">
        <v>2</v>
      </c>
      <c r="I4226" s="5">
        <v>25499</v>
      </c>
      <c r="J4226" s="5">
        <v>26074</v>
      </c>
      <c r="K4226" s="6">
        <f>IFERROR((J4226-I4226)/I4226,"--")</f>
        <v>2.25499039178007E-2</v>
      </c>
      <c r="L4226" s="6">
        <v>5.8616941215820721E-2</v>
      </c>
      <c r="M4226" s="7">
        <v>24440</v>
      </c>
      <c r="N4226" s="10" t="str">
        <f>IF(K4226&lt;Criteria!$D$4,"Yes","No")</f>
        <v>No</v>
      </c>
      <c r="O4226" s="10" t="str">
        <f>IF(L4226&gt;Criteria!$D$5,"Yes","No")</f>
        <v>No</v>
      </c>
      <c r="P4226" s="10" t="str">
        <f>IF(M4226&lt;Criteria!$D$6,"Yes","No")</f>
        <v>Yes</v>
      </c>
      <c r="Q4226" s="11">
        <f>COUNTIF(N4226:P4226,"Yes")</f>
        <v>1</v>
      </c>
      <c r="R4226" s="12" t="str">
        <f>IF(Q4226&gt;0,"Yes","No")</f>
        <v>Yes</v>
      </c>
    </row>
    <row r="4227" spans="1:18" x14ac:dyDescent="0.35">
      <c r="A4227" s="1">
        <v>80834500000</v>
      </c>
      <c r="B4227" s="33" t="s">
        <v>4969</v>
      </c>
      <c r="C4227" s="4" t="s">
        <v>5</v>
      </c>
      <c r="D4227" s="4" t="s">
        <v>2</v>
      </c>
      <c r="E4227" s="4" t="s">
        <v>2</v>
      </c>
      <c r="F4227" s="3" t="s">
        <v>2</v>
      </c>
      <c r="G4227" s="3" t="s">
        <v>2</v>
      </c>
      <c r="H4227" s="4" t="s">
        <v>55</v>
      </c>
      <c r="I4227" s="5">
        <v>58</v>
      </c>
      <c r="J4227" s="5">
        <v>60</v>
      </c>
      <c r="K4227" s="6">
        <f>IFERROR((J4227-I4227)/I4227,"--")</f>
        <v>3.4482758620689655E-2</v>
      </c>
      <c r="L4227" s="6">
        <v>0</v>
      </c>
      <c r="M4227" s="7">
        <v>28810</v>
      </c>
      <c r="N4227" s="10" t="str">
        <f>IF(K4227&lt;Criteria!$D$4,"Yes","No")</f>
        <v>No</v>
      </c>
      <c r="O4227" s="10" t="str">
        <f>IF(L4227&gt;Criteria!$D$5,"Yes","No")</f>
        <v>No</v>
      </c>
      <c r="P4227" s="10" t="str">
        <f>IF(M4227&lt;Criteria!$D$6,"Yes","No")</f>
        <v>No</v>
      </c>
      <c r="Q4227" s="11">
        <f>COUNTIF(N4227:P4227,"Yes")</f>
        <v>0</v>
      </c>
      <c r="R4227" s="12" t="str">
        <f>IF(Q4227&gt;0,"Yes","No")</f>
        <v>No</v>
      </c>
    </row>
    <row r="4228" spans="1:18" x14ac:dyDescent="0.35">
      <c r="A4228" s="1">
        <v>80839081700</v>
      </c>
      <c r="B4228" s="33" t="s">
        <v>4970</v>
      </c>
      <c r="C4228" s="4" t="s">
        <v>8</v>
      </c>
      <c r="D4228" s="4" t="s">
        <v>509</v>
      </c>
      <c r="E4228" s="4" t="s">
        <v>655</v>
      </c>
      <c r="F4228" s="3" t="s">
        <v>2</v>
      </c>
      <c r="G4228" s="3" t="s">
        <v>2</v>
      </c>
      <c r="H4228" s="4" t="s">
        <v>2</v>
      </c>
      <c r="I4228" s="5">
        <v>17542</v>
      </c>
      <c r="J4228" s="5">
        <v>16848</v>
      </c>
      <c r="K4228" s="6">
        <f>IFERROR((J4228-I4228)/I4228,"--")</f>
        <v>-3.9562193592520806E-2</v>
      </c>
      <c r="L4228" s="6">
        <v>5.7376004080071402E-2</v>
      </c>
      <c r="M4228" s="7">
        <v>23665</v>
      </c>
      <c r="N4228" s="10" t="str">
        <f>IF(K4228&lt;Criteria!$D$4,"Yes","No")</f>
        <v>Yes</v>
      </c>
      <c r="O4228" s="10" t="str">
        <f>IF(L4228&gt;Criteria!$D$5,"Yes","No")</f>
        <v>No</v>
      </c>
      <c r="P4228" s="10" t="str">
        <f>IF(M4228&lt;Criteria!$D$6,"Yes","No")</f>
        <v>Yes</v>
      </c>
      <c r="Q4228" s="11">
        <f>COUNTIF(N4228:P4228,"Yes")</f>
        <v>2</v>
      </c>
      <c r="R4228" s="12" t="str">
        <f>IF(Q4228&gt;0,"Yes","No")</f>
        <v>Yes</v>
      </c>
    </row>
    <row r="4229" spans="1:18" x14ac:dyDescent="0.35">
      <c r="A4229" s="1">
        <v>80839104500</v>
      </c>
      <c r="B4229" s="33" t="s">
        <v>4971</v>
      </c>
      <c r="C4229" s="4" t="s">
        <v>8</v>
      </c>
      <c r="D4229" s="4" t="s">
        <v>509</v>
      </c>
      <c r="E4229" s="4" t="s">
        <v>484</v>
      </c>
      <c r="F4229" s="3" t="s">
        <v>2</v>
      </c>
      <c r="G4229" s="3" t="s">
        <v>2</v>
      </c>
      <c r="H4229" s="4" t="s">
        <v>2</v>
      </c>
      <c r="I4229" s="5">
        <v>3301</v>
      </c>
      <c r="J4229" s="5">
        <v>3094</v>
      </c>
      <c r="K4229" s="6">
        <f>IFERROR((J4229-I4229)/I4229,"--")</f>
        <v>-6.2708270221145113E-2</v>
      </c>
      <c r="L4229" s="6">
        <v>4.8714479025710418E-2</v>
      </c>
      <c r="M4229" s="7">
        <v>31060</v>
      </c>
      <c r="N4229" s="10" t="str">
        <f>IF(K4229&lt;Criteria!$D$4,"Yes","No")</f>
        <v>Yes</v>
      </c>
      <c r="O4229" s="10" t="str">
        <f>IF(L4229&gt;Criteria!$D$5,"Yes","No")</f>
        <v>No</v>
      </c>
      <c r="P4229" s="10" t="str">
        <f>IF(M4229&lt;Criteria!$D$6,"Yes","No")</f>
        <v>No</v>
      </c>
      <c r="Q4229" s="11">
        <f>COUNTIF(N4229:P4229,"Yes")</f>
        <v>1</v>
      </c>
      <c r="R4229" s="12" t="str">
        <f>IF(Q4229&gt;0,"Yes","No")</f>
        <v>Yes</v>
      </c>
    </row>
    <row r="4230" spans="1:18" x14ac:dyDescent="0.35">
      <c r="A4230" s="1">
        <v>80839239400</v>
      </c>
      <c r="B4230" s="33" t="s">
        <v>4972</v>
      </c>
      <c r="C4230" s="4" t="s">
        <v>8</v>
      </c>
      <c r="D4230" s="4" t="s">
        <v>509</v>
      </c>
      <c r="E4230" s="4" t="s">
        <v>656</v>
      </c>
      <c r="F4230" s="3" t="s">
        <v>2</v>
      </c>
      <c r="G4230" s="3" t="s">
        <v>2</v>
      </c>
      <c r="H4230" s="4" t="s">
        <v>2</v>
      </c>
      <c r="I4230" s="5">
        <v>2982</v>
      </c>
      <c r="J4230" s="5">
        <v>3807</v>
      </c>
      <c r="K4230" s="6">
        <f>IFERROR((J4230-I4230)/I4230,"--")</f>
        <v>0.27665995975855129</v>
      </c>
      <c r="L4230" s="6">
        <v>5.7324840764331211E-2</v>
      </c>
      <c r="M4230" s="7">
        <v>26228</v>
      </c>
      <c r="N4230" s="10" t="str">
        <f>IF(K4230&lt;Criteria!$D$4,"Yes","No")</f>
        <v>No</v>
      </c>
      <c r="O4230" s="10" t="str">
        <f>IF(L4230&gt;Criteria!$D$5,"Yes","No")</f>
        <v>No</v>
      </c>
      <c r="P4230" s="10" t="str">
        <f>IF(M4230&lt;Criteria!$D$6,"Yes","No")</f>
        <v>No</v>
      </c>
      <c r="Q4230" s="11">
        <f>COUNTIF(N4230:P4230,"Yes")</f>
        <v>0</v>
      </c>
      <c r="R4230" s="12" t="str">
        <f>IF(Q4230&gt;0,"Yes","No")</f>
        <v>No</v>
      </c>
    </row>
    <row r="4231" spans="1:18" x14ac:dyDescent="0.35">
      <c r="A4231" s="1">
        <v>80839294500</v>
      </c>
      <c r="B4231" s="33" t="s">
        <v>4973</v>
      </c>
      <c r="C4231" s="4" t="s">
        <v>8</v>
      </c>
      <c r="D4231" s="4" t="s">
        <v>509</v>
      </c>
      <c r="E4231" s="4" t="s">
        <v>657</v>
      </c>
      <c r="F4231" s="3" t="s">
        <v>2</v>
      </c>
      <c r="G4231" s="3" t="s">
        <v>2</v>
      </c>
      <c r="H4231" s="4" t="s">
        <v>2</v>
      </c>
      <c r="I4231" s="5">
        <v>335</v>
      </c>
      <c r="J4231" s="5">
        <v>480</v>
      </c>
      <c r="K4231" s="6">
        <f>IFERROR((J4231-I4231)/I4231,"--")</f>
        <v>0.43283582089552236</v>
      </c>
      <c r="L4231" s="6">
        <v>0.15789473684210525</v>
      </c>
      <c r="M4231" s="7">
        <v>30858</v>
      </c>
      <c r="N4231" s="10" t="str">
        <f>IF(K4231&lt;Criteria!$D$4,"Yes","No")</f>
        <v>No</v>
      </c>
      <c r="O4231" s="10" t="str">
        <f>IF(L4231&gt;Criteria!$D$5,"Yes","No")</f>
        <v>Yes</v>
      </c>
      <c r="P4231" s="10" t="str">
        <f>IF(M4231&lt;Criteria!$D$6,"Yes","No")</f>
        <v>No</v>
      </c>
      <c r="Q4231" s="11">
        <f>COUNTIF(N4231:P4231,"Yes")</f>
        <v>1</v>
      </c>
      <c r="R4231" s="12" t="str">
        <f>IF(Q4231&gt;0,"Yes","No")</f>
        <v>Yes</v>
      </c>
    </row>
    <row r="4232" spans="1:18" x14ac:dyDescent="0.35">
      <c r="A4232" s="1">
        <v>80839370500</v>
      </c>
      <c r="B4232" s="33" t="s">
        <v>4974</v>
      </c>
      <c r="C4232" s="4" t="s">
        <v>8</v>
      </c>
      <c r="D4232" s="4" t="s">
        <v>509</v>
      </c>
      <c r="E4232" s="4" t="s">
        <v>658</v>
      </c>
      <c r="F4232" s="3" t="s">
        <v>2</v>
      </c>
      <c r="G4232" s="3" t="s">
        <v>2</v>
      </c>
      <c r="H4232" s="4" t="s">
        <v>2</v>
      </c>
      <c r="I4232" s="5">
        <v>1352</v>
      </c>
      <c r="J4232" s="5">
        <v>1541</v>
      </c>
      <c r="K4232" s="6">
        <f>IFERROR((J4232-I4232)/I4232,"--")</f>
        <v>0.13979289940828402</v>
      </c>
      <c r="L4232" s="6">
        <v>6.6539923954372623E-2</v>
      </c>
      <c r="M4232" s="7">
        <v>13208</v>
      </c>
      <c r="N4232" s="10" t="str">
        <f>IF(K4232&lt;Criteria!$D$4,"Yes","No")</f>
        <v>No</v>
      </c>
      <c r="O4232" s="10" t="str">
        <f>IF(L4232&gt;Criteria!$D$5,"Yes","No")</f>
        <v>Yes</v>
      </c>
      <c r="P4232" s="10" t="str">
        <f>IF(M4232&lt;Criteria!$D$6,"Yes","No")</f>
        <v>Yes</v>
      </c>
      <c r="Q4232" s="11">
        <f>COUNTIF(N4232:P4232,"Yes")</f>
        <v>2</v>
      </c>
      <c r="R4232" s="12" t="str">
        <f>IF(Q4232&gt;0,"Yes","No")</f>
        <v>Yes</v>
      </c>
    </row>
    <row r="4233" spans="1:18" x14ac:dyDescent="0.35">
      <c r="A4233" s="1">
        <v>80839411000</v>
      </c>
      <c r="B4233" s="33" t="s">
        <v>4975</v>
      </c>
      <c r="C4233" s="4" t="s">
        <v>7</v>
      </c>
      <c r="D4233" s="4" t="s">
        <v>509</v>
      </c>
      <c r="E4233" s="4" t="s">
        <v>2</v>
      </c>
      <c r="F4233" s="3">
        <v>9411</v>
      </c>
      <c r="G4233" s="3" t="s">
        <v>2</v>
      </c>
      <c r="H4233" s="4" t="s">
        <v>2</v>
      </c>
      <c r="I4233" s="5">
        <v>1352</v>
      </c>
      <c r="J4233" s="5">
        <v>1541</v>
      </c>
      <c r="K4233" s="6">
        <f>IFERROR((J4233-I4233)/I4233,"--")</f>
        <v>0.13979289940828402</v>
      </c>
      <c r="L4233" s="6">
        <v>6.6539923954372623E-2</v>
      </c>
      <c r="M4233" s="7">
        <v>13208</v>
      </c>
      <c r="N4233" s="10" t="str">
        <f>IF(K4233&lt;Criteria!$D$4,"Yes","No")</f>
        <v>No</v>
      </c>
      <c r="O4233" s="10" t="str">
        <f>IF(L4233&gt;Criteria!$D$5,"Yes","No")</f>
        <v>Yes</v>
      </c>
      <c r="P4233" s="10" t="str">
        <f>IF(M4233&lt;Criteria!$D$6,"Yes","No")</f>
        <v>Yes</v>
      </c>
      <c r="Q4233" s="11">
        <f>COUNTIF(N4233:P4233,"Yes")</f>
        <v>2</v>
      </c>
      <c r="R4233" s="12" t="str">
        <f>IF(Q4233&gt;0,"Yes","No")</f>
        <v>Yes</v>
      </c>
    </row>
    <row r="4234" spans="1:18" x14ac:dyDescent="0.35">
      <c r="A4234" s="1">
        <v>80839411001</v>
      </c>
      <c r="B4234" s="33" t="s">
        <v>4976</v>
      </c>
      <c r="C4234" s="4" t="s">
        <v>6</v>
      </c>
      <c r="D4234" s="4" t="s">
        <v>509</v>
      </c>
      <c r="E4234" s="4" t="s">
        <v>2</v>
      </c>
      <c r="F4234" s="3">
        <v>9411</v>
      </c>
      <c r="G4234" s="3">
        <v>1</v>
      </c>
      <c r="H4234" s="4" t="s">
        <v>2</v>
      </c>
      <c r="I4234" s="5">
        <v>570</v>
      </c>
      <c r="J4234" s="5">
        <v>916</v>
      </c>
      <c r="K4234" s="6">
        <f>IFERROR((J4234-I4234)/I4234,"--")</f>
        <v>0.60701754385964912</v>
      </c>
      <c r="L4234" s="6">
        <v>4.7021943573667714E-2</v>
      </c>
      <c r="M4234" s="7">
        <v>13208</v>
      </c>
      <c r="N4234" s="10" t="str">
        <f>IF(K4234&lt;Criteria!$D$4,"Yes","No")</f>
        <v>No</v>
      </c>
      <c r="O4234" s="10" t="str">
        <f>IF(L4234&gt;Criteria!$D$5,"Yes","No")</f>
        <v>No</v>
      </c>
      <c r="P4234" s="10" t="str">
        <f>IF(M4234&lt;Criteria!$D$6,"Yes","No")</f>
        <v>Yes</v>
      </c>
      <c r="Q4234" s="11">
        <f>COUNTIF(N4234:P4234,"Yes")</f>
        <v>1</v>
      </c>
      <c r="R4234" s="12" t="str">
        <f>IF(Q4234&gt;0,"Yes","No")</f>
        <v>Yes</v>
      </c>
    </row>
    <row r="4235" spans="1:18" x14ac:dyDescent="0.35">
      <c r="A4235" s="1">
        <v>80839411002</v>
      </c>
      <c r="B4235" s="33" t="s">
        <v>4977</v>
      </c>
      <c r="C4235" s="4" t="s">
        <v>6</v>
      </c>
      <c r="D4235" s="4" t="s">
        <v>509</v>
      </c>
      <c r="E4235" s="4" t="s">
        <v>2</v>
      </c>
      <c r="F4235" s="3">
        <v>9411</v>
      </c>
      <c r="G4235" s="3">
        <v>2</v>
      </c>
      <c r="H4235" s="4" t="s">
        <v>2</v>
      </c>
      <c r="I4235" s="5">
        <v>782</v>
      </c>
      <c r="J4235" s="5">
        <v>625</v>
      </c>
      <c r="K4235" s="6">
        <f>IFERROR((J4235-I4235)/I4235,"--")</f>
        <v>-0.20076726342710999</v>
      </c>
      <c r="L4235" s="6">
        <v>9.6618357487922704E-2</v>
      </c>
      <c r="M4235" s="7">
        <v>13208</v>
      </c>
      <c r="N4235" s="10" t="str">
        <f>IF(K4235&lt;Criteria!$D$4,"Yes","No")</f>
        <v>Yes</v>
      </c>
      <c r="O4235" s="10" t="str">
        <f>IF(L4235&gt;Criteria!$D$5,"Yes","No")</f>
        <v>Yes</v>
      </c>
      <c r="P4235" s="10" t="str">
        <f>IF(M4235&lt;Criteria!$D$6,"Yes","No")</f>
        <v>Yes</v>
      </c>
      <c r="Q4235" s="11">
        <f>COUNTIF(N4235:P4235,"Yes")</f>
        <v>3</v>
      </c>
      <c r="R4235" s="12" t="str">
        <f>IF(Q4235&gt;0,"Yes","No")</f>
        <v>Yes</v>
      </c>
    </row>
    <row r="4236" spans="1:18" x14ac:dyDescent="0.35">
      <c r="A4236" s="1">
        <v>80839690000</v>
      </c>
      <c r="B4236" s="33" t="s">
        <v>4978</v>
      </c>
      <c r="C4236" s="4" t="s">
        <v>7</v>
      </c>
      <c r="D4236" s="4" t="s">
        <v>509</v>
      </c>
      <c r="E4236" s="4" t="s">
        <v>2</v>
      </c>
      <c r="F4236" s="3">
        <v>9690</v>
      </c>
      <c r="G4236" s="3" t="s">
        <v>2</v>
      </c>
      <c r="H4236" s="4" t="s">
        <v>2</v>
      </c>
      <c r="I4236" s="5">
        <v>3301</v>
      </c>
      <c r="J4236" s="5">
        <v>3094</v>
      </c>
      <c r="K4236" s="6">
        <f>IFERROR((J4236-I4236)/I4236,"--")</f>
        <v>-6.2708270221145113E-2</v>
      </c>
      <c r="L4236" s="6">
        <v>4.8714479025710418E-2</v>
      </c>
      <c r="M4236" s="7">
        <v>31060</v>
      </c>
      <c r="N4236" s="10" t="str">
        <f>IF(K4236&lt;Criteria!$D$4,"Yes","No")</f>
        <v>Yes</v>
      </c>
      <c r="O4236" s="10" t="str">
        <f>IF(L4236&gt;Criteria!$D$5,"Yes","No")</f>
        <v>No</v>
      </c>
      <c r="P4236" s="10" t="str">
        <f>IF(M4236&lt;Criteria!$D$6,"Yes","No")</f>
        <v>No</v>
      </c>
      <c r="Q4236" s="11">
        <f>COUNTIF(N4236:P4236,"Yes")</f>
        <v>1</v>
      </c>
      <c r="R4236" s="12" t="str">
        <f>IF(Q4236&gt;0,"Yes","No")</f>
        <v>Yes</v>
      </c>
    </row>
    <row r="4237" spans="1:18" x14ac:dyDescent="0.35">
      <c r="A4237" s="1">
        <v>80839690001</v>
      </c>
      <c r="B4237" s="33" t="s">
        <v>4979</v>
      </c>
      <c r="C4237" s="4" t="s">
        <v>6</v>
      </c>
      <c r="D4237" s="4" t="s">
        <v>509</v>
      </c>
      <c r="E4237" s="4" t="s">
        <v>2</v>
      </c>
      <c r="F4237" s="3">
        <v>9690</v>
      </c>
      <c r="G4237" s="3">
        <v>1</v>
      </c>
      <c r="H4237" s="4" t="s">
        <v>2</v>
      </c>
      <c r="I4237" s="5">
        <v>1580</v>
      </c>
      <c r="J4237" s="5">
        <v>1446</v>
      </c>
      <c r="K4237" s="6">
        <f>IFERROR((J4237-I4237)/I4237,"--")</f>
        <v>-8.4810126582278475E-2</v>
      </c>
      <c r="L4237" s="6">
        <v>1.790633608815427E-2</v>
      </c>
      <c r="M4237" s="7">
        <v>31008</v>
      </c>
      <c r="N4237" s="10" t="str">
        <f>IF(K4237&lt;Criteria!$D$4,"Yes","No")</f>
        <v>Yes</v>
      </c>
      <c r="O4237" s="10" t="str">
        <f>IF(L4237&gt;Criteria!$D$5,"Yes","No")</f>
        <v>No</v>
      </c>
      <c r="P4237" s="10" t="str">
        <f>IF(M4237&lt;Criteria!$D$6,"Yes","No")</f>
        <v>No</v>
      </c>
      <c r="Q4237" s="11">
        <f>COUNTIF(N4237:P4237,"Yes")</f>
        <v>1</v>
      </c>
      <c r="R4237" s="12" t="str">
        <f>IF(Q4237&gt;0,"Yes","No")</f>
        <v>Yes</v>
      </c>
    </row>
    <row r="4238" spans="1:18" x14ac:dyDescent="0.35">
      <c r="A4238" s="1">
        <v>80839690002</v>
      </c>
      <c r="B4238" s="33" t="s">
        <v>4980</v>
      </c>
      <c r="C4238" s="4" t="s">
        <v>6</v>
      </c>
      <c r="D4238" s="4" t="s">
        <v>509</v>
      </c>
      <c r="E4238" s="4" t="s">
        <v>2</v>
      </c>
      <c r="F4238" s="3">
        <v>9690</v>
      </c>
      <c r="G4238" s="3">
        <v>2</v>
      </c>
      <c r="H4238" s="4" t="s">
        <v>2</v>
      </c>
      <c r="I4238" s="5">
        <v>1721</v>
      </c>
      <c r="J4238" s="5">
        <v>1648</v>
      </c>
      <c r="K4238" s="6">
        <f>IFERROR((J4238-I4238)/I4238,"--")</f>
        <v>-4.2417199302730968E-2</v>
      </c>
      <c r="L4238" s="6">
        <v>7.8457446808510634E-2</v>
      </c>
      <c r="M4238" s="7">
        <v>31105</v>
      </c>
      <c r="N4238" s="10" t="str">
        <f>IF(K4238&lt;Criteria!$D$4,"Yes","No")</f>
        <v>Yes</v>
      </c>
      <c r="O4238" s="10" t="str">
        <f>IF(L4238&gt;Criteria!$D$5,"Yes","No")</f>
        <v>Yes</v>
      </c>
      <c r="P4238" s="10" t="str">
        <f>IF(M4238&lt;Criteria!$D$6,"Yes","No")</f>
        <v>No</v>
      </c>
      <c r="Q4238" s="11">
        <f>COUNTIF(N4238:P4238,"Yes")</f>
        <v>2</v>
      </c>
      <c r="R4238" s="12" t="str">
        <f>IF(Q4238&gt;0,"Yes","No")</f>
        <v>Yes</v>
      </c>
    </row>
    <row r="4239" spans="1:18" x14ac:dyDescent="0.35">
      <c r="A4239" s="1">
        <v>80839691000</v>
      </c>
      <c r="B4239" s="33" t="s">
        <v>4981</v>
      </c>
      <c r="C4239" s="4" t="s">
        <v>7</v>
      </c>
      <c r="D4239" s="4" t="s">
        <v>509</v>
      </c>
      <c r="E4239" s="4" t="s">
        <v>2</v>
      </c>
      <c r="F4239" s="3">
        <v>9691</v>
      </c>
      <c r="G4239" s="3" t="s">
        <v>2</v>
      </c>
      <c r="H4239" s="4" t="s">
        <v>2</v>
      </c>
      <c r="I4239" s="5">
        <v>2982</v>
      </c>
      <c r="J4239" s="5">
        <v>3807</v>
      </c>
      <c r="K4239" s="6">
        <f>IFERROR((J4239-I4239)/I4239,"--")</f>
        <v>0.27665995975855129</v>
      </c>
      <c r="L4239" s="6">
        <v>5.7324840764331211E-2</v>
      </c>
      <c r="M4239" s="7">
        <v>26228</v>
      </c>
      <c r="N4239" s="10" t="str">
        <f>IF(K4239&lt;Criteria!$D$4,"Yes","No")</f>
        <v>No</v>
      </c>
      <c r="O4239" s="10" t="str">
        <f>IF(L4239&gt;Criteria!$D$5,"Yes","No")</f>
        <v>No</v>
      </c>
      <c r="P4239" s="10" t="str">
        <f>IF(M4239&lt;Criteria!$D$6,"Yes","No")</f>
        <v>No</v>
      </c>
      <c r="Q4239" s="11">
        <f>COUNTIF(N4239:P4239,"Yes")</f>
        <v>0</v>
      </c>
      <c r="R4239" s="12" t="str">
        <f>IF(Q4239&gt;0,"Yes","No")</f>
        <v>No</v>
      </c>
    </row>
    <row r="4240" spans="1:18" x14ac:dyDescent="0.35">
      <c r="A4240" s="1">
        <v>80839691001</v>
      </c>
      <c r="B4240" s="33" t="s">
        <v>4982</v>
      </c>
      <c r="C4240" s="4" t="s">
        <v>6</v>
      </c>
      <c r="D4240" s="4" t="s">
        <v>509</v>
      </c>
      <c r="E4240" s="4" t="s">
        <v>2</v>
      </c>
      <c r="F4240" s="3">
        <v>9691</v>
      </c>
      <c r="G4240" s="3">
        <v>1</v>
      </c>
      <c r="H4240" s="4" t="s">
        <v>2</v>
      </c>
      <c r="I4240" s="5">
        <v>364</v>
      </c>
      <c r="J4240" s="5">
        <v>756</v>
      </c>
      <c r="K4240" s="6">
        <f>IFERROR((J4240-I4240)/I4240,"--")</f>
        <v>1.0769230769230769</v>
      </c>
      <c r="L4240" s="6">
        <v>0</v>
      </c>
      <c r="M4240" s="7">
        <v>25811</v>
      </c>
      <c r="N4240" s="10" t="str">
        <f>IF(K4240&lt;Criteria!$D$4,"Yes","No")</f>
        <v>No</v>
      </c>
      <c r="O4240" s="10" t="str">
        <f>IF(L4240&gt;Criteria!$D$5,"Yes","No")</f>
        <v>No</v>
      </c>
      <c r="P4240" s="10" t="str">
        <f>IF(M4240&lt;Criteria!$D$6,"Yes","No")</f>
        <v>Yes</v>
      </c>
      <c r="Q4240" s="11">
        <f>COUNTIF(N4240:P4240,"Yes")</f>
        <v>1</v>
      </c>
      <c r="R4240" s="12" t="str">
        <f>IF(Q4240&gt;0,"Yes","No")</f>
        <v>Yes</v>
      </c>
    </row>
    <row r="4241" spans="1:18" x14ac:dyDescent="0.35">
      <c r="A4241" s="1">
        <v>80839691002</v>
      </c>
      <c r="B4241" s="33" t="s">
        <v>4983</v>
      </c>
      <c r="C4241" s="4" t="s">
        <v>6</v>
      </c>
      <c r="D4241" s="4" t="s">
        <v>509</v>
      </c>
      <c r="E4241" s="4" t="s">
        <v>2</v>
      </c>
      <c r="F4241" s="3">
        <v>9691</v>
      </c>
      <c r="G4241" s="3">
        <v>2</v>
      </c>
      <c r="H4241" s="4" t="s">
        <v>2</v>
      </c>
      <c r="I4241" s="5">
        <v>2618</v>
      </c>
      <c r="J4241" s="5">
        <v>3051</v>
      </c>
      <c r="K4241" s="6">
        <f>IFERROR((J4241-I4241)/I4241,"--")</f>
        <v>0.16539343009931246</v>
      </c>
      <c r="L4241" s="6">
        <v>6.9542820347714099E-2</v>
      </c>
      <c r="M4241" s="7">
        <v>26332</v>
      </c>
      <c r="N4241" s="10" t="str">
        <f>IF(K4241&lt;Criteria!$D$4,"Yes","No")</f>
        <v>No</v>
      </c>
      <c r="O4241" s="10" t="str">
        <f>IF(L4241&gt;Criteria!$D$5,"Yes","No")</f>
        <v>Yes</v>
      </c>
      <c r="P4241" s="10" t="str">
        <f>IF(M4241&lt;Criteria!$D$6,"Yes","No")</f>
        <v>No</v>
      </c>
      <c r="Q4241" s="11">
        <f>COUNTIF(N4241:P4241,"Yes")</f>
        <v>1</v>
      </c>
      <c r="R4241" s="12" t="str">
        <f>IF(Q4241&gt;0,"Yes","No")</f>
        <v>Yes</v>
      </c>
    </row>
    <row r="4242" spans="1:18" x14ac:dyDescent="0.35">
      <c r="A4242" s="1">
        <v>80839692000</v>
      </c>
      <c r="B4242" s="33" t="s">
        <v>4984</v>
      </c>
      <c r="C4242" s="4" t="s">
        <v>7</v>
      </c>
      <c r="D4242" s="4" t="s">
        <v>509</v>
      </c>
      <c r="E4242" s="4" t="s">
        <v>2</v>
      </c>
      <c r="F4242" s="3">
        <v>9692</v>
      </c>
      <c r="G4242" s="3" t="s">
        <v>2</v>
      </c>
      <c r="H4242" s="4" t="s">
        <v>2</v>
      </c>
      <c r="I4242" s="5">
        <v>3058</v>
      </c>
      <c r="J4242" s="5">
        <v>2974</v>
      </c>
      <c r="K4242" s="6">
        <f>IFERROR((J4242-I4242)/I4242,"--")</f>
        <v>-2.7468933943754086E-2</v>
      </c>
      <c r="L4242" s="6">
        <v>6.4409578860445918E-2</v>
      </c>
      <c r="M4242" s="7">
        <v>25396</v>
      </c>
      <c r="N4242" s="10" t="str">
        <f>IF(K4242&lt;Criteria!$D$4,"Yes","No")</f>
        <v>Yes</v>
      </c>
      <c r="O4242" s="10" t="str">
        <f>IF(L4242&gt;Criteria!$D$5,"Yes","No")</f>
        <v>No</v>
      </c>
      <c r="P4242" s="10" t="str">
        <f>IF(M4242&lt;Criteria!$D$6,"Yes","No")</f>
        <v>Yes</v>
      </c>
      <c r="Q4242" s="11">
        <f>COUNTIF(N4242:P4242,"Yes")</f>
        <v>2</v>
      </c>
      <c r="R4242" s="12" t="str">
        <f>IF(Q4242&gt;0,"Yes","No")</f>
        <v>Yes</v>
      </c>
    </row>
    <row r="4243" spans="1:18" x14ac:dyDescent="0.35">
      <c r="A4243" s="1">
        <v>80839692001</v>
      </c>
      <c r="B4243" s="33" t="s">
        <v>4985</v>
      </c>
      <c r="C4243" s="4" t="s">
        <v>6</v>
      </c>
      <c r="D4243" s="4" t="s">
        <v>509</v>
      </c>
      <c r="E4243" s="4" t="s">
        <v>2</v>
      </c>
      <c r="F4243" s="3">
        <v>9692</v>
      </c>
      <c r="G4243" s="3">
        <v>1</v>
      </c>
      <c r="H4243" s="4" t="s">
        <v>2</v>
      </c>
      <c r="I4243" s="5">
        <v>1136</v>
      </c>
      <c r="J4243" s="5">
        <v>874</v>
      </c>
      <c r="K4243" s="6">
        <f>IFERROR((J4243-I4243)/I4243,"--")</f>
        <v>-0.23063380281690141</v>
      </c>
      <c r="L4243" s="6">
        <v>0.13333333333333333</v>
      </c>
      <c r="M4243" s="7">
        <v>25921</v>
      </c>
      <c r="N4243" s="10" t="str">
        <f>IF(K4243&lt;Criteria!$D$4,"Yes","No")</f>
        <v>Yes</v>
      </c>
      <c r="O4243" s="10" t="str">
        <f>IF(L4243&gt;Criteria!$D$5,"Yes","No")</f>
        <v>Yes</v>
      </c>
      <c r="P4243" s="10" t="str">
        <f>IF(M4243&lt;Criteria!$D$6,"Yes","No")</f>
        <v>Yes</v>
      </c>
      <c r="Q4243" s="11">
        <f>COUNTIF(N4243:P4243,"Yes")</f>
        <v>3</v>
      </c>
      <c r="R4243" s="12" t="str">
        <f>IF(Q4243&gt;0,"Yes","No")</f>
        <v>Yes</v>
      </c>
    </row>
    <row r="4244" spans="1:18" x14ac:dyDescent="0.35">
      <c r="A4244" s="1">
        <v>80839692002</v>
      </c>
      <c r="B4244" s="33" t="s">
        <v>4986</v>
      </c>
      <c r="C4244" s="4" t="s">
        <v>6</v>
      </c>
      <c r="D4244" s="4" t="s">
        <v>509</v>
      </c>
      <c r="E4244" s="4" t="s">
        <v>2</v>
      </c>
      <c r="F4244" s="3">
        <v>9692</v>
      </c>
      <c r="G4244" s="3">
        <v>2</v>
      </c>
      <c r="H4244" s="4" t="s">
        <v>2</v>
      </c>
      <c r="I4244" s="5">
        <v>1922</v>
      </c>
      <c r="J4244" s="5">
        <v>2100</v>
      </c>
      <c r="K4244" s="6">
        <f>IFERROR((J4244-I4244)/I4244,"--")</f>
        <v>9.261186264308012E-2</v>
      </c>
      <c r="L4244" s="6">
        <v>3.695150115473441E-2</v>
      </c>
      <c r="M4244" s="7">
        <v>25177</v>
      </c>
      <c r="N4244" s="10" t="str">
        <f>IF(K4244&lt;Criteria!$D$4,"Yes","No")</f>
        <v>No</v>
      </c>
      <c r="O4244" s="10" t="str">
        <f>IF(L4244&gt;Criteria!$D$5,"Yes","No")</f>
        <v>No</v>
      </c>
      <c r="P4244" s="10" t="str">
        <f>IF(M4244&lt;Criteria!$D$6,"Yes","No")</f>
        <v>Yes</v>
      </c>
      <c r="Q4244" s="11">
        <f>COUNTIF(N4244:P4244,"Yes")</f>
        <v>1</v>
      </c>
      <c r="R4244" s="12" t="str">
        <f>IF(Q4244&gt;0,"Yes","No")</f>
        <v>Yes</v>
      </c>
    </row>
    <row r="4245" spans="1:18" x14ac:dyDescent="0.35">
      <c r="A4245" s="1">
        <v>80839693000</v>
      </c>
      <c r="B4245" s="33" t="s">
        <v>4987</v>
      </c>
      <c r="C4245" s="4" t="s">
        <v>7</v>
      </c>
      <c r="D4245" s="4" t="s">
        <v>509</v>
      </c>
      <c r="E4245" s="4" t="s">
        <v>2</v>
      </c>
      <c r="F4245" s="3">
        <v>9693</v>
      </c>
      <c r="G4245" s="3" t="s">
        <v>2</v>
      </c>
      <c r="H4245" s="4" t="s">
        <v>2</v>
      </c>
      <c r="I4245" s="5">
        <v>5239</v>
      </c>
      <c r="J4245" s="5">
        <v>5141</v>
      </c>
      <c r="K4245" s="6">
        <f>IFERROR((J4245-I4245)/I4245,"--")</f>
        <v>-1.8705859896926896E-2</v>
      </c>
      <c r="L4245" s="6">
        <v>5.688375927452597E-2</v>
      </c>
      <c r="M4245" s="7">
        <v>26999</v>
      </c>
      <c r="N4245" s="10" t="str">
        <f>IF(K4245&lt;Criteria!$D$4,"Yes","No")</f>
        <v>Yes</v>
      </c>
      <c r="O4245" s="10" t="str">
        <f>IF(L4245&gt;Criteria!$D$5,"Yes","No")</f>
        <v>No</v>
      </c>
      <c r="P4245" s="10" t="str">
        <f>IF(M4245&lt;Criteria!$D$6,"Yes","No")</f>
        <v>No</v>
      </c>
      <c r="Q4245" s="11">
        <f>COUNTIF(N4245:P4245,"Yes")</f>
        <v>1</v>
      </c>
      <c r="R4245" s="12" t="str">
        <f>IF(Q4245&gt;0,"Yes","No")</f>
        <v>Yes</v>
      </c>
    </row>
    <row r="4246" spans="1:18" x14ac:dyDescent="0.35">
      <c r="A4246" s="1">
        <v>80839693001</v>
      </c>
      <c r="B4246" s="33" t="s">
        <v>4988</v>
      </c>
      <c r="C4246" s="4" t="s">
        <v>6</v>
      </c>
      <c r="D4246" s="4" t="s">
        <v>509</v>
      </c>
      <c r="E4246" s="4" t="s">
        <v>2</v>
      </c>
      <c r="F4246" s="3">
        <v>9693</v>
      </c>
      <c r="G4246" s="3">
        <v>1</v>
      </c>
      <c r="H4246" s="4" t="s">
        <v>2</v>
      </c>
      <c r="I4246" s="5">
        <v>1156</v>
      </c>
      <c r="J4246" s="5">
        <v>1119</v>
      </c>
      <c r="K4246" s="6">
        <f>IFERROR((J4246-I4246)/I4246,"--")</f>
        <v>-3.2006920415224911E-2</v>
      </c>
      <c r="L4246" s="6">
        <v>1.935483870967742E-2</v>
      </c>
      <c r="M4246" s="7">
        <v>26043</v>
      </c>
      <c r="N4246" s="10" t="str">
        <f>IF(K4246&lt;Criteria!$D$4,"Yes","No")</f>
        <v>Yes</v>
      </c>
      <c r="O4246" s="10" t="str">
        <f>IF(L4246&gt;Criteria!$D$5,"Yes","No")</f>
        <v>No</v>
      </c>
      <c r="P4246" s="10" t="str">
        <f>IF(M4246&lt;Criteria!$D$6,"Yes","No")</f>
        <v>Yes</v>
      </c>
      <c r="Q4246" s="11">
        <f>COUNTIF(N4246:P4246,"Yes")</f>
        <v>2</v>
      </c>
      <c r="R4246" s="12" t="str">
        <f>IF(Q4246&gt;0,"Yes","No")</f>
        <v>Yes</v>
      </c>
    </row>
    <row r="4247" spans="1:18" x14ac:dyDescent="0.35">
      <c r="A4247" s="1">
        <v>80839693002</v>
      </c>
      <c r="B4247" s="33" t="s">
        <v>4989</v>
      </c>
      <c r="C4247" s="4" t="s">
        <v>6</v>
      </c>
      <c r="D4247" s="4" t="s">
        <v>509</v>
      </c>
      <c r="E4247" s="4" t="s">
        <v>2</v>
      </c>
      <c r="F4247" s="3">
        <v>9693</v>
      </c>
      <c r="G4247" s="3">
        <v>2</v>
      </c>
      <c r="H4247" s="4" t="s">
        <v>2</v>
      </c>
      <c r="I4247" s="5">
        <v>785</v>
      </c>
      <c r="J4247" s="5">
        <v>573</v>
      </c>
      <c r="K4247" s="6">
        <f>IFERROR((J4247-I4247)/I4247,"--")</f>
        <v>-0.27006369426751592</v>
      </c>
      <c r="L4247" s="6">
        <v>6.7524115755627015E-2</v>
      </c>
      <c r="M4247" s="7">
        <v>42600</v>
      </c>
      <c r="N4247" s="10" t="str">
        <f>IF(K4247&lt;Criteria!$D$4,"Yes","No")</f>
        <v>Yes</v>
      </c>
      <c r="O4247" s="10" t="str">
        <f>IF(L4247&gt;Criteria!$D$5,"Yes","No")</f>
        <v>Yes</v>
      </c>
      <c r="P4247" s="10" t="str">
        <f>IF(M4247&lt;Criteria!$D$6,"Yes","No")</f>
        <v>No</v>
      </c>
      <c r="Q4247" s="11">
        <f>COUNTIF(N4247:P4247,"Yes")</f>
        <v>2</v>
      </c>
      <c r="R4247" s="12" t="str">
        <f>IF(Q4247&gt;0,"Yes","No")</f>
        <v>Yes</v>
      </c>
    </row>
    <row r="4248" spans="1:18" x14ac:dyDescent="0.35">
      <c r="A4248" s="1">
        <v>80839693003</v>
      </c>
      <c r="B4248" s="33" t="s">
        <v>4990</v>
      </c>
      <c r="C4248" s="4" t="s">
        <v>6</v>
      </c>
      <c r="D4248" s="4" t="s">
        <v>509</v>
      </c>
      <c r="E4248" s="4" t="s">
        <v>2</v>
      </c>
      <c r="F4248" s="3">
        <v>9693</v>
      </c>
      <c r="G4248" s="3">
        <v>3</v>
      </c>
      <c r="H4248" s="4" t="s">
        <v>2</v>
      </c>
      <c r="I4248" s="5">
        <v>1115</v>
      </c>
      <c r="J4248" s="5">
        <v>1527</v>
      </c>
      <c r="K4248" s="6">
        <f>IFERROR((J4248-I4248)/I4248,"--")</f>
        <v>0.36950672645739913</v>
      </c>
      <c r="L4248" s="6">
        <v>0</v>
      </c>
      <c r="M4248" s="7">
        <v>19337</v>
      </c>
      <c r="N4248" s="10" t="str">
        <f>IF(K4248&lt;Criteria!$D$4,"Yes","No")</f>
        <v>No</v>
      </c>
      <c r="O4248" s="10" t="str">
        <f>IF(L4248&gt;Criteria!$D$5,"Yes","No")</f>
        <v>No</v>
      </c>
      <c r="P4248" s="10" t="str">
        <f>IF(M4248&lt;Criteria!$D$6,"Yes","No")</f>
        <v>Yes</v>
      </c>
      <c r="Q4248" s="11">
        <f>COUNTIF(N4248:P4248,"Yes")</f>
        <v>1</v>
      </c>
      <c r="R4248" s="12" t="str">
        <f>IF(Q4248&gt;0,"Yes","No")</f>
        <v>Yes</v>
      </c>
    </row>
    <row r="4249" spans="1:18" x14ac:dyDescent="0.35">
      <c r="A4249" s="1">
        <v>80839693004</v>
      </c>
      <c r="B4249" s="33" t="s">
        <v>4991</v>
      </c>
      <c r="C4249" s="4" t="s">
        <v>6</v>
      </c>
      <c r="D4249" s="4" t="s">
        <v>509</v>
      </c>
      <c r="E4249" s="4" t="s">
        <v>2</v>
      </c>
      <c r="F4249" s="3">
        <v>9693</v>
      </c>
      <c r="G4249" s="3">
        <v>4</v>
      </c>
      <c r="H4249" s="4" t="s">
        <v>2</v>
      </c>
      <c r="I4249" s="5">
        <v>417</v>
      </c>
      <c r="J4249" s="5">
        <v>362</v>
      </c>
      <c r="K4249" s="6">
        <f>IFERROR((J4249-I4249)/I4249,"--")</f>
        <v>-0.13189448441247004</v>
      </c>
      <c r="L4249" s="6">
        <v>0</v>
      </c>
      <c r="M4249" s="7">
        <v>25918</v>
      </c>
      <c r="N4249" s="10" t="str">
        <f>IF(K4249&lt;Criteria!$D$4,"Yes","No")</f>
        <v>Yes</v>
      </c>
      <c r="O4249" s="10" t="str">
        <f>IF(L4249&gt;Criteria!$D$5,"Yes","No")</f>
        <v>No</v>
      </c>
      <c r="P4249" s="10" t="str">
        <f>IF(M4249&lt;Criteria!$D$6,"Yes","No")</f>
        <v>Yes</v>
      </c>
      <c r="Q4249" s="11">
        <f>COUNTIF(N4249:P4249,"Yes")</f>
        <v>2</v>
      </c>
      <c r="R4249" s="12" t="str">
        <f>IF(Q4249&gt;0,"Yes","No")</f>
        <v>Yes</v>
      </c>
    </row>
    <row r="4250" spans="1:18" x14ac:dyDescent="0.35">
      <c r="A4250" s="1">
        <v>80839693005</v>
      </c>
      <c r="B4250" s="33" t="s">
        <v>4992</v>
      </c>
      <c r="C4250" s="4" t="s">
        <v>6</v>
      </c>
      <c r="D4250" s="4" t="s">
        <v>509</v>
      </c>
      <c r="E4250" s="4" t="s">
        <v>2</v>
      </c>
      <c r="F4250" s="3">
        <v>9693</v>
      </c>
      <c r="G4250" s="3">
        <v>5</v>
      </c>
      <c r="H4250" s="4" t="s">
        <v>2</v>
      </c>
      <c r="I4250" s="5">
        <v>592</v>
      </c>
      <c r="J4250" s="5">
        <v>520</v>
      </c>
      <c r="K4250" s="6">
        <f>IFERROR((J4250-I4250)/I4250,"--")</f>
        <v>-0.12162162162162163</v>
      </c>
      <c r="L4250" s="6">
        <v>0</v>
      </c>
      <c r="M4250" s="7">
        <v>28614</v>
      </c>
      <c r="N4250" s="10" t="str">
        <f>IF(K4250&lt;Criteria!$D$4,"Yes","No")</f>
        <v>Yes</v>
      </c>
      <c r="O4250" s="10" t="str">
        <f>IF(L4250&gt;Criteria!$D$5,"Yes","No")</f>
        <v>No</v>
      </c>
      <c r="P4250" s="10" t="str">
        <f>IF(M4250&lt;Criteria!$D$6,"Yes","No")</f>
        <v>No</v>
      </c>
      <c r="Q4250" s="11">
        <f>COUNTIF(N4250:P4250,"Yes")</f>
        <v>1</v>
      </c>
      <c r="R4250" s="12" t="str">
        <f>IF(Q4250&gt;0,"Yes","No")</f>
        <v>Yes</v>
      </c>
    </row>
    <row r="4251" spans="1:18" x14ac:dyDescent="0.35">
      <c r="A4251" s="1">
        <v>80839693006</v>
      </c>
      <c r="B4251" s="33" t="s">
        <v>4993</v>
      </c>
      <c r="C4251" s="4" t="s">
        <v>6</v>
      </c>
      <c r="D4251" s="4" t="s">
        <v>509</v>
      </c>
      <c r="E4251" s="4" t="s">
        <v>2</v>
      </c>
      <c r="F4251" s="3">
        <v>9693</v>
      </c>
      <c r="G4251" s="3">
        <v>6</v>
      </c>
      <c r="H4251" s="4" t="s">
        <v>2</v>
      </c>
      <c r="I4251" s="5">
        <v>663</v>
      </c>
      <c r="J4251" s="5">
        <v>521</v>
      </c>
      <c r="K4251" s="6">
        <f>IFERROR((J4251-I4251)/I4251,"--")</f>
        <v>-0.21417797888386123</v>
      </c>
      <c r="L4251" s="6">
        <v>0.17804154302670624</v>
      </c>
      <c r="M4251" s="7">
        <v>34684</v>
      </c>
      <c r="N4251" s="10" t="str">
        <f>IF(K4251&lt;Criteria!$D$4,"Yes","No")</f>
        <v>Yes</v>
      </c>
      <c r="O4251" s="10" t="str">
        <f>IF(L4251&gt;Criteria!$D$5,"Yes","No")</f>
        <v>Yes</v>
      </c>
      <c r="P4251" s="10" t="str">
        <f>IF(M4251&lt;Criteria!$D$6,"Yes","No")</f>
        <v>No</v>
      </c>
      <c r="Q4251" s="11">
        <f>COUNTIF(N4251:P4251,"Yes")</f>
        <v>2</v>
      </c>
      <c r="R4251" s="12" t="str">
        <f>IF(Q4251&gt;0,"Yes","No")</f>
        <v>Yes</v>
      </c>
    </row>
    <row r="4252" spans="1:18" x14ac:dyDescent="0.35">
      <c r="A4252" s="1">
        <v>80839693007</v>
      </c>
      <c r="B4252" s="33" t="s">
        <v>4994</v>
      </c>
      <c r="C4252" s="4" t="s">
        <v>6</v>
      </c>
      <c r="D4252" s="4" t="s">
        <v>509</v>
      </c>
      <c r="E4252" s="4" t="s">
        <v>2</v>
      </c>
      <c r="F4252" s="3">
        <v>9693</v>
      </c>
      <c r="G4252" s="3">
        <v>7</v>
      </c>
      <c r="H4252" s="4" t="s">
        <v>2</v>
      </c>
      <c r="I4252" s="5">
        <v>511</v>
      </c>
      <c r="J4252" s="5">
        <v>519</v>
      </c>
      <c r="K4252" s="6">
        <f>IFERROR((J4252-I4252)/I4252,"--")</f>
        <v>1.5655577299412915E-2</v>
      </c>
      <c r="L4252" s="6">
        <v>0.13407821229050279</v>
      </c>
      <c r="M4252" s="7">
        <v>25803</v>
      </c>
      <c r="N4252" s="10" t="str">
        <f>IF(K4252&lt;Criteria!$D$4,"Yes","No")</f>
        <v>Yes</v>
      </c>
      <c r="O4252" s="10" t="str">
        <f>IF(L4252&gt;Criteria!$D$5,"Yes","No")</f>
        <v>Yes</v>
      </c>
      <c r="P4252" s="10" t="str">
        <f>IF(M4252&lt;Criteria!$D$6,"Yes","No")</f>
        <v>Yes</v>
      </c>
      <c r="Q4252" s="11">
        <f>COUNTIF(N4252:P4252,"Yes")</f>
        <v>3</v>
      </c>
      <c r="R4252" s="12" t="str">
        <f>IF(Q4252&gt;0,"Yes","No")</f>
        <v>Yes</v>
      </c>
    </row>
    <row r="4253" spans="1:18" x14ac:dyDescent="0.35">
      <c r="A4253" s="1">
        <v>80839694000</v>
      </c>
      <c r="B4253" s="33" t="s">
        <v>4995</v>
      </c>
      <c r="C4253" s="4" t="s">
        <v>7</v>
      </c>
      <c r="D4253" s="4" t="s">
        <v>509</v>
      </c>
      <c r="E4253" s="4" t="s">
        <v>2</v>
      </c>
      <c r="F4253" s="3">
        <v>9694</v>
      </c>
      <c r="G4253" s="3" t="s">
        <v>2</v>
      </c>
      <c r="H4253" s="4" t="s">
        <v>2</v>
      </c>
      <c r="I4253" s="5">
        <v>4372</v>
      </c>
      <c r="J4253" s="5">
        <v>4162</v>
      </c>
      <c r="K4253" s="6">
        <f>IFERROR((J4253-I4253)/I4253,"--")</f>
        <v>-4.8032936870997259E-2</v>
      </c>
      <c r="L4253" s="6">
        <v>5.7142857142857141E-2</v>
      </c>
      <c r="M4253" s="7">
        <v>17395</v>
      </c>
      <c r="N4253" s="10" t="str">
        <f>IF(K4253&lt;Criteria!$D$4,"Yes","No")</f>
        <v>Yes</v>
      </c>
      <c r="O4253" s="10" t="str">
        <f>IF(L4253&gt;Criteria!$D$5,"Yes","No")</f>
        <v>No</v>
      </c>
      <c r="P4253" s="10" t="str">
        <f>IF(M4253&lt;Criteria!$D$6,"Yes","No")</f>
        <v>Yes</v>
      </c>
      <c r="Q4253" s="11">
        <f>COUNTIF(N4253:P4253,"Yes")</f>
        <v>2</v>
      </c>
      <c r="R4253" s="12" t="str">
        <f>IF(Q4253&gt;0,"Yes","No")</f>
        <v>Yes</v>
      </c>
    </row>
    <row r="4254" spans="1:18" x14ac:dyDescent="0.35">
      <c r="A4254" s="1">
        <v>80839694001</v>
      </c>
      <c r="B4254" s="33" t="s">
        <v>4996</v>
      </c>
      <c r="C4254" s="4" t="s">
        <v>6</v>
      </c>
      <c r="D4254" s="4" t="s">
        <v>509</v>
      </c>
      <c r="E4254" s="4" t="s">
        <v>2</v>
      </c>
      <c r="F4254" s="3">
        <v>9694</v>
      </c>
      <c r="G4254" s="3">
        <v>1</v>
      </c>
      <c r="H4254" s="4" t="s">
        <v>2</v>
      </c>
      <c r="I4254" s="5">
        <v>1235</v>
      </c>
      <c r="J4254" s="5">
        <v>1105</v>
      </c>
      <c r="K4254" s="6">
        <f>IFERROR((J4254-I4254)/I4254,"--")</f>
        <v>-0.10526315789473684</v>
      </c>
      <c r="L4254" s="6">
        <v>2.7322404371584699E-2</v>
      </c>
      <c r="M4254" s="7">
        <v>19975</v>
      </c>
      <c r="N4254" s="10" t="str">
        <f>IF(K4254&lt;Criteria!$D$4,"Yes","No")</f>
        <v>Yes</v>
      </c>
      <c r="O4254" s="10" t="str">
        <f>IF(L4254&gt;Criteria!$D$5,"Yes","No")</f>
        <v>No</v>
      </c>
      <c r="P4254" s="10" t="str">
        <f>IF(M4254&lt;Criteria!$D$6,"Yes","No")</f>
        <v>Yes</v>
      </c>
      <c r="Q4254" s="11">
        <f>COUNTIF(N4254:P4254,"Yes")</f>
        <v>2</v>
      </c>
      <c r="R4254" s="12" t="str">
        <f>IF(Q4254&gt;0,"Yes","No")</f>
        <v>Yes</v>
      </c>
    </row>
    <row r="4255" spans="1:18" x14ac:dyDescent="0.35">
      <c r="A4255" s="1">
        <v>80839694002</v>
      </c>
      <c r="B4255" s="33" t="s">
        <v>4997</v>
      </c>
      <c r="C4255" s="4" t="s">
        <v>6</v>
      </c>
      <c r="D4255" s="4" t="s">
        <v>509</v>
      </c>
      <c r="E4255" s="4" t="s">
        <v>2</v>
      </c>
      <c r="F4255" s="3">
        <v>9694</v>
      </c>
      <c r="G4255" s="3">
        <v>2</v>
      </c>
      <c r="H4255" s="4" t="s">
        <v>2</v>
      </c>
      <c r="I4255" s="5">
        <v>648</v>
      </c>
      <c r="J4255" s="5">
        <v>1066</v>
      </c>
      <c r="K4255" s="6">
        <f>IFERROR((J4255-I4255)/I4255,"--")</f>
        <v>0.64506172839506171</v>
      </c>
      <c r="L4255" s="6">
        <v>0.10017574692442882</v>
      </c>
      <c r="M4255" s="7">
        <v>15233</v>
      </c>
      <c r="N4255" s="10" t="str">
        <f>IF(K4255&lt;Criteria!$D$4,"Yes","No")</f>
        <v>No</v>
      </c>
      <c r="O4255" s="10" t="str">
        <f>IF(L4255&gt;Criteria!$D$5,"Yes","No")</f>
        <v>Yes</v>
      </c>
      <c r="P4255" s="10" t="str">
        <f>IF(M4255&lt;Criteria!$D$6,"Yes","No")</f>
        <v>Yes</v>
      </c>
      <c r="Q4255" s="11">
        <f>COUNTIF(N4255:P4255,"Yes")</f>
        <v>2</v>
      </c>
      <c r="R4255" s="12" t="str">
        <f>IF(Q4255&gt;0,"Yes","No")</f>
        <v>Yes</v>
      </c>
    </row>
    <row r="4256" spans="1:18" x14ac:dyDescent="0.35">
      <c r="A4256" s="1">
        <v>80839694003</v>
      </c>
      <c r="B4256" s="33" t="s">
        <v>4998</v>
      </c>
      <c r="C4256" s="4" t="s">
        <v>6</v>
      </c>
      <c r="D4256" s="4" t="s">
        <v>509</v>
      </c>
      <c r="E4256" s="4" t="s">
        <v>2</v>
      </c>
      <c r="F4256" s="3">
        <v>9694</v>
      </c>
      <c r="G4256" s="3">
        <v>3</v>
      </c>
      <c r="H4256" s="4" t="s">
        <v>2</v>
      </c>
      <c r="I4256" s="5">
        <v>901</v>
      </c>
      <c r="J4256" s="5">
        <v>944</v>
      </c>
      <c r="K4256" s="6">
        <f>IFERROR((J4256-I4256)/I4256,"--")</f>
        <v>4.7724750277469481E-2</v>
      </c>
      <c r="L4256" s="6">
        <v>7.8703703703703706E-2</v>
      </c>
      <c r="M4256" s="7">
        <v>15512</v>
      </c>
      <c r="N4256" s="10" t="str">
        <f>IF(K4256&lt;Criteria!$D$4,"Yes","No")</f>
        <v>No</v>
      </c>
      <c r="O4256" s="10" t="str">
        <f>IF(L4256&gt;Criteria!$D$5,"Yes","No")</f>
        <v>Yes</v>
      </c>
      <c r="P4256" s="10" t="str">
        <f>IF(M4256&lt;Criteria!$D$6,"Yes","No")</f>
        <v>Yes</v>
      </c>
      <c r="Q4256" s="11">
        <f>COUNTIF(N4256:P4256,"Yes")</f>
        <v>2</v>
      </c>
      <c r="R4256" s="12" t="str">
        <f>IF(Q4256&gt;0,"Yes","No")</f>
        <v>Yes</v>
      </c>
    </row>
    <row r="4257" spans="1:18" x14ac:dyDescent="0.35">
      <c r="A4257" s="1">
        <v>80839694004</v>
      </c>
      <c r="B4257" s="33" t="s">
        <v>4999</v>
      </c>
      <c r="C4257" s="4" t="s">
        <v>6</v>
      </c>
      <c r="D4257" s="4" t="s">
        <v>509</v>
      </c>
      <c r="E4257" s="4" t="s">
        <v>2</v>
      </c>
      <c r="F4257" s="3">
        <v>9694</v>
      </c>
      <c r="G4257" s="3">
        <v>4</v>
      </c>
      <c r="H4257" s="4" t="s">
        <v>2</v>
      </c>
      <c r="I4257" s="5">
        <v>1588</v>
      </c>
      <c r="J4257" s="5">
        <v>1047</v>
      </c>
      <c r="K4257" s="6">
        <f>IFERROR((J4257-I4257)/I4257,"--")</f>
        <v>-0.34068010075566751</v>
      </c>
      <c r="L4257" s="6">
        <v>1.7977528089887642E-2</v>
      </c>
      <c r="M4257" s="7">
        <v>18572</v>
      </c>
      <c r="N4257" s="10" t="str">
        <f>IF(K4257&lt;Criteria!$D$4,"Yes","No")</f>
        <v>Yes</v>
      </c>
      <c r="O4257" s="10" t="str">
        <f>IF(L4257&gt;Criteria!$D$5,"Yes","No")</f>
        <v>No</v>
      </c>
      <c r="P4257" s="10" t="str">
        <f>IF(M4257&lt;Criteria!$D$6,"Yes","No")</f>
        <v>Yes</v>
      </c>
      <c r="Q4257" s="11">
        <f>COUNTIF(N4257:P4257,"Yes")</f>
        <v>2</v>
      </c>
      <c r="R4257" s="12" t="str">
        <f>IF(Q4257&gt;0,"Yes","No")</f>
        <v>Yes</v>
      </c>
    </row>
    <row r="4258" spans="1:18" x14ac:dyDescent="0.35">
      <c r="A4258" s="1">
        <v>80839696000</v>
      </c>
      <c r="B4258" s="33" t="s">
        <v>5000</v>
      </c>
      <c r="C4258" s="4" t="s">
        <v>7</v>
      </c>
      <c r="D4258" s="4" t="s">
        <v>509</v>
      </c>
      <c r="E4258" s="4" t="s">
        <v>2</v>
      </c>
      <c r="F4258" s="3">
        <v>9696</v>
      </c>
      <c r="G4258" s="3" t="s">
        <v>2</v>
      </c>
      <c r="H4258" s="4" t="s">
        <v>2</v>
      </c>
      <c r="I4258" s="5">
        <v>5208</v>
      </c>
      <c r="J4258" s="5">
        <v>5051</v>
      </c>
      <c r="K4258" s="6">
        <f>IFERROR((J4258-I4258)/I4258,"--")</f>
        <v>-3.0145929339477726E-2</v>
      </c>
      <c r="L4258" s="6">
        <v>6.3960639606396058E-2</v>
      </c>
      <c r="M4258" s="7">
        <v>25100</v>
      </c>
      <c r="N4258" s="10" t="str">
        <f>IF(K4258&lt;Criteria!$D$4,"Yes","No")</f>
        <v>Yes</v>
      </c>
      <c r="O4258" s="10" t="str">
        <f>IF(L4258&gt;Criteria!$D$5,"Yes","No")</f>
        <v>No</v>
      </c>
      <c r="P4258" s="10" t="str">
        <f>IF(M4258&lt;Criteria!$D$6,"Yes","No")</f>
        <v>Yes</v>
      </c>
      <c r="Q4258" s="11">
        <f>COUNTIF(N4258:P4258,"Yes")</f>
        <v>2</v>
      </c>
      <c r="R4258" s="12" t="str">
        <f>IF(Q4258&gt;0,"Yes","No")</f>
        <v>Yes</v>
      </c>
    </row>
    <row r="4259" spans="1:18" x14ac:dyDescent="0.35">
      <c r="A4259" s="1">
        <v>80839696001</v>
      </c>
      <c r="B4259" s="33" t="s">
        <v>5001</v>
      </c>
      <c r="C4259" s="4" t="s">
        <v>6</v>
      </c>
      <c r="D4259" s="4" t="s">
        <v>509</v>
      </c>
      <c r="E4259" s="4" t="s">
        <v>2</v>
      </c>
      <c r="F4259" s="3">
        <v>9696</v>
      </c>
      <c r="G4259" s="3">
        <v>1</v>
      </c>
      <c r="H4259" s="4" t="s">
        <v>2</v>
      </c>
      <c r="I4259" s="5">
        <v>1336</v>
      </c>
      <c r="J4259" s="5">
        <v>1621</v>
      </c>
      <c r="K4259" s="6">
        <f>IFERROR((J4259-I4259)/I4259,"--")</f>
        <v>0.21332335329341318</v>
      </c>
      <c r="L4259" s="6">
        <v>0</v>
      </c>
      <c r="M4259" s="7">
        <v>29541</v>
      </c>
      <c r="N4259" s="10" t="str">
        <f>IF(K4259&lt;Criteria!$D$4,"Yes","No")</f>
        <v>No</v>
      </c>
      <c r="O4259" s="10" t="str">
        <f>IF(L4259&gt;Criteria!$D$5,"Yes","No")</f>
        <v>No</v>
      </c>
      <c r="P4259" s="10" t="str">
        <f>IF(M4259&lt;Criteria!$D$6,"Yes","No")</f>
        <v>No</v>
      </c>
      <c r="Q4259" s="11">
        <f>COUNTIF(N4259:P4259,"Yes")</f>
        <v>0</v>
      </c>
      <c r="R4259" s="12" t="str">
        <f>IF(Q4259&gt;0,"Yes","No")</f>
        <v>No</v>
      </c>
    </row>
    <row r="4260" spans="1:18" x14ac:dyDescent="0.35">
      <c r="A4260" s="1">
        <v>80839696002</v>
      </c>
      <c r="B4260" s="33" t="s">
        <v>5002</v>
      </c>
      <c r="C4260" s="4" t="s">
        <v>6</v>
      </c>
      <c r="D4260" s="4" t="s">
        <v>509</v>
      </c>
      <c r="E4260" s="4" t="s">
        <v>2</v>
      </c>
      <c r="F4260" s="3">
        <v>9696</v>
      </c>
      <c r="G4260" s="3">
        <v>2</v>
      </c>
      <c r="H4260" s="4" t="s">
        <v>2</v>
      </c>
      <c r="I4260" s="5">
        <v>2022</v>
      </c>
      <c r="J4260" s="5">
        <v>1858</v>
      </c>
      <c r="K4260" s="6">
        <f>IFERROR((J4260-I4260)/I4260,"--")</f>
        <v>-8.1107814045499507E-2</v>
      </c>
      <c r="L4260" s="6">
        <v>7.9518072289156624E-2</v>
      </c>
      <c r="M4260" s="7">
        <v>23382</v>
      </c>
      <c r="N4260" s="10" t="str">
        <f>IF(K4260&lt;Criteria!$D$4,"Yes","No")</f>
        <v>Yes</v>
      </c>
      <c r="O4260" s="10" t="str">
        <f>IF(L4260&gt;Criteria!$D$5,"Yes","No")</f>
        <v>Yes</v>
      </c>
      <c r="P4260" s="10" t="str">
        <f>IF(M4260&lt;Criteria!$D$6,"Yes","No")</f>
        <v>Yes</v>
      </c>
      <c r="Q4260" s="11">
        <f>COUNTIF(N4260:P4260,"Yes")</f>
        <v>3</v>
      </c>
      <c r="R4260" s="12" t="str">
        <f>IF(Q4260&gt;0,"Yes","No")</f>
        <v>Yes</v>
      </c>
    </row>
    <row r="4261" spans="1:18" x14ac:dyDescent="0.35">
      <c r="A4261" s="1">
        <v>80839696003</v>
      </c>
      <c r="B4261" s="33" t="s">
        <v>5003</v>
      </c>
      <c r="C4261" s="4" t="s">
        <v>6</v>
      </c>
      <c r="D4261" s="4" t="s">
        <v>509</v>
      </c>
      <c r="E4261" s="4" t="s">
        <v>2</v>
      </c>
      <c r="F4261" s="3">
        <v>9696</v>
      </c>
      <c r="G4261" s="3">
        <v>3</v>
      </c>
      <c r="H4261" s="4" t="s">
        <v>2</v>
      </c>
      <c r="I4261" s="5">
        <v>1850</v>
      </c>
      <c r="J4261" s="5">
        <v>1572</v>
      </c>
      <c r="K4261" s="6">
        <f>IFERROR((J4261-I4261)/I4261,"--")</f>
        <v>-0.15027027027027026</v>
      </c>
      <c r="L4261" s="6">
        <v>0.11363636363636363</v>
      </c>
      <c r="M4261" s="7">
        <v>22553</v>
      </c>
      <c r="N4261" s="10" t="str">
        <f>IF(K4261&lt;Criteria!$D$4,"Yes","No")</f>
        <v>Yes</v>
      </c>
      <c r="O4261" s="10" t="str">
        <f>IF(L4261&gt;Criteria!$D$5,"Yes","No")</f>
        <v>Yes</v>
      </c>
      <c r="P4261" s="10" t="str">
        <f>IF(M4261&lt;Criteria!$D$6,"Yes","No")</f>
        <v>Yes</v>
      </c>
      <c r="Q4261" s="11">
        <f>COUNTIF(N4261:P4261,"Yes")</f>
        <v>3</v>
      </c>
      <c r="R4261" s="12" t="str">
        <f>IF(Q4261&gt;0,"Yes","No")</f>
        <v>Yes</v>
      </c>
    </row>
    <row r="4262" spans="1:18" x14ac:dyDescent="0.35">
      <c r="A4262" s="1">
        <v>80840000000</v>
      </c>
      <c r="B4262" s="33" t="s">
        <v>5004</v>
      </c>
      <c r="C4262" s="4" t="s">
        <v>5</v>
      </c>
      <c r="D4262" s="4" t="s">
        <v>2</v>
      </c>
      <c r="E4262" s="4" t="s">
        <v>2</v>
      </c>
      <c r="F4262" s="3" t="s">
        <v>2</v>
      </c>
      <c r="G4262" s="3" t="s">
        <v>2</v>
      </c>
      <c r="H4262" s="4" t="s">
        <v>56</v>
      </c>
      <c r="I4262" s="5">
        <v>4542</v>
      </c>
      <c r="J4262" s="5">
        <v>4833</v>
      </c>
      <c r="K4262" s="6">
        <f>IFERROR((J4262-I4262)/I4262,"--")</f>
        <v>6.4068692206076625E-2</v>
      </c>
      <c r="L4262" s="6">
        <v>2.4124742571344514E-2</v>
      </c>
      <c r="M4262" s="7">
        <v>31999</v>
      </c>
      <c r="N4262" s="10" t="str">
        <f>IF(K4262&lt;Criteria!$D$4,"Yes","No")</f>
        <v>No</v>
      </c>
      <c r="O4262" s="10" t="str">
        <f>IF(L4262&gt;Criteria!$D$5,"Yes","No")</f>
        <v>No</v>
      </c>
      <c r="P4262" s="10" t="str">
        <f>IF(M4262&lt;Criteria!$D$6,"Yes","No")</f>
        <v>No</v>
      </c>
      <c r="Q4262" s="11">
        <f>COUNTIF(N4262:P4262,"Yes")</f>
        <v>0</v>
      </c>
      <c r="R4262" s="12" t="str">
        <f>IF(Q4262&gt;0,"Yes","No")</f>
        <v>No</v>
      </c>
    </row>
    <row r="4263" spans="1:18" x14ac:dyDescent="0.35">
      <c r="A4263" s="1">
        <v>80850000000</v>
      </c>
      <c r="B4263" s="33" t="s">
        <v>5005</v>
      </c>
      <c r="C4263" s="4" t="s">
        <v>4</v>
      </c>
      <c r="D4263" s="4" t="s">
        <v>510</v>
      </c>
      <c r="E4263" s="4" t="s">
        <v>2</v>
      </c>
      <c r="F4263" s="3" t="s">
        <v>2</v>
      </c>
      <c r="G4263" s="3" t="s">
        <v>2</v>
      </c>
      <c r="H4263" s="4" t="s">
        <v>2</v>
      </c>
      <c r="I4263" s="5">
        <v>40516</v>
      </c>
      <c r="J4263" s="5">
        <v>41763</v>
      </c>
      <c r="K4263" s="6">
        <f>IFERROR((J4263-I4263)/I4263,"--")</f>
        <v>3.077796426103268E-2</v>
      </c>
      <c r="L4263" s="6">
        <v>8.0280550310223894E-2</v>
      </c>
      <c r="M4263" s="7">
        <v>24308</v>
      </c>
      <c r="N4263" s="10" t="str">
        <f>IF(K4263&lt;Criteria!$D$4,"Yes","No")</f>
        <v>No</v>
      </c>
      <c r="O4263" s="10" t="str">
        <f>IF(L4263&gt;Criteria!$D$5,"Yes","No")</f>
        <v>Yes</v>
      </c>
      <c r="P4263" s="10" t="str">
        <f>IF(M4263&lt;Criteria!$D$6,"Yes","No")</f>
        <v>Yes</v>
      </c>
      <c r="Q4263" s="11">
        <f>COUNTIF(N4263:P4263,"Yes")</f>
        <v>2</v>
      </c>
      <c r="R4263" s="12" t="str">
        <f>IF(Q4263&gt;0,"Yes","No")</f>
        <v>Yes</v>
      </c>
    </row>
    <row r="4264" spans="1:18" x14ac:dyDescent="0.35">
      <c r="A4264" s="1">
        <v>80853000000</v>
      </c>
      <c r="B4264" s="33" t="s">
        <v>5006</v>
      </c>
      <c r="C4264" s="4" t="s">
        <v>5</v>
      </c>
      <c r="D4264" s="4" t="s">
        <v>2</v>
      </c>
      <c r="E4264" s="4" t="s">
        <v>2</v>
      </c>
      <c r="F4264" s="3" t="s">
        <v>2</v>
      </c>
      <c r="G4264" s="3" t="s">
        <v>2</v>
      </c>
      <c r="H4264" s="4" t="s">
        <v>57</v>
      </c>
      <c r="I4264" s="5">
        <v>194</v>
      </c>
      <c r="J4264" s="5">
        <v>131</v>
      </c>
      <c r="K4264" s="6">
        <f>IFERROR((J4264-I4264)/I4264,"--")</f>
        <v>-0.32474226804123713</v>
      </c>
      <c r="L4264" s="6">
        <v>0</v>
      </c>
      <c r="M4264" s="7">
        <v>46585</v>
      </c>
      <c r="N4264" s="10" t="str">
        <f>IF(K4264&lt;Criteria!$D$4,"Yes","No")</f>
        <v>Yes</v>
      </c>
      <c r="O4264" s="10" t="str">
        <f>IF(L4264&gt;Criteria!$D$5,"Yes","No")</f>
        <v>No</v>
      </c>
      <c r="P4264" s="10" t="str">
        <f>IF(M4264&lt;Criteria!$D$6,"Yes","No")</f>
        <v>No</v>
      </c>
      <c r="Q4264" s="11">
        <f>COUNTIF(N4264:P4264,"Yes")</f>
        <v>1</v>
      </c>
      <c r="R4264" s="12" t="str">
        <f>IF(Q4264&gt;0,"Yes","No")</f>
        <v>Yes</v>
      </c>
    </row>
    <row r="4265" spans="1:18" x14ac:dyDescent="0.35">
      <c r="A4265" s="1">
        <v>80859254600</v>
      </c>
      <c r="B4265" s="33" t="s">
        <v>5007</v>
      </c>
      <c r="C4265" s="4" t="s">
        <v>8</v>
      </c>
      <c r="D4265" s="4" t="s">
        <v>510</v>
      </c>
      <c r="E4265" s="4" t="s">
        <v>510</v>
      </c>
      <c r="F4265" s="3" t="s">
        <v>2</v>
      </c>
      <c r="G4265" s="3" t="s">
        <v>2</v>
      </c>
      <c r="H4265" s="4" t="s">
        <v>2</v>
      </c>
      <c r="I4265" s="5">
        <v>31888</v>
      </c>
      <c r="J4265" s="5">
        <v>31696</v>
      </c>
      <c r="K4265" s="6">
        <f>IFERROR((J4265-I4265)/I4265,"--")</f>
        <v>-6.0210737581535374E-3</v>
      </c>
      <c r="L4265" s="6">
        <v>8.4331510074084334E-2</v>
      </c>
      <c r="M4265" s="7">
        <v>24914</v>
      </c>
      <c r="N4265" s="10" t="str">
        <f>IF(K4265&lt;Criteria!$D$4,"Yes","No")</f>
        <v>Yes</v>
      </c>
      <c r="O4265" s="10" t="str">
        <f>IF(L4265&gt;Criteria!$D$5,"Yes","No")</f>
        <v>Yes</v>
      </c>
      <c r="P4265" s="10" t="str">
        <f>IF(M4265&lt;Criteria!$D$6,"Yes","No")</f>
        <v>Yes</v>
      </c>
      <c r="Q4265" s="11">
        <f>COUNTIF(N4265:P4265,"Yes")</f>
        <v>3</v>
      </c>
      <c r="R4265" s="12" t="str">
        <f>IF(Q4265&gt;0,"Yes","No")</f>
        <v>Yes</v>
      </c>
    </row>
    <row r="4266" spans="1:18" x14ac:dyDescent="0.35">
      <c r="A4266" s="1">
        <v>80859269800</v>
      </c>
      <c r="B4266" s="33" t="s">
        <v>5008</v>
      </c>
      <c r="C4266" s="4" t="s">
        <v>8</v>
      </c>
      <c r="D4266" s="4" t="s">
        <v>510</v>
      </c>
      <c r="E4266" s="4" t="s">
        <v>659</v>
      </c>
      <c r="F4266" s="3" t="s">
        <v>2</v>
      </c>
      <c r="G4266" s="3" t="s">
        <v>2</v>
      </c>
      <c r="H4266" s="4" t="s">
        <v>2</v>
      </c>
      <c r="I4266" s="5">
        <v>2223</v>
      </c>
      <c r="J4266" s="5">
        <v>2203</v>
      </c>
      <c r="K4266" s="6">
        <f>IFERROR((J4266-I4266)/I4266,"--")</f>
        <v>-8.9968511021142599E-3</v>
      </c>
      <c r="L4266" s="6">
        <v>3.1190926275992438E-2</v>
      </c>
      <c r="M4266" s="7">
        <v>27003</v>
      </c>
      <c r="N4266" s="10" t="str">
        <f>IF(K4266&lt;Criteria!$D$4,"Yes","No")</f>
        <v>Yes</v>
      </c>
      <c r="O4266" s="10" t="str">
        <f>IF(L4266&gt;Criteria!$D$5,"Yes","No")</f>
        <v>No</v>
      </c>
      <c r="P4266" s="10" t="str">
        <f>IF(M4266&lt;Criteria!$D$6,"Yes","No")</f>
        <v>No</v>
      </c>
      <c r="Q4266" s="11">
        <f>COUNTIF(N4266:P4266,"Yes")</f>
        <v>1</v>
      </c>
      <c r="R4266" s="12" t="str">
        <f>IF(Q4266&gt;0,"Yes","No")</f>
        <v>Yes</v>
      </c>
    </row>
    <row r="4267" spans="1:18" x14ac:dyDescent="0.35">
      <c r="A4267" s="1">
        <v>80859273600</v>
      </c>
      <c r="B4267" s="33" t="s">
        <v>5009</v>
      </c>
      <c r="C4267" s="4" t="s">
        <v>8</v>
      </c>
      <c r="D4267" s="4" t="s">
        <v>510</v>
      </c>
      <c r="E4267" s="4" t="s">
        <v>660</v>
      </c>
      <c r="F4267" s="3" t="s">
        <v>2</v>
      </c>
      <c r="G4267" s="3" t="s">
        <v>2</v>
      </c>
      <c r="H4267" s="4" t="s">
        <v>2</v>
      </c>
      <c r="I4267" s="5">
        <v>6909</v>
      </c>
      <c r="J4267" s="5">
        <v>7009</v>
      </c>
      <c r="K4267" s="6">
        <f>IFERROR((J4267-I4267)/I4267,"--")</f>
        <v>1.4473874656245478E-2</v>
      </c>
      <c r="L4267" s="6">
        <v>7.8114700065919584E-2</v>
      </c>
      <c r="M4267" s="7">
        <v>20724</v>
      </c>
      <c r="N4267" s="10" t="str">
        <f>IF(K4267&lt;Criteria!$D$4,"Yes","No")</f>
        <v>Yes</v>
      </c>
      <c r="O4267" s="10" t="str">
        <f>IF(L4267&gt;Criteria!$D$5,"Yes","No")</f>
        <v>Yes</v>
      </c>
      <c r="P4267" s="10" t="str">
        <f>IF(M4267&lt;Criteria!$D$6,"Yes","No")</f>
        <v>Yes</v>
      </c>
      <c r="Q4267" s="11">
        <f>COUNTIF(N4267:P4267,"Yes")</f>
        <v>3</v>
      </c>
      <c r="R4267" s="12" t="str">
        <f>IF(Q4267&gt;0,"Yes","No")</f>
        <v>Yes</v>
      </c>
    </row>
    <row r="4268" spans="1:18" x14ac:dyDescent="0.35">
      <c r="A4268" s="1">
        <v>80859661000</v>
      </c>
      <c r="B4268" s="33" t="s">
        <v>5010</v>
      </c>
      <c r="C4268" s="4" t="s">
        <v>7</v>
      </c>
      <c r="D4268" s="4" t="s">
        <v>510</v>
      </c>
      <c r="E4268" s="4" t="s">
        <v>2</v>
      </c>
      <c r="F4268" s="3">
        <v>9661</v>
      </c>
      <c r="G4268" s="3" t="s">
        <v>2</v>
      </c>
      <c r="H4268" s="4" t="s">
        <v>2</v>
      </c>
      <c r="I4268" s="5">
        <v>2223</v>
      </c>
      <c r="J4268" s="5">
        <v>2203</v>
      </c>
      <c r="K4268" s="6">
        <f>IFERROR((J4268-I4268)/I4268,"--")</f>
        <v>-8.9968511021142599E-3</v>
      </c>
      <c r="L4268" s="6">
        <v>3.1190926275992438E-2</v>
      </c>
      <c r="M4268" s="7">
        <v>27003</v>
      </c>
      <c r="N4268" s="10" t="str">
        <f>IF(K4268&lt;Criteria!$D$4,"Yes","No")</f>
        <v>Yes</v>
      </c>
      <c r="O4268" s="10" t="str">
        <f>IF(L4268&gt;Criteria!$D$5,"Yes","No")</f>
        <v>No</v>
      </c>
      <c r="P4268" s="10" t="str">
        <f>IF(M4268&lt;Criteria!$D$6,"Yes","No")</f>
        <v>No</v>
      </c>
      <c r="Q4268" s="11">
        <f>COUNTIF(N4268:P4268,"Yes")</f>
        <v>1</v>
      </c>
      <c r="R4268" s="12" t="str">
        <f>IF(Q4268&gt;0,"Yes","No")</f>
        <v>Yes</v>
      </c>
    </row>
    <row r="4269" spans="1:18" x14ac:dyDescent="0.35">
      <c r="A4269" s="1">
        <v>80859661001</v>
      </c>
      <c r="B4269" s="33" t="s">
        <v>5011</v>
      </c>
      <c r="C4269" s="4" t="s">
        <v>6</v>
      </c>
      <c r="D4269" s="4" t="s">
        <v>510</v>
      </c>
      <c r="E4269" s="4" t="s">
        <v>2</v>
      </c>
      <c r="F4269" s="3">
        <v>9661</v>
      </c>
      <c r="G4269" s="3">
        <v>1</v>
      </c>
      <c r="H4269" s="4" t="s">
        <v>2</v>
      </c>
      <c r="I4269" s="5">
        <v>1029</v>
      </c>
      <c r="J4269" s="5">
        <v>996</v>
      </c>
      <c r="K4269" s="6">
        <f>IFERROR((J4269-I4269)/I4269,"--")</f>
        <v>-3.2069970845481049E-2</v>
      </c>
      <c r="L4269" s="6">
        <v>2.1691973969631236E-2</v>
      </c>
      <c r="M4269" s="7">
        <v>28270</v>
      </c>
      <c r="N4269" s="10" t="str">
        <f>IF(K4269&lt;Criteria!$D$4,"Yes","No")</f>
        <v>Yes</v>
      </c>
      <c r="O4269" s="10" t="str">
        <f>IF(L4269&gt;Criteria!$D$5,"Yes","No")</f>
        <v>No</v>
      </c>
      <c r="P4269" s="10" t="str">
        <f>IF(M4269&lt;Criteria!$D$6,"Yes","No")</f>
        <v>No</v>
      </c>
      <c r="Q4269" s="11">
        <f>COUNTIF(N4269:P4269,"Yes")</f>
        <v>1</v>
      </c>
      <c r="R4269" s="12" t="str">
        <f>IF(Q4269&gt;0,"Yes","No")</f>
        <v>Yes</v>
      </c>
    </row>
    <row r="4270" spans="1:18" x14ac:dyDescent="0.35">
      <c r="A4270" s="1">
        <v>80859661002</v>
      </c>
      <c r="B4270" s="33" t="s">
        <v>5012</v>
      </c>
      <c r="C4270" s="4" t="s">
        <v>6</v>
      </c>
      <c r="D4270" s="4" t="s">
        <v>510</v>
      </c>
      <c r="E4270" s="4" t="s">
        <v>2</v>
      </c>
      <c r="F4270" s="3">
        <v>9661</v>
      </c>
      <c r="G4270" s="3">
        <v>2</v>
      </c>
      <c r="H4270" s="4" t="s">
        <v>2</v>
      </c>
      <c r="I4270" s="5">
        <v>596</v>
      </c>
      <c r="J4270" s="5">
        <v>696</v>
      </c>
      <c r="K4270" s="6">
        <f>IFERROR((J4270-I4270)/I4270,"--")</f>
        <v>0.16778523489932887</v>
      </c>
      <c r="L4270" s="6">
        <v>7.3482428115015971E-2</v>
      </c>
      <c r="M4270" s="7">
        <v>22160</v>
      </c>
      <c r="N4270" s="10" t="str">
        <f>IF(K4270&lt;Criteria!$D$4,"Yes","No")</f>
        <v>No</v>
      </c>
      <c r="O4270" s="10" t="str">
        <f>IF(L4270&gt;Criteria!$D$5,"Yes","No")</f>
        <v>Yes</v>
      </c>
      <c r="P4270" s="10" t="str">
        <f>IF(M4270&lt;Criteria!$D$6,"Yes","No")</f>
        <v>Yes</v>
      </c>
      <c r="Q4270" s="11">
        <f>COUNTIF(N4270:P4270,"Yes")</f>
        <v>2</v>
      </c>
      <c r="R4270" s="12" t="str">
        <f>IF(Q4270&gt;0,"Yes","No")</f>
        <v>Yes</v>
      </c>
    </row>
    <row r="4271" spans="1:18" x14ac:dyDescent="0.35">
      <c r="A4271" s="1">
        <v>80859661003</v>
      </c>
      <c r="B4271" s="33" t="s">
        <v>5013</v>
      </c>
      <c r="C4271" s="4" t="s">
        <v>6</v>
      </c>
      <c r="D4271" s="4" t="s">
        <v>510</v>
      </c>
      <c r="E4271" s="4" t="s">
        <v>2</v>
      </c>
      <c r="F4271" s="3">
        <v>9661</v>
      </c>
      <c r="G4271" s="3">
        <v>3</v>
      </c>
      <c r="H4271" s="4" t="s">
        <v>2</v>
      </c>
      <c r="I4271" s="5">
        <v>598</v>
      </c>
      <c r="J4271" s="5">
        <v>511</v>
      </c>
      <c r="K4271" s="6">
        <f>IFERROR((J4271-I4271)/I4271,"--")</f>
        <v>-0.14548494983277591</v>
      </c>
      <c r="L4271" s="6">
        <v>0</v>
      </c>
      <c r="M4271" s="7">
        <v>31128</v>
      </c>
      <c r="N4271" s="10" t="str">
        <f>IF(K4271&lt;Criteria!$D$4,"Yes","No")</f>
        <v>Yes</v>
      </c>
      <c r="O4271" s="10" t="str">
        <f>IF(L4271&gt;Criteria!$D$5,"Yes","No")</f>
        <v>No</v>
      </c>
      <c r="P4271" s="10" t="str">
        <f>IF(M4271&lt;Criteria!$D$6,"Yes","No")</f>
        <v>No</v>
      </c>
      <c r="Q4271" s="11">
        <f>COUNTIF(N4271:P4271,"Yes")</f>
        <v>1</v>
      </c>
      <c r="R4271" s="12" t="str">
        <f>IF(Q4271&gt;0,"Yes","No")</f>
        <v>Yes</v>
      </c>
    </row>
    <row r="4272" spans="1:18" x14ac:dyDescent="0.35">
      <c r="A4272" s="1">
        <v>80859662010</v>
      </c>
      <c r="B4272" s="33" t="s">
        <v>5014</v>
      </c>
      <c r="C4272" s="4" t="s">
        <v>7</v>
      </c>
      <c r="D4272" s="4" t="s">
        <v>510</v>
      </c>
      <c r="E4272" s="4" t="s">
        <v>2</v>
      </c>
      <c r="F4272" s="3">
        <v>9662.01</v>
      </c>
      <c r="G4272" s="3" t="s">
        <v>2</v>
      </c>
      <c r="H4272" s="4" t="s">
        <v>2</v>
      </c>
      <c r="I4272" s="5">
        <v>2843</v>
      </c>
      <c r="J4272" s="5">
        <v>2423</v>
      </c>
      <c r="K4272" s="6">
        <f>IFERROR((J4272-I4272)/I4272,"--")</f>
        <v>-0.14773126978543791</v>
      </c>
      <c r="L4272" s="6">
        <v>6.9109947643979056E-2</v>
      </c>
      <c r="M4272" s="7">
        <v>25632</v>
      </c>
      <c r="N4272" s="10" t="str">
        <f>IF(K4272&lt;Criteria!$D$4,"Yes","No")</f>
        <v>Yes</v>
      </c>
      <c r="O4272" s="10" t="str">
        <f>IF(L4272&gt;Criteria!$D$5,"Yes","No")</f>
        <v>Yes</v>
      </c>
      <c r="P4272" s="10" t="str">
        <f>IF(M4272&lt;Criteria!$D$6,"Yes","No")</f>
        <v>Yes</v>
      </c>
      <c r="Q4272" s="11">
        <f>COUNTIF(N4272:P4272,"Yes")</f>
        <v>3</v>
      </c>
      <c r="R4272" s="12" t="str">
        <f>IF(Q4272&gt;0,"Yes","No")</f>
        <v>Yes</v>
      </c>
    </row>
    <row r="4273" spans="1:18" x14ac:dyDescent="0.35">
      <c r="A4273" s="1">
        <v>80859662011</v>
      </c>
      <c r="B4273" s="33" t="s">
        <v>5015</v>
      </c>
      <c r="C4273" s="4" t="s">
        <v>6</v>
      </c>
      <c r="D4273" s="4" t="s">
        <v>510</v>
      </c>
      <c r="E4273" s="4" t="s">
        <v>2</v>
      </c>
      <c r="F4273" s="3">
        <v>9662.01</v>
      </c>
      <c r="G4273" s="3">
        <v>1</v>
      </c>
      <c r="H4273" s="4" t="s">
        <v>2</v>
      </c>
      <c r="I4273" s="5">
        <v>1724</v>
      </c>
      <c r="J4273" s="5">
        <v>1532</v>
      </c>
      <c r="K4273" s="6">
        <f>IFERROR((J4273-I4273)/I4273,"--")</f>
        <v>-0.11136890951276102</v>
      </c>
      <c r="L4273" s="6">
        <v>8.8280060882800604E-2</v>
      </c>
      <c r="M4273" s="7">
        <v>26674</v>
      </c>
      <c r="N4273" s="10" t="str">
        <f>IF(K4273&lt;Criteria!$D$4,"Yes","No")</f>
        <v>Yes</v>
      </c>
      <c r="O4273" s="10" t="str">
        <f>IF(L4273&gt;Criteria!$D$5,"Yes","No")</f>
        <v>Yes</v>
      </c>
      <c r="P4273" s="10" t="str">
        <f>IF(M4273&lt;Criteria!$D$6,"Yes","No")</f>
        <v>No</v>
      </c>
      <c r="Q4273" s="11">
        <f>COUNTIF(N4273:P4273,"Yes")</f>
        <v>2</v>
      </c>
      <c r="R4273" s="12" t="str">
        <f>IF(Q4273&gt;0,"Yes","No")</f>
        <v>Yes</v>
      </c>
    </row>
    <row r="4274" spans="1:18" x14ac:dyDescent="0.35">
      <c r="A4274" s="1">
        <v>80859662012</v>
      </c>
      <c r="B4274" s="33" t="s">
        <v>5016</v>
      </c>
      <c r="C4274" s="4" t="s">
        <v>6</v>
      </c>
      <c r="D4274" s="4" t="s">
        <v>510</v>
      </c>
      <c r="E4274" s="4" t="s">
        <v>2</v>
      </c>
      <c r="F4274" s="3">
        <v>9662.01</v>
      </c>
      <c r="G4274" s="3">
        <v>2</v>
      </c>
      <c r="H4274" s="4" t="s">
        <v>2</v>
      </c>
      <c r="I4274" s="5">
        <v>1119</v>
      </c>
      <c r="J4274" s="5">
        <v>891</v>
      </c>
      <c r="K4274" s="6">
        <f>IFERROR((J4274-I4274)/I4274,"--")</f>
        <v>-0.20375335120643431</v>
      </c>
      <c r="L4274" s="6">
        <v>2.6845637583892617E-2</v>
      </c>
      <c r="M4274" s="7">
        <v>23840</v>
      </c>
      <c r="N4274" s="10" t="str">
        <f>IF(K4274&lt;Criteria!$D$4,"Yes","No")</f>
        <v>Yes</v>
      </c>
      <c r="O4274" s="10" t="str">
        <f>IF(L4274&gt;Criteria!$D$5,"Yes","No")</f>
        <v>No</v>
      </c>
      <c r="P4274" s="10" t="str">
        <f>IF(M4274&lt;Criteria!$D$6,"Yes","No")</f>
        <v>Yes</v>
      </c>
      <c r="Q4274" s="11">
        <f>COUNTIF(N4274:P4274,"Yes")</f>
        <v>2</v>
      </c>
      <c r="R4274" s="12" t="str">
        <f>IF(Q4274&gt;0,"Yes","No")</f>
        <v>Yes</v>
      </c>
    </row>
    <row r="4275" spans="1:18" x14ac:dyDescent="0.35">
      <c r="A4275" s="1">
        <v>80859662020</v>
      </c>
      <c r="B4275" s="33" t="s">
        <v>5017</v>
      </c>
      <c r="C4275" s="4" t="s">
        <v>7</v>
      </c>
      <c r="D4275" s="4" t="s">
        <v>510</v>
      </c>
      <c r="E4275" s="4" t="s">
        <v>2</v>
      </c>
      <c r="F4275" s="3">
        <v>9662.02</v>
      </c>
      <c r="G4275" s="3" t="s">
        <v>2</v>
      </c>
      <c r="H4275" s="4" t="s">
        <v>2</v>
      </c>
      <c r="I4275" s="5">
        <v>4066</v>
      </c>
      <c r="J4275" s="5">
        <v>4586</v>
      </c>
      <c r="K4275" s="6">
        <f>IFERROR((J4275-I4275)/I4275,"--")</f>
        <v>0.12788981800295129</v>
      </c>
      <c r="L4275" s="6">
        <v>8.2251082251082255E-2</v>
      </c>
      <c r="M4275" s="7">
        <v>18131</v>
      </c>
      <c r="N4275" s="10" t="str">
        <f>IF(K4275&lt;Criteria!$D$4,"Yes","No")</f>
        <v>No</v>
      </c>
      <c r="O4275" s="10" t="str">
        <f>IF(L4275&gt;Criteria!$D$5,"Yes","No")</f>
        <v>Yes</v>
      </c>
      <c r="P4275" s="10" t="str">
        <f>IF(M4275&lt;Criteria!$D$6,"Yes","No")</f>
        <v>Yes</v>
      </c>
      <c r="Q4275" s="11">
        <f>COUNTIF(N4275:P4275,"Yes")</f>
        <v>2</v>
      </c>
      <c r="R4275" s="12" t="str">
        <f>IF(Q4275&gt;0,"Yes","No")</f>
        <v>Yes</v>
      </c>
    </row>
    <row r="4276" spans="1:18" x14ac:dyDescent="0.35">
      <c r="A4276" s="1">
        <v>80859662021</v>
      </c>
      <c r="B4276" s="33" t="s">
        <v>5018</v>
      </c>
      <c r="C4276" s="4" t="s">
        <v>6</v>
      </c>
      <c r="D4276" s="4" t="s">
        <v>510</v>
      </c>
      <c r="E4276" s="4" t="s">
        <v>2</v>
      </c>
      <c r="F4276" s="3">
        <v>9662.02</v>
      </c>
      <c r="G4276" s="3">
        <v>1</v>
      </c>
      <c r="H4276" s="4" t="s">
        <v>2</v>
      </c>
      <c r="I4276" s="5">
        <v>1075</v>
      </c>
      <c r="J4276" s="5">
        <v>815</v>
      </c>
      <c r="K4276" s="6">
        <f>IFERROR((J4276-I4276)/I4276,"--")</f>
        <v>-0.24186046511627907</v>
      </c>
      <c r="L4276" s="6">
        <v>7.5242718446601936E-2</v>
      </c>
      <c r="M4276" s="7">
        <v>28423</v>
      </c>
      <c r="N4276" s="10" t="str">
        <f>IF(K4276&lt;Criteria!$D$4,"Yes","No")</f>
        <v>Yes</v>
      </c>
      <c r="O4276" s="10" t="str">
        <f>IF(L4276&gt;Criteria!$D$5,"Yes","No")</f>
        <v>Yes</v>
      </c>
      <c r="P4276" s="10" t="str">
        <f>IF(M4276&lt;Criteria!$D$6,"Yes","No")</f>
        <v>No</v>
      </c>
      <c r="Q4276" s="11">
        <f>COUNTIF(N4276:P4276,"Yes")</f>
        <v>2</v>
      </c>
      <c r="R4276" s="12" t="str">
        <f>IF(Q4276&gt;0,"Yes","No")</f>
        <v>Yes</v>
      </c>
    </row>
    <row r="4277" spans="1:18" x14ac:dyDescent="0.35">
      <c r="A4277" s="1">
        <v>80859662022</v>
      </c>
      <c r="B4277" s="33" t="s">
        <v>5019</v>
      </c>
      <c r="C4277" s="4" t="s">
        <v>6</v>
      </c>
      <c r="D4277" s="4" t="s">
        <v>510</v>
      </c>
      <c r="E4277" s="4" t="s">
        <v>2</v>
      </c>
      <c r="F4277" s="3">
        <v>9662.02</v>
      </c>
      <c r="G4277" s="3">
        <v>2</v>
      </c>
      <c r="H4277" s="4" t="s">
        <v>2</v>
      </c>
      <c r="I4277" s="5">
        <v>1780</v>
      </c>
      <c r="J4277" s="5">
        <v>2170</v>
      </c>
      <c r="K4277" s="6">
        <f>IFERROR((J4277-I4277)/I4277,"--")</f>
        <v>0.21910112359550563</v>
      </c>
      <c r="L4277" s="6">
        <v>9.7105508870214755E-2</v>
      </c>
      <c r="M4277" s="7">
        <v>13780</v>
      </c>
      <c r="N4277" s="10" t="str">
        <f>IF(K4277&lt;Criteria!$D$4,"Yes","No")</f>
        <v>No</v>
      </c>
      <c r="O4277" s="10" t="str">
        <f>IF(L4277&gt;Criteria!$D$5,"Yes","No")</f>
        <v>Yes</v>
      </c>
      <c r="P4277" s="10" t="str">
        <f>IF(M4277&lt;Criteria!$D$6,"Yes","No")</f>
        <v>Yes</v>
      </c>
      <c r="Q4277" s="11">
        <f>COUNTIF(N4277:P4277,"Yes")</f>
        <v>2</v>
      </c>
      <c r="R4277" s="12" t="str">
        <f>IF(Q4277&gt;0,"Yes","No")</f>
        <v>Yes</v>
      </c>
    </row>
    <row r="4278" spans="1:18" x14ac:dyDescent="0.35">
      <c r="A4278" s="1">
        <v>80859662023</v>
      </c>
      <c r="B4278" s="33" t="s">
        <v>5020</v>
      </c>
      <c r="C4278" s="4" t="s">
        <v>6</v>
      </c>
      <c r="D4278" s="4" t="s">
        <v>510</v>
      </c>
      <c r="E4278" s="4" t="s">
        <v>2</v>
      </c>
      <c r="F4278" s="3">
        <v>9662.02</v>
      </c>
      <c r="G4278" s="3">
        <v>3</v>
      </c>
      <c r="H4278" s="4" t="s">
        <v>2</v>
      </c>
      <c r="I4278" s="5">
        <v>1211</v>
      </c>
      <c r="J4278" s="5">
        <v>1601</v>
      </c>
      <c r="K4278" s="6">
        <f>IFERROR((J4278-I4278)/I4278,"--")</f>
        <v>0.32204789430222958</v>
      </c>
      <c r="L4278" s="6">
        <v>6.0402684563758392E-2</v>
      </c>
      <c r="M4278" s="7">
        <v>18791</v>
      </c>
      <c r="N4278" s="10" t="str">
        <f>IF(K4278&lt;Criteria!$D$4,"Yes","No")</f>
        <v>No</v>
      </c>
      <c r="O4278" s="10" t="str">
        <f>IF(L4278&gt;Criteria!$D$5,"Yes","No")</f>
        <v>No</v>
      </c>
      <c r="P4278" s="10" t="str">
        <f>IF(M4278&lt;Criteria!$D$6,"Yes","No")</f>
        <v>Yes</v>
      </c>
      <c r="Q4278" s="11">
        <f>COUNTIF(N4278:P4278,"Yes")</f>
        <v>1</v>
      </c>
      <c r="R4278" s="12" t="str">
        <f>IF(Q4278&gt;0,"Yes","No")</f>
        <v>Yes</v>
      </c>
    </row>
    <row r="4279" spans="1:18" x14ac:dyDescent="0.35">
      <c r="A4279" s="1">
        <v>80859663000</v>
      </c>
      <c r="B4279" s="33" t="s">
        <v>5021</v>
      </c>
      <c r="C4279" s="4" t="s">
        <v>7</v>
      </c>
      <c r="D4279" s="4" t="s">
        <v>510</v>
      </c>
      <c r="E4279" s="4" t="s">
        <v>2</v>
      </c>
      <c r="F4279" s="3">
        <v>9663</v>
      </c>
      <c r="G4279" s="3" t="s">
        <v>2</v>
      </c>
      <c r="H4279" s="4" t="s">
        <v>2</v>
      </c>
      <c r="I4279" s="5">
        <v>5906</v>
      </c>
      <c r="J4279" s="5">
        <v>6086</v>
      </c>
      <c r="K4279" s="6">
        <f>IFERROR((J4279-I4279)/I4279,"--")</f>
        <v>3.047748052827633E-2</v>
      </c>
      <c r="L4279" s="6">
        <v>0.12284846439419507</v>
      </c>
      <c r="M4279" s="7">
        <v>22289</v>
      </c>
      <c r="N4279" s="10" t="str">
        <f>IF(K4279&lt;Criteria!$D$4,"Yes","No")</f>
        <v>No</v>
      </c>
      <c r="O4279" s="10" t="str">
        <f>IF(L4279&gt;Criteria!$D$5,"Yes","No")</f>
        <v>Yes</v>
      </c>
      <c r="P4279" s="10" t="str">
        <f>IF(M4279&lt;Criteria!$D$6,"Yes","No")</f>
        <v>Yes</v>
      </c>
      <c r="Q4279" s="11">
        <f>COUNTIF(N4279:P4279,"Yes")</f>
        <v>2</v>
      </c>
      <c r="R4279" s="12" t="str">
        <f>IF(Q4279&gt;0,"Yes","No")</f>
        <v>Yes</v>
      </c>
    </row>
    <row r="4280" spans="1:18" x14ac:dyDescent="0.35">
      <c r="A4280" s="1">
        <v>80859663001</v>
      </c>
      <c r="B4280" s="33" t="s">
        <v>5022</v>
      </c>
      <c r="C4280" s="4" t="s">
        <v>6</v>
      </c>
      <c r="D4280" s="4" t="s">
        <v>510</v>
      </c>
      <c r="E4280" s="4" t="s">
        <v>2</v>
      </c>
      <c r="F4280" s="3">
        <v>9663</v>
      </c>
      <c r="G4280" s="3">
        <v>1</v>
      </c>
      <c r="H4280" s="4" t="s">
        <v>2</v>
      </c>
      <c r="I4280" s="5">
        <v>317</v>
      </c>
      <c r="J4280" s="5">
        <v>393</v>
      </c>
      <c r="K4280" s="6">
        <f>IFERROR((J4280-I4280)/I4280,"--")</f>
        <v>0.23974763406940064</v>
      </c>
      <c r="L4280" s="6">
        <v>0</v>
      </c>
      <c r="M4280" s="7">
        <v>22047</v>
      </c>
      <c r="N4280" s="10" t="str">
        <f>IF(K4280&lt;Criteria!$D$4,"Yes","No")</f>
        <v>No</v>
      </c>
      <c r="O4280" s="10" t="str">
        <f>IF(L4280&gt;Criteria!$D$5,"Yes","No")</f>
        <v>No</v>
      </c>
      <c r="P4280" s="10" t="str">
        <f>IF(M4280&lt;Criteria!$D$6,"Yes","No")</f>
        <v>Yes</v>
      </c>
      <c r="Q4280" s="11">
        <f>COUNTIF(N4280:P4280,"Yes")</f>
        <v>1</v>
      </c>
      <c r="R4280" s="12" t="str">
        <f>IF(Q4280&gt;0,"Yes","No")</f>
        <v>Yes</v>
      </c>
    </row>
    <row r="4281" spans="1:18" x14ac:dyDescent="0.35">
      <c r="A4281" s="1">
        <v>80859663002</v>
      </c>
      <c r="B4281" s="33" t="s">
        <v>5023</v>
      </c>
      <c r="C4281" s="4" t="s">
        <v>6</v>
      </c>
      <c r="D4281" s="4" t="s">
        <v>510</v>
      </c>
      <c r="E4281" s="4" t="s">
        <v>2</v>
      </c>
      <c r="F4281" s="3">
        <v>9663</v>
      </c>
      <c r="G4281" s="3">
        <v>2</v>
      </c>
      <c r="H4281" s="4" t="s">
        <v>2</v>
      </c>
      <c r="I4281" s="5">
        <v>689</v>
      </c>
      <c r="J4281" s="5">
        <v>605</v>
      </c>
      <c r="K4281" s="6">
        <f>IFERROR((J4281-I4281)/I4281,"--")</f>
        <v>-0.12191582002902758</v>
      </c>
      <c r="L4281" s="6">
        <v>0.14893617021276595</v>
      </c>
      <c r="M4281" s="7">
        <v>19526</v>
      </c>
      <c r="N4281" s="10" t="str">
        <f>IF(K4281&lt;Criteria!$D$4,"Yes","No")</f>
        <v>Yes</v>
      </c>
      <c r="O4281" s="10" t="str">
        <f>IF(L4281&gt;Criteria!$D$5,"Yes","No")</f>
        <v>Yes</v>
      </c>
      <c r="P4281" s="10" t="str">
        <f>IF(M4281&lt;Criteria!$D$6,"Yes","No")</f>
        <v>Yes</v>
      </c>
      <c r="Q4281" s="11">
        <f>COUNTIF(N4281:P4281,"Yes")</f>
        <v>3</v>
      </c>
      <c r="R4281" s="12" t="str">
        <f>IF(Q4281&gt;0,"Yes","No")</f>
        <v>Yes</v>
      </c>
    </row>
    <row r="4282" spans="1:18" x14ac:dyDescent="0.35">
      <c r="A4282" s="1">
        <v>80859663003</v>
      </c>
      <c r="B4282" s="33" t="s">
        <v>5024</v>
      </c>
      <c r="C4282" s="4" t="s">
        <v>6</v>
      </c>
      <c r="D4282" s="4" t="s">
        <v>510</v>
      </c>
      <c r="E4282" s="4" t="s">
        <v>2</v>
      </c>
      <c r="F4282" s="3">
        <v>9663</v>
      </c>
      <c r="G4282" s="3">
        <v>3</v>
      </c>
      <c r="H4282" s="4" t="s">
        <v>2</v>
      </c>
      <c r="I4282" s="5">
        <v>1058</v>
      </c>
      <c r="J4282" s="5">
        <v>1529</v>
      </c>
      <c r="K4282" s="6">
        <f>IFERROR((J4282-I4282)/I4282,"--")</f>
        <v>0.44517958412098296</v>
      </c>
      <c r="L4282" s="6">
        <v>0.16983523447401774</v>
      </c>
      <c r="M4282" s="7">
        <v>19766</v>
      </c>
      <c r="N4282" s="10" t="str">
        <f>IF(K4282&lt;Criteria!$D$4,"Yes","No")</f>
        <v>No</v>
      </c>
      <c r="O4282" s="10" t="str">
        <f>IF(L4282&gt;Criteria!$D$5,"Yes","No")</f>
        <v>Yes</v>
      </c>
      <c r="P4282" s="10" t="str">
        <f>IF(M4282&lt;Criteria!$D$6,"Yes","No")</f>
        <v>Yes</v>
      </c>
      <c r="Q4282" s="11">
        <f>COUNTIF(N4282:P4282,"Yes")</f>
        <v>2</v>
      </c>
      <c r="R4282" s="12" t="str">
        <f>IF(Q4282&gt;0,"Yes","No")</f>
        <v>Yes</v>
      </c>
    </row>
    <row r="4283" spans="1:18" x14ac:dyDescent="0.35">
      <c r="A4283" s="1">
        <v>80859663004</v>
      </c>
      <c r="B4283" s="33" t="s">
        <v>5025</v>
      </c>
      <c r="C4283" s="4" t="s">
        <v>6</v>
      </c>
      <c r="D4283" s="4" t="s">
        <v>510</v>
      </c>
      <c r="E4283" s="4" t="s">
        <v>2</v>
      </c>
      <c r="F4283" s="3">
        <v>9663</v>
      </c>
      <c r="G4283" s="3">
        <v>4</v>
      </c>
      <c r="H4283" s="4" t="s">
        <v>2</v>
      </c>
      <c r="I4283" s="5">
        <v>2551</v>
      </c>
      <c r="J4283" s="5">
        <v>2734</v>
      </c>
      <c r="K4283" s="6">
        <f>IFERROR((J4283-I4283)/I4283,"--")</f>
        <v>7.1736573892591138E-2</v>
      </c>
      <c r="L4283" s="6">
        <v>0.12330827067669173</v>
      </c>
      <c r="M4283" s="7">
        <v>25059</v>
      </c>
      <c r="N4283" s="10" t="str">
        <f>IF(K4283&lt;Criteria!$D$4,"Yes","No")</f>
        <v>No</v>
      </c>
      <c r="O4283" s="10" t="str">
        <f>IF(L4283&gt;Criteria!$D$5,"Yes","No")</f>
        <v>Yes</v>
      </c>
      <c r="P4283" s="10" t="str">
        <f>IF(M4283&lt;Criteria!$D$6,"Yes","No")</f>
        <v>Yes</v>
      </c>
      <c r="Q4283" s="11">
        <f>COUNTIF(N4283:P4283,"Yes")</f>
        <v>2</v>
      </c>
      <c r="R4283" s="12" t="str">
        <f>IF(Q4283&gt;0,"Yes","No")</f>
        <v>Yes</v>
      </c>
    </row>
    <row r="4284" spans="1:18" x14ac:dyDescent="0.35">
      <c r="A4284" s="1">
        <v>80859663005</v>
      </c>
      <c r="B4284" s="33" t="s">
        <v>5026</v>
      </c>
      <c r="C4284" s="4" t="s">
        <v>6</v>
      </c>
      <c r="D4284" s="4" t="s">
        <v>510</v>
      </c>
      <c r="E4284" s="4" t="s">
        <v>2</v>
      </c>
      <c r="F4284" s="3">
        <v>9663</v>
      </c>
      <c r="G4284" s="3">
        <v>5</v>
      </c>
      <c r="H4284" s="4" t="s">
        <v>2</v>
      </c>
      <c r="I4284" s="5">
        <v>1291</v>
      </c>
      <c r="J4284" s="5">
        <v>825</v>
      </c>
      <c r="K4284" s="6">
        <f>IFERROR((J4284-I4284)/I4284,"--")</f>
        <v>-0.36096049573973665</v>
      </c>
      <c r="L4284" s="6">
        <v>2.9069767441860465E-2</v>
      </c>
      <c r="M4284" s="7">
        <v>19928</v>
      </c>
      <c r="N4284" s="10" t="str">
        <f>IF(K4284&lt;Criteria!$D$4,"Yes","No")</f>
        <v>Yes</v>
      </c>
      <c r="O4284" s="10" t="str">
        <f>IF(L4284&gt;Criteria!$D$5,"Yes","No")</f>
        <v>No</v>
      </c>
      <c r="P4284" s="10" t="str">
        <f>IF(M4284&lt;Criteria!$D$6,"Yes","No")</f>
        <v>Yes</v>
      </c>
      <c r="Q4284" s="11">
        <f>COUNTIF(N4284:P4284,"Yes")</f>
        <v>2</v>
      </c>
      <c r="R4284" s="12" t="str">
        <f>IF(Q4284&gt;0,"Yes","No")</f>
        <v>Yes</v>
      </c>
    </row>
    <row r="4285" spans="1:18" x14ac:dyDescent="0.35">
      <c r="A4285" s="1">
        <v>80859664000</v>
      </c>
      <c r="B4285" s="33" t="s">
        <v>5027</v>
      </c>
      <c r="C4285" s="4" t="s">
        <v>7</v>
      </c>
      <c r="D4285" s="4" t="s">
        <v>510</v>
      </c>
      <c r="E4285" s="4" t="s">
        <v>2</v>
      </c>
      <c r="F4285" s="3">
        <v>9664</v>
      </c>
      <c r="G4285" s="3" t="s">
        <v>2</v>
      </c>
      <c r="H4285" s="4" t="s">
        <v>2</v>
      </c>
      <c r="I4285" s="5">
        <v>6257</v>
      </c>
      <c r="J4285" s="5">
        <v>6087</v>
      </c>
      <c r="K4285" s="6">
        <f>IFERROR((J4285-I4285)/I4285,"--")</f>
        <v>-2.716957008150871E-2</v>
      </c>
      <c r="L4285" s="6">
        <v>9.9419448476052247E-2</v>
      </c>
      <c r="M4285" s="7">
        <v>23376</v>
      </c>
      <c r="N4285" s="10" t="str">
        <f>IF(K4285&lt;Criteria!$D$4,"Yes","No")</f>
        <v>Yes</v>
      </c>
      <c r="O4285" s="10" t="str">
        <f>IF(L4285&gt;Criteria!$D$5,"Yes","No")</f>
        <v>Yes</v>
      </c>
      <c r="P4285" s="10" t="str">
        <f>IF(M4285&lt;Criteria!$D$6,"Yes","No")</f>
        <v>Yes</v>
      </c>
      <c r="Q4285" s="11">
        <f>COUNTIF(N4285:P4285,"Yes")</f>
        <v>3</v>
      </c>
      <c r="R4285" s="12" t="str">
        <f>IF(Q4285&gt;0,"Yes","No")</f>
        <v>Yes</v>
      </c>
    </row>
    <row r="4286" spans="1:18" x14ac:dyDescent="0.35">
      <c r="A4286" s="1">
        <v>80859664001</v>
      </c>
      <c r="B4286" s="33" t="s">
        <v>5028</v>
      </c>
      <c r="C4286" s="4" t="s">
        <v>6</v>
      </c>
      <c r="D4286" s="4" t="s">
        <v>510</v>
      </c>
      <c r="E4286" s="4" t="s">
        <v>2</v>
      </c>
      <c r="F4286" s="3">
        <v>9664</v>
      </c>
      <c r="G4286" s="3">
        <v>1</v>
      </c>
      <c r="H4286" s="4" t="s">
        <v>2</v>
      </c>
      <c r="I4286" s="5">
        <v>1161</v>
      </c>
      <c r="J4286" s="5">
        <v>1039</v>
      </c>
      <c r="K4286" s="6">
        <f>IFERROR((J4286-I4286)/I4286,"--")</f>
        <v>-0.10508182601205857</v>
      </c>
      <c r="L4286" s="6">
        <v>0</v>
      </c>
      <c r="M4286" s="7">
        <v>25094</v>
      </c>
      <c r="N4286" s="10" t="str">
        <f>IF(K4286&lt;Criteria!$D$4,"Yes","No")</f>
        <v>Yes</v>
      </c>
      <c r="O4286" s="10" t="str">
        <f>IF(L4286&gt;Criteria!$D$5,"Yes","No")</f>
        <v>No</v>
      </c>
      <c r="P4286" s="10" t="str">
        <f>IF(M4286&lt;Criteria!$D$6,"Yes","No")</f>
        <v>Yes</v>
      </c>
      <c r="Q4286" s="11">
        <f>COUNTIF(N4286:P4286,"Yes")</f>
        <v>2</v>
      </c>
      <c r="R4286" s="12" t="str">
        <f>IF(Q4286&gt;0,"Yes","No")</f>
        <v>Yes</v>
      </c>
    </row>
    <row r="4287" spans="1:18" x14ac:dyDescent="0.35">
      <c r="A4287" s="1">
        <v>80859664002</v>
      </c>
      <c r="B4287" s="33" t="s">
        <v>5029</v>
      </c>
      <c r="C4287" s="4" t="s">
        <v>6</v>
      </c>
      <c r="D4287" s="4" t="s">
        <v>510</v>
      </c>
      <c r="E4287" s="4" t="s">
        <v>2</v>
      </c>
      <c r="F4287" s="3">
        <v>9664</v>
      </c>
      <c r="G4287" s="3">
        <v>2</v>
      </c>
      <c r="H4287" s="4" t="s">
        <v>2</v>
      </c>
      <c r="I4287" s="5">
        <v>834</v>
      </c>
      <c r="J4287" s="5">
        <v>818</v>
      </c>
      <c r="K4287" s="6">
        <f>IFERROR((J4287-I4287)/I4287,"--")</f>
        <v>-1.9184652278177457E-2</v>
      </c>
      <c r="L4287" s="6">
        <v>0.12971698113207547</v>
      </c>
      <c r="M4287" s="7">
        <v>22451</v>
      </c>
      <c r="N4287" s="10" t="str">
        <f>IF(K4287&lt;Criteria!$D$4,"Yes","No")</f>
        <v>Yes</v>
      </c>
      <c r="O4287" s="10" t="str">
        <f>IF(L4287&gt;Criteria!$D$5,"Yes","No")</f>
        <v>Yes</v>
      </c>
      <c r="P4287" s="10" t="str">
        <f>IF(M4287&lt;Criteria!$D$6,"Yes","No")</f>
        <v>Yes</v>
      </c>
      <c r="Q4287" s="11">
        <f>COUNTIF(N4287:P4287,"Yes")</f>
        <v>3</v>
      </c>
      <c r="R4287" s="12" t="str">
        <f>IF(Q4287&gt;0,"Yes","No")</f>
        <v>Yes</v>
      </c>
    </row>
    <row r="4288" spans="1:18" x14ac:dyDescent="0.35">
      <c r="A4288" s="1">
        <v>80859664003</v>
      </c>
      <c r="B4288" s="33" t="s">
        <v>5030</v>
      </c>
      <c r="C4288" s="4" t="s">
        <v>6</v>
      </c>
      <c r="D4288" s="4" t="s">
        <v>510</v>
      </c>
      <c r="E4288" s="4" t="s">
        <v>2</v>
      </c>
      <c r="F4288" s="3">
        <v>9664</v>
      </c>
      <c r="G4288" s="3">
        <v>3</v>
      </c>
      <c r="H4288" s="4" t="s">
        <v>2</v>
      </c>
      <c r="I4288" s="5">
        <v>1097</v>
      </c>
      <c r="J4288" s="5">
        <v>1039</v>
      </c>
      <c r="K4288" s="6">
        <f>IFERROR((J4288-I4288)/I4288,"--")</f>
        <v>-5.2871467639015499E-2</v>
      </c>
      <c r="L4288" s="6">
        <v>4.2394014962593519E-2</v>
      </c>
      <c r="M4288" s="7">
        <v>17107</v>
      </c>
      <c r="N4288" s="10" t="str">
        <f>IF(K4288&lt;Criteria!$D$4,"Yes","No")</f>
        <v>Yes</v>
      </c>
      <c r="O4288" s="10" t="str">
        <f>IF(L4288&gt;Criteria!$D$5,"Yes","No")</f>
        <v>No</v>
      </c>
      <c r="P4288" s="10" t="str">
        <f>IF(M4288&lt;Criteria!$D$6,"Yes","No")</f>
        <v>Yes</v>
      </c>
      <c r="Q4288" s="11">
        <f>COUNTIF(N4288:P4288,"Yes")</f>
        <v>2</v>
      </c>
      <c r="R4288" s="12" t="str">
        <f>IF(Q4288&gt;0,"Yes","No")</f>
        <v>Yes</v>
      </c>
    </row>
    <row r="4289" spans="1:18" x14ac:dyDescent="0.35">
      <c r="A4289" s="1">
        <v>80859664004</v>
      </c>
      <c r="B4289" s="33" t="s">
        <v>5031</v>
      </c>
      <c r="C4289" s="4" t="s">
        <v>6</v>
      </c>
      <c r="D4289" s="4" t="s">
        <v>510</v>
      </c>
      <c r="E4289" s="4" t="s">
        <v>2</v>
      </c>
      <c r="F4289" s="3">
        <v>9664</v>
      </c>
      <c r="G4289" s="3">
        <v>4</v>
      </c>
      <c r="H4289" s="4" t="s">
        <v>2</v>
      </c>
      <c r="I4289" s="5">
        <v>1009</v>
      </c>
      <c r="J4289" s="5">
        <v>1336</v>
      </c>
      <c r="K4289" s="6">
        <f>IFERROR((J4289-I4289)/I4289,"--")</f>
        <v>0.32408325074331018</v>
      </c>
      <c r="L4289" s="6">
        <v>0.17685950413223139</v>
      </c>
      <c r="M4289" s="7">
        <v>23694</v>
      </c>
      <c r="N4289" s="10" t="str">
        <f>IF(K4289&lt;Criteria!$D$4,"Yes","No")</f>
        <v>No</v>
      </c>
      <c r="O4289" s="10" t="str">
        <f>IF(L4289&gt;Criteria!$D$5,"Yes","No")</f>
        <v>Yes</v>
      </c>
      <c r="P4289" s="10" t="str">
        <f>IF(M4289&lt;Criteria!$D$6,"Yes","No")</f>
        <v>Yes</v>
      </c>
      <c r="Q4289" s="11">
        <f>COUNTIF(N4289:P4289,"Yes")</f>
        <v>2</v>
      </c>
      <c r="R4289" s="12" t="str">
        <f>IF(Q4289&gt;0,"Yes","No")</f>
        <v>Yes</v>
      </c>
    </row>
    <row r="4290" spans="1:18" x14ac:dyDescent="0.35">
      <c r="A4290" s="1">
        <v>80859664005</v>
      </c>
      <c r="B4290" s="33" t="s">
        <v>5032</v>
      </c>
      <c r="C4290" s="4" t="s">
        <v>6</v>
      </c>
      <c r="D4290" s="4" t="s">
        <v>510</v>
      </c>
      <c r="E4290" s="4" t="s">
        <v>2</v>
      </c>
      <c r="F4290" s="3">
        <v>9664</v>
      </c>
      <c r="G4290" s="3">
        <v>5</v>
      </c>
      <c r="H4290" s="4" t="s">
        <v>2</v>
      </c>
      <c r="I4290" s="5">
        <v>2156</v>
      </c>
      <c r="J4290" s="5">
        <v>1855</v>
      </c>
      <c r="K4290" s="6">
        <f>IFERROR((J4290-I4290)/I4290,"--")</f>
        <v>-0.1396103896103896</v>
      </c>
      <c r="L4290" s="6">
        <v>0.11757425742574257</v>
      </c>
      <c r="M4290" s="7">
        <v>26105</v>
      </c>
      <c r="N4290" s="10" t="str">
        <f>IF(K4290&lt;Criteria!$D$4,"Yes","No")</f>
        <v>Yes</v>
      </c>
      <c r="O4290" s="10" t="str">
        <f>IF(L4290&gt;Criteria!$D$5,"Yes","No")</f>
        <v>Yes</v>
      </c>
      <c r="P4290" s="10" t="str">
        <f>IF(M4290&lt;Criteria!$D$6,"Yes","No")</f>
        <v>Yes</v>
      </c>
      <c r="Q4290" s="11">
        <f>COUNTIF(N4290:P4290,"Yes")</f>
        <v>3</v>
      </c>
      <c r="R4290" s="12" t="str">
        <f>IF(Q4290&gt;0,"Yes","No")</f>
        <v>Yes</v>
      </c>
    </row>
    <row r="4291" spans="1:18" x14ac:dyDescent="0.35">
      <c r="A4291" s="1">
        <v>80859665010</v>
      </c>
      <c r="B4291" s="33" t="s">
        <v>5033</v>
      </c>
      <c r="C4291" s="4" t="s">
        <v>7</v>
      </c>
      <c r="D4291" s="4" t="s">
        <v>510</v>
      </c>
      <c r="E4291" s="4" t="s">
        <v>2</v>
      </c>
      <c r="F4291" s="3">
        <v>9665.01</v>
      </c>
      <c r="G4291" s="3" t="s">
        <v>2</v>
      </c>
      <c r="H4291" s="4" t="s">
        <v>2</v>
      </c>
      <c r="I4291" s="5">
        <v>3392</v>
      </c>
      <c r="J4291" s="5">
        <v>2895</v>
      </c>
      <c r="K4291" s="6">
        <f>IFERROR((J4291-I4291)/I4291,"--")</f>
        <v>-0.14652122641509435</v>
      </c>
      <c r="L4291" s="6">
        <v>9.6000000000000002E-2</v>
      </c>
      <c r="M4291" s="7">
        <v>34420</v>
      </c>
      <c r="N4291" s="10" t="str">
        <f>IF(K4291&lt;Criteria!$D$4,"Yes","No")</f>
        <v>Yes</v>
      </c>
      <c r="O4291" s="10" t="str">
        <f>IF(L4291&gt;Criteria!$D$5,"Yes","No")</f>
        <v>Yes</v>
      </c>
      <c r="P4291" s="10" t="str">
        <f>IF(M4291&lt;Criteria!$D$6,"Yes","No")</f>
        <v>No</v>
      </c>
      <c r="Q4291" s="11">
        <f>COUNTIF(N4291:P4291,"Yes")</f>
        <v>2</v>
      </c>
      <c r="R4291" s="12" t="str">
        <f>IF(Q4291&gt;0,"Yes","No")</f>
        <v>Yes</v>
      </c>
    </row>
    <row r="4292" spans="1:18" x14ac:dyDescent="0.35">
      <c r="A4292" s="1">
        <v>80859665011</v>
      </c>
      <c r="B4292" s="33" t="s">
        <v>5034</v>
      </c>
      <c r="C4292" s="4" t="s">
        <v>6</v>
      </c>
      <c r="D4292" s="4" t="s">
        <v>510</v>
      </c>
      <c r="E4292" s="4" t="s">
        <v>2</v>
      </c>
      <c r="F4292" s="3">
        <v>9665.01</v>
      </c>
      <c r="G4292" s="3">
        <v>1</v>
      </c>
      <c r="H4292" s="4" t="s">
        <v>2</v>
      </c>
      <c r="I4292" s="5">
        <v>876</v>
      </c>
      <c r="J4292" s="5">
        <v>918</v>
      </c>
      <c r="K4292" s="6">
        <f>IFERROR((J4292-I4292)/I4292,"--")</f>
        <v>4.7945205479452052E-2</v>
      </c>
      <c r="L4292" s="6">
        <v>4.449648711943794E-2</v>
      </c>
      <c r="M4292" s="7">
        <v>37282</v>
      </c>
      <c r="N4292" s="10" t="str">
        <f>IF(K4292&lt;Criteria!$D$4,"Yes","No")</f>
        <v>No</v>
      </c>
      <c r="O4292" s="10" t="str">
        <f>IF(L4292&gt;Criteria!$D$5,"Yes","No")</f>
        <v>No</v>
      </c>
      <c r="P4292" s="10" t="str">
        <f>IF(M4292&lt;Criteria!$D$6,"Yes","No")</f>
        <v>No</v>
      </c>
      <c r="Q4292" s="11">
        <f>COUNTIF(N4292:P4292,"Yes")</f>
        <v>0</v>
      </c>
      <c r="R4292" s="12" t="str">
        <f>IF(Q4292&gt;0,"Yes","No")</f>
        <v>No</v>
      </c>
    </row>
    <row r="4293" spans="1:18" x14ac:dyDescent="0.35">
      <c r="A4293" s="1">
        <v>80859665012</v>
      </c>
      <c r="B4293" s="33" t="s">
        <v>5035</v>
      </c>
      <c r="C4293" s="4" t="s">
        <v>6</v>
      </c>
      <c r="D4293" s="4" t="s">
        <v>510</v>
      </c>
      <c r="E4293" s="4" t="s">
        <v>2</v>
      </c>
      <c r="F4293" s="3">
        <v>9665.01</v>
      </c>
      <c r="G4293" s="3">
        <v>2</v>
      </c>
      <c r="H4293" s="4" t="s">
        <v>2</v>
      </c>
      <c r="I4293" s="5">
        <v>1231</v>
      </c>
      <c r="J4293" s="5">
        <v>1213</v>
      </c>
      <c r="K4293" s="6">
        <f>IFERROR((J4293-I4293)/I4293,"--")</f>
        <v>-1.462225832656377E-2</v>
      </c>
      <c r="L4293" s="6">
        <v>6.9510268562401265E-2</v>
      </c>
      <c r="M4293" s="7">
        <v>33525</v>
      </c>
      <c r="N4293" s="10" t="str">
        <f>IF(K4293&lt;Criteria!$D$4,"Yes","No")</f>
        <v>Yes</v>
      </c>
      <c r="O4293" s="10" t="str">
        <f>IF(L4293&gt;Criteria!$D$5,"Yes","No")</f>
        <v>Yes</v>
      </c>
      <c r="P4293" s="10" t="str">
        <f>IF(M4293&lt;Criteria!$D$6,"Yes","No")</f>
        <v>No</v>
      </c>
      <c r="Q4293" s="11">
        <f>COUNTIF(N4293:P4293,"Yes")</f>
        <v>2</v>
      </c>
      <c r="R4293" s="12" t="str">
        <f>IF(Q4293&gt;0,"Yes","No")</f>
        <v>Yes</v>
      </c>
    </row>
    <row r="4294" spans="1:18" x14ac:dyDescent="0.35">
      <c r="A4294" s="1">
        <v>80859665013</v>
      </c>
      <c r="B4294" s="33" t="s">
        <v>5036</v>
      </c>
      <c r="C4294" s="4" t="s">
        <v>6</v>
      </c>
      <c r="D4294" s="4" t="s">
        <v>510</v>
      </c>
      <c r="E4294" s="4" t="s">
        <v>2</v>
      </c>
      <c r="F4294" s="3">
        <v>9665.01</v>
      </c>
      <c r="G4294" s="3">
        <v>3</v>
      </c>
      <c r="H4294" s="4" t="s">
        <v>2</v>
      </c>
      <c r="I4294" s="5">
        <v>1285</v>
      </c>
      <c r="J4294" s="5">
        <v>764</v>
      </c>
      <c r="K4294" s="6">
        <f>IFERROR((J4294-I4294)/I4294,"--")</f>
        <v>-0.40544747081712063</v>
      </c>
      <c r="L4294" s="6">
        <v>0.21904761904761905</v>
      </c>
      <c r="M4294" s="7">
        <v>32402</v>
      </c>
      <c r="N4294" s="10" t="str">
        <f>IF(K4294&lt;Criteria!$D$4,"Yes","No")</f>
        <v>Yes</v>
      </c>
      <c r="O4294" s="10" t="str">
        <f>IF(L4294&gt;Criteria!$D$5,"Yes","No")</f>
        <v>Yes</v>
      </c>
      <c r="P4294" s="10" t="str">
        <f>IF(M4294&lt;Criteria!$D$6,"Yes","No")</f>
        <v>No</v>
      </c>
      <c r="Q4294" s="11">
        <f>COUNTIF(N4294:P4294,"Yes")</f>
        <v>2</v>
      </c>
      <c r="R4294" s="12" t="str">
        <f>IF(Q4294&gt;0,"Yes","No")</f>
        <v>Yes</v>
      </c>
    </row>
    <row r="4295" spans="1:18" x14ac:dyDescent="0.35">
      <c r="A4295" s="1">
        <v>80859665020</v>
      </c>
      <c r="B4295" s="33" t="s">
        <v>5037</v>
      </c>
      <c r="C4295" s="4" t="s">
        <v>7</v>
      </c>
      <c r="D4295" s="4" t="s">
        <v>510</v>
      </c>
      <c r="E4295" s="4" t="s">
        <v>2</v>
      </c>
      <c r="F4295" s="3">
        <v>9665.02</v>
      </c>
      <c r="G4295" s="3" t="s">
        <v>2</v>
      </c>
      <c r="H4295" s="4" t="s">
        <v>2</v>
      </c>
      <c r="I4295" s="5">
        <v>3852</v>
      </c>
      <c r="J4295" s="5">
        <v>3766</v>
      </c>
      <c r="K4295" s="6">
        <f>IFERROR((J4295-I4295)/I4295,"--")</f>
        <v>-2.232606438213915E-2</v>
      </c>
      <c r="L4295" s="6">
        <v>4.5670225385527875E-2</v>
      </c>
      <c r="M4295" s="7">
        <v>25389</v>
      </c>
      <c r="N4295" s="10" t="str">
        <f>IF(K4295&lt;Criteria!$D$4,"Yes","No")</f>
        <v>Yes</v>
      </c>
      <c r="O4295" s="10" t="str">
        <f>IF(L4295&gt;Criteria!$D$5,"Yes","No")</f>
        <v>No</v>
      </c>
      <c r="P4295" s="10" t="str">
        <f>IF(M4295&lt;Criteria!$D$6,"Yes","No")</f>
        <v>Yes</v>
      </c>
      <c r="Q4295" s="11">
        <f>COUNTIF(N4295:P4295,"Yes")</f>
        <v>2</v>
      </c>
      <c r="R4295" s="12" t="str">
        <f>IF(Q4295&gt;0,"Yes","No")</f>
        <v>Yes</v>
      </c>
    </row>
    <row r="4296" spans="1:18" x14ac:dyDescent="0.35">
      <c r="A4296" s="1">
        <v>80859665021</v>
      </c>
      <c r="B4296" s="33" t="s">
        <v>5038</v>
      </c>
      <c r="C4296" s="4" t="s">
        <v>6</v>
      </c>
      <c r="D4296" s="4" t="s">
        <v>510</v>
      </c>
      <c r="E4296" s="4" t="s">
        <v>2</v>
      </c>
      <c r="F4296" s="3">
        <v>9665.02</v>
      </c>
      <c r="G4296" s="3">
        <v>1</v>
      </c>
      <c r="H4296" s="4" t="s">
        <v>2</v>
      </c>
      <c r="I4296" s="5">
        <v>1896</v>
      </c>
      <c r="J4296" s="5">
        <v>1560</v>
      </c>
      <c r="K4296" s="6">
        <f>IFERROR((J4296-I4296)/I4296,"--")</f>
        <v>-0.17721518987341772</v>
      </c>
      <c r="L4296" s="6">
        <v>2.2415940224159402E-2</v>
      </c>
      <c r="M4296" s="7">
        <v>27161</v>
      </c>
      <c r="N4296" s="10" t="str">
        <f>IF(K4296&lt;Criteria!$D$4,"Yes","No")</f>
        <v>Yes</v>
      </c>
      <c r="O4296" s="10" t="str">
        <f>IF(L4296&gt;Criteria!$D$5,"Yes","No")</f>
        <v>No</v>
      </c>
      <c r="P4296" s="10" t="str">
        <f>IF(M4296&lt;Criteria!$D$6,"Yes","No")</f>
        <v>No</v>
      </c>
      <c r="Q4296" s="11">
        <f>COUNTIF(N4296:P4296,"Yes")</f>
        <v>1</v>
      </c>
      <c r="R4296" s="12" t="str">
        <f>IF(Q4296&gt;0,"Yes","No")</f>
        <v>Yes</v>
      </c>
    </row>
    <row r="4297" spans="1:18" x14ac:dyDescent="0.35">
      <c r="A4297" s="1">
        <v>80859665022</v>
      </c>
      <c r="B4297" s="33" t="s">
        <v>5039</v>
      </c>
      <c r="C4297" s="4" t="s">
        <v>6</v>
      </c>
      <c r="D4297" s="4" t="s">
        <v>510</v>
      </c>
      <c r="E4297" s="4" t="s">
        <v>2</v>
      </c>
      <c r="F4297" s="3">
        <v>9665.02</v>
      </c>
      <c r="G4297" s="3">
        <v>2</v>
      </c>
      <c r="H4297" s="4" t="s">
        <v>2</v>
      </c>
      <c r="I4297" s="5">
        <v>1033</v>
      </c>
      <c r="J4297" s="5">
        <v>1321</v>
      </c>
      <c r="K4297" s="6">
        <f>IFERROR((J4297-I4297)/I4297,"--")</f>
        <v>0.27879961277831561</v>
      </c>
      <c r="L4297" s="6">
        <v>6.1511423550087874E-2</v>
      </c>
      <c r="M4297" s="7">
        <v>24568</v>
      </c>
      <c r="N4297" s="10" t="str">
        <f>IF(K4297&lt;Criteria!$D$4,"Yes","No")</f>
        <v>No</v>
      </c>
      <c r="O4297" s="10" t="str">
        <f>IF(L4297&gt;Criteria!$D$5,"Yes","No")</f>
        <v>No</v>
      </c>
      <c r="P4297" s="10" t="str">
        <f>IF(M4297&lt;Criteria!$D$6,"Yes","No")</f>
        <v>Yes</v>
      </c>
      <c r="Q4297" s="11">
        <f>COUNTIF(N4297:P4297,"Yes")</f>
        <v>1</v>
      </c>
      <c r="R4297" s="12" t="str">
        <f>IF(Q4297&gt;0,"Yes","No")</f>
        <v>Yes</v>
      </c>
    </row>
    <row r="4298" spans="1:18" x14ac:dyDescent="0.35">
      <c r="A4298" s="1">
        <v>80859665023</v>
      </c>
      <c r="B4298" s="33" t="s">
        <v>5040</v>
      </c>
      <c r="C4298" s="4" t="s">
        <v>6</v>
      </c>
      <c r="D4298" s="4" t="s">
        <v>510</v>
      </c>
      <c r="E4298" s="4" t="s">
        <v>2</v>
      </c>
      <c r="F4298" s="3">
        <v>9665.02</v>
      </c>
      <c r="G4298" s="3">
        <v>3</v>
      </c>
      <c r="H4298" s="4" t="s">
        <v>2</v>
      </c>
      <c r="I4298" s="5">
        <v>923</v>
      </c>
      <c r="J4298" s="5">
        <v>885</v>
      </c>
      <c r="K4298" s="6">
        <f>IFERROR((J4298-I4298)/I4298,"--")</f>
        <v>-4.1170097508125676E-2</v>
      </c>
      <c r="L4298" s="6">
        <v>7.6433121019108277E-2</v>
      </c>
      <c r="M4298" s="7">
        <v>23492</v>
      </c>
      <c r="N4298" s="10" t="str">
        <f>IF(K4298&lt;Criteria!$D$4,"Yes","No")</f>
        <v>Yes</v>
      </c>
      <c r="O4298" s="10" t="str">
        <f>IF(L4298&gt;Criteria!$D$5,"Yes","No")</f>
        <v>Yes</v>
      </c>
      <c r="P4298" s="10" t="str">
        <f>IF(M4298&lt;Criteria!$D$6,"Yes","No")</f>
        <v>Yes</v>
      </c>
      <c r="Q4298" s="11">
        <f>COUNTIF(N4298:P4298,"Yes")</f>
        <v>3</v>
      </c>
      <c r="R4298" s="12" t="str">
        <f>IF(Q4298&gt;0,"Yes","No")</f>
        <v>Yes</v>
      </c>
    </row>
    <row r="4299" spans="1:18" x14ac:dyDescent="0.35">
      <c r="A4299" s="1">
        <v>80859665030</v>
      </c>
      <c r="B4299" s="33" t="s">
        <v>5041</v>
      </c>
      <c r="C4299" s="4" t="s">
        <v>7</v>
      </c>
      <c r="D4299" s="4" t="s">
        <v>510</v>
      </c>
      <c r="E4299" s="4" t="s">
        <v>2</v>
      </c>
      <c r="F4299" s="3">
        <v>9665.0300000000007</v>
      </c>
      <c r="G4299" s="3" t="s">
        <v>2</v>
      </c>
      <c r="H4299" s="4" t="s">
        <v>2</v>
      </c>
      <c r="I4299" s="5">
        <v>3508</v>
      </c>
      <c r="J4299" s="5">
        <v>3506</v>
      </c>
      <c r="K4299" s="6">
        <f>IFERROR((J4299-I4299)/I4299,"--")</f>
        <v>-5.7012542759407071E-4</v>
      </c>
      <c r="L4299" s="6">
        <v>8.0689655172413791E-2</v>
      </c>
      <c r="M4299" s="7">
        <v>19153</v>
      </c>
      <c r="N4299" s="10" t="str">
        <f>IF(K4299&lt;Criteria!$D$4,"Yes","No")</f>
        <v>Yes</v>
      </c>
      <c r="O4299" s="10" t="str">
        <f>IF(L4299&gt;Criteria!$D$5,"Yes","No")</f>
        <v>Yes</v>
      </c>
      <c r="P4299" s="10" t="str">
        <f>IF(M4299&lt;Criteria!$D$6,"Yes","No")</f>
        <v>Yes</v>
      </c>
      <c r="Q4299" s="11">
        <f>COUNTIF(N4299:P4299,"Yes")</f>
        <v>3</v>
      </c>
      <c r="R4299" s="12" t="str">
        <f>IF(Q4299&gt;0,"Yes","No")</f>
        <v>Yes</v>
      </c>
    </row>
    <row r="4300" spans="1:18" x14ac:dyDescent="0.35">
      <c r="A4300" s="1">
        <v>80859665031</v>
      </c>
      <c r="B4300" s="33" t="s">
        <v>5042</v>
      </c>
      <c r="C4300" s="4" t="s">
        <v>6</v>
      </c>
      <c r="D4300" s="4" t="s">
        <v>510</v>
      </c>
      <c r="E4300" s="4" t="s">
        <v>2</v>
      </c>
      <c r="F4300" s="3">
        <v>9665.0300000000007</v>
      </c>
      <c r="G4300" s="3">
        <v>1</v>
      </c>
      <c r="H4300" s="4" t="s">
        <v>2</v>
      </c>
      <c r="I4300" s="5">
        <v>1993</v>
      </c>
      <c r="J4300" s="5">
        <v>1980</v>
      </c>
      <c r="K4300" s="6">
        <f>IFERROR((J4300-I4300)/I4300,"--")</f>
        <v>-6.5228299046663323E-3</v>
      </c>
      <c r="L4300" s="6">
        <v>9.9415204678362568E-2</v>
      </c>
      <c r="M4300" s="7">
        <v>17601</v>
      </c>
      <c r="N4300" s="10" t="str">
        <f>IF(K4300&lt;Criteria!$D$4,"Yes","No")</f>
        <v>Yes</v>
      </c>
      <c r="O4300" s="10" t="str">
        <f>IF(L4300&gt;Criteria!$D$5,"Yes","No")</f>
        <v>Yes</v>
      </c>
      <c r="P4300" s="10" t="str">
        <f>IF(M4300&lt;Criteria!$D$6,"Yes","No")</f>
        <v>Yes</v>
      </c>
      <c r="Q4300" s="11">
        <f>COUNTIF(N4300:P4300,"Yes")</f>
        <v>3</v>
      </c>
      <c r="R4300" s="12" t="str">
        <f>IF(Q4300&gt;0,"Yes","No")</f>
        <v>Yes</v>
      </c>
    </row>
    <row r="4301" spans="1:18" x14ac:dyDescent="0.35">
      <c r="A4301" s="1">
        <v>80859665032</v>
      </c>
      <c r="B4301" s="33" t="s">
        <v>5043</v>
      </c>
      <c r="C4301" s="4" t="s">
        <v>6</v>
      </c>
      <c r="D4301" s="4" t="s">
        <v>510</v>
      </c>
      <c r="E4301" s="4" t="s">
        <v>2</v>
      </c>
      <c r="F4301" s="3">
        <v>9665.0300000000007</v>
      </c>
      <c r="G4301" s="3">
        <v>2</v>
      </c>
      <c r="H4301" s="4" t="s">
        <v>2</v>
      </c>
      <c r="I4301" s="5">
        <v>1515</v>
      </c>
      <c r="J4301" s="5">
        <v>1526</v>
      </c>
      <c r="K4301" s="6">
        <f>IFERROR((J4301-I4301)/I4301,"--")</f>
        <v>7.2607260726072608E-3</v>
      </c>
      <c r="L4301" s="6">
        <v>5.378151260504202E-2</v>
      </c>
      <c r="M4301" s="7">
        <v>21167</v>
      </c>
      <c r="N4301" s="10" t="str">
        <f>IF(K4301&lt;Criteria!$D$4,"Yes","No")</f>
        <v>Yes</v>
      </c>
      <c r="O4301" s="10" t="str">
        <f>IF(L4301&gt;Criteria!$D$5,"Yes","No")</f>
        <v>No</v>
      </c>
      <c r="P4301" s="10" t="str">
        <f>IF(M4301&lt;Criteria!$D$6,"Yes","No")</f>
        <v>Yes</v>
      </c>
      <c r="Q4301" s="11">
        <f>COUNTIF(N4301:P4301,"Yes")</f>
        <v>2</v>
      </c>
      <c r="R4301" s="12" t="str">
        <f>IF(Q4301&gt;0,"Yes","No")</f>
        <v>Yes</v>
      </c>
    </row>
    <row r="4302" spans="1:18" x14ac:dyDescent="0.35">
      <c r="A4302" s="1">
        <v>80859666010</v>
      </c>
      <c r="B4302" s="33" t="s">
        <v>5044</v>
      </c>
      <c r="C4302" s="4" t="s">
        <v>7</v>
      </c>
      <c r="D4302" s="4" t="s">
        <v>510</v>
      </c>
      <c r="E4302" s="4" t="s">
        <v>2</v>
      </c>
      <c r="F4302" s="3">
        <v>9666.01</v>
      </c>
      <c r="G4302" s="3" t="s">
        <v>2</v>
      </c>
      <c r="H4302" s="4" t="s">
        <v>2</v>
      </c>
      <c r="I4302" s="5">
        <v>4668</v>
      </c>
      <c r="J4302" s="5">
        <v>4692</v>
      </c>
      <c r="K4302" s="6">
        <f>IFERROR((J4302-I4302)/I4302,"--")</f>
        <v>5.1413881748071976E-3</v>
      </c>
      <c r="L4302" s="6">
        <v>5.2130553037171352E-2</v>
      </c>
      <c r="M4302" s="7">
        <v>23313</v>
      </c>
      <c r="N4302" s="10" t="str">
        <f>IF(K4302&lt;Criteria!$D$4,"Yes","No")</f>
        <v>Yes</v>
      </c>
      <c r="O4302" s="10" t="str">
        <f>IF(L4302&gt;Criteria!$D$5,"Yes","No")</f>
        <v>No</v>
      </c>
      <c r="P4302" s="10" t="str">
        <f>IF(M4302&lt;Criteria!$D$6,"Yes","No")</f>
        <v>Yes</v>
      </c>
      <c r="Q4302" s="11">
        <f>COUNTIF(N4302:P4302,"Yes")</f>
        <v>2</v>
      </c>
      <c r="R4302" s="12" t="str">
        <f>IF(Q4302&gt;0,"Yes","No")</f>
        <v>Yes</v>
      </c>
    </row>
    <row r="4303" spans="1:18" x14ac:dyDescent="0.35">
      <c r="A4303" s="1">
        <v>80859666011</v>
      </c>
      <c r="B4303" s="33" t="s">
        <v>5045</v>
      </c>
      <c r="C4303" s="4" t="s">
        <v>6</v>
      </c>
      <c r="D4303" s="4" t="s">
        <v>510</v>
      </c>
      <c r="E4303" s="4" t="s">
        <v>2</v>
      </c>
      <c r="F4303" s="3">
        <v>9666.01</v>
      </c>
      <c r="G4303" s="3">
        <v>1</v>
      </c>
      <c r="H4303" s="4" t="s">
        <v>2</v>
      </c>
      <c r="I4303" s="5">
        <v>1123</v>
      </c>
      <c r="J4303" s="5">
        <v>1307</v>
      </c>
      <c r="K4303" s="6">
        <f>IFERROR((J4303-I4303)/I4303,"--")</f>
        <v>0.16384683882457701</v>
      </c>
      <c r="L4303" s="6">
        <v>5.1948051948051951E-2</v>
      </c>
      <c r="M4303" s="7">
        <v>35653</v>
      </c>
      <c r="N4303" s="10" t="str">
        <f>IF(K4303&lt;Criteria!$D$4,"Yes","No")</f>
        <v>No</v>
      </c>
      <c r="O4303" s="10" t="str">
        <f>IF(L4303&gt;Criteria!$D$5,"Yes","No")</f>
        <v>No</v>
      </c>
      <c r="P4303" s="10" t="str">
        <f>IF(M4303&lt;Criteria!$D$6,"Yes","No")</f>
        <v>No</v>
      </c>
      <c r="Q4303" s="11">
        <f>COUNTIF(N4303:P4303,"Yes")</f>
        <v>0</v>
      </c>
      <c r="R4303" s="12" t="str">
        <f>IF(Q4303&gt;0,"Yes","No")</f>
        <v>No</v>
      </c>
    </row>
    <row r="4304" spans="1:18" x14ac:dyDescent="0.35">
      <c r="A4304" s="1">
        <v>80859666012</v>
      </c>
      <c r="B4304" s="33" t="s">
        <v>5046</v>
      </c>
      <c r="C4304" s="4" t="s">
        <v>6</v>
      </c>
      <c r="D4304" s="4" t="s">
        <v>510</v>
      </c>
      <c r="E4304" s="4" t="s">
        <v>2</v>
      </c>
      <c r="F4304" s="3">
        <v>9666.01</v>
      </c>
      <c r="G4304" s="3">
        <v>2</v>
      </c>
      <c r="H4304" s="4" t="s">
        <v>2</v>
      </c>
      <c r="I4304" s="5">
        <v>1652</v>
      </c>
      <c r="J4304" s="5">
        <v>1390</v>
      </c>
      <c r="K4304" s="6">
        <f>IFERROR((J4304-I4304)/I4304,"--")</f>
        <v>-0.15859564164648909</v>
      </c>
      <c r="L4304" s="6">
        <v>7.5780089153046057E-2</v>
      </c>
      <c r="M4304" s="7">
        <v>18532</v>
      </c>
      <c r="N4304" s="10" t="str">
        <f>IF(K4304&lt;Criteria!$D$4,"Yes","No")</f>
        <v>Yes</v>
      </c>
      <c r="O4304" s="10" t="str">
        <f>IF(L4304&gt;Criteria!$D$5,"Yes","No")</f>
        <v>Yes</v>
      </c>
      <c r="P4304" s="10" t="str">
        <f>IF(M4304&lt;Criteria!$D$6,"Yes","No")</f>
        <v>Yes</v>
      </c>
      <c r="Q4304" s="11">
        <f>COUNTIF(N4304:P4304,"Yes")</f>
        <v>3</v>
      </c>
      <c r="R4304" s="12" t="str">
        <f>IF(Q4304&gt;0,"Yes","No")</f>
        <v>Yes</v>
      </c>
    </row>
    <row r="4305" spans="1:18" x14ac:dyDescent="0.35">
      <c r="A4305" s="1">
        <v>80859666013</v>
      </c>
      <c r="B4305" s="33" t="s">
        <v>5047</v>
      </c>
      <c r="C4305" s="4" t="s">
        <v>6</v>
      </c>
      <c r="D4305" s="4" t="s">
        <v>510</v>
      </c>
      <c r="E4305" s="4" t="s">
        <v>2</v>
      </c>
      <c r="F4305" s="3">
        <v>9666.01</v>
      </c>
      <c r="G4305" s="3">
        <v>3</v>
      </c>
      <c r="H4305" s="4" t="s">
        <v>2</v>
      </c>
      <c r="I4305" s="5">
        <v>1087</v>
      </c>
      <c r="J4305" s="5">
        <v>1186</v>
      </c>
      <c r="K4305" s="6">
        <f>IFERROR((J4305-I4305)/I4305,"--")</f>
        <v>9.1076356945722164E-2</v>
      </c>
      <c r="L4305" s="6">
        <v>2.0179372197309416E-2</v>
      </c>
      <c r="M4305" s="7">
        <v>13275</v>
      </c>
      <c r="N4305" s="10" t="str">
        <f>IF(K4305&lt;Criteria!$D$4,"Yes","No")</f>
        <v>No</v>
      </c>
      <c r="O4305" s="10" t="str">
        <f>IF(L4305&gt;Criteria!$D$5,"Yes","No")</f>
        <v>No</v>
      </c>
      <c r="P4305" s="10" t="str">
        <f>IF(M4305&lt;Criteria!$D$6,"Yes","No")</f>
        <v>Yes</v>
      </c>
      <c r="Q4305" s="11">
        <f>COUNTIF(N4305:P4305,"Yes")</f>
        <v>1</v>
      </c>
      <c r="R4305" s="12" t="str">
        <f>IF(Q4305&gt;0,"Yes","No")</f>
        <v>Yes</v>
      </c>
    </row>
    <row r="4306" spans="1:18" x14ac:dyDescent="0.35">
      <c r="A4306" s="1">
        <v>80859666014</v>
      </c>
      <c r="B4306" s="33" t="s">
        <v>5048</v>
      </c>
      <c r="C4306" s="4" t="s">
        <v>6</v>
      </c>
      <c r="D4306" s="4" t="s">
        <v>510</v>
      </c>
      <c r="E4306" s="4" t="s">
        <v>2</v>
      </c>
      <c r="F4306" s="3">
        <v>9666.01</v>
      </c>
      <c r="G4306" s="3">
        <v>4</v>
      </c>
      <c r="H4306" s="4" t="s">
        <v>2</v>
      </c>
      <c r="I4306" s="5">
        <v>806</v>
      </c>
      <c r="J4306" s="5">
        <v>809</v>
      </c>
      <c r="K4306" s="6">
        <f>IFERROR((J4306-I4306)/I4306,"--")</f>
        <v>3.7220843672456576E-3</v>
      </c>
      <c r="L4306" s="6">
        <v>4.8832271762208071E-2</v>
      </c>
      <c r="M4306" s="7">
        <v>26309</v>
      </c>
      <c r="N4306" s="10" t="str">
        <f>IF(K4306&lt;Criteria!$D$4,"Yes","No")</f>
        <v>Yes</v>
      </c>
      <c r="O4306" s="10" t="str">
        <f>IF(L4306&gt;Criteria!$D$5,"Yes","No")</f>
        <v>No</v>
      </c>
      <c r="P4306" s="10" t="str">
        <f>IF(M4306&lt;Criteria!$D$6,"Yes","No")</f>
        <v>No</v>
      </c>
      <c r="Q4306" s="11">
        <f>COUNTIF(N4306:P4306,"Yes")</f>
        <v>1</v>
      </c>
      <c r="R4306" s="12" t="str">
        <f>IF(Q4306&gt;0,"Yes","No")</f>
        <v>Yes</v>
      </c>
    </row>
    <row r="4307" spans="1:18" x14ac:dyDescent="0.35">
      <c r="A4307" s="1">
        <v>80859666020</v>
      </c>
      <c r="B4307" s="33" t="s">
        <v>5049</v>
      </c>
      <c r="C4307" s="4" t="s">
        <v>7</v>
      </c>
      <c r="D4307" s="4" t="s">
        <v>510</v>
      </c>
      <c r="E4307" s="4" t="s">
        <v>2</v>
      </c>
      <c r="F4307" s="3">
        <v>9666.02</v>
      </c>
      <c r="G4307" s="3" t="s">
        <v>2</v>
      </c>
      <c r="H4307" s="4" t="s">
        <v>2</v>
      </c>
      <c r="I4307" s="5">
        <v>4305</v>
      </c>
      <c r="J4307" s="5">
        <v>4664</v>
      </c>
      <c r="K4307" s="6">
        <f>IFERROR((J4307-I4307)/I4307,"--")</f>
        <v>8.3391405342624861E-2</v>
      </c>
      <c r="L4307" s="6">
        <v>6.9257598405580462E-2</v>
      </c>
      <c r="M4307" s="7">
        <v>30001</v>
      </c>
      <c r="N4307" s="10" t="str">
        <f>IF(K4307&lt;Criteria!$D$4,"Yes","No")</f>
        <v>No</v>
      </c>
      <c r="O4307" s="10" t="str">
        <f>IF(L4307&gt;Criteria!$D$5,"Yes","No")</f>
        <v>Yes</v>
      </c>
      <c r="P4307" s="10" t="str">
        <f>IF(M4307&lt;Criteria!$D$6,"Yes","No")</f>
        <v>No</v>
      </c>
      <c r="Q4307" s="11">
        <f>COUNTIF(N4307:P4307,"Yes")</f>
        <v>1</v>
      </c>
      <c r="R4307" s="12" t="str">
        <f>IF(Q4307&gt;0,"Yes","No")</f>
        <v>Yes</v>
      </c>
    </row>
    <row r="4308" spans="1:18" x14ac:dyDescent="0.35">
      <c r="A4308" s="1">
        <v>80859666021</v>
      </c>
      <c r="B4308" s="33" t="s">
        <v>5050</v>
      </c>
      <c r="C4308" s="4" t="s">
        <v>6</v>
      </c>
      <c r="D4308" s="4" t="s">
        <v>510</v>
      </c>
      <c r="E4308" s="4" t="s">
        <v>2</v>
      </c>
      <c r="F4308" s="3">
        <v>9666.02</v>
      </c>
      <c r="G4308" s="3">
        <v>1</v>
      </c>
      <c r="H4308" s="4" t="s">
        <v>2</v>
      </c>
      <c r="I4308" s="5">
        <v>1883</v>
      </c>
      <c r="J4308" s="5">
        <v>2074</v>
      </c>
      <c r="K4308" s="6">
        <f>IFERROR((J4308-I4308)/I4308,"--")</f>
        <v>0.10143388210302709</v>
      </c>
      <c r="L4308" s="6">
        <v>5.2631578947368418E-2</v>
      </c>
      <c r="M4308" s="7">
        <v>28440</v>
      </c>
      <c r="N4308" s="10" t="str">
        <f>IF(K4308&lt;Criteria!$D$4,"Yes","No")</f>
        <v>No</v>
      </c>
      <c r="O4308" s="10" t="str">
        <f>IF(L4308&gt;Criteria!$D$5,"Yes","No")</f>
        <v>No</v>
      </c>
      <c r="P4308" s="10" t="str">
        <f>IF(M4308&lt;Criteria!$D$6,"Yes","No")</f>
        <v>No</v>
      </c>
      <c r="Q4308" s="11">
        <f>COUNTIF(N4308:P4308,"Yes")</f>
        <v>0</v>
      </c>
      <c r="R4308" s="12" t="str">
        <f>IF(Q4308&gt;0,"Yes","No")</f>
        <v>No</v>
      </c>
    </row>
    <row r="4309" spans="1:18" x14ac:dyDescent="0.35">
      <c r="A4309" s="1">
        <v>80859666022</v>
      </c>
      <c r="B4309" s="33" t="s">
        <v>5051</v>
      </c>
      <c r="C4309" s="4" t="s">
        <v>6</v>
      </c>
      <c r="D4309" s="4" t="s">
        <v>510</v>
      </c>
      <c r="E4309" s="4" t="s">
        <v>2</v>
      </c>
      <c r="F4309" s="3">
        <v>9666.02</v>
      </c>
      <c r="G4309" s="3">
        <v>2</v>
      </c>
      <c r="H4309" s="4" t="s">
        <v>2</v>
      </c>
      <c r="I4309" s="5">
        <v>1399</v>
      </c>
      <c r="J4309" s="5">
        <v>1639</v>
      </c>
      <c r="K4309" s="6">
        <f>IFERROR((J4309-I4309)/I4309,"--")</f>
        <v>0.17155110793423875</v>
      </c>
      <c r="L4309" s="6">
        <v>5.9880239520958084E-2</v>
      </c>
      <c r="M4309" s="7">
        <v>30058</v>
      </c>
      <c r="N4309" s="10" t="str">
        <f>IF(K4309&lt;Criteria!$D$4,"Yes","No")</f>
        <v>No</v>
      </c>
      <c r="O4309" s="10" t="str">
        <f>IF(L4309&gt;Criteria!$D$5,"Yes","No")</f>
        <v>No</v>
      </c>
      <c r="P4309" s="10" t="str">
        <f>IF(M4309&lt;Criteria!$D$6,"Yes","No")</f>
        <v>No</v>
      </c>
      <c r="Q4309" s="11">
        <f>COUNTIF(N4309:P4309,"Yes")</f>
        <v>0</v>
      </c>
      <c r="R4309" s="12" t="str">
        <f>IF(Q4309&gt;0,"Yes","No")</f>
        <v>No</v>
      </c>
    </row>
    <row r="4310" spans="1:18" x14ac:dyDescent="0.35">
      <c r="A4310" s="1">
        <v>80859666023</v>
      </c>
      <c r="B4310" s="33" t="s">
        <v>5052</v>
      </c>
      <c r="C4310" s="4" t="s">
        <v>6</v>
      </c>
      <c r="D4310" s="4" t="s">
        <v>510</v>
      </c>
      <c r="E4310" s="4" t="s">
        <v>2</v>
      </c>
      <c r="F4310" s="3">
        <v>9666.02</v>
      </c>
      <c r="G4310" s="3">
        <v>3</v>
      </c>
      <c r="H4310" s="4" t="s">
        <v>2</v>
      </c>
      <c r="I4310" s="5">
        <v>1023</v>
      </c>
      <c r="J4310" s="5">
        <v>951</v>
      </c>
      <c r="K4310" s="6">
        <f>IFERROR((J4310-I4310)/I4310,"--")</f>
        <v>-7.0381231671554259E-2</v>
      </c>
      <c r="L4310" s="6">
        <v>0.12972972972972974</v>
      </c>
      <c r="M4310" s="7">
        <v>33306</v>
      </c>
      <c r="N4310" s="10" t="str">
        <f>IF(K4310&lt;Criteria!$D$4,"Yes","No")</f>
        <v>Yes</v>
      </c>
      <c r="O4310" s="10" t="str">
        <f>IF(L4310&gt;Criteria!$D$5,"Yes","No")</f>
        <v>Yes</v>
      </c>
      <c r="P4310" s="10" t="str">
        <f>IF(M4310&lt;Criteria!$D$6,"Yes","No")</f>
        <v>No</v>
      </c>
      <c r="Q4310" s="11">
        <f>COUNTIF(N4310:P4310,"Yes")</f>
        <v>2</v>
      </c>
      <c r="R4310" s="12" t="str">
        <f>IF(Q4310&gt;0,"Yes","No")</f>
        <v>Yes</v>
      </c>
    </row>
    <row r="4311" spans="1:18" x14ac:dyDescent="0.35">
      <c r="A4311" s="1">
        <v>80867500000</v>
      </c>
      <c r="B4311" s="33" t="s">
        <v>5053</v>
      </c>
      <c r="C4311" s="4" t="s">
        <v>5</v>
      </c>
      <c r="D4311" s="4" t="s">
        <v>2</v>
      </c>
      <c r="E4311" s="4" t="s">
        <v>2</v>
      </c>
      <c r="F4311" s="3" t="s">
        <v>2</v>
      </c>
      <c r="G4311" s="3" t="s">
        <v>2</v>
      </c>
      <c r="H4311" s="4" t="s">
        <v>58</v>
      </c>
      <c r="I4311" s="5">
        <v>34247</v>
      </c>
      <c r="J4311" s="5">
        <v>38016</v>
      </c>
      <c r="K4311" s="6">
        <f>IFERROR((J4311-I4311)/I4311,"--")</f>
        <v>0.11005343533740182</v>
      </c>
      <c r="L4311" s="6">
        <v>4.685204616998951E-2</v>
      </c>
      <c r="M4311" s="7">
        <v>29263</v>
      </c>
      <c r="N4311" s="10" t="str">
        <f>IF(K4311&lt;Criteria!$D$4,"Yes","No")</f>
        <v>No</v>
      </c>
      <c r="O4311" s="10" t="str">
        <f>IF(L4311&gt;Criteria!$D$5,"Yes","No")</f>
        <v>No</v>
      </c>
      <c r="P4311" s="10" t="str">
        <f>IF(M4311&lt;Criteria!$D$6,"Yes","No")</f>
        <v>No</v>
      </c>
      <c r="Q4311" s="11">
        <f>COUNTIF(N4311:P4311,"Yes")</f>
        <v>0</v>
      </c>
      <c r="R4311" s="12" t="str">
        <f>IF(Q4311&gt;0,"Yes","No")</f>
        <v>No</v>
      </c>
    </row>
    <row r="4312" spans="1:18" x14ac:dyDescent="0.35">
      <c r="A4312" s="1">
        <v>80870000000</v>
      </c>
      <c r="B4312" s="33" t="s">
        <v>5054</v>
      </c>
      <c r="C4312" s="4" t="s">
        <v>4</v>
      </c>
      <c r="D4312" s="4" t="s">
        <v>511</v>
      </c>
      <c r="E4312" s="4" t="s">
        <v>2</v>
      </c>
      <c r="F4312" s="3" t="s">
        <v>2</v>
      </c>
      <c r="G4312" s="3" t="s">
        <v>2</v>
      </c>
      <c r="H4312" s="4" t="s">
        <v>2</v>
      </c>
      <c r="I4312" s="5">
        <v>28129</v>
      </c>
      <c r="J4312" s="5">
        <v>28075</v>
      </c>
      <c r="K4312" s="6">
        <f>IFERROR((J4312-I4312)/I4312,"--")</f>
        <v>-1.919726972163959E-3</v>
      </c>
      <c r="L4312" s="6">
        <v>4.4883303411131059E-2</v>
      </c>
      <c r="M4312" s="7">
        <v>24077</v>
      </c>
      <c r="N4312" s="10" t="str">
        <f>IF(K4312&lt;Criteria!$D$4,"Yes","No")</f>
        <v>Yes</v>
      </c>
      <c r="O4312" s="10" t="str">
        <f>IF(L4312&gt;Criteria!$D$5,"Yes","No")</f>
        <v>No</v>
      </c>
      <c r="P4312" s="10" t="str">
        <f>IF(M4312&lt;Criteria!$D$6,"Yes","No")</f>
        <v>Yes</v>
      </c>
      <c r="Q4312" s="11">
        <f>COUNTIF(N4312:P4312,"Yes")</f>
        <v>2</v>
      </c>
      <c r="R4312" s="12" t="str">
        <f>IF(Q4312&gt;0,"Yes","No")</f>
        <v>Yes</v>
      </c>
    </row>
    <row r="4313" spans="1:18" x14ac:dyDescent="0.35">
      <c r="A4313" s="1">
        <v>80870001000</v>
      </c>
      <c r="B4313" s="33" t="s">
        <v>5055</v>
      </c>
      <c r="C4313" s="4" t="s">
        <v>7</v>
      </c>
      <c r="D4313" s="4" t="s">
        <v>511</v>
      </c>
      <c r="E4313" s="4" t="s">
        <v>2</v>
      </c>
      <c r="F4313" s="3">
        <v>1</v>
      </c>
      <c r="G4313" s="3" t="s">
        <v>2</v>
      </c>
      <c r="H4313" s="4" t="s">
        <v>2</v>
      </c>
      <c r="I4313" s="5">
        <v>2691</v>
      </c>
      <c r="J4313" s="5">
        <v>2862</v>
      </c>
      <c r="K4313" s="6">
        <f>IFERROR((J4313-I4313)/I4313,"--")</f>
        <v>6.354515050167224E-2</v>
      </c>
      <c r="L4313" s="6">
        <v>2.0758768790264854E-2</v>
      </c>
      <c r="M4313" s="7">
        <v>29806</v>
      </c>
      <c r="N4313" s="10" t="str">
        <f>IF(K4313&lt;Criteria!$D$4,"Yes","No")</f>
        <v>No</v>
      </c>
      <c r="O4313" s="10" t="str">
        <f>IF(L4313&gt;Criteria!$D$5,"Yes","No")</f>
        <v>No</v>
      </c>
      <c r="P4313" s="10" t="str">
        <f>IF(M4313&lt;Criteria!$D$6,"Yes","No")</f>
        <v>No</v>
      </c>
      <c r="Q4313" s="11">
        <f>COUNTIF(N4313:P4313,"Yes")</f>
        <v>0</v>
      </c>
      <c r="R4313" s="12" t="str">
        <f>IF(Q4313&gt;0,"Yes","No")</f>
        <v>No</v>
      </c>
    </row>
    <row r="4314" spans="1:18" x14ac:dyDescent="0.35">
      <c r="A4314" s="1">
        <v>80870001001</v>
      </c>
      <c r="B4314" s="33" t="s">
        <v>5056</v>
      </c>
      <c r="C4314" s="4" t="s">
        <v>6</v>
      </c>
      <c r="D4314" s="4" t="s">
        <v>511</v>
      </c>
      <c r="E4314" s="4" t="s">
        <v>2</v>
      </c>
      <c r="F4314" s="3">
        <v>1</v>
      </c>
      <c r="G4314" s="3">
        <v>1</v>
      </c>
      <c r="H4314" s="4" t="s">
        <v>2</v>
      </c>
      <c r="I4314" s="5">
        <v>1436</v>
      </c>
      <c r="J4314" s="5">
        <v>1546</v>
      </c>
      <c r="K4314" s="6">
        <f>IFERROR((J4314-I4314)/I4314,"--")</f>
        <v>7.6601671309192196E-2</v>
      </c>
      <c r="L4314" s="6">
        <v>2.0752269779507133E-2</v>
      </c>
      <c r="M4314" s="7">
        <v>33877</v>
      </c>
      <c r="N4314" s="10" t="str">
        <f>IF(K4314&lt;Criteria!$D$4,"Yes","No")</f>
        <v>No</v>
      </c>
      <c r="O4314" s="10" t="str">
        <f>IF(L4314&gt;Criteria!$D$5,"Yes","No")</f>
        <v>No</v>
      </c>
      <c r="P4314" s="10" t="str">
        <f>IF(M4314&lt;Criteria!$D$6,"Yes","No")</f>
        <v>No</v>
      </c>
      <c r="Q4314" s="11">
        <f>COUNTIF(N4314:P4314,"Yes")</f>
        <v>0</v>
      </c>
      <c r="R4314" s="12" t="str">
        <f>IF(Q4314&gt;0,"Yes","No")</f>
        <v>No</v>
      </c>
    </row>
    <row r="4315" spans="1:18" x14ac:dyDescent="0.35">
      <c r="A4315" s="1">
        <v>80870001002</v>
      </c>
      <c r="B4315" s="33" t="s">
        <v>5057</v>
      </c>
      <c r="C4315" s="4" t="s">
        <v>6</v>
      </c>
      <c r="D4315" s="4" t="s">
        <v>511</v>
      </c>
      <c r="E4315" s="4" t="s">
        <v>2</v>
      </c>
      <c r="F4315" s="3">
        <v>1</v>
      </c>
      <c r="G4315" s="3">
        <v>2</v>
      </c>
      <c r="H4315" s="4" t="s">
        <v>2</v>
      </c>
      <c r="I4315" s="5">
        <v>524</v>
      </c>
      <c r="J4315" s="5">
        <v>465</v>
      </c>
      <c r="K4315" s="6">
        <f>IFERROR((J4315-I4315)/I4315,"--")</f>
        <v>-0.11259541984732824</v>
      </c>
      <c r="L4315" s="6">
        <v>2.6041666666666668E-2</v>
      </c>
      <c r="M4315" s="7">
        <v>21710</v>
      </c>
      <c r="N4315" s="10" t="str">
        <f>IF(K4315&lt;Criteria!$D$4,"Yes","No")</f>
        <v>Yes</v>
      </c>
      <c r="O4315" s="10" t="str">
        <f>IF(L4315&gt;Criteria!$D$5,"Yes","No")</f>
        <v>No</v>
      </c>
      <c r="P4315" s="10" t="str">
        <f>IF(M4315&lt;Criteria!$D$6,"Yes","No")</f>
        <v>Yes</v>
      </c>
      <c r="Q4315" s="11">
        <f>COUNTIF(N4315:P4315,"Yes")</f>
        <v>2</v>
      </c>
      <c r="R4315" s="12" t="str">
        <f>IF(Q4315&gt;0,"Yes","No")</f>
        <v>Yes</v>
      </c>
    </row>
    <row r="4316" spans="1:18" x14ac:dyDescent="0.35">
      <c r="A4316" s="1">
        <v>80870001003</v>
      </c>
      <c r="B4316" s="33" t="s">
        <v>5058</v>
      </c>
      <c r="C4316" s="4" t="s">
        <v>6</v>
      </c>
      <c r="D4316" s="4" t="s">
        <v>511</v>
      </c>
      <c r="E4316" s="4" t="s">
        <v>2</v>
      </c>
      <c r="F4316" s="3">
        <v>1</v>
      </c>
      <c r="G4316" s="3">
        <v>3</v>
      </c>
      <c r="H4316" s="4" t="s">
        <v>2</v>
      </c>
      <c r="I4316" s="5">
        <v>731</v>
      </c>
      <c r="J4316" s="5">
        <v>851</v>
      </c>
      <c r="K4316" s="6">
        <f>IFERROR((J4316-I4316)/I4316,"--")</f>
        <v>0.16415868673050615</v>
      </c>
      <c r="L4316" s="6">
        <v>1.8433179723502304E-2</v>
      </c>
      <c r="M4316" s="7">
        <v>26833</v>
      </c>
      <c r="N4316" s="10" t="str">
        <f>IF(K4316&lt;Criteria!$D$4,"Yes","No")</f>
        <v>No</v>
      </c>
      <c r="O4316" s="10" t="str">
        <f>IF(L4316&gt;Criteria!$D$5,"Yes","No")</f>
        <v>No</v>
      </c>
      <c r="P4316" s="10" t="str">
        <f>IF(M4316&lt;Criteria!$D$6,"Yes","No")</f>
        <v>No</v>
      </c>
      <c r="Q4316" s="11">
        <f>COUNTIF(N4316:P4316,"Yes")</f>
        <v>0</v>
      </c>
      <c r="R4316" s="12" t="str">
        <f>IF(Q4316&gt;0,"Yes","No")</f>
        <v>No</v>
      </c>
    </row>
    <row r="4317" spans="1:18" x14ac:dyDescent="0.35">
      <c r="A4317" s="1">
        <v>80870002000</v>
      </c>
      <c r="B4317" s="33" t="s">
        <v>5059</v>
      </c>
      <c r="C4317" s="4" t="s">
        <v>7</v>
      </c>
      <c r="D4317" s="4" t="s">
        <v>511</v>
      </c>
      <c r="E4317" s="4" t="s">
        <v>2</v>
      </c>
      <c r="F4317" s="3">
        <v>2</v>
      </c>
      <c r="G4317" s="3" t="s">
        <v>2</v>
      </c>
      <c r="H4317" s="4" t="s">
        <v>2</v>
      </c>
      <c r="I4317" s="5">
        <v>2504</v>
      </c>
      <c r="J4317" s="5">
        <v>2893</v>
      </c>
      <c r="K4317" s="6">
        <f>IFERROR((J4317-I4317)/I4317,"--")</f>
        <v>0.15535143769968052</v>
      </c>
      <c r="L4317" s="6">
        <v>4.9271339347675226E-2</v>
      </c>
      <c r="M4317" s="7">
        <v>25379</v>
      </c>
      <c r="N4317" s="10" t="str">
        <f>IF(K4317&lt;Criteria!$D$4,"Yes","No")</f>
        <v>No</v>
      </c>
      <c r="O4317" s="10" t="str">
        <f>IF(L4317&gt;Criteria!$D$5,"Yes","No")</f>
        <v>No</v>
      </c>
      <c r="P4317" s="10" t="str">
        <f>IF(M4317&lt;Criteria!$D$6,"Yes","No")</f>
        <v>Yes</v>
      </c>
      <c r="Q4317" s="11">
        <f>COUNTIF(N4317:P4317,"Yes")</f>
        <v>1</v>
      </c>
      <c r="R4317" s="12" t="str">
        <f>IF(Q4317&gt;0,"Yes","No")</f>
        <v>Yes</v>
      </c>
    </row>
    <row r="4318" spans="1:18" x14ac:dyDescent="0.35">
      <c r="A4318" s="1">
        <v>80870002001</v>
      </c>
      <c r="B4318" s="33" t="s">
        <v>5060</v>
      </c>
      <c r="C4318" s="4" t="s">
        <v>6</v>
      </c>
      <c r="D4318" s="4" t="s">
        <v>511</v>
      </c>
      <c r="E4318" s="4" t="s">
        <v>2</v>
      </c>
      <c r="F4318" s="3">
        <v>2</v>
      </c>
      <c r="G4318" s="3">
        <v>1</v>
      </c>
      <c r="H4318" s="4" t="s">
        <v>2</v>
      </c>
      <c r="I4318" s="5">
        <v>1007</v>
      </c>
      <c r="J4318" s="5">
        <v>1258</v>
      </c>
      <c r="K4318" s="6">
        <f>IFERROR((J4318-I4318)/I4318,"--")</f>
        <v>0.24925521350546176</v>
      </c>
      <c r="L4318" s="6">
        <v>7.7854671280276816E-2</v>
      </c>
      <c r="M4318" s="7">
        <v>26469</v>
      </c>
      <c r="N4318" s="10" t="str">
        <f>IF(K4318&lt;Criteria!$D$4,"Yes","No")</f>
        <v>No</v>
      </c>
      <c r="O4318" s="10" t="str">
        <f>IF(L4318&gt;Criteria!$D$5,"Yes","No")</f>
        <v>Yes</v>
      </c>
      <c r="P4318" s="10" t="str">
        <f>IF(M4318&lt;Criteria!$D$6,"Yes","No")</f>
        <v>No</v>
      </c>
      <c r="Q4318" s="11">
        <f>COUNTIF(N4318:P4318,"Yes")</f>
        <v>1</v>
      </c>
      <c r="R4318" s="12" t="str">
        <f>IF(Q4318&gt;0,"Yes","No")</f>
        <v>Yes</v>
      </c>
    </row>
    <row r="4319" spans="1:18" x14ac:dyDescent="0.35">
      <c r="A4319" s="1">
        <v>80870002002</v>
      </c>
      <c r="B4319" s="33" t="s">
        <v>5061</v>
      </c>
      <c r="C4319" s="4" t="s">
        <v>6</v>
      </c>
      <c r="D4319" s="4" t="s">
        <v>511</v>
      </c>
      <c r="E4319" s="4" t="s">
        <v>2</v>
      </c>
      <c r="F4319" s="3">
        <v>2</v>
      </c>
      <c r="G4319" s="3">
        <v>2</v>
      </c>
      <c r="H4319" s="4" t="s">
        <v>2</v>
      </c>
      <c r="I4319" s="5">
        <v>1143</v>
      </c>
      <c r="J4319" s="5">
        <v>1109</v>
      </c>
      <c r="K4319" s="6">
        <f>IFERROR((J4319-I4319)/I4319,"--")</f>
        <v>-2.974628171478565E-2</v>
      </c>
      <c r="L4319" s="6">
        <v>3.5836177474402729E-2</v>
      </c>
      <c r="M4319" s="7">
        <v>23453</v>
      </c>
      <c r="N4319" s="10" t="str">
        <f>IF(K4319&lt;Criteria!$D$4,"Yes","No")</f>
        <v>Yes</v>
      </c>
      <c r="O4319" s="10" t="str">
        <f>IF(L4319&gt;Criteria!$D$5,"Yes","No")</f>
        <v>No</v>
      </c>
      <c r="P4319" s="10" t="str">
        <f>IF(M4319&lt;Criteria!$D$6,"Yes","No")</f>
        <v>Yes</v>
      </c>
      <c r="Q4319" s="11">
        <f>COUNTIF(N4319:P4319,"Yes")</f>
        <v>2</v>
      </c>
      <c r="R4319" s="12" t="str">
        <f>IF(Q4319&gt;0,"Yes","No")</f>
        <v>Yes</v>
      </c>
    </row>
    <row r="4320" spans="1:18" x14ac:dyDescent="0.35">
      <c r="A4320" s="1">
        <v>80870002003</v>
      </c>
      <c r="B4320" s="33" t="s">
        <v>5062</v>
      </c>
      <c r="C4320" s="4" t="s">
        <v>6</v>
      </c>
      <c r="D4320" s="4" t="s">
        <v>511</v>
      </c>
      <c r="E4320" s="4" t="s">
        <v>2</v>
      </c>
      <c r="F4320" s="3">
        <v>2</v>
      </c>
      <c r="G4320" s="3">
        <v>3</v>
      </c>
      <c r="H4320" s="4" t="s">
        <v>2</v>
      </c>
      <c r="I4320" s="5">
        <v>354</v>
      </c>
      <c r="J4320" s="5">
        <v>526</v>
      </c>
      <c r="K4320" s="6">
        <f>IFERROR((J4320-I4320)/I4320,"--")</f>
        <v>0.48587570621468928</v>
      </c>
      <c r="L4320" s="6">
        <v>1.8050541516245487E-2</v>
      </c>
      <c r="M4320" s="7">
        <v>26832</v>
      </c>
      <c r="N4320" s="10" t="str">
        <f>IF(K4320&lt;Criteria!$D$4,"Yes","No")</f>
        <v>No</v>
      </c>
      <c r="O4320" s="10" t="str">
        <f>IF(L4320&gt;Criteria!$D$5,"Yes","No")</f>
        <v>No</v>
      </c>
      <c r="P4320" s="10" t="str">
        <f>IF(M4320&lt;Criteria!$D$6,"Yes","No")</f>
        <v>No</v>
      </c>
      <c r="Q4320" s="11">
        <f>COUNTIF(N4320:P4320,"Yes")</f>
        <v>0</v>
      </c>
      <c r="R4320" s="12" t="str">
        <f>IF(Q4320&gt;0,"Yes","No")</f>
        <v>No</v>
      </c>
    </row>
    <row r="4321" spans="1:18" x14ac:dyDescent="0.35">
      <c r="A4321" s="1">
        <v>80870003000</v>
      </c>
      <c r="B4321" s="33" t="s">
        <v>5063</v>
      </c>
      <c r="C4321" s="4" t="s">
        <v>7</v>
      </c>
      <c r="D4321" s="4" t="s">
        <v>511</v>
      </c>
      <c r="E4321" s="4" t="s">
        <v>2</v>
      </c>
      <c r="F4321" s="3">
        <v>3</v>
      </c>
      <c r="G4321" s="3" t="s">
        <v>2</v>
      </c>
      <c r="H4321" s="4" t="s">
        <v>2</v>
      </c>
      <c r="I4321" s="5">
        <v>1715</v>
      </c>
      <c r="J4321" s="5">
        <v>2099</v>
      </c>
      <c r="K4321" s="6">
        <f>IFERROR((J4321-I4321)/I4321,"--")</f>
        <v>0.2239067055393586</v>
      </c>
      <c r="L4321" s="6">
        <v>2.8130671506352088E-2</v>
      </c>
      <c r="M4321" s="7">
        <v>24831</v>
      </c>
      <c r="N4321" s="10" t="str">
        <f>IF(K4321&lt;Criteria!$D$4,"Yes","No")</f>
        <v>No</v>
      </c>
      <c r="O4321" s="10" t="str">
        <f>IF(L4321&gt;Criteria!$D$5,"Yes","No")</f>
        <v>No</v>
      </c>
      <c r="P4321" s="10" t="str">
        <f>IF(M4321&lt;Criteria!$D$6,"Yes","No")</f>
        <v>Yes</v>
      </c>
      <c r="Q4321" s="11">
        <f>COUNTIF(N4321:P4321,"Yes")</f>
        <v>1</v>
      </c>
      <c r="R4321" s="12" t="str">
        <f>IF(Q4321&gt;0,"Yes","No")</f>
        <v>Yes</v>
      </c>
    </row>
    <row r="4322" spans="1:18" x14ac:dyDescent="0.35">
      <c r="A4322" s="1">
        <v>80870003001</v>
      </c>
      <c r="B4322" s="33" t="s">
        <v>5064</v>
      </c>
      <c r="C4322" s="4" t="s">
        <v>6</v>
      </c>
      <c r="D4322" s="4" t="s">
        <v>511</v>
      </c>
      <c r="E4322" s="4" t="s">
        <v>2</v>
      </c>
      <c r="F4322" s="3">
        <v>3</v>
      </c>
      <c r="G4322" s="3">
        <v>1</v>
      </c>
      <c r="H4322" s="4" t="s">
        <v>2</v>
      </c>
      <c r="I4322" s="5">
        <v>1715</v>
      </c>
      <c r="J4322" s="5">
        <v>2099</v>
      </c>
      <c r="K4322" s="6">
        <f>IFERROR((J4322-I4322)/I4322,"--")</f>
        <v>0.2239067055393586</v>
      </c>
      <c r="L4322" s="6">
        <v>2.8130671506352088E-2</v>
      </c>
      <c r="M4322" s="7">
        <v>24831</v>
      </c>
      <c r="N4322" s="10" t="str">
        <f>IF(K4322&lt;Criteria!$D$4,"Yes","No")</f>
        <v>No</v>
      </c>
      <c r="O4322" s="10" t="str">
        <f>IF(L4322&gt;Criteria!$D$5,"Yes","No")</f>
        <v>No</v>
      </c>
      <c r="P4322" s="10" t="str">
        <f>IF(M4322&lt;Criteria!$D$6,"Yes","No")</f>
        <v>Yes</v>
      </c>
      <c r="Q4322" s="11">
        <f>COUNTIF(N4322:P4322,"Yes")</f>
        <v>1</v>
      </c>
      <c r="R4322" s="12" t="str">
        <f>IF(Q4322&gt;0,"Yes","No")</f>
        <v>Yes</v>
      </c>
    </row>
    <row r="4323" spans="1:18" x14ac:dyDescent="0.35">
      <c r="A4323" s="1">
        <v>80870004000</v>
      </c>
      <c r="B4323" s="33" t="s">
        <v>5065</v>
      </c>
      <c r="C4323" s="4" t="s">
        <v>7</v>
      </c>
      <c r="D4323" s="4" t="s">
        <v>511</v>
      </c>
      <c r="E4323" s="4" t="s">
        <v>2</v>
      </c>
      <c r="F4323" s="3">
        <v>4</v>
      </c>
      <c r="G4323" s="3" t="s">
        <v>2</v>
      </c>
      <c r="H4323" s="4" t="s">
        <v>2</v>
      </c>
      <c r="I4323" s="5">
        <v>4989</v>
      </c>
      <c r="J4323" s="5">
        <v>4160</v>
      </c>
      <c r="K4323" s="6">
        <f>IFERROR((J4323-I4323)/I4323,"--")</f>
        <v>-0.16616556424133092</v>
      </c>
      <c r="L4323" s="6">
        <v>4.5725646123260438E-2</v>
      </c>
      <c r="M4323" s="7">
        <v>22077</v>
      </c>
      <c r="N4323" s="10" t="str">
        <f>IF(K4323&lt;Criteria!$D$4,"Yes","No")</f>
        <v>Yes</v>
      </c>
      <c r="O4323" s="10" t="str">
        <f>IF(L4323&gt;Criteria!$D$5,"Yes","No")</f>
        <v>No</v>
      </c>
      <c r="P4323" s="10" t="str">
        <f>IF(M4323&lt;Criteria!$D$6,"Yes","No")</f>
        <v>Yes</v>
      </c>
      <c r="Q4323" s="11">
        <f>COUNTIF(N4323:P4323,"Yes")</f>
        <v>2</v>
      </c>
      <c r="R4323" s="12" t="str">
        <f>IF(Q4323&gt;0,"Yes","No")</f>
        <v>Yes</v>
      </c>
    </row>
    <row r="4324" spans="1:18" x14ac:dyDescent="0.35">
      <c r="A4324" s="1">
        <v>80870004001</v>
      </c>
      <c r="B4324" s="33" t="s">
        <v>5066</v>
      </c>
      <c r="C4324" s="4" t="s">
        <v>6</v>
      </c>
      <c r="D4324" s="4" t="s">
        <v>511</v>
      </c>
      <c r="E4324" s="4" t="s">
        <v>2</v>
      </c>
      <c r="F4324" s="3">
        <v>4</v>
      </c>
      <c r="G4324" s="3">
        <v>1</v>
      </c>
      <c r="H4324" s="4" t="s">
        <v>2</v>
      </c>
      <c r="I4324" s="5">
        <v>2088</v>
      </c>
      <c r="J4324" s="5">
        <v>1700</v>
      </c>
      <c r="K4324" s="6">
        <f>IFERROR((J4324-I4324)/I4324,"--")</f>
        <v>-0.18582375478927204</v>
      </c>
      <c r="L4324" s="6">
        <v>9.1435185185185189E-2</v>
      </c>
      <c r="M4324" s="7">
        <v>20411</v>
      </c>
      <c r="N4324" s="10" t="str">
        <f>IF(K4324&lt;Criteria!$D$4,"Yes","No")</f>
        <v>Yes</v>
      </c>
      <c r="O4324" s="10" t="str">
        <f>IF(L4324&gt;Criteria!$D$5,"Yes","No")</f>
        <v>Yes</v>
      </c>
      <c r="P4324" s="10" t="str">
        <f>IF(M4324&lt;Criteria!$D$6,"Yes","No")</f>
        <v>Yes</v>
      </c>
      <c r="Q4324" s="11">
        <f>COUNTIF(N4324:P4324,"Yes")</f>
        <v>3</v>
      </c>
      <c r="R4324" s="12" t="str">
        <f>IF(Q4324&gt;0,"Yes","No")</f>
        <v>Yes</v>
      </c>
    </row>
    <row r="4325" spans="1:18" x14ac:dyDescent="0.35">
      <c r="A4325" s="1">
        <v>80870004002</v>
      </c>
      <c r="B4325" s="33" t="s">
        <v>5067</v>
      </c>
      <c r="C4325" s="4" t="s">
        <v>6</v>
      </c>
      <c r="D4325" s="4" t="s">
        <v>511</v>
      </c>
      <c r="E4325" s="4" t="s">
        <v>2</v>
      </c>
      <c r="F4325" s="3">
        <v>4</v>
      </c>
      <c r="G4325" s="3">
        <v>2</v>
      </c>
      <c r="H4325" s="4" t="s">
        <v>2</v>
      </c>
      <c r="I4325" s="5">
        <v>1375</v>
      </c>
      <c r="J4325" s="5">
        <v>1306</v>
      </c>
      <c r="K4325" s="6">
        <f>IFERROR((J4325-I4325)/I4325,"--")</f>
        <v>-5.0181818181818182E-2</v>
      </c>
      <c r="L4325" s="6">
        <v>0</v>
      </c>
      <c r="M4325" s="7">
        <v>21985</v>
      </c>
      <c r="N4325" s="10" t="str">
        <f>IF(K4325&lt;Criteria!$D$4,"Yes","No")</f>
        <v>Yes</v>
      </c>
      <c r="O4325" s="10" t="str">
        <f>IF(L4325&gt;Criteria!$D$5,"Yes","No")</f>
        <v>No</v>
      </c>
      <c r="P4325" s="10" t="str">
        <f>IF(M4325&lt;Criteria!$D$6,"Yes","No")</f>
        <v>Yes</v>
      </c>
      <c r="Q4325" s="11">
        <f>COUNTIF(N4325:P4325,"Yes")</f>
        <v>2</v>
      </c>
      <c r="R4325" s="12" t="str">
        <f>IF(Q4325&gt;0,"Yes","No")</f>
        <v>Yes</v>
      </c>
    </row>
    <row r="4326" spans="1:18" x14ac:dyDescent="0.35">
      <c r="A4326" s="1">
        <v>80870004003</v>
      </c>
      <c r="B4326" s="33" t="s">
        <v>5068</v>
      </c>
      <c r="C4326" s="4" t="s">
        <v>6</v>
      </c>
      <c r="D4326" s="4" t="s">
        <v>511</v>
      </c>
      <c r="E4326" s="4" t="s">
        <v>2</v>
      </c>
      <c r="F4326" s="3">
        <v>4</v>
      </c>
      <c r="G4326" s="3">
        <v>3</v>
      </c>
      <c r="H4326" s="4" t="s">
        <v>2</v>
      </c>
      <c r="I4326" s="5">
        <v>1526</v>
      </c>
      <c r="J4326" s="5">
        <v>1154</v>
      </c>
      <c r="K4326" s="6">
        <f>IFERROR((J4326-I4326)/I4326,"--")</f>
        <v>-0.24377457404980341</v>
      </c>
      <c r="L4326" s="6">
        <v>2.4952015355086371E-2</v>
      </c>
      <c r="M4326" s="7">
        <v>24634</v>
      </c>
      <c r="N4326" s="10" t="str">
        <f>IF(K4326&lt;Criteria!$D$4,"Yes","No")</f>
        <v>Yes</v>
      </c>
      <c r="O4326" s="10" t="str">
        <f>IF(L4326&gt;Criteria!$D$5,"Yes","No")</f>
        <v>No</v>
      </c>
      <c r="P4326" s="10" t="str">
        <f>IF(M4326&lt;Criteria!$D$6,"Yes","No")</f>
        <v>Yes</v>
      </c>
      <c r="Q4326" s="11">
        <f>COUNTIF(N4326:P4326,"Yes")</f>
        <v>2</v>
      </c>
      <c r="R4326" s="12" t="str">
        <f>IF(Q4326&gt;0,"Yes","No")</f>
        <v>Yes</v>
      </c>
    </row>
    <row r="4327" spans="1:18" x14ac:dyDescent="0.35">
      <c r="A4327" s="1">
        <v>80870005000</v>
      </c>
      <c r="B4327" s="33" t="s">
        <v>5069</v>
      </c>
      <c r="C4327" s="4" t="s">
        <v>7</v>
      </c>
      <c r="D4327" s="4" t="s">
        <v>511</v>
      </c>
      <c r="E4327" s="4" t="s">
        <v>2</v>
      </c>
      <c r="F4327" s="3">
        <v>5</v>
      </c>
      <c r="G4327" s="3" t="s">
        <v>2</v>
      </c>
      <c r="H4327" s="4" t="s">
        <v>2</v>
      </c>
      <c r="I4327" s="5">
        <v>2667</v>
      </c>
      <c r="J4327" s="5">
        <v>2268</v>
      </c>
      <c r="K4327" s="6">
        <f>IFERROR((J4327-I4327)/I4327,"--")</f>
        <v>-0.14960629921259844</v>
      </c>
      <c r="L4327" s="6">
        <v>0.1111111111111111</v>
      </c>
      <c r="M4327" s="7">
        <v>22065</v>
      </c>
      <c r="N4327" s="10" t="str">
        <f>IF(K4327&lt;Criteria!$D$4,"Yes","No")</f>
        <v>Yes</v>
      </c>
      <c r="O4327" s="10" t="str">
        <f>IF(L4327&gt;Criteria!$D$5,"Yes","No")</f>
        <v>Yes</v>
      </c>
      <c r="P4327" s="10" t="str">
        <f>IF(M4327&lt;Criteria!$D$6,"Yes","No")</f>
        <v>Yes</v>
      </c>
      <c r="Q4327" s="11">
        <f>COUNTIF(N4327:P4327,"Yes")</f>
        <v>3</v>
      </c>
      <c r="R4327" s="12" t="str">
        <f>IF(Q4327&gt;0,"Yes","No")</f>
        <v>Yes</v>
      </c>
    </row>
    <row r="4328" spans="1:18" x14ac:dyDescent="0.35">
      <c r="A4328" s="1">
        <v>80870005001</v>
      </c>
      <c r="B4328" s="33" t="s">
        <v>5070</v>
      </c>
      <c r="C4328" s="4" t="s">
        <v>6</v>
      </c>
      <c r="D4328" s="4" t="s">
        <v>511</v>
      </c>
      <c r="E4328" s="4" t="s">
        <v>2</v>
      </c>
      <c r="F4328" s="3">
        <v>5</v>
      </c>
      <c r="G4328" s="3">
        <v>1</v>
      </c>
      <c r="H4328" s="4" t="s">
        <v>2</v>
      </c>
      <c r="I4328" s="5">
        <v>1185</v>
      </c>
      <c r="J4328" s="5">
        <v>872</v>
      </c>
      <c r="K4328" s="6">
        <f>IFERROR((J4328-I4328)/I4328,"--")</f>
        <v>-0.2641350210970464</v>
      </c>
      <c r="L4328" s="6">
        <v>0.10545454545454545</v>
      </c>
      <c r="M4328" s="7">
        <v>20783</v>
      </c>
      <c r="N4328" s="10" t="str">
        <f>IF(K4328&lt;Criteria!$D$4,"Yes","No")</f>
        <v>Yes</v>
      </c>
      <c r="O4328" s="10" t="str">
        <f>IF(L4328&gt;Criteria!$D$5,"Yes","No")</f>
        <v>Yes</v>
      </c>
      <c r="P4328" s="10" t="str">
        <f>IF(M4328&lt;Criteria!$D$6,"Yes","No")</f>
        <v>Yes</v>
      </c>
      <c r="Q4328" s="11">
        <f>COUNTIF(N4328:P4328,"Yes")</f>
        <v>3</v>
      </c>
      <c r="R4328" s="12" t="str">
        <f>IF(Q4328&gt;0,"Yes","No")</f>
        <v>Yes</v>
      </c>
    </row>
    <row r="4329" spans="1:18" x14ac:dyDescent="0.35">
      <c r="A4329" s="1">
        <v>80870005002</v>
      </c>
      <c r="B4329" s="33" t="s">
        <v>5071</v>
      </c>
      <c r="C4329" s="4" t="s">
        <v>6</v>
      </c>
      <c r="D4329" s="4" t="s">
        <v>511</v>
      </c>
      <c r="E4329" s="4" t="s">
        <v>2</v>
      </c>
      <c r="F4329" s="3">
        <v>5</v>
      </c>
      <c r="G4329" s="3">
        <v>2</v>
      </c>
      <c r="H4329" s="4" t="s">
        <v>2</v>
      </c>
      <c r="I4329" s="5">
        <v>736</v>
      </c>
      <c r="J4329" s="5">
        <v>668</v>
      </c>
      <c r="K4329" s="6">
        <f>IFERROR((J4329-I4329)/I4329,"--")</f>
        <v>-9.2391304347826081E-2</v>
      </c>
      <c r="L4329" s="6">
        <v>0.10824742268041238</v>
      </c>
      <c r="M4329" s="7">
        <v>21198</v>
      </c>
      <c r="N4329" s="10" t="str">
        <f>IF(K4329&lt;Criteria!$D$4,"Yes","No")</f>
        <v>Yes</v>
      </c>
      <c r="O4329" s="10" t="str">
        <f>IF(L4329&gt;Criteria!$D$5,"Yes","No")</f>
        <v>Yes</v>
      </c>
      <c r="P4329" s="10" t="str">
        <f>IF(M4329&lt;Criteria!$D$6,"Yes","No")</f>
        <v>Yes</v>
      </c>
      <c r="Q4329" s="11">
        <f>COUNTIF(N4329:P4329,"Yes")</f>
        <v>3</v>
      </c>
      <c r="R4329" s="12" t="str">
        <f>IF(Q4329&gt;0,"Yes","No")</f>
        <v>Yes</v>
      </c>
    </row>
    <row r="4330" spans="1:18" x14ac:dyDescent="0.35">
      <c r="A4330" s="1">
        <v>80870005003</v>
      </c>
      <c r="B4330" s="33" t="s">
        <v>5072</v>
      </c>
      <c r="C4330" s="4" t="s">
        <v>6</v>
      </c>
      <c r="D4330" s="4" t="s">
        <v>511</v>
      </c>
      <c r="E4330" s="4" t="s">
        <v>2</v>
      </c>
      <c r="F4330" s="3">
        <v>5</v>
      </c>
      <c r="G4330" s="3">
        <v>3</v>
      </c>
      <c r="H4330" s="4" t="s">
        <v>2</v>
      </c>
      <c r="I4330" s="5">
        <v>746</v>
      </c>
      <c r="J4330" s="5">
        <v>728</v>
      </c>
      <c r="K4330" s="6">
        <f>IFERROR((J4330-I4330)/I4330,"--")</f>
        <v>-2.4128686327077747E-2</v>
      </c>
      <c r="L4330" s="6">
        <v>0.12182741116751269</v>
      </c>
      <c r="M4330" s="7">
        <v>24398</v>
      </c>
      <c r="N4330" s="10" t="str">
        <f>IF(K4330&lt;Criteria!$D$4,"Yes","No")</f>
        <v>Yes</v>
      </c>
      <c r="O4330" s="10" t="str">
        <f>IF(L4330&gt;Criteria!$D$5,"Yes","No")</f>
        <v>Yes</v>
      </c>
      <c r="P4330" s="10" t="str">
        <f>IF(M4330&lt;Criteria!$D$6,"Yes","No")</f>
        <v>Yes</v>
      </c>
      <c r="Q4330" s="11">
        <f>COUNTIF(N4330:P4330,"Yes")</f>
        <v>3</v>
      </c>
      <c r="R4330" s="12" t="str">
        <f>IF(Q4330&gt;0,"Yes","No")</f>
        <v>Yes</v>
      </c>
    </row>
    <row r="4331" spans="1:18" x14ac:dyDescent="0.35">
      <c r="A4331" s="1">
        <v>80870006000</v>
      </c>
      <c r="B4331" s="33" t="s">
        <v>5073</v>
      </c>
      <c r="C4331" s="4" t="s">
        <v>7</v>
      </c>
      <c r="D4331" s="4" t="s">
        <v>511</v>
      </c>
      <c r="E4331" s="4" t="s">
        <v>2</v>
      </c>
      <c r="F4331" s="3">
        <v>6</v>
      </c>
      <c r="G4331" s="3" t="s">
        <v>2</v>
      </c>
      <c r="H4331" s="4" t="s">
        <v>2</v>
      </c>
      <c r="I4331" s="5">
        <v>5748</v>
      </c>
      <c r="J4331" s="5">
        <v>6112</v>
      </c>
      <c r="K4331" s="6">
        <f>IFERROR((J4331-I4331)/I4331,"--")</f>
        <v>6.3326374391092552E-2</v>
      </c>
      <c r="L4331" s="6">
        <v>1.7043592264831202E-2</v>
      </c>
      <c r="M4331" s="7">
        <v>20631</v>
      </c>
      <c r="N4331" s="10" t="str">
        <f>IF(K4331&lt;Criteria!$D$4,"Yes","No")</f>
        <v>No</v>
      </c>
      <c r="O4331" s="10" t="str">
        <f>IF(L4331&gt;Criteria!$D$5,"Yes","No")</f>
        <v>No</v>
      </c>
      <c r="P4331" s="10" t="str">
        <f>IF(M4331&lt;Criteria!$D$6,"Yes","No")</f>
        <v>Yes</v>
      </c>
      <c r="Q4331" s="11">
        <f>COUNTIF(N4331:P4331,"Yes")</f>
        <v>1</v>
      </c>
      <c r="R4331" s="12" t="str">
        <f>IF(Q4331&gt;0,"Yes","No")</f>
        <v>Yes</v>
      </c>
    </row>
    <row r="4332" spans="1:18" x14ac:dyDescent="0.35">
      <c r="A4332" s="1">
        <v>80870006001</v>
      </c>
      <c r="B4332" s="33" t="s">
        <v>5074</v>
      </c>
      <c r="C4332" s="4" t="s">
        <v>6</v>
      </c>
      <c r="D4332" s="4" t="s">
        <v>511</v>
      </c>
      <c r="E4332" s="4" t="s">
        <v>2</v>
      </c>
      <c r="F4332" s="3">
        <v>6</v>
      </c>
      <c r="G4332" s="3">
        <v>1</v>
      </c>
      <c r="H4332" s="4" t="s">
        <v>2</v>
      </c>
      <c r="I4332" s="5">
        <v>1021</v>
      </c>
      <c r="J4332" s="5">
        <v>792</v>
      </c>
      <c r="K4332" s="6">
        <f>IFERROR((J4332-I4332)/I4332,"--")</f>
        <v>-0.22428991185112634</v>
      </c>
      <c r="L4332" s="6">
        <v>0</v>
      </c>
      <c r="M4332" s="7">
        <v>26616</v>
      </c>
      <c r="N4332" s="10" t="str">
        <f>IF(K4332&lt;Criteria!$D$4,"Yes","No")</f>
        <v>Yes</v>
      </c>
      <c r="O4332" s="10" t="str">
        <f>IF(L4332&gt;Criteria!$D$5,"Yes","No")</f>
        <v>No</v>
      </c>
      <c r="P4332" s="10" t="str">
        <f>IF(M4332&lt;Criteria!$D$6,"Yes","No")</f>
        <v>No</v>
      </c>
      <c r="Q4332" s="11">
        <f>COUNTIF(N4332:P4332,"Yes")</f>
        <v>1</v>
      </c>
      <c r="R4332" s="12" t="str">
        <f>IF(Q4332&gt;0,"Yes","No")</f>
        <v>Yes</v>
      </c>
    </row>
    <row r="4333" spans="1:18" x14ac:dyDescent="0.35">
      <c r="A4333" s="1">
        <v>80870006002</v>
      </c>
      <c r="B4333" s="33" t="s">
        <v>5075</v>
      </c>
      <c r="C4333" s="4" t="s">
        <v>6</v>
      </c>
      <c r="D4333" s="4" t="s">
        <v>511</v>
      </c>
      <c r="E4333" s="4" t="s">
        <v>2</v>
      </c>
      <c r="F4333" s="3">
        <v>6</v>
      </c>
      <c r="G4333" s="3">
        <v>2</v>
      </c>
      <c r="H4333" s="4" t="s">
        <v>2</v>
      </c>
      <c r="I4333" s="5">
        <v>671</v>
      </c>
      <c r="J4333" s="5">
        <v>481</v>
      </c>
      <c r="K4333" s="6">
        <f>IFERROR((J4333-I4333)/I4333,"--")</f>
        <v>-0.28315946348733234</v>
      </c>
      <c r="L4333" s="6">
        <v>0</v>
      </c>
      <c r="M4333" s="7">
        <v>27322</v>
      </c>
      <c r="N4333" s="10" t="str">
        <f>IF(K4333&lt;Criteria!$D$4,"Yes","No")</f>
        <v>Yes</v>
      </c>
      <c r="O4333" s="10" t="str">
        <f>IF(L4333&gt;Criteria!$D$5,"Yes","No")</f>
        <v>No</v>
      </c>
      <c r="P4333" s="10" t="str">
        <f>IF(M4333&lt;Criteria!$D$6,"Yes","No")</f>
        <v>No</v>
      </c>
      <c r="Q4333" s="11">
        <f>COUNTIF(N4333:P4333,"Yes")</f>
        <v>1</v>
      </c>
      <c r="R4333" s="12" t="str">
        <f>IF(Q4333&gt;0,"Yes","No")</f>
        <v>Yes</v>
      </c>
    </row>
    <row r="4334" spans="1:18" x14ac:dyDescent="0.35">
      <c r="A4334" s="1">
        <v>80870006003</v>
      </c>
      <c r="B4334" s="33" t="s">
        <v>5076</v>
      </c>
      <c r="C4334" s="4" t="s">
        <v>6</v>
      </c>
      <c r="D4334" s="4" t="s">
        <v>511</v>
      </c>
      <c r="E4334" s="4" t="s">
        <v>2</v>
      </c>
      <c r="F4334" s="3">
        <v>6</v>
      </c>
      <c r="G4334" s="3">
        <v>3</v>
      </c>
      <c r="H4334" s="4" t="s">
        <v>2</v>
      </c>
      <c r="I4334" s="5">
        <v>1097</v>
      </c>
      <c r="J4334" s="5">
        <v>1025</v>
      </c>
      <c r="K4334" s="6">
        <f>IFERROR((J4334-I4334)/I4334,"--")</f>
        <v>-6.5633546034639931E-2</v>
      </c>
      <c r="L4334" s="6">
        <v>3.313253012048193E-2</v>
      </c>
      <c r="M4334" s="7">
        <v>10992</v>
      </c>
      <c r="N4334" s="10" t="str">
        <f>IF(K4334&lt;Criteria!$D$4,"Yes","No")</f>
        <v>Yes</v>
      </c>
      <c r="O4334" s="10" t="str">
        <f>IF(L4334&gt;Criteria!$D$5,"Yes","No")</f>
        <v>No</v>
      </c>
      <c r="P4334" s="10" t="str">
        <f>IF(M4334&lt;Criteria!$D$6,"Yes","No")</f>
        <v>Yes</v>
      </c>
      <c r="Q4334" s="11">
        <f>COUNTIF(N4334:P4334,"Yes")</f>
        <v>2</v>
      </c>
      <c r="R4334" s="12" t="str">
        <f>IF(Q4334&gt;0,"Yes","No")</f>
        <v>Yes</v>
      </c>
    </row>
    <row r="4335" spans="1:18" x14ac:dyDescent="0.35">
      <c r="A4335" s="1">
        <v>80870006004</v>
      </c>
      <c r="B4335" s="33" t="s">
        <v>5077</v>
      </c>
      <c r="C4335" s="4" t="s">
        <v>6</v>
      </c>
      <c r="D4335" s="4" t="s">
        <v>511</v>
      </c>
      <c r="E4335" s="4" t="s">
        <v>2</v>
      </c>
      <c r="F4335" s="3">
        <v>6</v>
      </c>
      <c r="G4335" s="3">
        <v>4</v>
      </c>
      <c r="H4335" s="4" t="s">
        <v>2</v>
      </c>
      <c r="I4335" s="5">
        <v>1230</v>
      </c>
      <c r="J4335" s="5">
        <v>1708</v>
      </c>
      <c r="K4335" s="6">
        <f>IFERROR((J4335-I4335)/I4335,"--")</f>
        <v>0.38861788617886178</v>
      </c>
      <c r="L4335" s="6">
        <v>4.0714995034756701E-2</v>
      </c>
      <c r="M4335" s="7">
        <v>19060</v>
      </c>
      <c r="N4335" s="10" t="str">
        <f>IF(K4335&lt;Criteria!$D$4,"Yes","No")</f>
        <v>No</v>
      </c>
      <c r="O4335" s="10" t="str">
        <f>IF(L4335&gt;Criteria!$D$5,"Yes","No")</f>
        <v>No</v>
      </c>
      <c r="P4335" s="10" t="str">
        <f>IF(M4335&lt;Criteria!$D$6,"Yes","No")</f>
        <v>Yes</v>
      </c>
      <c r="Q4335" s="11">
        <f>COUNTIF(N4335:P4335,"Yes")</f>
        <v>1</v>
      </c>
      <c r="R4335" s="12" t="str">
        <f>IF(Q4335&gt;0,"Yes","No")</f>
        <v>Yes</v>
      </c>
    </row>
    <row r="4336" spans="1:18" x14ac:dyDescent="0.35">
      <c r="A4336" s="1">
        <v>80870006005</v>
      </c>
      <c r="B4336" s="33" t="s">
        <v>5078</v>
      </c>
      <c r="C4336" s="4" t="s">
        <v>6</v>
      </c>
      <c r="D4336" s="4" t="s">
        <v>511</v>
      </c>
      <c r="E4336" s="4" t="s">
        <v>2</v>
      </c>
      <c r="F4336" s="3">
        <v>6</v>
      </c>
      <c r="G4336" s="3">
        <v>5</v>
      </c>
      <c r="H4336" s="4" t="s">
        <v>2</v>
      </c>
      <c r="I4336" s="5">
        <v>1729</v>
      </c>
      <c r="J4336" s="5">
        <v>2106</v>
      </c>
      <c r="K4336" s="6">
        <f>IFERROR((J4336-I4336)/I4336,"--")</f>
        <v>0.21804511278195488</v>
      </c>
      <c r="L4336" s="6">
        <v>0</v>
      </c>
      <c r="M4336" s="7">
        <v>22818</v>
      </c>
      <c r="N4336" s="10" t="str">
        <f>IF(K4336&lt;Criteria!$D$4,"Yes","No")</f>
        <v>No</v>
      </c>
      <c r="O4336" s="10" t="str">
        <f>IF(L4336&gt;Criteria!$D$5,"Yes","No")</f>
        <v>No</v>
      </c>
      <c r="P4336" s="10" t="str">
        <f>IF(M4336&lt;Criteria!$D$6,"Yes","No")</f>
        <v>Yes</v>
      </c>
      <c r="Q4336" s="11">
        <f>COUNTIF(N4336:P4336,"Yes")</f>
        <v>1</v>
      </c>
      <c r="R4336" s="12" t="str">
        <f>IF(Q4336&gt;0,"Yes","No")</f>
        <v>Yes</v>
      </c>
    </row>
    <row r="4337" spans="1:18" x14ac:dyDescent="0.35">
      <c r="A4337" s="1">
        <v>80870007000</v>
      </c>
      <c r="B4337" s="33" t="s">
        <v>5079</v>
      </c>
      <c r="C4337" s="4" t="s">
        <v>7</v>
      </c>
      <c r="D4337" s="4" t="s">
        <v>511</v>
      </c>
      <c r="E4337" s="4" t="s">
        <v>2</v>
      </c>
      <c r="F4337" s="3">
        <v>7</v>
      </c>
      <c r="G4337" s="3" t="s">
        <v>2</v>
      </c>
      <c r="H4337" s="4" t="s">
        <v>2</v>
      </c>
      <c r="I4337" s="5">
        <v>6068</v>
      </c>
      <c r="J4337" s="5">
        <v>6027</v>
      </c>
      <c r="K4337" s="6">
        <f>IFERROR((J4337-I4337)/I4337,"--")</f>
        <v>-6.7567567567567571E-3</v>
      </c>
      <c r="L4337" s="6">
        <v>6.1926605504587159E-2</v>
      </c>
      <c r="M4337" s="7">
        <v>22596</v>
      </c>
      <c r="N4337" s="10" t="str">
        <f>IF(K4337&lt;Criteria!$D$4,"Yes","No")</f>
        <v>Yes</v>
      </c>
      <c r="O4337" s="10" t="str">
        <f>IF(L4337&gt;Criteria!$D$5,"Yes","No")</f>
        <v>No</v>
      </c>
      <c r="P4337" s="10" t="str">
        <f>IF(M4337&lt;Criteria!$D$6,"Yes","No")</f>
        <v>Yes</v>
      </c>
      <c r="Q4337" s="11">
        <f>COUNTIF(N4337:P4337,"Yes")</f>
        <v>2</v>
      </c>
      <c r="R4337" s="12" t="str">
        <f>IF(Q4337&gt;0,"Yes","No")</f>
        <v>Yes</v>
      </c>
    </row>
    <row r="4338" spans="1:18" x14ac:dyDescent="0.35">
      <c r="A4338" s="1">
        <v>80870007001</v>
      </c>
      <c r="B4338" s="33" t="s">
        <v>5080</v>
      </c>
      <c r="C4338" s="4" t="s">
        <v>6</v>
      </c>
      <c r="D4338" s="4" t="s">
        <v>511</v>
      </c>
      <c r="E4338" s="4" t="s">
        <v>2</v>
      </c>
      <c r="F4338" s="3">
        <v>7</v>
      </c>
      <c r="G4338" s="3">
        <v>1</v>
      </c>
      <c r="H4338" s="4" t="s">
        <v>2</v>
      </c>
      <c r="I4338" s="5">
        <v>659</v>
      </c>
      <c r="J4338" s="5">
        <v>925</v>
      </c>
      <c r="K4338" s="6">
        <f>IFERROR((J4338-I4338)/I4338,"--")</f>
        <v>0.40364188163884673</v>
      </c>
      <c r="L4338" s="6">
        <v>0.15258855585831063</v>
      </c>
      <c r="M4338" s="7">
        <v>13962</v>
      </c>
      <c r="N4338" s="10" t="str">
        <f>IF(K4338&lt;Criteria!$D$4,"Yes","No")</f>
        <v>No</v>
      </c>
      <c r="O4338" s="10" t="str">
        <f>IF(L4338&gt;Criteria!$D$5,"Yes","No")</f>
        <v>Yes</v>
      </c>
      <c r="P4338" s="10" t="str">
        <f>IF(M4338&lt;Criteria!$D$6,"Yes","No")</f>
        <v>Yes</v>
      </c>
      <c r="Q4338" s="11">
        <f>COUNTIF(N4338:P4338,"Yes")</f>
        <v>2</v>
      </c>
      <c r="R4338" s="12" t="str">
        <f>IF(Q4338&gt;0,"Yes","No")</f>
        <v>Yes</v>
      </c>
    </row>
    <row r="4339" spans="1:18" x14ac:dyDescent="0.35">
      <c r="A4339" s="1">
        <v>80870007002</v>
      </c>
      <c r="B4339" s="33" t="s">
        <v>5081</v>
      </c>
      <c r="C4339" s="4" t="s">
        <v>6</v>
      </c>
      <c r="D4339" s="4" t="s">
        <v>511</v>
      </c>
      <c r="E4339" s="4" t="s">
        <v>2</v>
      </c>
      <c r="F4339" s="3">
        <v>7</v>
      </c>
      <c r="G4339" s="3">
        <v>2</v>
      </c>
      <c r="H4339" s="4" t="s">
        <v>2</v>
      </c>
      <c r="I4339" s="5">
        <v>2081</v>
      </c>
      <c r="J4339" s="5">
        <v>1892</v>
      </c>
      <c r="K4339" s="6">
        <f>IFERROR((J4339-I4339)/I4339,"--")</f>
        <v>-9.0821720326765984E-2</v>
      </c>
      <c r="L4339" s="6">
        <v>1.832460732984293E-2</v>
      </c>
      <c r="M4339" s="7">
        <v>22666</v>
      </c>
      <c r="N4339" s="10" t="str">
        <f>IF(K4339&lt;Criteria!$D$4,"Yes","No")</f>
        <v>Yes</v>
      </c>
      <c r="O4339" s="10" t="str">
        <f>IF(L4339&gt;Criteria!$D$5,"Yes","No")</f>
        <v>No</v>
      </c>
      <c r="P4339" s="10" t="str">
        <f>IF(M4339&lt;Criteria!$D$6,"Yes","No")</f>
        <v>Yes</v>
      </c>
      <c r="Q4339" s="11">
        <f>COUNTIF(N4339:P4339,"Yes")</f>
        <v>2</v>
      </c>
      <c r="R4339" s="12" t="str">
        <f>IF(Q4339&gt;0,"Yes","No")</f>
        <v>Yes</v>
      </c>
    </row>
    <row r="4340" spans="1:18" x14ac:dyDescent="0.35">
      <c r="A4340" s="1">
        <v>80870007003</v>
      </c>
      <c r="B4340" s="33" t="s">
        <v>5082</v>
      </c>
      <c r="C4340" s="4" t="s">
        <v>6</v>
      </c>
      <c r="D4340" s="4" t="s">
        <v>511</v>
      </c>
      <c r="E4340" s="4" t="s">
        <v>2</v>
      </c>
      <c r="F4340" s="3">
        <v>7</v>
      </c>
      <c r="G4340" s="3">
        <v>3</v>
      </c>
      <c r="H4340" s="4" t="s">
        <v>2</v>
      </c>
      <c r="I4340" s="5">
        <v>1357</v>
      </c>
      <c r="J4340" s="5">
        <v>1371</v>
      </c>
      <c r="K4340" s="6">
        <f>IFERROR((J4340-I4340)/I4340,"--")</f>
        <v>1.0316875460574797E-2</v>
      </c>
      <c r="L4340" s="6">
        <v>4.6551724137931037E-2</v>
      </c>
      <c r="M4340" s="7">
        <v>32729</v>
      </c>
      <c r="N4340" s="10" t="str">
        <f>IF(K4340&lt;Criteria!$D$4,"Yes","No")</f>
        <v>Yes</v>
      </c>
      <c r="O4340" s="10" t="str">
        <f>IF(L4340&gt;Criteria!$D$5,"Yes","No")</f>
        <v>No</v>
      </c>
      <c r="P4340" s="10" t="str">
        <f>IF(M4340&lt;Criteria!$D$6,"Yes","No")</f>
        <v>No</v>
      </c>
      <c r="Q4340" s="11">
        <f>COUNTIF(N4340:P4340,"Yes")</f>
        <v>1</v>
      </c>
      <c r="R4340" s="12" t="str">
        <f>IF(Q4340&gt;0,"Yes","No")</f>
        <v>Yes</v>
      </c>
    </row>
    <row r="4341" spans="1:18" x14ac:dyDescent="0.35">
      <c r="A4341" s="1">
        <v>80870007004</v>
      </c>
      <c r="B4341" s="33" t="s">
        <v>5083</v>
      </c>
      <c r="C4341" s="4" t="s">
        <v>6</v>
      </c>
      <c r="D4341" s="4" t="s">
        <v>511</v>
      </c>
      <c r="E4341" s="4" t="s">
        <v>2</v>
      </c>
      <c r="F4341" s="3">
        <v>7</v>
      </c>
      <c r="G4341" s="3">
        <v>4</v>
      </c>
      <c r="H4341" s="4" t="s">
        <v>2</v>
      </c>
      <c r="I4341" s="5">
        <v>854</v>
      </c>
      <c r="J4341" s="5">
        <v>1169</v>
      </c>
      <c r="K4341" s="6">
        <f>IFERROR((J4341-I4341)/I4341,"--")</f>
        <v>0.36885245901639346</v>
      </c>
      <c r="L4341" s="6">
        <v>0.1070840197693575</v>
      </c>
      <c r="M4341" s="7">
        <v>19025</v>
      </c>
      <c r="N4341" s="10" t="str">
        <f>IF(K4341&lt;Criteria!$D$4,"Yes","No")</f>
        <v>No</v>
      </c>
      <c r="O4341" s="10" t="str">
        <f>IF(L4341&gt;Criteria!$D$5,"Yes","No")</f>
        <v>Yes</v>
      </c>
      <c r="P4341" s="10" t="str">
        <f>IF(M4341&lt;Criteria!$D$6,"Yes","No")</f>
        <v>Yes</v>
      </c>
      <c r="Q4341" s="11">
        <f>COUNTIF(N4341:P4341,"Yes")</f>
        <v>2</v>
      </c>
      <c r="R4341" s="12" t="str">
        <f>IF(Q4341&gt;0,"Yes","No")</f>
        <v>Yes</v>
      </c>
    </row>
    <row r="4342" spans="1:18" x14ac:dyDescent="0.35">
      <c r="A4342" s="1">
        <v>80870007005</v>
      </c>
      <c r="B4342" s="33" t="s">
        <v>5084</v>
      </c>
      <c r="C4342" s="4" t="s">
        <v>6</v>
      </c>
      <c r="D4342" s="4" t="s">
        <v>511</v>
      </c>
      <c r="E4342" s="4" t="s">
        <v>2</v>
      </c>
      <c r="F4342" s="3">
        <v>7</v>
      </c>
      <c r="G4342" s="3">
        <v>5</v>
      </c>
      <c r="H4342" s="4" t="s">
        <v>2</v>
      </c>
      <c r="I4342" s="5">
        <v>1117</v>
      </c>
      <c r="J4342" s="5">
        <v>670</v>
      </c>
      <c r="K4342" s="6">
        <f>IFERROR((J4342-I4342)/I4342,"--")</f>
        <v>-0.40017905102954343</v>
      </c>
      <c r="L4342" s="6">
        <v>0</v>
      </c>
      <c r="M4342" s="7">
        <v>19809</v>
      </c>
      <c r="N4342" s="10" t="str">
        <f>IF(K4342&lt;Criteria!$D$4,"Yes","No")</f>
        <v>Yes</v>
      </c>
      <c r="O4342" s="10" t="str">
        <f>IF(L4342&gt;Criteria!$D$5,"Yes","No")</f>
        <v>No</v>
      </c>
      <c r="P4342" s="10" t="str">
        <f>IF(M4342&lt;Criteria!$D$6,"Yes","No")</f>
        <v>Yes</v>
      </c>
      <c r="Q4342" s="11">
        <f>COUNTIF(N4342:P4342,"Yes")</f>
        <v>2</v>
      </c>
      <c r="R4342" s="12" t="str">
        <f>IF(Q4342&gt;0,"Yes","No")</f>
        <v>Yes</v>
      </c>
    </row>
    <row r="4343" spans="1:18" x14ac:dyDescent="0.35">
      <c r="A4343" s="1">
        <v>80870008000</v>
      </c>
      <c r="B4343" s="33" t="s">
        <v>5085</v>
      </c>
      <c r="C4343" s="4" t="s">
        <v>7</v>
      </c>
      <c r="D4343" s="4" t="s">
        <v>511</v>
      </c>
      <c r="E4343" s="4" t="s">
        <v>2</v>
      </c>
      <c r="F4343" s="3">
        <v>8</v>
      </c>
      <c r="G4343" s="3" t="s">
        <v>2</v>
      </c>
      <c r="H4343" s="4" t="s">
        <v>2</v>
      </c>
      <c r="I4343" s="5">
        <v>1926</v>
      </c>
      <c r="J4343" s="5">
        <v>1702</v>
      </c>
      <c r="K4343" s="6">
        <f>IFERROR((J4343-I4343)/I4343,"--")</f>
        <v>-0.11630321910695743</v>
      </c>
      <c r="L4343" s="6">
        <v>4.1067761806981518E-2</v>
      </c>
      <c r="M4343" s="7">
        <v>36493</v>
      </c>
      <c r="N4343" s="10" t="str">
        <f>IF(K4343&lt;Criteria!$D$4,"Yes","No")</f>
        <v>Yes</v>
      </c>
      <c r="O4343" s="10" t="str">
        <f>IF(L4343&gt;Criteria!$D$5,"Yes","No")</f>
        <v>No</v>
      </c>
      <c r="P4343" s="10" t="str">
        <f>IF(M4343&lt;Criteria!$D$6,"Yes","No")</f>
        <v>No</v>
      </c>
      <c r="Q4343" s="11">
        <f>COUNTIF(N4343:P4343,"Yes")</f>
        <v>1</v>
      </c>
      <c r="R4343" s="12" t="str">
        <f>IF(Q4343&gt;0,"Yes","No")</f>
        <v>Yes</v>
      </c>
    </row>
    <row r="4344" spans="1:18" x14ac:dyDescent="0.35">
      <c r="A4344" s="1">
        <v>80870008001</v>
      </c>
      <c r="B4344" s="33" t="s">
        <v>5086</v>
      </c>
      <c r="C4344" s="4" t="s">
        <v>6</v>
      </c>
      <c r="D4344" s="4" t="s">
        <v>511</v>
      </c>
      <c r="E4344" s="4" t="s">
        <v>2</v>
      </c>
      <c r="F4344" s="3">
        <v>8</v>
      </c>
      <c r="G4344" s="3">
        <v>1</v>
      </c>
      <c r="H4344" s="4" t="s">
        <v>2</v>
      </c>
      <c r="I4344" s="5">
        <v>985</v>
      </c>
      <c r="J4344" s="5">
        <v>1047</v>
      </c>
      <c r="K4344" s="6">
        <f>IFERROR((J4344-I4344)/I4344,"--")</f>
        <v>6.2944162436548226E-2</v>
      </c>
      <c r="L4344" s="6">
        <v>5.6818181818181816E-2</v>
      </c>
      <c r="M4344" s="7">
        <v>34732</v>
      </c>
      <c r="N4344" s="10" t="str">
        <f>IF(K4344&lt;Criteria!$D$4,"Yes","No")</f>
        <v>No</v>
      </c>
      <c r="O4344" s="10" t="str">
        <f>IF(L4344&gt;Criteria!$D$5,"Yes","No")</f>
        <v>No</v>
      </c>
      <c r="P4344" s="10" t="str">
        <f>IF(M4344&lt;Criteria!$D$6,"Yes","No")</f>
        <v>No</v>
      </c>
      <c r="Q4344" s="11">
        <f>COUNTIF(N4344:P4344,"Yes")</f>
        <v>0</v>
      </c>
      <c r="R4344" s="12" t="str">
        <f>IF(Q4344&gt;0,"Yes","No")</f>
        <v>No</v>
      </c>
    </row>
    <row r="4345" spans="1:18" x14ac:dyDescent="0.35">
      <c r="A4345" s="1">
        <v>80870008002</v>
      </c>
      <c r="B4345" s="33" t="s">
        <v>5087</v>
      </c>
      <c r="C4345" s="4" t="s">
        <v>6</v>
      </c>
      <c r="D4345" s="4" t="s">
        <v>511</v>
      </c>
      <c r="E4345" s="4" t="s">
        <v>2</v>
      </c>
      <c r="F4345" s="3">
        <v>8</v>
      </c>
      <c r="G4345" s="3">
        <v>2</v>
      </c>
      <c r="H4345" s="4" t="s">
        <v>2</v>
      </c>
      <c r="I4345" s="5">
        <v>941</v>
      </c>
      <c r="J4345" s="5">
        <v>655</v>
      </c>
      <c r="K4345" s="6">
        <f>IFERROR((J4345-I4345)/I4345,"--")</f>
        <v>-0.30393198724760895</v>
      </c>
      <c r="L4345" s="6">
        <v>1.3966480446927373E-2</v>
      </c>
      <c r="M4345" s="7">
        <v>39308</v>
      </c>
      <c r="N4345" s="10" t="str">
        <f>IF(K4345&lt;Criteria!$D$4,"Yes","No")</f>
        <v>Yes</v>
      </c>
      <c r="O4345" s="10" t="str">
        <f>IF(L4345&gt;Criteria!$D$5,"Yes","No")</f>
        <v>No</v>
      </c>
      <c r="P4345" s="10" t="str">
        <f>IF(M4345&lt;Criteria!$D$6,"Yes","No")</f>
        <v>No</v>
      </c>
      <c r="Q4345" s="11">
        <f>COUNTIF(N4345:P4345,"Yes")</f>
        <v>1</v>
      </c>
      <c r="R4345" s="12" t="str">
        <f>IF(Q4345&gt;0,"Yes","No")</f>
        <v>Yes</v>
      </c>
    </row>
    <row r="4346" spans="1:18" x14ac:dyDescent="0.35">
      <c r="A4346" s="1">
        <v>80879041800</v>
      </c>
      <c r="B4346" s="33" t="s">
        <v>5088</v>
      </c>
      <c r="C4346" s="4" t="s">
        <v>8</v>
      </c>
      <c r="D4346" s="4" t="s">
        <v>511</v>
      </c>
      <c r="E4346" s="4" t="s">
        <v>661</v>
      </c>
      <c r="F4346" s="3" t="s">
        <v>2</v>
      </c>
      <c r="G4346" s="3" t="s">
        <v>2</v>
      </c>
      <c r="H4346" s="4" t="s">
        <v>2</v>
      </c>
      <c r="I4346" s="5">
        <v>8518</v>
      </c>
      <c r="J4346" s="5">
        <v>8194</v>
      </c>
      <c r="K4346" s="6">
        <f>IFERROR((J4346-I4346)/I4346,"--")</f>
        <v>-3.8037097910307585E-2</v>
      </c>
      <c r="L4346" s="6">
        <v>5.4732945531464836E-2</v>
      </c>
      <c r="M4346" s="7">
        <v>25432</v>
      </c>
      <c r="N4346" s="10" t="str">
        <f>IF(K4346&lt;Criteria!$D$4,"Yes","No")</f>
        <v>Yes</v>
      </c>
      <c r="O4346" s="10" t="str">
        <f>IF(L4346&gt;Criteria!$D$5,"Yes","No")</f>
        <v>No</v>
      </c>
      <c r="P4346" s="10" t="str">
        <f>IF(M4346&lt;Criteria!$D$6,"Yes","No")</f>
        <v>Yes</v>
      </c>
      <c r="Q4346" s="11">
        <f>COUNTIF(N4346:P4346,"Yes")</f>
        <v>2</v>
      </c>
      <c r="R4346" s="12" t="str">
        <f>IF(Q4346&gt;0,"Yes","No")</f>
        <v>Yes</v>
      </c>
    </row>
    <row r="4347" spans="1:18" x14ac:dyDescent="0.35">
      <c r="A4347" s="1">
        <v>80879136800</v>
      </c>
      <c r="B4347" s="33" t="s">
        <v>5089</v>
      </c>
      <c r="C4347" s="4" t="s">
        <v>8</v>
      </c>
      <c r="D4347" s="4" t="s">
        <v>511</v>
      </c>
      <c r="E4347" s="4" t="s">
        <v>662</v>
      </c>
      <c r="F4347" s="3" t="s">
        <v>2</v>
      </c>
      <c r="G4347" s="3" t="s">
        <v>2</v>
      </c>
      <c r="H4347" s="4" t="s">
        <v>2</v>
      </c>
      <c r="I4347" s="5">
        <v>16555</v>
      </c>
      <c r="J4347" s="5">
        <v>16185</v>
      </c>
      <c r="K4347" s="6">
        <f>IFERROR((J4347-I4347)/I4347,"--")</f>
        <v>-2.2349743279975839E-2</v>
      </c>
      <c r="L4347" s="6">
        <v>4.1001451378809867E-2</v>
      </c>
      <c r="M4347" s="7">
        <v>23014</v>
      </c>
      <c r="N4347" s="10" t="str">
        <f>IF(K4347&lt;Criteria!$D$4,"Yes","No")</f>
        <v>Yes</v>
      </c>
      <c r="O4347" s="10" t="str">
        <f>IF(L4347&gt;Criteria!$D$5,"Yes","No")</f>
        <v>No</v>
      </c>
      <c r="P4347" s="10" t="str">
        <f>IF(M4347&lt;Criteria!$D$6,"Yes","No")</f>
        <v>Yes</v>
      </c>
      <c r="Q4347" s="11">
        <f>COUNTIF(N4347:P4347,"Yes")</f>
        <v>2</v>
      </c>
      <c r="R4347" s="12" t="str">
        <f>IF(Q4347&gt;0,"Yes","No")</f>
        <v>Yes</v>
      </c>
    </row>
    <row r="4348" spans="1:18" x14ac:dyDescent="0.35">
      <c r="A4348" s="1">
        <v>80879378100</v>
      </c>
      <c r="B4348" s="33" t="s">
        <v>5090</v>
      </c>
      <c r="C4348" s="4" t="s">
        <v>8</v>
      </c>
      <c r="D4348" s="4" t="s">
        <v>511</v>
      </c>
      <c r="E4348" s="4" t="s">
        <v>663</v>
      </c>
      <c r="F4348" s="3" t="s">
        <v>2</v>
      </c>
      <c r="G4348" s="3" t="s">
        <v>2</v>
      </c>
      <c r="H4348" s="4" t="s">
        <v>2</v>
      </c>
      <c r="I4348" s="5">
        <v>731</v>
      </c>
      <c r="J4348" s="5">
        <v>851</v>
      </c>
      <c r="K4348" s="6">
        <f>IFERROR((J4348-I4348)/I4348,"--")</f>
        <v>0.16415868673050615</v>
      </c>
      <c r="L4348" s="6">
        <v>1.8433179723502304E-2</v>
      </c>
      <c r="M4348" s="7">
        <v>26833</v>
      </c>
      <c r="N4348" s="10" t="str">
        <f>IF(K4348&lt;Criteria!$D$4,"Yes","No")</f>
        <v>No</v>
      </c>
      <c r="O4348" s="10" t="str">
        <f>IF(L4348&gt;Criteria!$D$5,"Yes","No")</f>
        <v>No</v>
      </c>
      <c r="P4348" s="10" t="str">
        <f>IF(M4348&lt;Criteria!$D$6,"Yes","No")</f>
        <v>No</v>
      </c>
      <c r="Q4348" s="11">
        <f>COUNTIF(N4348:P4348,"Yes")</f>
        <v>0</v>
      </c>
      <c r="R4348" s="12" t="str">
        <f>IF(Q4348&gt;0,"Yes","No")</f>
        <v>No</v>
      </c>
    </row>
    <row r="4349" spans="1:18" x14ac:dyDescent="0.35">
      <c r="A4349" s="1">
        <v>80879387600</v>
      </c>
      <c r="B4349" s="33" t="s">
        <v>5091</v>
      </c>
      <c r="C4349" s="4" t="s">
        <v>8</v>
      </c>
      <c r="D4349" s="4" t="s">
        <v>511</v>
      </c>
      <c r="E4349" s="4" t="s">
        <v>664</v>
      </c>
      <c r="F4349" s="3" t="s">
        <v>2</v>
      </c>
      <c r="G4349" s="3" t="s">
        <v>2</v>
      </c>
      <c r="H4349" s="4" t="s">
        <v>2</v>
      </c>
      <c r="I4349" s="5">
        <v>2504</v>
      </c>
      <c r="J4349" s="5">
        <v>2893</v>
      </c>
      <c r="K4349" s="6">
        <f>IFERROR((J4349-I4349)/I4349,"--")</f>
        <v>0.15535143769968052</v>
      </c>
      <c r="L4349" s="6">
        <v>4.9271339347675226E-2</v>
      </c>
      <c r="M4349" s="7">
        <v>25379</v>
      </c>
      <c r="N4349" s="10" t="str">
        <f>IF(K4349&lt;Criteria!$D$4,"Yes","No")</f>
        <v>No</v>
      </c>
      <c r="O4349" s="10" t="str">
        <f>IF(L4349&gt;Criteria!$D$5,"Yes","No")</f>
        <v>No</v>
      </c>
      <c r="P4349" s="10" t="str">
        <f>IF(M4349&lt;Criteria!$D$6,"Yes","No")</f>
        <v>Yes</v>
      </c>
      <c r="Q4349" s="11">
        <f>COUNTIF(N4349:P4349,"Yes")</f>
        <v>1</v>
      </c>
      <c r="R4349" s="12" t="str">
        <f>IF(Q4349&gt;0,"Yes","No")</f>
        <v>Yes</v>
      </c>
    </row>
    <row r="4350" spans="1:18" x14ac:dyDescent="0.35">
      <c r="A4350" s="1">
        <v>80890000000</v>
      </c>
      <c r="B4350" s="33" t="s">
        <v>5092</v>
      </c>
      <c r="C4350" s="4" t="s">
        <v>4</v>
      </c>
      <c r="D4350" s="4" t="s">
        <v>512</v>
      </c>
      <c r="E4350" s="4" t="s">
        <v>2</v>
      </c>
      <c r="F4350" s="3" t="s">
        <v>2</v>
      </c>
      <c r="G4350" s="3" t="s">
        <v>2</v>
      </c>
      <c r="H4350" s="4" t="s">
        <v>2</v>
      </c>
      <c r="I4350" s="5">
        <v>18447</v>
      </c>
      <c r="J4350" s="5">
        <v>18370</v>
      </c>
      <c r="K4350" s="6">
        <f>IFERROR((J4350-I4350)/I4350,"--")</f>
        <v>-4.1741204531902205E-3</v>
      </c>
      <c r="L4350" s="6">
        <v>9.2667509481668769E-2</v>
      </c>
      <c r="M4350" s="7">
        <v>20358</v>
      </c>
      <c r="N4350" s="10" t="str">
        <f>IF(K4350&lt;Criteria!$D$4,"Yes","No")</f>
        <v>Yes</v>
      </c>
      <c r="O4350" s="10" t="str">
        <f>IF(L4350&gt;Criteria!$D$5,"Yes","No")</f>
        <v>Yes</v>
      </c>
      <c r="P4350" s="10" t="str">
        <f>IF(M4350&lt;Criteria!$D$6,"Yes","No")</f>
        <v>Yes</v>
      </c>
      <c r="Q4350" s="11">
        <f>COUNTIF(N4350:P4350,"Yes")</f>
        <v>3</v>
      </c>
      <c r="R4350" s="12" t="str">
        <f>IF(Q4350&gt;0,"Yes","No")</f>
        <v>Yes</v>
      </c>
    </row>
    <row r="4351" spans="1:18" x14ac:dyDescent="0.35">
      <c r="A4351" s="1">
        <v>80899060800</v>
      </c>
      <c r="B4351" s="33" t="s">
        <v>5093</v>
      </c>
      <c r="C4351" s="4" t="s">
        <v>8</v>
      </c>
      <c r="D4351" s="4" t="s">
        <v>512</v>
      </c>
      <c r="E4351" s="4" t="s">
        <v>665</v>
      </c>
      <c r="F4351" s="3" t="s">
        <v>2</v>
      </c>
      <c r="G4351" s="3" t="s">
        <v>2</v>
      </c>
      <c r="H4351" s="4" t="s">
        <v>2</v>
      </c>
      <c r="I4351" s="5">
        <v>1468</v>
      </c>
      <c r="J4351" s="5">
        <v>1563</v>
      </c>
      <c r="K4351" s="6">
        <f>IFERROR((J4351-I4351)/I4351,"--")</f>
        <v>6.4713896457765666E-2</v>
      </c>
      <c r="L4351" s="6">
        <v>5.7182705718270568E-2</v>
      </c>
      <c r="M4351" s="7">
        <v>29791</v>
      </c>
      <c r="N4351" s="10" t="str">
        <f>IF(K4351&lt;Criteria!$D$4,"Yes","No")</f>
        <v>No</v>
      </c>
      <c r="O4351" s="10" t="str">
        <f>IF(L4351&gt;Criteria!$D$5,"Yes","No")</f>
        <v>No</v>
      </c>
      <c r="P4351" s="10" t="str">
        <f>IF(M4351&lt;Criteria!$D$6,"Yes","No")</f>
        <v>No</v>
      </c>
      <c r="Q4351" s="11">
        <f>COUNTIF(N4351:P4351,"Yes")</f>
        <v>0</v>
      </c>
      <c r="R4351" s="12" t="str">
        <f>IF(Q4351&gt;0,"Yes","No")</f>
        <v>No</v>
      </c>
    </row>
    <row r="4352" spans="1:18" x14ac:dyDescent="0.35">
      <c r="A4352" s="1">
        <v>80899140600</v>
      </c>
      <c r="B4352" s="33" t="s">
        <v>5094</v>
      </c>
      <c r="C4352" s="4" t="s">
        <v>8</v>
      </c>
      <c r="D4352" s="4" t="s">
        <v>512</v>
      </c>
      <c r="E4352" s="4" t="s">
        <v>666</v>
      </c>
      <c r="F4352" s="3" t="s">
        <v>2</v>
      </c>
      <c r="G4352" s="3" t="s">
        <v>2</v>
      </c>
      <c r="H4352" s="4" t="s">
        <v>2</v>
      </c>
      <c r="I4352" s="5">
        <v>1414</v>
      </c>
      <c r="J4352" s="5">
        <v>1556</v>
      </c>
      <c r="K4352" s="6">
        <f>IFERROR((J4352-I4352)/I4352,"--")</f>
        <v>0.10042432814710042</v>
      </c>
      <c r="L4352" s="6">
        <v>0.10209790209790209</v>
      </c>
      <c r="M4352" s="7">
        <v>27938</v>
      </c>
      <c r="N4352" s="10" t="str">
        <f>IF(K4352&lt;Criteria!$D$4,"Yes","No")</f>
        <v>No</v>
      </c>
      <c r="O4352" s="10" t="str">
        <f>IF(L4352&gt;Criteria!$D$5,"Yes","No")</f>
        <v>Yes</v>
      </c>
      <c r="P4352" s="10" t="str">
        <f>IF(M4352&lt;Criteria!$D$6,"Yes","No")</f>
        <v>No</v>
      </c>
      <c r="Q4352" s="11">
        <f>COUNTIF(N4352:P4352,"Yes")</f>
        <v>1</v>
      </c>
      <c r="R4352" s="12" t="str">
        <f>IF(Q4352&gt;0,"Yes","No")</f>
        <v>Yes</v>
      </c>
    </row>
    <row r="4353" spans="1:18" x14ac:dyDescent="0.35">
      <c r="A4353" s="1">
        <v>80899209000</v>
      </c>
      <c r="B4353" s="33" t="s">
        <v>5095</v>
      </c>
      <c r="C4353" s="4" t="s">
        <v>8</v>
      </c>
      <c r="D4353" s="4" t="s">
        <v>512</v>
      </c>
      <c r="E4353" s="4" t="s">
        <v>667</v>
      </c>
      <c r="F4353" s="3" t="s">
        <v>2</v>
      </c>
      <c r="G4353" s="3" t="s">
        <v>2</v>
      </c>
      <c r="H4353" s="4" t="s">
        <v>2</v>
      </c>
      <c r="I4353" s="5">
        <v>9233</v>
      </c>
      <c r="J4353" s="5">
        <v>8568</v>
      </c>
      <c r="K4353" s="6">
        <f>IFERROR((J4353-I4353)/I4353,"--")</f>
        <v>-7.202426080363912E-2</v>
      </c>
      <c r="L4353" s="6">
        <v>9.3340611353711786E-2</v>
      </c>
      <c r="M4353" s="7">
        <v>18805</v>
      </c>
      <c r="N4353" s="10" t="str">
        <f>IF(K4353&lt;Criteria!$D$4,"Yes","No")</f>
        <v>Yes</v>
      </c>
      <c r="O4353" s="10" t="str">
        <f>IF(L4353&gt;Criteria!$D$5,"Yes","No")</f>
        <v>Yes</v>
      </c>
      <c r="P4353" s="10" t="str">
        <f>IF(M4353&lt;Criteria!$D$6,"Yes","No")</f>
        <v>Yes</v>
      </c>
      <c r="Q4353" s="11">
        <f>COUNTIF(N4353:P4353,"Yes")</f>
        <v>3</v>
      </c>
      <c r="R4353" s="12" t="str">
        <f>IF(Q4353&gt;0,"Yes","No")</f>
        <v>Yes</v>
      </c>
    </row>
    <row r="4354" spans="1:18" x14ac:dyDescent="0.35">
      <c r="A4354" s="1">
        <v>80899241300</v>
      </c>
      <c r="B4354" s="33" t="s">
        <v>5096</v>
      </c>
      <c r="C4354" s="4" t="s">
        <v>8</v>
      </c>
      <c r="D4354" s="4" t="s">
        <v>512</v>
      </c>
      <c r="E4354" s="4" t="s">
        <v>668</v>
      </c>
      <c r="F4354" s="3" t="s">
        <v>2</v>
      </c>
      <c r="G4354" s="3" t="s">
        <v>2</v>
      </c>
      <c r="H4354" s="4" t="s">
        <v>2</v>
      </c>
      <c r="I4354" s="5">
        <v>829</v>
      </c>
      <c r="J4354" s="5">
        <v>902</v>
      </c>
      <c r="K4354" s="6">
        <f>IFERROR((J4354-I4354)/I4354,"--")</f>
        <v>8.805790108564536E-2</v>
      </c>
      <c r="L4354" s="6">
        <v>8.3815028901734104E-2</v>
      </c>
      <c r="M4354" s="7">
        <v>16053</v>
      </c>
      <c r="N4354" s="10" t="str">
        <f>IF(K4354&lt;Criteria!$D$4,"Yes","No")</f>
        <v>No</v>
      </c>
      <c r="O4354" s="10" t="str">
        <f>IF(L4354&gt;Criteria!$D$5,"Yes","No")</f>
        <v>Yes</v>
      </c>
      <c r="P4354" s="10" t="str">
        <f>IF(M4354&lt;Criteria!$D$6,"Yes","No")</f>
        <v>Yes</v>
      </c>
      <c r="Q4354" s="11">
        <f>COUNTIF(N4354:P4354,"Yes")</f>
        <v>2</v>
      </c>
      <c r="R4354" s="12" t="str">
        <f>IF(Q4354&gt;0,"Yes","No")</f>
        <v>Yes</v>
      </c>
    </row>
    <row r="4355" spans="1:18" x14ac:dyDescent="0.35">
      <c r="A4355" s="1">
        <v>80899311600</v>
      </c>
      <c r="B4355" s="33" t="s">
        <v>5097</v>
      </c>
      <c r="C4355" s="4" t="s">
        <v>8</v>
      </c>
      <c r="D4355" s="4" t="s">
        <v>512</v>
      </c>
      <c r="E4355" s="4" t="s">
        <v>669</v>
      </c>
      <c r="F4355" s="3" t="s">
        <v>2</v>
      </c>
      <c r="G4355" s="3" t="s">
        <v>2</v>
      </c>
      <c r="H4355" s="4" t="s">
        <v>2</v>
      </c>
      <c r="I4355" s="5">
        <v>5697</v>
      </c>
      <c r="J4355" s="5">
        <v>5635</v>
      </c>
      <c r="K4355" s="6">
        <f>IFERROR((J4355-I4355)/I4355,"--")</f>
        <v>-1.0882920835527471E-2</v>
      </c>
      <c r="L4355" s="6">
        <v>9.9337748344370855E-2</v>
      </c>
      <c r="M4355" s="7">
        <v>18376</v>
      </c>
      <c r="N4355" s="10" t="str">
        <f>IF(K4355&lt;Criteria!$D$4,"Yes","No")</f>
        <v>Yes</v>
      </c>
      <c r="O4355" s="10" t="str">
        <f>IF(L4355&gt;Criteria!$D$5,"Yes","No")</f>
        <v>Yes</v>
      </c>
      <c r="P4355" s="10" t="str">
        <f>IF(M4355&lt;Criteria!$D$6,"Yes","No")</f>
        <v>Yes</v>
      </c>
      <c r="Q4355" s="11">
        <f>COUNTIF(N4355:P4355,"Yes")</f>
        <v>3</v>
      </c>
      <c r="R4355" s="12" t="str">
        <f>IF(Q4355&gt;0,"Yes","No")</f>
        <v>Yes</v>
      </c>
    </row>
    <row r="4356" spans="1:18" x14ac:dyDescent="0.35">
      <c r="A4356" s="1">
        <v>80899362900</v>
      </c>
      <c r="B4356" s="33" t="s">
        <v>5098</v>
      </c>
      <c r="C4356" s="4" t="s">
        <v>8</v>
      </c>
      <c r="D4356" s="4" t="s">
        <v>512</v>
      </c>
      <c r="E4356" s="4" t="s">
        <v>670</v>
      </c>
      <c r="F4356" s="3" t="s">
        <v>2</v>
      </c>
      <c r="G4356" s="3" t="s">
        <v>2</v>
      </c>
      <c r="H4356" s="4" t="s">
        <v>2</v>
      </c>
      <c r="I4356" s="5">
        <v>176</v>
      </c>
      <c r="J4356" s="5">
        <v>101</v>
      </c>
      <c r="K4356" s="6">
        <f>IFERROR((J4356-I4356)/I4356,"--")</f>
        <v>-0.42613636363636365</v>
      </c>
      <c r="L4356" s="6">
        <v>0.15384615384615385</v>
      </c>
      <c r="M4356" s="7">
        <v>38386</v>
      </c>
      <c r="N4356" s="10" t="str">
        <f>IF(K4356&lt;Criteria!$D$4,"Yes","No")</f>
        <v>Yes</v>
      </c>
      <c r="O4356" s="10" t="str">
        <f>IF(L4356&gt;Criteria!$D$5,"Yes","No")</f>
        <v>Yes</v>
      </c>
      <c r="P4356" s="10" t="str">
        <f>IF(M4356&lt;Criteria!$D$6,"Yes","No")</f>
        <v>No</v>
      </c>
      <c r="Q4356" s="11">
        <f>COUNTIF(N4356:P4356,"Yes")</f>
        <v>2</v>
      </c>
      <c r="R4356" s="12" t="str">
        <f>IF(Q4356&gt;0,"Yes","No")</f>
        <v>Yes</v>
      </c>
    </row>
    <row r="4357" spans="1:18" x14ac:dyDescent="0.35">
      <c r="A4357" s="1">
        <v>80899680000</v>
      </c>
      <c r="B4357" s="33" t="s">
        <v>5099</v>
      </c>
      <c r="C4357" s="4" t="s">
        <v>7</v>
      </c>
      <c r="D4357" s="4" t="s">
        <v>512</v>
      </c>
      <c r="E4357" s="4" t="s">
        <v>2</v>
      </c>
      <c r="F4357" s="3">
        <v>9680</v>
      </c>
      <c r="G4357" s="3" t="s">
        <v>2</v>
      </c>
      <c r="H4357" s="4" t="s">
        <v>2</v>
      </c>
      <c r="I4357" s="5">
        <v>1414</v>
      </c>
      <c r="J4357" s="5">
        <v>1556</v>
      </c>
      <c r="K4357" s="6">
        <f>IFERROR((J4357-I4357)/I4357,"--")</f>
        <v>0.10042432814710042</v>
      </c>
      <c r="L4357" s="6">
        <v>0.10209790209790209</v>
      </c>
      <c r="M4357" s="7">
        <v>27938</v>
      </c>
      <c r="N4357" s="10" t="str">
        <f>IF(K4357&lt;Criteria!$D$4,"Yes","No")</f>
        <v>No</v>
      </c>
      <c r="O4357" s="10" t="str">
        <f>IF(L4357&gt;Criteria!$D$5,"Yes","No")</f>
        <v>Yes</v>
      </c>
      <c r="P4357" s="10" t="str">
        <f>IF(M4357&lt;Criteria!$D$6,"Yes","No")</f>
        <v>No</v>
      </c>
      <c r="Q4357" s="11">
        <f>COUNTIF(N4357:P4357,"Yes")</f>
        <v>1</v>
      </c>
      <c r="R4357" s="12" t="str">
        <f>IF(Q4357&gt;0,"Yes","No")</f>
        <v>Yes</v>
      </c>
    </row>
    <row r="4358" spans="1:18" x14ac:dyDescent="0.35">
      <c r="A4358" s="1">
        <v>80899680001</v>
      </c>
      <c r="B4358" s="33" t="s">
        <v>5100</v>
      </c>
      <c r="C4358" s="4" t="s">
        <v>6</v>
      </c>
      <c r="D4358" s="4" t="s">
        <v>512</v>
      </c>
      <c r="E4358" s="4" t="s">
        <v>2</v>
      </c>
      <c r="F4358" s="3">
        <v>9680</v>
      </c>
      <c r="G4358" s="3">
        <v>1</v>
      </c>
      <c r="H4358" s="4" t="s">
        <v>2</v>
      </c>
      <c r="I4358" s="5">
        <v>916</v>
      </c>
      <c r="J4358" s="5">
        <v>1052</v>
      </c>
      <c r="K4358" s="6">
        <f>IFERROR((J4358-I4358)/I4358,"--")</f>
        <v>0.14847161572052403</v>
      </c>
      <c r="L4358" s="6">
        <v>9.2485549132947972E-2</v>
      </c>
      <c r="M4358" s="7">
        <v>33735</v>
      </c>
      <c r="N4358" s="10" t="str">
        <f>IF(K4358&lt;Criteria!$D$4,"Yes","No")</f>
        <v>No</v>
      </c>
      <c r="O4358" s="10" t="str">
        <f>IF(L4358&gt;Criteria!$D$5,"Yes","No")</f>
        <v>Yes</v>
      </c>
      <c r="P4358" s="10" t="str">
        <f>IF(M4358&lt;Criteria!$D$6,"Yes","No")</f>
        <v>No</v>
      </c>
      <c r="Q4358" s="11">
        <f>COUNTIF(N4358:P4358,"Yes")</f>
        <v>1</v>
      </c>
      <c r="R4358" s="12" t="str">
        <f>IF(Q4358&gt;0,"Yes","No")</f>
        <v>Yes</v>
      </c>
    </row>
    <row r="4359" spans="1:18" x14ac:dyDescent="0.35">
      <c r="A4359" s="1">
        <v>80899680002</v>
      </c>
      <c r="B4359" s="33" t="s">
        <v>5101</v>
      </c>
      <c r="C4359" s="4" t="s">
        <v>6</v>
      </c>
      <c r="D4359" s="4" t="s">
        <v>512</v>
      </c>
      <c r="E4359" s="4" t="s">
        <v>2</v>
      </c>
      <c r="F4359" s="3">
        <v>9680</v>
      </c>
      <c r="G4359" s="3">
        <v>2</v>
      </c>
      <c r="H4359" s="4" t="s">
        <v>2</v>
      </c>
      <c r="I4359" s="5">
        <v>498</v>
      </c>
      <c r="J4359" s="5">
        <v>504</v>
      </c>
      <c r="K4359" s="6">
        <f>IFERROR((J4359-I4359)/I4359,"--")</f>
        <v>1.2048192771084338E-2</v>
      </c>
      <c r="L4359" s="6">
        <v>0.12755102040816327</v>
      </c>
      <c r="M4359" s="7">
        <v>15836</v>
      </c>
      <c r="N4359" s="10" t="str">
        <f>IF(K4359&lt;Criteria!$D$4,"Yes","No")</f>
        <v>Yes</v>
      </c>
      <c r="O4359" s="10" t="str">
        <f>IF(L4359&gt;Criteria!$D$5,"Yes","No")</f>
        <v>Yes</v>
      </c>
      <c r="P4359" s="10" t="str">
        <f>IF(M4359&lt;Criteria!$D$6,"Yes","No")</f>
        <v>Yes</v>
      </c>
      <c r="Q4359" s="11">
        <f>COUNTIF(N4359:P4359,"Yes")</f>
        <v>3</v>
      </c>
      <c r="R4359" s="12" t="str">
        <f>IF(Q4359&gt;0,"Yes","No")</f>
        <v>Yes</v>
      </c>
    </row>
    <row r="4360" spans="1:18" x14ac:dyDescent="0.35">
      <c r="A4360" s="1">
        <v>80899681000</v>
      </c>
      <c r="B4360" s="33" t="s">
        <v>5102</v>
      </c>
      <c r="C4360" s="4" t="s">
        <v>7</v>
      </c>
      <c r="D4360" s="4" t="s">
        <v>512</v>
      </c>
      <c r="E4360" s="4" t="s">
        <v>2</v>
      </c>
      <c r="F4360" s="3">
        <v>9681</v>
      </c>
      <c r="G4360" s="3" t="s">
        <v>2</v>
      </c>
      <c r="H4360" s="4" t="s">
        <v>2</v>
      </c>
      <c r="I4360" s="5">
        <v>2833</v>
      </c>
      <c r="J4360" s="5">
        <v>2769</v>
      </c>
      <c r="K4360" s="6">
        <f>IFERROR((J4360-I4360)/I4360,"--")</f>
        <v>-2.2590893046240734E-2</v>
      </c>
      <c r="L4360" s="6">
        <v>0.14137380191693291</v>
      </c>
      <c r="M4360" s="7">
        <v>15813</v>
      </c>
      <c r="N4360" s="10" t="str">
        <f>IF(K4360&lt;Criteria!$D$4,"Yes","No")</f>
        <v>Yes</v>
      </c>
      <c r="O4360" s="10" t="str">
        <f>IF(L4360&gt;Criteria!$D$5,"Yes","No")</f>
        <v>Yes</v>
      </c>
      <c r="P4360" s="10" t="str">
        <f>IF(M4360&lt;Criteria!$D$6,"Yes","No")</f>
        <v>Yes</v>
      </c>
      <c r="Q4360" s="11">
        <f>COUNTIF(N4360:P4360,"Yes")</f>
        <v>3</v>
      </c>
      <c r="R4360" s="12" t="str">
        <f>IF(Q4360&gt;0,"Yes","No")</f>
        <v>Yes</v>
      </c>
    </row>
    <row r="4361" spans="1:18" x14ac:dyDescent="0.35">
      <c r="A4361" s="1">
        <v>80899681001</v>
      </c>
      <c r="B4361" s="33" t="s">
        <v>5103</v>
      </c>
      <c r="C4361" s="4" t="s">
        <v>6</v>
      </c>
      <c r="D4361" s="4" t="s">
        <v>512</v>
      </c>
      <c r="E4361" s="4" t="s">
        <v>2</v>
      </c>
      <c r="F4361" s="3">
        <v>9681</v>
      </c>
      <c r="G4361" s="3">
        <v>1</v>
      </c>
      <c r="H4361" s="4" t="s">
        <v>2</v>
      </c>
      <c r="I4361" s="5">
        <v>1241</v>
      </c>
      <c r="J4361" s="5">
        <v>1176</v>
      </c>
      <c r="K4361" s="6">
        <f>IFERROR((J4361-I4361)/I4361,"--")</f>
        <v>-5.2377115229653506E-2</v>
      </c>
      <c r="L4361" s="6">
        <v>0.21568627450980393</v>
      </c>
      <c r="M4361" s="7">
        <v>12234</v>
      </c>
      <c r="N4361" s="10" t="str">
        <f>IF(K4361&lt;Criteria!$D$4,"Yes","No")</f>
        <v>Yes</v>
      </c>
      <c r="O4361" s="10" t="str">
        <f>IF(L4361&gt;Criteria!$D$5,"Yes","No")</f>
        <v>Yes</v>
      </c>
      <c r="P4361" s="10" t="str">
        <f>IF(M4361&lt;Criteria!$D$6,"Yes","No")</f>
        <v>Yes</v>
      </c>
      <c r="Q4361" s="11">
        <f>COUNTIF(N4361:P4361,"Yes")</f>
        <v>3</v>
      </c>
      <c r="R4361" s="12" t="str">
        <f>IF(Q4361&gt;0,"Yes","No")</f>
        <v>Yes</v>
      </c>
    </row>
    <row r="4362" spans="1:18" x14ac:dyDescent="0.35">
      <c r="A4362" s="1">
        <v>80899681002</v>
      </c>
      <c r="B4362" s="33" t="s">
        <v>5104</v>
      </c>
      <c r="C4362" s="4" t="s">
        <v>6</v>
      </c>
      <c r="D4362" s="4" t="s">
        <v>512</v>
      </c>
      <c r="E4362" s="4" t="s">
        <v>2</v>
      </c>
      <c r="F4362" s="3">
        <v>9681</v>
      </c>
      <c r="G4362" s="3">
        <v>2</v>
      </c>
      <c r="H4362" s="4" t="s">
        <v>2</v>
      </c>
      <c r="I4362" s="5">
        <v>932</v>
      </c>
      <c r="J4362" s="5">
        <v>902</v>
      </c>
      <c r="K4362" s="6">
        <f>IFERROR((J4362-I4362)/I4362,"--")</f>
        <v>-3.2188841201716736E-2</v>
      </c>
      <c r="L4362" s="6">
        <v>0.1053864168618267</v>
      </c>
      <c r="M4362" s="7">
        <v>20525</v>
      </c>
      <c r="N4362" s="10" t="str">
        <f>IF(K4362&lt;Criteria!$D$4,"Yes","No")</f>
        <v>Yes</v>
      </c>
      <c r="O4362" s="10" t="str">
        <f>IF(L4362&gt;Criteria!$D$5,"Yes","No")</f>
        <v>Yes</v>
      </c>
      <c r="P4362" s="10" t="str">
        <f>IF(M4362&lt;Criteria!$D$6,"Yes","No")</f>
        <v>Yes</v>
      </c>
      <c r="Q4362" s="11">
        <f>COUNTIF(N4362:P4362,"Yes")</f>
        <v>3</v>
      </c>
      <c r="R4362" s="12" t="str">
        <f>IF(Q4362&gt;0,"Yes","No")</f>
        <v>Yes</v>
      </c>
    </row>
    <row r="4363" spans="1:18" x14ac:dyDescent="0.35">
      <c r="A4363" s="1">
        <v>80899681003</v>
      </c>
      <c r="B4363" s="33" t="s">
        <v>5105</v>
      </c>
      <c r="C4363" s="4" t="s">
        <v>6</v>
      </c>
      <c r="D4363" s="4" t="s">
        <v>512</v>
      </c>
      <c r="E4363" s="4" t="s">
        <v>2</v>
      </c>
      <c r="F4363" s="3">
        <v>9681</v>
      </c>
      <c r="G4363" s="3">
        <v>3</v>
      </c>
      <c r="H4363" s="4" t="s">
        <v>2</v>
      </c>
      <c r="I4363" s="5">
        <v>660</v>
      </c>
      <c r="J4363" s="5">
        <v>691</v>
      </c>
      <c r="K4363" s="6">
        <f>IFERROR((J4363-I4363)/I4363,"--")</f>
        <v>4.6969696969696967E-2</v>
      </c>
      <c r="L4363" s="6">
        <v>6.9841269841269843E-2</v>
      </c>
      <c r="M4363" s="7">
        <v>15754</v>
      </c>
      <c r="N4363" s="10" t="str">
        <f>IF(K4363&lt;Criteria!$D$4,"Yes","No")</f>
        <v>No</v>
      </c>
      <c r="O4363" s="10" t="str">
        <f>IF(L4363&gt;Criteria!$D$5,"Yes","No")</f>
        <v>Yes</v>
      </c>
      <c r="P4363" s="10" t="str">
        <f>IF(M4363&lt;Criteria!$D$6,"Yes","No")</f>
        <v>Yes</v>
      </c>
      <c r="Q4363" s="11">
        <f>COUNTIF(N4363:P4363,"Yes")</f>
        <v>2</v>
      </c>
      <c r="R4363" s="12" t="str">
        <f>IF(Q4363&gt;0,"Yes","No")</f>
        <v>Yes</v>
      </c>
    </row>
    <row r="4364" spans="1:18" x14ac:dyDescent="0.35">
      <c r="A4364" s="1">
        <v>80899682000</v>
      </c>
      <c r="B4364" s="33" t="s">
        <v>5106</v>
      </c>
      <c r="C4364" s="4" t="s">
        <v>7</v>
      </c>
      <c r="D4364" s="4" t="s">
        <v>512</v>
      </c>
      <c r="E4364" s="4" t="s">
        <v>2</v>
      </c>
      <c r="F4364" s="3">
        <v>9682</v>
      </c>
      <c r="G4364" s="3" t="s">
        <v>2</v>
      </c>
      <c r="H4364" s="4" t="s">
        <v>2</v>
      </c>
      <c r="I4364" s="5">
        <v>2864</v>
      </c>
      <c r="J4364" s="5">
        <v>2866</v>
      </c>
      <c r="K4364" s="6">
        <f>IFERROR((J4364-I4364)/I4364,"--")</f>
        <v>6.9832402234636874E-4</v>
      </c>
      <c r="L4364" s="6">
        <v>5.4123711340206188E-2</v>
      </c>
      <c r="M4364" s="7">
        <v>20852</v>
      </c>
      <c r="N4364" s="10" t="str">
        <f>IF(K4364&lt;Criteria!$D$4,"Yes","No")</f>
        <v>Yes</v>
      </c>
      <c r="O4364" s="10" t="str">
        <f>IF(L4364&gt;Criteria!$D$5,"Yes","No")</f>
        <v>No</v>
      </c>
      <c r="P4364" s="10" t="str">
        <f>IF(M4364&lt;Criteria!$D$6,"Yes","No")</f>
        <v>Yes</v>
      </c>
      <c r="Q4364" s="11">
        <f>COUNTIF(N4364:P4364,"Yes")</f>
        <v>2</v>
      </c>
      <c r="R4364" s="12" t="str">
        <f>IF(Q4364&gt;0,"Yes","No")</f>
        <v>Yes</v>
      </c>
    </row>
    <row r="4365" spans="1:18" x14ac:dyDescent="0.35">
      <c r="A4365" s="1">
        <v>80899682001</v>
      </c>
      <c r="B4365" s="33" t="s">
        <v>5107</v>
      </c>
      <c r="C4365" s="4" t="s">
        <v>6</v>
      </c>
      <c r="D4365" s="4" t="s">
        <v>512</v>
      </c>
      <c r="E4365" s="4" t="s">
        <v>2</v>
      </c>
      <c r="F4365" s="3">
        <v>9682</v>
      </c>
      <c r="G4365" s="3">
        <v>1</v>
      </c>
      <c r="H4365" s="4" t="s">
        <v>2</v>
      </c>
      <c r="I4365" s="5">
        <v>929</v>
      </c>
      <c r="J4365" s="5">
        <v>1222</v>
      </c>
      <c r="K4365" s="6">
        <f>IFERROR((J4365-I4365)/I4365,"--")</f>
        <v>0.31539289558665229</v>
      </c>
      <c r="L4365" s="6">
        <v>2.575107296137339E-2</v>
      </c>
      <c r="M4365" s="7">
        <v>19701</v>
      </c>
      <c r="N4365" s="10" t="str">
        <f>IF(K4365&lt;Criteria!$D$4,"Yes","No")</f>
        <v>No</v>
      </c>
      <c r="O4365" s="10" t="str">
        <f>IF(L4365&gt;Criteria!$D$5,"Yes","No")</f>
        <v>No</v>
      </c>
      <c r="P4365" s="10" t="str">
        <f>IF(M4365&lt;Criteria!$D$6,"Yes","No")</f>
        <v>Yes</v>
      </c>
      <c r="Q4365" s="11">
        <f>COUNTIF(N4365:P4365,"Yes")</f>
        <v>1</v>
      </c>
      <c r="R4365" s="12" t="str">
        <f>IF(Q4365&gt;0,"Yes","No")</f>
        <v>Yes</v>
      </c>
    </row>
    <row r="4366" spans="1:18" x14ac:dyDescent="0.35">
      <c r="A4366" s="1">
        <v>80899682002</v>
      </c>
      <c r="B4366" s="33" t="s">
        <v>5108</v>
      </c>
      <c r="C4366" s="4" t="s">
        <v>6</v>
      </c>
      <c r="D4366" s="4" t="s">
        <v>512</v>
      </c>
      <c r="E4366" s="4" t="s">
        <v>2</v>
      </c>
      <c r="F4366" s="3">
        <v>9682</v>
      </c>
      <c r="G4366" s="3">
        <v>2</v>
      </c>
      <c r="H4366" s="4" t="s">
        <v>2</v>
      </c>
      <c r="I4366" s="5">
        <v>943</v>
      </c>
      <c r="J4366" s="5">
        <v>633</v>
      </c>
      <c r="K4366" s="6">
        <f>IFERROR((J4366-I4366)/I4366,"--")</f>
        <v>-0.32873806998939553</v>
      </c>
      <c r="L4366" s="6">
        <v>0.10476190476190476</v>
      </c>
      <c r="M4366" s="7">
        <v>24658</v>
      </c>
      <c r="N4366" s="10" t="str">
        <f>IF(K4366&lt;Criteria!$D$4,"Yes","No")</f>
        <v>Yes</v>
      </c>
      <c r="O4366" s="10" t="str">
        <f>IF(L4366&gt;Criteria!$D$5,"Yes","No")</f>
        <v>Yes</v>
      </c>
      <c r="P4366" s="10" t="str">
        <f>IF(M4366&lt;Criteria!$D$6,"Yes","No")</f>
        <v>Yes</v>
      </c>
      <c r="Q4366" s="11">
        <f>COUNTIF(N4366:P4366,"Yes")</f>
        <v>3</v>
      </c>
      <c r="R4366" s="12" t="str">
        <f>IF(Q4366&gt;0,"Yes","No")</f>
        <v>Yes</v>
      </c>
    </row>
    <row r="4367" spans="1:18" x14ac:dyDescent="0.35">
      <c r="A4367" s="1">
        <v>80899682003</v>
      </c>
      <c r="B4367" s="33" t="s">
        <v>5109</v>
      </c>
      <c r="C4367" s="4" t="s">
        <v>6</v>
      </c>
      <c r="D4367" s="4" t="s">
        <v>512</v>
      </c>
      <c r="E4367" s="4" t="s">
        <v>2</v>
      </c>
      <c r="F4367" s="3">
        <v>9682</v>
      </c>
      <c r="G4367" s="3">
        <v>3</v>
      </c>
      <c r="H4367" s="4" t="s">
        <v>2</v>
      </c>
      <c r="I4367" s="5">
        <v>992</v>
      </c>
      <c r="J4367" s="5">
        <v>1011</v>
      </c>
      <c r="K4367" s="6">
        <f>IFERROR((J4367-I4367)/I4367,"--")</f>
        <v>1.9153225806451613E-2</v>
      </c>
      <c r="L4367" s="6">
        <v>4.6997389033942558E-2</v>
      </c>
      <c r="M4367" s="7">
        <v>19861</v>
      </c>
      <c r="N4367" s="10" t="str">
        <f>IF(K4367&lt;Criteria!$D$4,"Yes","No")</f>
        <v>No</v>
      </c>
      <c r="O4367" s="10" t="str">
        <f>IF(L4367&gt;Criteria!$D$5,"Yes","No")</f>
        <v>No</v>
      </c>
      <c r="P4367" s="10" t="str">
        <f>IF(M4367&lt;Criteria!$D$6,"Yes","No")</f>
        <v>Yes</v>
      </c>
      <c r="Q4367" s="11">
        <f>COUNTIF(N4367:P4367,"Yes")</f>
        <v>1</v>
      </c>
      <c r="R4367" s="12" t="str">
        <f>IF(Q4367&gt;0,"Yes","No")</f>
        <v>Yes</v>
      </c>
    </row>
    <row r="4368" spans="1:18" x14ac:dyDescent="0.35">
      <c r="A4368" s="1">
        <v>80899683000</v>
      </c>
      <c r="B4368" s="33" t="s">
        <v>5110</v>
      </c>
      <c r="C4368" s="4" t="s">
        <v>7</v>
      </c>
      <c r="D4368" s="4" t="s">
        <v>512</v>
      </c>
      <c r="E4368" s="4" t="s">
        <v>2</v>
      </c>
      <c r="F4368" s="3">
        <v>9683</v>
      </c>
      <c r="G4368" s="3" t="s">
        <v>2</v>
      </c>
      <c r="H4368" s="4" t="s">
        <v>2</v>
      </c>
      <c r="I4368" s="5">
        <v>4128</v>
      </c>
      <c r="J4368" s="5">
        <v>3743</v>
      </c>
      <c r="K4368" s="6">
        <f>IFERROR((J4368-I4368)/I4368,"--")</f>
        <v>-9.3265503875968991E-2</v>
      </c>
      <c r="L4368" s="6">
        <v>8.2742316784869971E-2</v>
      </c>
      <c r="M4368" s="7">
        <v>22319</v>
      </c>
      <c r="N4368" s="10" t="str">
        <f>IF(K4368&lt;Criteria!$D$4,"Yes","No")</f>
        <v>Yes</v>
      </c>
      <c r="O4368" s="10" t="str">
        <f>IF(L4368&gt;Criteria!$D$5,"Yes","No")</f>
        <v>Yes</v>
      </c>
      <c r="P4368" s="10" t="str">
        <f>IF(M4368&lt;Criteria!$D$6,"Yes","No")</f>
        <v>Yes</v>
      </c>
      <c r="Q4368" s="11">
        <f>COUNTIF(N4368:P4368,"Yes")</f>
        <v>3</v>
      </c>
      <c r="R4368" s="12" t="str">
        <f>IF(Q4368&gt;0,"Yes","No")</f>
        <v>Yes</v>
      </c>
    </row>
    <row r="4369" spans="1:18" x14ac:dyDescent="0.35">
      <c r="A4369" s="1">
        <v>80899683001</v>
      </c>
      <c r="B4369" s="33" t="s">
        <v>5111</v>
      </c>
      <c r="C4369" s="4" t="s">
        <v>6</v>
      </c>
      <c r="D4369" s="4" t="s">
        <v>512</v>
      </c>
      <c r="E4369" s="4" t="s">
        <v>2</v>
      </c>
      <c r="F4369" s="3">
        <v>9683</v>
      </c>
      <c r="G4369" s="3">
        <v>1</v>
      </c>
      <c r="H4369" s="4" t="s">
        <v>2</v>
      </c>
      <c r="I4369" s="5">
        <v>760</v>
      </c>
      <c r="J4369" s="5">
        <v>582</v>
      </c>
      <c r="K4369" s="6">
        <f>IFERROR((J4369-I4369)/I4369,"--")</f>
        <v>-0.23421052631578948</v>
      </c>
      <c r="L4369" s="6">
        <v>2.736318407960199E-2</v>
      </c>
      <c r="M4369" s="7">
        <v>29625</v>
      </c>
      <c r="N4369" s="10" t="str">
        <f>IF(K4369&lt;Criteria!$D$4,"Yes","No")</f>
        <v>Yes</v>
      </c>
      <c r="O4369" s="10" t="str">
        <f>IF(L4369&gt;Criteria!$D$5,"Yes","No")</f>
        <v>No</v>
      </c>
      <c r="P4369" s="10" t="str">
        <f>IF(M4369&lt;Criteria!$D$6,"Yes","No")</f>
        <v>No</v>
      </c>
      <c r="Q4369" s="11">
        <f>COUNTIF(N4369:P4369,"Yes")</f>
        <v>1</v>
      </c>
      <c r="R4369" s="12" t="str">
        <f>IF(Q4369&gt;0,"Yes","No")</f>
        <v>Yes</v>
      </c>
    </row>
    <row r="4370" spans="1:18" x14ac:dyDescent="0.35">
      <c r="A4370" s="1">
        <v>80899683002</v>
      </c>
      <c r="B4370" s="33" t="s">
        <v>5112</v>
      </c>
      <c r="C4370" s="4" t="s">
        <v>6</v>
      </c>
      <c r="D4370" s="4" t="s">
        <v>512</v>
      </c>
      <c r="E4370" s="4" t="s">
        <v>2</v>
      </c>
      <c r="F4370" s="3">
        <v>9683</v>
      </c>
      <c r="G4370" s="3">
        <v>2</v>
      </c>
      <c r="H4370" s="4" t="s">
        <v>2</v>
      </c>
      <c r="I4370" s="5">
        <v>1295</v>
      </c>
      <c r="J4370" s="5">
        <v>1082</v>
      </c>
      <c r="K4370" s="6">
        <f>IFERROR((J4370-I4370)/I4370,"--")</f>
        <v>-0.16447876447876447</v>
      </c>
      <c r="L4370" s="6">
        <v>6.0836501901140684E-2</v>
      </c>
      <c r="M4370" s="7">
        <v>25380</v>
      </c>
      <c r="N4370" s="10" t="str">
        <f>IF(K4370&lt;Criteria!$D$4,"Yes","No")</f>
        <v>Yes</v>
      </c>
      <c r="O4370" s="10" t="str">
        <f>IF(L4370&gt;Criteria!$D$5,"Yes","No")</f>
        <v>No</v>
      </c>
      <c r="P4370" s="10" t="str">
        <f>IF(M4370&lt;Criteria!$D$6,"Yes","No")</f>
        <v>Yes</v>
      </c>
      <c r="Q4370" s="11">
        <f>COUNTIF(N4370:P4370,"Yes")</f>
        <v>2</v>
      </c>
      <c r="R4370" s="12" t="str">
        <f>IF(Q4370&gt;0,"Yes","No")</f>
        <v>Yes</v>
      </c>
    </row>
    <row r="4371" spans="1:18" x14ac:dyDescent="0.35">
      <c r="A4371" s="1">
        <v>80899683003</v>
      </c>
      <c r="B4371" s="33" t="s">
        <v>5113</v>
      </c>
      <c r="C4371" s="4" t="s">
        <v>6</v>
      </c>
      <c r="D4371" s="4" t="s">
        <v>512</v>
      </c>
      <c r="E4371" s="4" t="s">
        <v>2</v>
      </c>
      <c r="F4371" s="3">
        <v>9683</v>
      </c>
      <c r="G4371" s="3">
        <v>3</v>
      </c>
      <c r="H4371" s="4" t="s">
        <v>2</v>
      </c>
      <c r="I4371" s="5">
        <v>1290</v>
      </c>
      <c r="J4371" s="5">
        <v>1436</v>
      </c>
      <c r="K4371" s="6">
        <f>IFERROR((J4371-I4371)/I4371,"--")</f>
        <v>0.11317829457364341</v>
      </c>
      <c r="L4371" s="6">
        <v>0.10948905109489052</v>
      </c>
      <c r="M4371" s="7">
        <v>19706</v>
      </c>
      <c r="N4371" s="10" t="str">
        <f>IF(K4371&lt;Criteria!$D$4,"Yes","No")</f>
        <v>No</v>
      </c>
      <c r="O4371" s="10" t="str">
        <f>IF(L4371&gt;Criteria!$D$5,"Yes","No")</f>
        <v>Yes</v>
      </c>
      <c r="P4371" s="10" t="str">
        <f>IF(M4371&lt;Criteria!$D$6,"Yes","No")</f>
        <v>Yes</v>
      </c>
      <c r="Q4371" s="11">
        <f>COUNTIF(N4371:P4371,"Yes")</f>
        <v>2</v>
      </c>
      <c r="R4371" s="12" t="str">
        <f>IF(Q4371&gt;0,"Yes","No")</f>
        <v>Yes</v>
      </c>
    </row>
    <row r="4372" spans="1:18" x14ac:dyDescent="0.35">
      <c r="A4372" s="1">
        <v>80899683004</v>
      </c>
      <c r="B4372" s="33" t="s">
        <v>5114</v>
      </c>
      <c r="C4372" s="4" t="s">
        <v>6</v>
      </c>
      <c r="D4372" s="4" t="s">
        <v>512</v>
      </c>
      <c r="E4372" s="4" t="s">
        <v>2</v>
      </c>
      <c r="F4372" s="3">
        <v>9683</v>
      </c>
      <c r="G4372" s="3">
        <v>4</v>
      </c>
      <c r="H4372" s="4" t="s">
        <v>2</v>
      </c>
      <c r="I4372" s="5">
        <v>783</v>
      </c>
      <c r="J4372" s="5">
        <v>643</v>
      </c>
      <c r="K4372" s="6">
        <f>IFERROR((J4372-I4372)/I4372,"--")</f>
        <v>-0.17879948914431673</v>
      </c>
      <c r="L4372" s="6">
        <v>0.17129629629629631</v>
      </c>
      <c r="M4372" s="7">
        <v>16391</v>
      </c>
      <c r="N4372" s="10" t="str">
        <f>IF(K4372&lt;Criteria!$D$4,"Yes","No")</f>
        <v>Yes</v>
      </c>
      <c r="O4372" s="10" t="str">
        <f>IF(L4372&gt;Criteria!$D$5,"Yes","No")</f>
        <v>Yes</v>
      </c>
      <c r="P4372" s="10" t="str">
        <f>IF(M4372&lt;Criteria!$D$6,"Yes","No")</f>
        <v>Yes</v>
      </c>
      <c r="Q4372" s="11">
        <f>COUNTIF(N4372:P4372,"Yes")</f>
        <v>3</v>
      </c>
      <c r="R4372" s="12" t="str">
        <f>IF(Q4372&gt;0,"Yes","No")</f>
        <v>Yes</v>
      </c>
    </row>
    <row r="4373" spans="1:18" x14ac:dyDescent="0.35">
      <c r="A4373" s="1">
        <v>80899684000</v>
      </c>
      <c r="B4373" s="33" t="s">
        <v>5115</v>
      </c>
      <c r="C4373" s="4" t="s">
        <v>7</v>
      </c>
      <c r="D4373" s="4" t="s">
        <v>512</v>
      </c>
      <c r="E4373" s="4" t="s">
        <v>2</v>
      </c>
      <c r="F4373" s="3">
        <v>9684</v>
      </c>
      <c r="G4373" s="3" t="s">
        <v>2</v>
      </c>
      <c r="H4373" s="4" t="s">
        <v>2</v>
      </c>
      <c r="I4373" s="5">
        <v>1005</v>
      </c>
      <c r="J4373" s="5">
        <v>1003</v>
      </c>
      <c r="K4373" s="6">
        <f>IFERROR((J4373-I4373)/I4373,"--")</f>
        <v>-1.990049751243781E-3</v>
      </c>
      <c r="L4373" s="6">
        <v>9.2964824120603015E-2</v>
      </c>
      <c r="M4373" s="7">
        <v>18302</v>
      </c>
      <c r="N4373" s="10" t="str">
        <f>IF(K4373&lt;Criteria!$D$4,"Yes","No")</f>
        <v>Yes</v>
      </c>
      <c r="O4373" s="10" t="str">
        <f>IF(L4373&gt;Criteria!$D$5,"Yes","No")</f>
        <v>Yes</v>
      </c>
      <c r="P4373" s="10" t="str">
        <f>IF(M4373&lt;Criteria!$D$6,"Yes","No")</f>
        <v>Yes</v>
      </c>
      <c r="Q4373" s="11">
        <f>COUNTIF(N4373:P4373,"Yes")</f>
        <v>3</v>
      </c>
      <c r="R4373" s="12" t="str">
        <f>IF(Q4373&gt;0,"Yes","No")</f>
        <v>Yes</v>
      </c>
    </row>
    <row r="4374" spans="1:18" x14ac:dyDescent="0.35">
      <c r="A4374" s="1">
        <v>80899684001</v>
      </c>
      <c r="B4374" s="33" t="s">
        <v>5116</v>
      </c>
      <c r="C4374" s="4" t="s">
        <v>6</v>
      </c>
      <c r="D4374" s="4" t="s">
        <v>512</v>
      </c>
      <c r="E4374" s="4" t="s">
        <v>2</v>
      </c>
      <c r="F4374" s="3">
        <v>9684</v>
      </c>
      <c r="G4374" s="3">
        <v>1</v>
      </c>
      <c r="H4374" s="4" t="s">
        <v>2</v>
      </c>
      <c r="I4374" s="5">
        <v>1005</v>
      </c>
      <c r="J4374" s="5">
        <v>1003</v>
      </c>
      <c r="K4374" s="6">
        <f>IFERROR((J4374-I4374)/I4374,"--")</f>
        <v>-1.990049751243781E-3</v>
      </c>
      <c r="L4374" s="6">
        <v>9.2964824120603015E-2</v>
      </c>
      <c r="M4374" s="7">
        <v>18302</v>
      </c>
      <c r="N4374" s="10" t="str">
        <f>IF(K4374&lt;Criteria!$D$4,"Yes","No")</f>
        <v>Yes</v>
      </c>
      <c r="O4374" s="10" t="str">
        <f>IF(L4374&gt;Criteria!$D$5,"Yes","No")</f>
        <v>Yes</v>
      </c>
      <c r="P4374" s="10" t="str">
        <f>IF(M4374&lt;Criteria!$D$6,"Yes","No")</f>
        <v>Yes</v>
      </c>
      <c r="Q4374" s="11">
        <f>COUNTIF(N4374:P4374,"Yes")</f>
        <v>3</v>
      </c>
      <c r="R4374" s="12" t="str">
        <f>IF(Q4374&gt;0,"Yes","No")</f>
        <v>Yes</v>
      </c>
    </row>
    <row r="4375" spans="1:18" x14ac:dyDescent="0.35">
      <c r="A4375" s="1">
        <v>80899685000</v>
      </c>
      <c r="B4375" s="33" t="s">
        <v>5117</v>
      </c>
      <c r="C4375" s="4" t="s">
        <v>7</v>
      </c>
      <c r="D4375" s="4" t="s">
        <v>512</v>
      </c>
      <c r="E4375" s="4" t="s">
        <v>2</v>
      </c>
      <c r="F4375" s="3">
        <v>9685</v>
      </c>
      <c r="G4375" s="3" t="s">
        <v>2</v>
      </c>
      <c r="H4375" s="4" t="s">
        <v>2</v>
      </c>
      <c r="I4375" s="5">
        <v>1468</v>
      </c>
      <c r="J4375" s="5">
        <v>1563</v>
      </c>
      <c r="K4375" s="6">
        <f>IFERROR((J4375-I4375)/I4375,"--")</f>
        <v>6.4713896457765666E-2</v>
      </c>
      <c r="L4375" s="6">
        <v>5.7182705718270568E-2</v>
      </c>
      <c r="M4375" s="7">
        <v>29791</v>
      </c>
      <c r="N4375" s="10" t="str">
        <f>IF(K4375&lt;Criteria!$D$4,"Yes","No")</f>
        <v>No</v>
      </c>
      <c r="O4375" s="10" t="str">
        <f>IF(L4375&gt;Criteria!$D$5,"Yes","No")</f>
        <v>No</v>
      </c>
      <c r="P4375" s="10" t="str">
        <f>IF(M4375&lt;Criteria!$D$6,"Yes","No")</f>
        <v>No</v>
      </c>
      <c r="Q4375" s="11">
        <f>COUNTIF(N4375:P4375,"Yes")</f>
        <v>0</v>
      </c>
      <c r="R4375" s="12" t="str">
        <f>IF(Q4375&gt;0,"Yes","No")</f>
        <v>No</v>
      </c>
    </row>
    <row r="4376" spans="1:18" x14ac:dyDescent="0.35">
      <c r="A4376" s="1">
        <v>80899685001</v>
      </c>
      <c r="B4376" s="33" t="s">
        <v>5118</v>
      </c>
      <c r="C4376" s="4" t="s">
        <v>6</v>
      </c>
      <c r="D4376" s="4" t="s">
        <v>512</v>
      </c>
      <c r="E4376" s="4" t="s">
        <v>2</v>
      </c>
      <c r="F4376" s="3">
        <v>9685</v>
      </c>
      <c r="G4376" s="3">
        <v>1</v>
      </c>
      <c r="H4376" s="4" t="s">
        <v>2</v>
      </c>
      <c r="I4376" s="5">
        <v>983</v>
      </c>
      <c r="J4376" s="5">
        <v>1038</v>
      </c>
      <c r="K4376" s="6">
        <f>IFERROR((J4376-I4376)/I4376,"--")</f>
        <v>5.595116988809766E-2</v>
      </c>
      <c r="L4376" s="6">
        <v>4.7516198704103674E-2</v>
      </c>
      <c r="M4376" s="7">
        <v>34225</v>
      </c>
      <c r="N4376" s="10" t="str">
        <f>IF(K4376&lt;Criteria!$D$4,"Yes","No")</f>
        <v>No</v>
      </c>
      <c r="O4376" s="10" t="str">
        <f>IF(L4376&gt;Criteria!$D$5,"Yes","No")</f>
        <v>No</v>
      </c>
      <c r="P4376" s="10" t="str">
        <f>IF(M4376&lt;Criteria!$D$6,"Yes","No")</f>
        <v>No</v>
      </c>
      <c r="Q4376" s="11">
        <f>COUNTIF(N4376:P4376,"Yes")</f>
        <v>0</v>
      </c>
      <c r="R4376" s="12" t="str">
        <f>IF(Q4376&gt;0,"Yes","No")</f>
        <v>No</v>
      </c>
    </row>
    <row r="4377" spans="1:18" x14ac:dyDescent="0.35">
      <c r="A4377" s="1">
        <v>80899685002</v>
      </c>
      <c r="B4377" s="33" t="s">
        <v>5119</v>
      </c>
      <c r="C4377" s="4" t="s">
        <v>6</v>
      </c>
      <c r="D4377" s="4" t="s">
        <v>512</v>
      </c>
      <c r="E4377" s="4" t="s">
        <v>2</v>
      </c>
      <c r="F4377" s="3">
        <v>9685</v>
      </c>
      <c r="G4377" s="3">
        <v>2</v>
      </c>
      <c r="H4377" s="4" t="s">
        <v>2</v>
      </c>
      <c r="I4377" s="5">
        <v>485</v>
      </c>
      <c r="J4377" s="5">
        <v>525</v>
      </c>
      <c r="K4377" s="6">
        <f>IFERROR((J4377-I4377)/I4377,"--")</f>
        <v>8.247422680412371E-2</v>
      </c>
      <c r="L4377" s="6">
        <v>7.4803149606299218E-2</v>
      </c>
      <c r="M4377" s="7">
        <v>21023</v>
      </c>
      <c r="N4377" s="10" t="str">
        <f>IF(K4377&lt;Criteria!$D$4,"Yes","No")</f>
        <v>No</v>
      </c>
      <c r="O4377" s="10" t="str">
        <f>IF(L4377&gt;Criteria!$D$5,"Yes","No")</f>
        <v>Yes</v>
      </c>
      <c r="P4377" s="10" t="str">
        <f>IF(M4377&lt;Criteria!$D$6,"Yes","No")</f>
        <v>Yes</v>
      </c>
      <c r="Q4377" s="11">
        <f>COUNTIF(N4377:P4377,"Yes")</f>
        <v>2</v>
      </c>
      <c r="R4377" s="12" t="str">
        <f>IF(Q4377&gt;0,"Yes","No")</f>
        <v>Yes</v>
      </c>
    </row>
    <row r="4378" spans="1:18" x14ac:dyDescent="0.35">
      <c r="A4378" s="1">
        <v>80899686000</v>
      </c>
      <c r="B4378" s="33" t="s">
        <v>5120</v>
      </c>
      <c r="C4378" s="4" t="s">
        <v>7</v>
      </c>
      <c r="D4378" s="4" t="s">
        <v>512</v>
      </c>
      <c r="E4378" s="4" t="s">
        <v>2</v>
      </c>
      <c r="F4378" s="3">
        <v>9686</v>
      </c>
      <c r="G4378" s="3" t="s">
        <v>2</v>
      </c>
      <c r="H4378" s="4" t="s">
        <v>2</v>
      </c>
      <c r="I4378" s="5">
        <v>5105</v>
      </c>
      <c r="J4378" s="5">
        <v>4825</v>
      </c>
      <c r="K4378" s="6">
        <f>IFERROR((J4378-I4378)/I4378,"--")</f>
        <v>-5.484818805093046E-2</v>
      </c>
      <c r="L4378" s="6">
        <v>0.10243407707910751</v>
      </c>
      <c r="M4378" s="7">
        <v>16078</v>
      </c>
      <c r="N4378" s="10" t="str">
        <f>IF(K4378&lt;Criteria!$D$4,"Yes","No")</f>
        <v>Yes</v>
      </c>
      <c r="O4378" s="10" t="str">
        <f>IF(L4378&gt;Criteria!$D$5,"Yes","No")</f>
        <v>Yes</v>
      </c>
      <c r="P4378" s="10" t="str">
        <f>IF(M4378&lt;Criteria!$D$6,"Yes","No")</f>
        <v>Yes</v>
      </c>
      <c r="Q4378" s="11">
        <f>COUNTIF(N4378:P4378,"Yes")</f>
        <v>3</v>
      </c>
      <c r="R4378" s="12" t="str">
        <f>IF(Q4378&gt;0,"Yes","No")</f>
        <v>Yes</v>
      </c>
    </row>
    <row r="4379" spans="1:18" x14ac:dyDescent="0.35">
      <c r="A4379" s="1">
        <v>80899686001</v>
      </c>
      <c r="B4379" s="33" t="s">
        <v>5121</v>
      </c>
      <c r="C4379" s="4" t="s">
        <v>6</v>
      </c>
      <c r="D4379" s="4" t="s">
        <v>512</v>
      </c>
      <c r="E4379" s="4" t="s">
        <v>2</v>
      </c>
      <c r="F4379" s="3">
        <v>9686</v>
      </c>
      <c r="G4379" s="3">
        <v>1</v>
      </c>
      <c r="H4379" s="4" t="s">
        <v>2</v>
      </c>
      <c r="I4379" s="5">
        <v>1117</v>
      </c>
      <c r="J4379" s="5">
        <v>1219</v>
      </c>
      <c r="K4379" s="6">
        <f>IFERROR((J4379-I4379)/I4379,"--")</f>
        <v>9.1316025067144133E-2</v>
      </c>
      <c r="L4379" s="6">
        <v>7.792207792207792E-2</v>
      </c>
      <c r="M4379" s="7">
        <v>16926</v>
      </c>
      <c r="N4379" s="10" t="str">
        <f>IF(K4379&lt;Criteria!$D$4,"Yes","No")</f>
        <v>No</v>
      </c>
      <c r="O4379" s="10" t="str">
        <f>IF(L4379&gt;Criteria!$D$5,"Yes","No")</f>
        <v>Yes</v>
      </c>
      <c r="P4379" s="10" t="str">
        <f>IF(M4379&lt;Criteria!$D$6,"Yes","No")</f>
        <v>Yes</v>
      </c>
      <c r="Q4379" s="11">
        <f>COUNTIF(N4379:P4379,"Yes")</f>
        <v>2</v>
      </c>
      <c r="R4379" s="12" t="str">
        <f>IF(Q4379&gt;0,"Yes","No")</f>
        <v>Yes</v>
      </c>
    </row>
    <row r="4380" spans="1:18" x14ac:dyDescent="0.35">
      <c r="A4380" s="1">
        <v>80899686002</v>
      </c>
      <c r="B4380" s="33" t="s">
        <v>5122</v>
      </c>
      <c r="C4380" s="4" t="s">
        <v>6</v>
      </c>
      <c r="D4380" s="4" t="s">
        <v>512</v>
      </c>
      <c r="E4380" s="4" t="s">
        <v>2</v>
      </c>
      <c r="F4380" s="3">
        <v>9686</v>
      </c>
      <c r="G4380" s="3">
        <v>2</v>
      </c>
      <c r="H4380" s="4" t="s">
        <v>2</v>
      </c>
      <c r="I4380" s="5">
        <v>628</v>
      </c>
      <c r="J4380" s="5">
        <v>829</v>
      </c>
      <c r="K4380" s="6">
        <f>IFERROR((J4380-I4380)/I4380,"--")</f>
        <v>0.32006369426751591</v>
      </c>
      <c r="L4380" s="6">
        <v>0.28362573099415206</v>
      </c>
      <c r="M4380" s="7">
        <v>11580</v>
      </c>
      <c r="N4380" s="10" t="str">
        <f>IF(K4380&lt;Criteria!$D$4,"Yes","No")</f>
        <v>No</v>
      </c>
      <c r="O4380" s="10" t="str">
        <f>IF(L4380&gt;Criteria!$D$5,"Yes","No")</f>
        <v>Yes</v>
      </c>
      <c r="P4380" s="10" t="str">
        <f>IF(M4380&lt;Criteria!$D$6,"Yes","No")</f>
        <v>Yes</v>
      </c>
      <c r="Q4380" s="11">
        <f>COUNTIF(N4380:P4380,"Yes")</f>
        <v>2</v>
      </c>
      <c r="R4380" s="12" t="str">
        <f>IF(Q4380&gt;0,"Yes","No")</f>
        <v>Yes</v>
      </c>
    </row>
    <row r="4381" spans="1:18" x14ac:dyDescent="0.35">
      <c r="A4381" s="1">
        <v>80899686003</v>
      </c>
      <c r="B4381" s="33" t="s">
        <v>5123</v>
      </c>
      <c r="C4381" s="4" t="s">
        <v>6</v>
      </c>
      <c r="D4381" s="4" t="s">
        <v>512</v>
      </c>
      <c r="E4381" s="4" t="s">
        <v>2</v>
      </c>
      <c r="F4381" s="3">
        <v>9686</v>
      </c>
      <c r="G4381" s="3">
        <v>3</v>
      </c>
      <c r="H4381" s="4" t="s">
        <v>2</v>
      </c>
      <c r="I4381" s="5">
        <v>958</v>
      </c>
      <c r="J4381" s="5">
        <v>1078</v>
      </c>
      <c r="K4381" s="6">
        <f>IFERROR((J4381-I4381)/I4381,"--")</f>
        <v>0.12526096033402923</v>
      </c>
      <c r="L4381" s="6">
        <v>3.7433155080213901E-2</v>
      </c>
      <c r="M4381" s="7">
        <v>14737</v>
      </c>
      <c r="N4381" s="10" t="str">
        <f>IF(K4381&lt;Criteria!$D$4,"Yes","No")</f>
        <v>No</v>
      </c>
      <c r="O4381" s="10" t="str">
        <f>IF(L4381&gt;Criteria!$D$5,"Yes","No")</f>
        <v>No</v>
      </c>
      <c r="P4381" s="10" t="str">
        <f>IF(M4381&lt;Criteria!$D$6,"Yes","No")</f>
        <v>Yes</v>
      </c>
      <c r="Q4381" s="11">
        <f>COUNTIF(N4381:P4381,"Yes")</f>
        <v>1</v>
      </c>
      <c r="R4381" s="12" t="str">
        <f>IF(Q4381&gt;0,"Yes","No")</f>
        <v>Yes</v>
      </c>
    </row>
    <row r="4382" spans="1:18" x14ac:dyDescent="0.35">
      <c r="A4382" s="1">
        <v>80899686004</v>
      </c>
      <c r="B4382" s="33" t="s">
        <v>5124</v>
      </c>
      <c r="C4382" s="4" t="s">
        <v>6</v>
      </c>
      <c r="D4382" s="4" t="s">
        <v>512</v>
      </c>
      <c r="E4382" s="4" t="s">
        <v>2</v>
      </c>
      <c r="F4382" s="3">
        <v>9686</v>
      </c>
      <c r="G4382" s="3">
        <v>4</v>
      </c>
      <c r="H4382" s="4" t="s">
        <v>2</v>
      </c>
      <c r="I4382" s="5">
        <v>1413</v>
      </c>
      <c r="J4382" s="5">
        <v>960</v>
      </c>
      <c r="K4382" s="6">
        <f>IFERROR((J4382-I4382)/I4382,"--")</f>
        <v>-0.3205944798301486</v>
      </c>
      <c r="L4382" s="6">
        <v>0.11181434599156118</v>
      </c>
      <c r="M4382" s="7">
        <v>16093</v>
      </c>
      <c r="N4382" s="10" t="str">
        <f>IF(K4382&lt;Criteria!$D$4,"Yes","No")</f>
        <v>Yes</v>
      </c>
      <c r="O4382" s="10" t="str">
        <f>IF(L4382&gt;Criteria!$D$5,"Yes","No")</f>
        <v>Yes</v>
      </c>
      <c r="P4382" s="10" t="str">
        <f>IF(M4382&lt;Criteria!$D$6,"Yes","No")</f>
        <v>Yes</v>
      </c>
      <c r="Q4382" s="11">
        <f>COUNTIF(N4382:P4382,"Yes")</f>
        <v>3</v>
      </c>
      <c r="R4382" s="12" t="str">
        <f>IF(Q4382&gt;0,"Yes","No")</f>
        <v>Yes</v>
      </c>
    </row>
    <row r="4383" spans="1:18" x14ac:dyDescent="0.35">
      <c r="A4383" s="1">
        <v>80899686005</v>
      </c>
      <c r="B4383" s="33" t="s">
        <v>5125</v>
      </c>
      <c r="C4383" s="4" t="s">
        <v>6</v>
      </c>
      <c r="D4383" s="4" t="s">
        <v>512</v>
      </c>
      <c r="E4383" s="4" t="s">
        <v>2</v>
      </c>
      <c r="F4383" s="3">
        <v>9686</v>
      </c>
      <c r="G4383" s="3">
        <v>5</v>
      </c>
      <c r="H4383" s="4" t="s">
        <v>2</v>
      </c>
      <c r="I4383" s="5">
        <v>989</v>
      </c>
      <c r="J4383" s="5">
        <v>739</v>
      </c>
      <c r="K4383" s="6">
        <f>IFERROR((J4383-I4383)/I4383,"--")</f>
        <v>-0.25278058645096058</v>
      </c>
      <c r="L4383" s="6">
        <v>2.0151133501259445E-2</v>
      </c>
      <c r="M4383" s="7">
        <v>21664</v>
      </c>
      <c r="N4383" s="10" t="str">
        <f>IF(K4383&lt;Criteria!$D$4,"Yes","No")</f>
        <v>Yes</v>
      </c>
      <c r="O4383" s="10" t="str">
        <f>IF(L4383&gt;Criteria!$D$5,"Yes","No")</f>
        <v>No</v>
      </c>
      <c r="P4383" s="10" t="str">
        <f>IF(M4383&lt;Criteria!$D$6,"Yes","No")</f>
        <v>Yes</v>
      </c>
      <c r="Q4383" s="11">
        <f>COUNTIF(N4383:P4383,"Yes")</f>
        <v>2</v>
      </c>
      <c r="R4383" s="12" t="str">
        <f>IF(Q4383&gt;0,"Yes","No")</f>
        <v>Yes</v>
      </c>
    </row>
    <row r="4384" spans="1:18" x14ac:dyDescent="0.35">
      <c r="A4384" s="1">
        <v>80910000000</v>
      </c>
      <c r="B4384" s="33" t="s">
        <v>5126</v>
      </c>
      <c r="C4384" s="4" t="s">
        <v>4</v>
      </c>
      <c r="D4384" s="4" t="s">
        <v>513</v>
      </c>
      <c r="E4384" s="4" t="s">
        <v>2</v>
      </c>
      <c r="F4384" s="3" t="s">
        <v>2</v>
      </c>
      <c r="G4384" s="3" t="s">
        <v>2</v>
      </c>
      <c r="H4384" s="4" t="s">
        <v>2</v>
      </c>
      <c r="I4384" s="5">
        <v>4540</v>
      </c>
      <c r="J4384" s="5">
        <v>4783</v>
      </c>
      <c r="K4384" s="6">
        <f>IFERROR((J4384-I4384)/I4384,"--")</f>
        <v>5.3524229074889865E-2</v>
      </c>
      <c r="L4384" s="6">
        <v>5.894308943089431E-2</v>
      </c>
      <c r="M4384" s="7">
        <v>35544</v>
      </c>
      <c r="N4384" s="10" t="str">
        <f>IF(K4384&lt;Criteria!$D$4,"Yes","No")</f>
        <v>No</v>
      </c>
      <c r="O4384" s="10" t="str">
        <f>IF(L4384&gt;Criteria!$D$5,"Yes","No")</f>
        <v>No</v>
      </c>
      <c r="P4384" s="10" t="str">
        <f>IF(M4384&lt;Criteria!$D$6,"Yes","No")</f>
        <v>No</v>
      </c>
      <c r="Q4384" s="11">
        <f>COUNTIF(N4384:P4384,"Yes")</f>
        <v>0</v>
      </c>
      <c r="R4384" s="12" t="str">
        <f>IF(Q4384&gt;0,"Yes","No")</f>
        <v>No</v>
      </c>
    </row>
    <row r="4385" spans="1:18" x14ac:dyDescent="0.35">
      <c r="A4385" s="1">
        <v>80911500000</v>
      </c>
      <c r="B4385" s="33" t="s">
        <v>5127</v>
      </c>
      <c r="C4385" s="4" t="s">
        <v>5</v>
      </c>
      <c r="D4385" s="4" t="s">
        <v>2</v>
      </c>
      <c r="E4385" s="4" t="s">
        <v>2</v>
      </c>
      <c r="F4385" s="3" t="s">
        <v>2</v>
      </c>
      <c r="G4385" s="3" t="s">
        <v>2</v>
      </c>
      <c r="H4385" s="4" t="s">
        <v>59</v>
      </c>
      <c r="I4385" s="5">
        <v>237</v>
      </c>
      <c r="J4385" s="5">
        <v>256</v>
      </c>
      <c r="K4385" s="6">
        <f>IFERROR((J4385-I4385)/I4385,"--")</f>
        <v>8.0168776371308023E-2</v>
      </c>
      <c r="L4385" s="6">
        <v>0.1092436974789916</v>
      </c>
      <c r="M4385" s="7">
        <v>25580</v>
      </c>
      <c r="N4385" s="10" t="str">
        <f>IF(K4385&lt;Criteria!$D$4,"Yes","No")</f>
        <v>No</v>
      </c>
      <c r="O4385" s="10" t="str">
        <f>IF(L4385&gt;Criteria!$D$5,"Yes","No")</f>
        <v>Yes</v>
      </c>
      <c r="P4385" s="10" t="str">
        <f>IF(M4385&lt;Criteria!$D$6,"Yes","No")</f>
        <v>Yes</v>
      </c>
      <c r="Q4385" s="11">
        <f>COUNTIF(N4385:P4385,"Yes")</f>
        <v>2</v>
      </c>
      <c r="R4385" s="12" t="str">
        <f>IF(Q4385&gt;0,"Yes","No")</f>
        <v>Yes</v>
      </c>
    </row>
    <row r="4386" spans="1:18" x14ac:dyDescent="0.35">
      <c r="A4386" s="1">
        <v>80919279300</v>
      </c>
      <c r="B4386" s="33" t="s">
        <v>5128</v>
      </c>
      <c r="C4386" s="4" t="s">
        <v>8</v>
      </c>
      <c r="D4386" s="4" t="s">
        <v>513</v>
      </c>
      <c r="E4386" s="4" t="s">
        <v>513</v>
      </c>
      <c r="F4386" s="3" t="s">
        <v>2</v>
      </c>
      <c r="G4386" s="3" t="s">
        <v>2</v>
      </c>
      <c r="H4386" s="4" t="s">
        <v>2</v>
      </c>
      <c r="I4386" s="5">
        <v>4475</v>
      </c>
      <c r="J4386" s="5">
        <v>4653</v>
      </c>
      <c r="K4386" s="6">
        <f>IFERROR((J4386-I4386)/I4386,"--")</f>
        <v>3.9776536312849164E-2</v>
      </c>
      <c r="L4386" s="6">
        <v>5.894308943089431E-2</v>
      </c>
      <c r="M4386" s="7">
        <v>35544</v>
      </c>
      <c r="N4386" s="10" t="str">
        <f>IF(K4386&lt;Criteria!$D$4,"Yes","No")</f>
        <v>No</v>
      </c>
      <c r="O4386" s="10" t="str">
        <f>IF(L4386&gt;Criteria!$D$5,"Yes","No")</f>
        <v>No</v>
      </c>
      <c r="P4386" s="10" t="str">
        <f>IF(M4386&lt;Criteria!$D$6,"Yes","No")</f>
        <v>No</v>
      </c>
      <c r="Q4386" s="11">
        <f>COUNTIF(N4386:P4386,"Yes")</f>
        <v>0</v>
      </c>
      <c r="R4386" s="12" t="str">
        <f>IF(Q4386&gt;0,"Yes","No")</f>
        <v>No</v>
      </c>
    </row>
    <row r="4387" spans="1:18" x14ac:dyDescent="0.35">
      <c r="A4387" s="1">
        <v>80919676000</v>
      </c>
      <c r="B4387" s="33" t="s">
        <v>5129</v>
      </c>
      <c r="C4387" s="4" t="s">
        <v>7</v>
      </c>
      <c r="D4387" s="4" t="s">
        <v>513</v>
      </c>
      <c r="E4387" s="4" t="s">
        <v>2</v>
      </c>
      <c r="F4387" s="3">
        <v>9676</v>
      </c>
      <c r="G4387" s="3" t="s">
        <v>2</v>
      </c>
      <c r="H4387" s="4" t="s">
        <v>2</v>
      </c>
      <c r="I4387" s="5">
        <v>4475</v>
      </c>
      <c r="J4387" s="5">
        <v>4653</v>
      </c>
      <c r="K4387" s="6">
        <f>IFERROR((J4387-I4387)/I4387,"--")</f>
        <v>3.9776536312849164E-2</v>
      </c>
      <c r="L4387" s="6">
        <v>5.894308943089431E-2</v>
      </c>
      <c r="M4387" s="7">
        <v>35544</v>
      </c>
      <c r="N4387" s="10" t="str">
        <f>IF(K4387&lt;Criteria!$D$4,"Yes","No")</f>
        <v>No</v>
      </c>
      <c r="O4387" s="10" t="str">
        <f>IF(L4387&gt;Criteria!$D$5,"Yes","No")</f>
        <v>No</v>
      </c>
      <c r="P4387" s="10" t="str">
        <f>IF(M4387&lt;Criteria!$D$6,"Yes","No")</f>
        <v>No</v>
      </c>
      <c r="Q4387" s="11">
        <f>COUNTIF(N4387:P4387,"Yes")</f>
        <v>0</v>
      </c>
      <c r="R4387" s="12" t="str">
        <f>IF(Q4387&gt;0,"Yes","No")</f>
        <v>No</v>
      </c>
    </row>
    <row r="4388" spans="1:18" x14ac:dyDescent="0.35">
      <c r="A4388" s="1">
        <v>80919676001</v>
      </c>
      <c r="B4388" s="33" t="s">
        <v>5130</v>
      </c>
      <c r="C4388" s="4" t="s">
        <v>6</v>
      </c>
      <c r="D4388" s="4" t="s">
        <v>513</v>
      </c>
      <c r="E4388" s="4" t="s">
        <v>2</v>
      </c>
      <c r="F4388" s="3">
        <v>9676</v>
      </c>
      <c r="G4388" s="3">
        <v>1</v>
      </c>
      <c r="H4388" s="4" t="s">
        <v>2</v>
      </c>
      <c r="I4388" s="5">
        <v>1170</v>
      </c>
      <c r="J4388" s="5">
        <v>1166</v>
      </c>
      <c r="K4388" s="6">
        <f>IFERROR((J4388-I4388)/I4388,"--")</f>
        <v>-3.4188034188034188E-3</v>
      </c>
      <c r="L4388" s="6">
        <v>5.7620817843866169E-2</v>
      </c>
      <c r="M4388" s="7">
        <v>46397</v>
      </c>
      <c r="N4388" s="10" t="str">
        <f>IF(K4388&lt;Criteria!$D$4,"Yes","No")</f>
        <v>Yes</v>
      </c>
      <c r="O4388" s="10" t="str">
        <f>IF(L4388&gt;Criteria!$D$5,"Yes","No")</f>
        <v>No</v>
      </c>
      <c r="P4388" s="10" t="str">
        <f>IF(M4388&lt;Criteria!$D$6,"Yes","No")</f>
        <v>No</v>
      </c>
      <c r="Q4388" s="11">
        <f>COUNTIF(N4388:P4388,"Yes")</f>
        <v>1</v>
      </c>
      <c r="R4388" s="12" t="str">
        <f>IF(Q4388&gt;0,"Yes","No")</f>
        <v>Yes</v>
      </c>
    </row>
    <row r="4389" spans="1:18" x14ac:dyDescent="0.35">
      <c r="A4389" s="1">
        <v>80919676002</v>
      </c>
      <c r="B4389" s="33" t="s">
        <v>5131</v>
      </c>
      <c r="C4389" s="4" t="s">
        <v>6</v>
      </c>
      <c r="D4389" s="4" t="s">
        <v>513</v>
      </c>
      <c r="E4389" s="4" t="s">
        <v>2</v>
      </c>
      <c r="F4389" s="3">
        <v>9676</v>
      </c>
      <c r="G4389" s="3">
        <v>2</v>
      </c>
      <c r="H4389" s="4" t="s">
        <v>2</v>
      </c>
      <c r="I4389" s="5">
        <v>1105</v>
      </c>
      <c r="J4389" s="5">
        <v>971</v>
      </c>
      <c r="K4389" s="6">
        <f>IFERROR((J4389-I4389)/I4389,"--")</f>
        <v>-0.12126696832579185</v>
      </c>
      <c r="L4389" s="6">
        <v>8.461538461538462E-2</v>
      </c>
      <c r="M4389" s="7">
        <v>36538</v>
      </c>
      <c r="N4389" s="10" t="str">
        <f>IF(K4389&lt;Criteria!$D$4,"Yes","No")</f>
        <v>Yes</v>
      </c>
      <c r="O4389" s="10" t="str">
        <f>IF(L4389&gt;Criteria!$D$5,"Yes","No")</f>
        <v>Yes</v>
      </c>
      <c r="P4389" s="10" t="str">
        <f>IF(M4389&lt;Criteria!$D$6,"Yes","No")</f>
        <v>No</v>
      </c>
      <c r="Q4389" s="11">
        <f>COUNTIF(N4389:P4389,"Yes")</f>
        <v>2</v>
      </c>
      <c r="R4389" s="12" t="str">
        <f>IF(Q4389&gt;0,"Yes","No")</f>
        <v>Yes</v>
      </c>
    </row>
    <row r="4390" spans="1:18" x14ac:dyDescent="0.35">
      <c r="A4390" s="1">
        <v>80919676003</v>
      </c>
      <c r="B4390" s="33" t="s">
        <v>5132</v>
      </c>
      <c r="C4390" s="4" t="s">
        <v>6</v>
      </c>
      <c r="D4390" s="4" t="s">
        <v>513</v>
      </c>
      <c r="E4390" s="4" t="s">
        <v>2</v>
      </c>
      <c r="F4390" s="3">
        <v>9676</v>
      </c>
      <c r="G4390" s="3">
        <v>3</v>
      </c>
      <c r="H4390" s="4" t="s">
        <v>2</v>
      </c>
      <c r="I4390" s="5">
        <v>658</v>
      </c>
      <c r="J4390" s="5">
        <v>760</v>
      </c>
      <c r="K4390" s="6">
        <f>IFERROR((J4390-I4390)/I4390,"--")</f>
        <v>0.15501519756838905</v>
      </c>
      <c r="L4390" s="6">
        <v>5.1470588235294115E-2</v>
      </c>
      <c r="M4390" s="7">
        <v>29486</v>
      </c>
      <c r="N4390" s="10" t="str">
        <f>IF(K4390&lt;Criteria!$D$4,"Yes","No")</f>
        <v>No</v>
      </c>
      <c r="O4390" s="10" t="str">
        <f>IF(L4390&gt;Criteria!$D$5,"Yes","No")</f>
        <v>No</v>
      </c>
      <c r="P4390" s="10" t="str">
        <f>IF(M4390&lt;Criteria!$D$6,"Yes","No")</f>
        <v>No</v>
      </c>
      <c r="Q4390" s="11">
        <f>COUNTIF(N4390:P4390,"Yes")</f>
        <v>0</v>
      </c>
      <c r="R4390" s="12" t="str">
        <f>IF(Q4390&gt;0,"Yes","No")</f>
        <v>No</v>
      </c>
    </row>
    <row r="4391" spans="1:18" x14ac:dyDescent="0.35">
      <c r="A4391" s="1">
        <v>80919676004</v>
      </c>
      <c r="B4391" s="33" t="s">
        <v>5133</v>
      </c>
      <c r="C4391" s="4" t="s">
        <v>6</v>
      </c>
      <c r="D4391" s="4" t="s">
        <v>513</v>
      </c>
      <c r="E4391" s="4" t="s">
        <v>2</v>
      </c>
      <c r="F4391" s="3">
        <v>9676</v>
      </c>
      <c r="G4391" s="3">
        <v>4</v>
      </c>
      <c r="H4391" s="4" t="s">
        <v>2</v>
      </c>
      <c r="I4391" s="5">
        <v>1542</v>
      </c>
      <c r="J4391" s="5">
        <v>1756</v>
      </c>
      <c r="K4391" s="6">
        <f>IFERROR((J4391-I4391)/I4391,"--")</f>
        <v>0.13878080415045396</v>
      </c>
      <c r="L4391" s="6">
        <v>4.9295774647887321E-2</v>
      </c>
      <c r="M4391" s="7">
        <v>30411</v>
      </c>
      <c r="N4391" s="10" t="str">
        <f>IF(K4391&lt;Criteria!$D$4,"Yes","No")</f>
        <v>No</v>
      </c>
      <c r="O4391" s="10" t="str">
        <f>IF(L4391&gt;Criteria!$D$5,"Yes","No")</f>
        <v>No</v>
      </c>
      <c r="P4391" s="10" t="str">
        <f>IF(M4391&lt;Criteria!$D$6,"Yes","No")</f>
        <v>No</v>
      </c>
      <c r="Q4391" s="11">
        <f>COUNTIF(N4391:P4391,"Yes")</f>
        <v>0</v>
      </c>
      <c r="R4391" s="12" t="str">
        <f>IF(Q4391&gt;0,"Yes","No")</f>
        <v>No</v>
      </c>
    </row>
    <row r="4392" spans="1:18" x14ac:dyDescent="0.35">
      <c r="A4392" s="1">
        <v>80928000000</v>
      </c>
      <c r="B4392" s="33" t="s">
        <v>5134</v>
      </c>
      <c r="C4392" s="4" t="s">
        <v>5</v>
      </c>
      <c r="D4392" s="4" t="s">
        <v>2</v>
      </c>
      <c r="E4392" s="4" t="s">
        <v>2</v>
      </c>
      <c r="F4392" s="3" t="s">
        <v>2</v>
      </c>
      <c r="G4392" s="3" t="s">
        <v>2</v>
      </c>
      <c r="H4392" s="4" t="s">
        <v>60</v>
      </c>
      <c r="I4392" s="5">
        <v>57171</v>
      </c>
      <c r="J4392" s="5">
        <v>64283</v>
      </c>
      <c r="K4392" s="6">
        <f>IFERROR((J4392-I4392)/I4392,"--")</f>
        <v>0.12439873362369033</v>
      </c>
      <c r="L4392" s="6">
        <v>3.9543371477182294E-2</v>
      </c>
      <c r="M4392" s="7">
        <v>43736</v>
      </c>
      <c r="N4392" s="10" t="str">
        <f>IF(K4392&lt;Criteria!$D$4,"Yes","No")</f>
        <v>No</v>
      </c>
      <c r="O4392" s="10" t="str">
        <f>IF(L4392&gt;Criteria!$D$5,"Yes","No")</f>
        <v>No</v>
      </c>
      <c r="P4392" s="10" t="str">
        <f>IF(M4392&lt;Criteria!$D$6,"Yes","No")</f>
        <v>No</v>
      </c>
      <c r="Q4392" s="11">
        <f>COUNTIF(N4392:P4392,"Yes")</f>
        <v>0</v>
      </c>
      <c r="R4392" s="12" t="str">
        <f>IF(Q4392&gt;0,"Yes","No")</f>
        <v>No</v>
      </c>
    </row>
    <row r="4393" spans="1:18" x14ac:dyDescent="0.35">
      <c r="A4393" s="1">
        <v>80930000000</v>
      </c>
      <c r="B4393" s="33" t="s">
        <v>5135</v>
      </c>
      <c r="C4393" s="4" t="s">
        <v>4</v>
      </c>
      <c r="D4393" s="4" t="s">
        <v>514</v>
      </c>
      <c r="E4393" s="4" t="s">
        <v>2</v>
      </c>
      <c r="F4393" s="3" t="s">
        <v>2</v>
      </c>
      <c r="G4393" s="3" t="s">
        <v>2</v>
      </c>
      <c r="H4393" s="4" t="s">
        <v>2</v>
      </c>
      <c r="I4393" s="5">
        <v>16159</v>
      </c>
      <c r="J4393" s="5">
        <v>17892</v>
      </c>
      <c r="K4393" s="6">
        <f>IFERROR((J4393-I4393)/I4393,"--")</f>
        <v>0.10724673556531963</v>
      </c>
      <c r="L4393" s="6">
        <v>4.6386872830545912E-2</v>
      </c>
      <c r="M4393" s="7">
        <v>34377</v>
      </c>
      <c r="N4393" s="10" t="str">
        <f>IF(K4393&lt;Criteria!$D$4,"Yes","No")</f>
        <v>No</v>
      </c>
      <c r="O4393" s="10" t="str">
        <f>IF(L4393&gt;Criteria!$D$5,"Yes","No")</f>
        <v>No</v>
      </c>
      <c r="P4393" s="10" t="str">
        <f>IF(M4393&lt;Criteria!$D$6,"Yes","No")</f>
        <v>No</v>
      </c>
      <c r="Q4393" s="11">
        <f>COUNTIF(N4393:P4393,"Yes")</f>
        <v>0</v>
      </c>
      <c r="R4393" s="12" t="str">
        <f>IF(Q4393&gt;0,"Yes","No")</f>
        <v>No</v>
      </c>
    </row>
    <row r="4394" spans="1:18" x14ac:dyDescent="0.35">
      <c r="A4394" s="1">
        <v>80930001000</v>
      </c>
      <c r="B4394" s="33" t="s">
        <v>5136</v>
      </c>
      <c r="C4394" s="4" t="s">
        <v>7</v>
      </c>
      <c r="D4394" s="4" t="s">
        <v>514</v>
      </c>
      <c r="E4394" s="4" t="s">
        <v>2</v>
      </c>
      <c r="F4394" s="3">
        <v>1</v>
      </c>
      <c r="G4394" s="3" t="s">
        <v>2</v>
      </c>
      <c r="H4394" s="4" t="s">
        <v>2</v>
      </c>
      <c r="I4394" s="5">
        <v>6243</v>
      </c>
      <c r="J4394" s="5">
        <v>6243</v>
      </c>
      <c r="K4394" s="6">
        <f>IFERROR((J4394-I4394)/I4394,"--")</f>
        <v>0</v>
      </c>
      <c r="L4394" s="6">
        <v>3.9232289020604008E-2</v>
      </c>
      <c r="M4394" s="7">
        <v>33561</v>
      </c>
      <c r="N4394" s="10" t="str">
        <f>IF(K4394&lt;Criteria!$D$4,"Yes","No")</f>
        <v>Yes</v>
      </c>
      <c r="O4394" s="10" t="str">
        <f>IF(L4394&gt;Criteria!$D$5,"Yes","No")</f>
        <v>No</v>
      </c>
      <c r="P4394" s="10" t="str">
        <f>IF(M4394&lt;Criteria!$D$6,"Yes","No")</f>
        <v>No</v>
      </c>
      <c r="Q4394" s="11">
        <f>COUNTIF(N4394:P4394,"Yes")</f>
        <v>1</v>
      </c>
      <c r="R4394" s="12" t="str">
        <f>IF(Q4394&gt;0,"Yes","No")</f>
        <v>Yes</v>
      </c>
    </row>
    <row r="4395" spans="1:18" x14ac:dyDescent="0.35">
      <c r="A4395" s="1">
        <v>80930001001</v>
      </c>
      <c r="B4395" s="33" t="s">
        <v>5137</v>
      </c>
      <c r="C4395" s="4" t="s">
        <v>6</v>
      </c>
      <c r="D4395" s="4" t="s">
        <v>514</v>
      </c>
      <c r="E4395" s="4" t="s">
        <v>2</v>
      </c>
      <c r="F4395" s="3">
        <v>1</v>
      </c>
      <c r="G4395" s="3">
        <v>1</v>
      </c>
      <c r="H4395" s="4" t="s">
        <v>2</v>
      </c>
      <c r="I4395" s="5">
        <v>1773</v>
      </c>
      <c r="J4395" s="5">
        <v>2760</v>
      </c>
      <c r="K4395" s="6">
        <f>IFERROR((J4395-I4395)/I4395,"--")</f>
        <v>0.55668358714043997</v>
      </c>
      <c r="L4395" s="6">
        <v>3.2973280272882322E-2</v>
      </c>
      <c r="M4395" s="7">
        <v>34826</v>
      </c>
      <c r="N4395" s="10" t="str">
        <f>IF(K4395&lt;Criteria!$D$4,"Yes","No")</f>
        <v>No</v>
      </c>
      <c r="O4395" s="10" t="str">
        <f>IF(L4395&gt;Criteria!$D$5,"Yes","No")</f>
        <v>No</v>
      </c>
      <c r="P4395" s="10" t="str">
        <f>IF(M4395&lt;Criteria!$D$6,"Yes","No")</f>
        <v>No</v>
      </c>
      <c r="Q4395" s="11">
        <f>COUNTIF(N4395:P4395,"Yes")</f>
        <v>0</v>
      </c>
      <c r="R4395" s="12" t="str">
        <f>IF(Q4395&gt;0,"Yes","No")</f>
        <v>No</v>
      </c>
    </row>
    <row r="4396" spans="1:18" x14ac:dyDescent="0.35">
      <c r="A4396" s="1">
        <v>80930001002</v>
      </c>
      <c r="B4396" s="33" t="s">
        <v>5138</v>
      </c>
      <c r="C4396" s="4" t="s">
        <v>6</v>
      </c>
      <c r="D4396" s="4" t="s">
        <v>514</v>
      </c>
      <c r="E4396" s="4" t="s">
        <v>2</v>
      </c>
      <c r="F4396" s="3">
        <v>1</v>
      </c>
      <c r="G4396" s="3">
        <v>2</v>
      </c>
      <c r="H4396" s="4" t="s">
        <v>2</v>
      </c>
      <c r="I4396" s="5">
        <v>2649</v>
      </c>
      <c r="J4396" s="5">
        <v>1745</v>
      </c>
      <c r="K4396" s="6">
        <f>IFERROR((J4396-I4396)/I4396,"--")</f>
        <v>-0.34126085315213289</v>
      </c>
      <c r="L4396" s="6">
        <v>3.3268101761252444E-2</v>
      </c>
      <c r="M4396" s="7">
        <v>39532</v>
      </c>
      <c r="N4396" s="10" t="str">
        <f>IF(K4396&lt;Criteria!$D$4,"Yes","No")</f>
        <v>Yes</v>
      </c>
      <c r="O4396" s="10" t="str">
        <f>IF(L4396&gt;Criteria!$D$5,"Yes","No")</f>
        <v>No</v>
      </c>
      <c r="P4396" s="10" t="str">
        <f>IF(M4396&lt;Criteria!$D$6,"Yes","No")</f>
        <v>No</v>
      </c>
      <c r="Q4396" s="11">
        <f>COUNTIF(N4396:P4396,"Yes")</f>
        <v>1</v>
      </c>
      <c r="R4396" s="12" t="str">
        <f>IF(Q4396&gt;0,"Yes","No")</f>
        <v>Yes</v>
      </c>
    </row>
    <row r="4397" spans="1:18" x14ac:dyDescent="0.35">
      <c r="A4397" s="1">
        <v>80930001003</v>
      </c>
      <c r="B4397" s="33" t="s">
        <v>5139</v>
      </c>
      <c r="C4397" s="4" t="s">
        <v>6</v>
      </c>
      <c r="D4397" s="4" t="s">
        <v>514</v>
      </c>
      <c r="E4397" s="4" t="s">
        <v>2</v>
      </c>
      <c r="F4397" s="3">
        <v>1</v>
      </c>
      <c r="G4397" s="3">
        <v>3</v>
      </c>
      <c r="H4397" s="4" t="s">
        <v>2</v>
      </c>
      <c r="I4397" s="5">
        <v>1821</v>
      </c>
      <c r="J4397" s="5">
        <v>1738</v>
      </c>
      <c r="K4397" s="6">
        <f>IFERROR((J4397-I4397)/I4397,"--")</f>
        <v>-4.5579352004393191E-2</v>
      </c>
      <c r="L4397" s="6">
        <v>6.1679790026246718E-2</v>
      </c>
      <c r="M4397" s="7">
        <v>25557</v>
      </c>
      <c r="N4397" s="10" t="str">
        <f>IF(K4397&lt;Criteria!$D$4,"Yes","No")</f>
        <v>Yes</v>
      </c>
      <c r="O4397" s="10" t="str">
        <f>IF(L4397&gt;Criteria!$D$5,"Yes","No")</f>
        <v>No</v>
      </c>
      <c r="P4397" s="10" t="str">
        <f>IF(M4397&lt;Criteria!$D$6,"Yes","No")</f>
        <v>Yes</v>
      </c>
      <c r="Q4397" s="11">
        <f>COUNTIF(N4397:P4397,"Yes")</f>
        <v>2</v>
      </c>
      <c r="R4397" s="12" t="str">
        <f>IF(Q4397&gt;0,"Yes","No")</f>
        <v>Yes</v>
      </c>
    </row>
    <row r="4398" spans="1:18" x14ac:dyDescent="0.35">
      <c r="A4398" s="1">
        <v>80930002000</v>
      </c>
      <c r="B4398" s="33" t="s">
        <v>5140</v>
      </c>
      <c r="C4398" s="4" t="s">
        <v>7</v>
      </c>
      <c r="D4398" s="4" t="s">
        <v>514</v>
      </c>
      <c r="E4398" s="4" t="s">
        <v>2</v>
      </c>
      <c r="F4398" s="3">
        <v>2</v>
      </c>
      <c r="G4398" s="3" t="s">
        <v>2</v>
      </c>
      <c r="H4398" s="4" t="s">
        <v>2</v>
      </c>
      <c r="I4398" s="5">
        <v>3867</v>
      </c>
      <c r="J4398" s="5">
        <v>3586</v>
      </c>
      <c r="K4398" s="6">
        <f>IFERROR((J4398-I4398)/I4398,"--")</f>
        <v>-7.2666149469873292E-2</v>
      </c>
      <c r="L4398" s="6">
        <v>4.7687172150691461E-3</v>
      </c>
      <c r="M4398" s="7">
        <v>34503</v>
      </c>
      <c r="N4398" s="10" t="str">
        <f>IF(K4398&lt;Criteria!$D$4,"Yes","No")</f>
        <v>Yes</v>
      </c>
      <c r="O4398" s="10" t="str">
        <f>IF(L4398&gt;Criteria!$D$5,"Yes","No")</f>
        <v>No</v>
      </c>
      <c r="P4398" s="10" t="str">
        <f>IF(M4398&lt;Criteria!$D$6,"Yes","No")</f>
        <v>No</v>
      </c>
      <c r="Q4398" s="11">
        <f>COUNTIF(N4398:P4398,"Yes")</f>
        <v>1</v>
      </c>
      <c r="R4398" s="12" t="str">
        <f>IF(Q4398&gt;0,"Yes","No")</f>
        <v>Yes</v>
      </c>
    </row>
    <row r="4399" spans="1:18" x14ac:dyDescent="0.35">
      <c r="A4399" s="1">
        <v>80930002001</v>
      </c>
      <c r="B4399" s="33" t="s">
        <v>5141</v>
      </c>
      <c r="C4399" s="4" t="s">
        <v>6</v>
      </c>
      <c r="D4399" s="4" t="s">
        <v>514</v>
      </c>
      <c r="E4399" s="4" t="s">
        <v>2</v>
      </c>
      <c r="F4399" s="3">
        <v>2</v>
      </c>
      <c r="G4399" s="3">
        <v>1</v>
      </c>
      <c r="H4399" s="4" t="s">
        <v>2</v>
      </c>
      <c r="I4399" s="5">
        <v>1905</v>
      </c>
      <c r="J4399" s="5">
        <v>2047</v>
      </c>
      <c r="K4399" s="6">
        <f>IFERROR((J4399-I4399)/I4399,"--")</f>
        <v>7.4540682414698162E-2</v>
      </c>
      <c r="L4399" s="6">
        <v>0</v>
      </c>
      <c r="M4399" s="7">
        <v>30602</v>
      </c>
      <c r="N4399" s="10" t="str">
        <f>IF(K4399&lt;Criteria!$D$4,"Yes","No")</f>
        <v>No</v>
      </c>
      <c r="O4399" s="10" t="str">
        <f>IF(L4399&gt;Criteria!$D$5,"Yes","No")</f>
        <v>No</v>
      </c>
      <c r="P4399" s="10" t="str">
        <f>IF(M4399&lt;Criteria!$D$6,"Yes","No")</f>
        <v>No</v>
      </c>
      <c r="Q4399" s="11">
        <f>COUNTIF(N4399:P4399,"Yes")</f>
        <v>0</v>
      </c>
      <c r="R4399" s="12" t="str">
        <f>IF(Q4399&gt;0,"Yes","No")</f>
        <v>No</v>
      </c>
    </row>
    <row r="4400" spans="1:18" x14ac:dyDescent="0.35">
      <c r="A4400" s="1">
        <v>80930002002</v>
      </c>
      <c r="B4400" s="33" t="s">
        <v>5142</v>
      </c>
      <c r="C4400" s="4" t="s">
        <v>6</v>
      </c>
      <c r="D4400" s="4" t="s">
        <v>514</v>
      </c>
      <c r="E4400" s="4" t="s">
        <v>2</v>
      </c>
      <c r="F4400" s="3">
        <v>2</v>
      </c>
      <c r="G4400" s="3">
        <v>2</v>
      </c>
      <c r="H4400" s="4" t="s">
        <v>2</v>
      </c>
      <c r="I4400" s="5">
        <v>1962</v>
      </c>
      <c r="J4400" s="5">
        <v>1539</v>
      </c>
      <c r="K4400" s="6">
        <f>IFERROR((J4400-I4400)/I4400,"--")</f>
        <v>-0.21559633027522937</v>
      </c>
      <c r="L4400" s="6">
        <v>1.1337868480725623E-2</v>
      </c>
      <c r="M4400" s="7">
        <v>39692</v>
      </c>
      <c r="N4400" s="10" t="str">
        <f>IF(K4400&lt;Criteria!$D$4,"Yes","No")</f>
        <v>Yes</v>
      </c>
      <c r="O4400" s="10" t="str">
        <f>IF(L4400&gt;Criteria!$D$5,"Yes","No")</f>
        <v>No</v>
      </c>
      <c r="P4400" s="10" t="str">
        <f>IF(M4400&lt;Criteria!$D$6,"Yes","No")</f>
        <v>No</v>
      </c>
      <c r="Q4400" s="11">
        <f>COUNTIF(N4400:P4400,"Yes")</f>
        <v>1</v>
      </c>
      <c r="R4400" s="12" t="str">
        <f>IF(Q4400&gt;0,"Yes","No")</f>
        <v>Yes</v>
      </c>
    </row>
    <row r="4401" spans="1:18" x14ac:dyDescent="0.35">
      <c r="A4401" s="1">
        <v>80930003000</v>
      </c>
      <c r="B4401" s="33" t="s">
        <v>5143</v>
      </c>
      <c r="C4401" s="4" t="s">
        <v>7</v>
      </c>
      <c r="D4401" s="4" t="s">
        <v>514</v>
      </c>
      <c r="E4401" s="4" t="s">
        <v>2</v>
      </c>
      <c r="F4401" s="3">
        <v>3</v>
      </c>
      <c r="G4401" s="3" t="s">
        <v>2</v>
      </c>
      <c r="H4401" s="4" t="s">
        <v>2</v>
      </c>
      <c r="I4401" s="5">
        <v>2588</v>
      </c>
      <c r="J4401" s="5">
        <v>2823</v>
      </c>
      <c r="K4401" s="6">
        <f>IFERROR((J4401-I4401)/I4401,"--")</f>
        <v>9.0803709428129833E-2</v>
      </c>
      <c r="L4401" s="6">
        <v>7.7007700770077014E-2</v>
      </c>
      <c r="M4401" s="7">
        <v>35610</v>
      </c>
      <c r="N4401" s="10" t="str">
        <f>IF(K4401&lt;Criteria!$D$4,"Yes","No")</f>
        <v>No</v>
      </c>
      <c r="O4401" s="10" t="str">
        <f>IF(L4401&gt;Criteria!$D$5,"Yes","No")</f>
        <v>Yes</v>
      </c>
      <c r="P4401" s="10" t="str">
        <f>IF(M4401&lt;Criteria!$D$6,"Yes","No")</f>
        <v>No</v>
      </c>
      <c r="Q4401" s="11">
        <f>COUNTIF(N4401:P4401,"Yes")</f>
        <v>1</v>
      </c>
      <c r="R4401" s="12" t="str">
        <f>IF(Q4401&gt;0,"Yes","No")</f>
        <v>Yes</v>
      </c>
    </row>
    <row r="4402" spans="1:18" x14ac:dyDescent="0.35">
      <c r="A4402" s="1">
        <v>80930003001</v>
      </c>
      <c r="B4402" s="33" t="s">
        <v>5144</v>
      </c>
      <c r="C4402" s="4" t="s">
        <v>6</v>
      </c>
      <c r="D4402" s="4" t="s">
        <v>514</v>
      </c>
      <c r="E4402" s="4" t="s">
        <v>2</v>
      </c>
      <c r="F4402" s="3">
        <v>3</v>
      </c>
      <c r="G4402" s="3">
        <v>1</v>
      </c>
      <c r="H4402" s="4" t="s">
        <v>2</v>
      </c>
      <c r="I4402" s="5">
        <v>2019</v>
      </c>
      <c r="J4402" s="5">
        <v>2160</v>
      </c>
      <c r="K4402" s="6">
        <f>IFERROR((J4402-I4402)/I4402,"--")</f>
        <v>6.9836552748885589E-2</v>
      </c>
      <c r="L4402" s="6">
        <v>5.6643356643356645E-2</v>
      </c>
      <c r="M4402" s="7">
        <v>36956</v>
      </c>
      <c r="N4402" s="10" t="str">
        <f>IF(K4402&lt;Criteria!$D$4,"Yes","No")</f>
        <v>No</v>
      </c>
      <c r="O4402" s="10" t="str">
        <f>IF(L4402&gt;Criteria!$D$5,"Yes","No")</f>
        <v>No</v>
      </c>
      <c r="P4402" s="10" t="str">
        <f>IF(M4402&lt;Criteria!$D$6,"Yes","No")</f>
        <v>No</v>
      </c>
      <c r="Q4402" s="11">
        <f>COUNTIF(N4402:P4402,"Yes")</f>
        <v>0</v>
      </c>
      <c r="R4402" s="12" t="str">
        <f>IF(Q4402&gt;0,"Yes","No")</f>
        <v>No</v>
      </c>
    </row>
    <row r="4403" spans="1:18" x14ac:dyDescent="0.35">
      <c r="A4403" s="1">
        <v>80930003002</v>
      </c>
      <c r="B4403" s="33" t="s">
        <v>5145</v>
      </c>
      <c r="C4403" s="4" t="s">
        <v>6</v>
      </c>
      <c r="D4403" s="4" t="s">
        <v>514</v>
      </c>
      <c r="E4403" s="4" t="s">
        <v>2</v>
      </c>
      <c r="F4403" s="3">
        <v>3</v>
      </c>
      <c r="G4403" s="3">
        <v>2</v>
      </c>
      <c r="H4403" s="4" t="s">
        <v>2</v>
      </c>
      <c r="I4403" s="5">
        <v>569</v>
      </c>
      <c r="J4403" s="5">
        <v>663</v>
      </c>
      <c r="K4403" s="6">
        <f>IFERROR((J4403-I4403)/I4403,"--")</f>
        <v>0.16520210896309315</v>
      </c>
      <c r="L4403" s="6">
        <v>0.15206185567010308</v>
      </c>
      <c r="M4403" s="7">
        <v>31226</v>
      </c>
      <c r="N4403" s="10" t="str">
        <f>IF(K4403&lt;Criteria!$D$4,"Yes","No")</f>
        <v>No</v>
      </c>
      <c r="O4403" s="10" t="str">
        <f>IF(L4403&gt;Criteria!$D$5,"Yes","No")</f>
        <v>Yes</v>
      </c>
      <c r="P4403" s="10" t="str">
        <f>IF(M4403&lt;Criteria!$D$6,"Yes","No")</f>
        <v>No</v>
      </c>
      <c r="Q4403" s="11">
        <f>COUNTIF(N4403:P4403,"Yes")</f>
        <v>1</v>
      </c>
      <c r="R4403" s="12" t="str">
        <f>IF(Q4403&gt;0,"Yes","No")</f>
        <v>Yes</v>
      </c>
    </row>
    <row r="4404" spans="1:18" x14ac:dyDescent="0.35">
      <c r="A4404" s="1">
        <v>80930004000</v>
      </c>
      <c r="B4404" s="33" t="s">
        <v>5146</v>
      </c>
      <c r="C4404" s="4" t="s">
        <v>7</v>
      </c>
      <c r="D4404" s="4" t="s">
        <v>514</v>
      </c>
      <c r="E4404" s="4" t="s">
        <v>2</v>
      </c>
      <c r="F4404" s="3">
        <v>4</v>
      </c>
      <c r="G4404" s="3" t="s">
        <v>2</v>
      </c>
      <c r="H4404" s="4" t="s">
        <v>2</v>
      </c>
      <c r="I4404" s="5">
        <v>1230</v>
      </c>
      <c r="J4404" s="5">
        <v>1722</v>
      </c>
      <c r="K4404" s="6">
        <f>IFERROR((J4404-I4404)/I4404,"--")</f>
        <v>0.4</v>
      </c>
      <c r="L4404" s="6">
        <v>9.3023255813953487E-2</v>
      </c>
      <c r="M4404" s="7">
        <v>36585</v>
      </c>
      <c r="N4404" s="10" t="str">
        <f>IF(K4404&lt;Criteria!$D$4,"Yes","No")</f>
        <v>No</v>
      </c>
      <c r="O4404" s="10" t="str">
        <f>IF(L4404&gt;Criteria!$D$5,"Yes","No")</f>
        <v>Yes</v>
      </c>
      <c r="P4404" s="10" t="str">
        <f>IF(M4404&lt;Criteria!$D$6,"Yes","No")</f>
        <v>No</v>
      </c>
      <c r="Q4404" s="11">
        <f>COUNTIF(N4404:P4404,"Yes")</f>
        <v>1</v>
      </c>
      <c r="R4404" s="12" t="str">
        <f>IF(Q4404&gt;0,"Yes","No")</f>
        <v>Yes</v>
      </c>
    </row>
    <row r="4405" spans="1:18" x14ac:dyDescent="0.35">
      <c r="A4405" s="1">
        <v>80930004001</v>
      </c>
      <c r="B4405" s="33" t="s">
        <v>5147</v>
      </c>
      <c r="C4405" s="4" t="s">
        <v>6</v>
      </c>
      <c r="D4405" s="4" t="s">
        <v>514</v>
      </c>
      <c r="E4405" s="4" t="s">
        <v>2</v>
      </c>
      <c r="F4405" s="3">
        <v>4</v>
      </c>
      <c r="G4405" s="3">
        <v>1</v>
      </c>
      <c r="H4405" s="4" t="s">
        <v>2</v>
      </c>
      <c r="I4405" s="5">
        <v>1047</v>
      </c>
      <c r="J4405" s="5">
        <v>1335</v>
      </c>
      <c r="K4405" s="6">
        <f>IFERROR((J4405-I4405)/I4405,"--")</f>
        <v>0.27507163323782235</v>
      </c>
      <c r="L4405" s="6">
        <v>0.11142061281337047</v>
      </c>
      <c r="M4405" s="7">
        <v>37870</v>
      </c>
      <c r="N4405" s="10" t="str">
        <f>IF(K4405&lt;Criteria!$D$4,"Yes","No")</f>
        <v>No</v>
      </c>
      <c r="O4405" s="10" t="str">
        <f>IF(L4405&gt;Criteria!$D$5,"Yes","No")</f>
        <v>Yes</v>
      </c>
      <c r="P4405" s="10" t="str">
        <f>IF(M4405&lt;Criteria!$D$6,"Yes","No")</f>
        <v>No</v>
      </c>
      <c r="Q4405" s="11">
        <f>COUNTIF(N4405:P4405,"Yes")</f>
        <v>1</v>
      </c>
      <c r="R4405" s="12" t="str">
        <f>IF(Q4405&gt;0,"Yes","No")</f>
        <v>Yes</v>
      </c>
    </row>
    <row r="4406" spans="1:18" x14ac:dyDescent="0.35">
      <c r="A4406" s="1">
        <v>80930004002</v>
      </c>
      <c r="B4406" s="33" t="s">
        <v>5148</v>
      </c>
      <c r="C4406" s="4" t="s">
        <v>6</v>
      </c>
      <c r="D4406" s="4" t="s">
        <v>514</v>
      </c>
      <c r="E4406" s="4" t="s">
        <v>2</v>
      </c>
      <c r="F4406" s="3">
        <v>4</v>
      </c>
      <c r="G4406" s="3">
        <v>2</v>
      </c>
      <c r="H4406" s="4" t="s">
        <v>2</v>
      </c>
      <c r="I4406" s="5">
        <v>183</v>
      </c>
      <c r="J4406" s="5">
        <v>387</v>
      </c>
      <c r="K4406" s="6">
        <f>IFERROR((J4406-I4406)/I4406,"--")</f>
        <v>1.1147540983606556</v>
      </c>
      <c r="L4406" s="6">
        <v>0</v>
      </c>
      <c r="M4406" s="7">
        <v>32150</v>
      </c>
      <c r="N4406" s="10" t="str">
        <f>IF(K4406&lt;Criteria!$D$4,"Yes","No")</f>
        <v>No</v>
      </c>
      <c r="O4406" s="10" t="str">
        <f>IF(L4406&gt;Criteria!$D$5,"Yes","No")</f>
        <v>No</v>
      </c>
      <c r="P4406" s="10" t="str">
        <f>IF(M4406&lt;Criteria!$D$6,"Yes","No")</f>
        <v>No</v>
      </c>
      <c r="Q4406" s="11">
        <f>COUNTIF(N4406:P4406,"Yes")</f>
        <v>0</v>
      </c>
      <c r="R4406" s="12" t="str">
        <f>IF(Q4406&gt;0,"Yes","No")</f>
        <v>No</v>
      </c>
    </row>
    <row r="4407" spans="1:18" x14ac:dyDescent="0.35">
      <c r="A4407" s="1">
        <v>80930005000</v>
      </c>
      <c r="B4407" s="33" t="s">
        <v>5149</v>
      </c>
      <c r="C4407" s="4" t="s">
        <v>7</v>
      </c>
      <c r="D4407" s="4" t="s">
        <v>514</v>
      </c>
      <c r="E4407" s="4" t="s">
        <v>2</v>
      </c>
      <c r="F4407" s="3">
        <v>5</v>
      </c>
      <c r="G4407" s="3" t="s">
        <v>2</v>
      </c>
      <c r="H4407" s="4" t="s">
        <v>2</v>
      </c>
      <c r="I4407" s="5">
        <v>2203</v>
      </c>
      <c r="J4407" s="5">
        <v>2526</v>
      </c>
      <c r="K4407" s="6">
        <f>IFERROR((J4407-I4407)/I4407,"--")</f>
        <v>0.1466182478438493</v>
      </c>
      <c r="L4407" s="6">
        <v>6.0555088309503784E-2</v>
      </c>
      <c r="M4407" s="7">
        <v>33330</v>
      </c>
      <c r="N4407" s="10" t="str">
        <f>IF(K4407&lt;Criteria!$D$4,"Yes","No")</f>
        <v>No</v>
      </c>
      <c r="O4407" s="10" t="str">
        <f>IF(L4407&gt;Criteria!$D$5,"Yes","No")</f>
        <v>No</v>
      </c>
      <c r="P4407" s="10" t="str">
        <f>IF(M4407&lt;Criteria!$D$6,"Yes","No")</f>
        <v>No</v>
      </c>
      <c r="Q4407" s="11">
        <f>COUNTIF(N4407:P4407,"Yes")</f>
        <v>0</v>
      </c>
      <c r="R4407" s="12" t="str">
        <f>IF(Q4407&gt;0,"Yes","No")</f>
        <v>No</v>
      </c>
    </row>
    <row r="4408" spans="1:18" x14ac:dyDescent="0.35">
      <c r="A4408" s="1">
        <v>80930005001</v>
      </c>
      <c r="B4408" s="33" t="s">
        <v>5150</v>
      </c>
      <c r="C4408" s="4" t="s">
        <v>6</v>
      </c>
      <c r="D4408" s="4" t="s">
        <v>514</v>
      </c>
      <c r="E4408" s="4" t="s">
        <v>2</v>
      </c>
      <c r="F4408" s="3">
        <v>5</v>
      </c>
      <c r="G4408" s="3">
        <v>1</v>
      </c>
      <c r="H4408" s="4" t="s">
        <v>2</v>
      </c>
      <c r="I4408" s="5">
        <v>533</v>
      </c>
      <c r="J4408" s="5">
        <v>682</v>
      </c>
      <c r="K4408" s="6">
        <f>IFERROR((J4408-I4408)/I4408,"--")</f>
        <v>0.27954971857410882</v>
      </c>
      <c r="L4408" s="6">
        <v>0.17560975609756097</v>
      </c>
      <c r="M4408" s="7">
        <v>29829</v>
      </c>
      <c r="N4408" s="10" t="str">
        <f>IF(K4408&lt;Criteria!$D$4,"Yes","No")</f>
        <v>No</v>
      </c>
      <c r="O4408" s="10" t="str">
        <f>IF(L4408&gt;Criteria!$D$5,"Yes","No")</f>
        <v>Yes</v>
      </c>
      <c r="P4408" s="10" t="str">
        <f>IF(M4408&lt;Criteria!$D$6,"Yes","No")</f>
        <v>No</v>
      </c>
      <c r="Q4408" s="11">
        <f>COUNTIF(N4408:P4408,"Yes")</f>
        <v>1</v>
      </c>
      <c r="R4408" s="12" t="str">
        <f>IF(Q4408&gt;0,"Yes","No")</f>
        <v>Yes</v>
      </c>
    </row>
    <row r="4409" spans="1:18" x14ac:dyDescent="0.35">
      <c r="A4409" s="1">
        <v>80930005002</v>
      </c>
      <c r="B4409" s="33" t="s">
        <v>5151</v>
      </c>
      <c r="C4409" s="4" t="s">
        <v>6</v>
      </c>
      <c r="D4409" s="4" t="s">
        <v>514</v>
      </c>
      <c r="E4409" s="4" t="s">
        <v>2</v>
      </c>
      <c r="F4409" s="3">
        <v>5</v>
      </c>
      <c r="G4409" s="3">
        <v>2</v>
      </c>
      <c r="H4409" s="4" t="s">
        <v>2</v>
      </c>
      <c r="I4409" s="5">
        <v>911</v>
      </c>
      <c r="J4409" s="5">
        <v>1057</v>
      </c>
      <c r="K4409" s="6">
        <f>IFERROR((J4409-I4409)/I4409,"--")</f>
        <v>0.16026344676180021</v>
      </c>
      <c r="L4409" s="6">
        <v>0</v>
      </c>
      <c r="M4409" s="7">
        <v>36487</v>
      </c>
      <c r="N4409" s="10" t="str">
        <f>IF(K4409&lt;Criteria!$D$4,"Yes","No")</f>
        <v>No</v>
      </c>
      <c r="O4409" s="10" t="str">
        <f>IF(L4409&gt;Criteria!$D$5,"Yes","No")</f>
        <v>No</v>
      </c>
      <c r="P4409" s="10" t="str">
        <f>IF(M4409&lt;Criteria!$D$6,"Yes","No")</f>
        <v>No</v>
      </c>
      <c r="Q4409" s="11">
        <f>COUNTIF(N4409:P4409,"Yes")</f>
        <v>0</v>
      </c>
      <c r="R4409" s="12" t="str">
        <f>IF(Q4409&gt;0,"Yes","No")</f>
        <v>No</v>
      </c>
    </row>
    <row r="4410" spans="1:18" x14ac:dyDescent="0.35">
      <c r="A4410" s="1">
        <v>80930005003</v>
      </c>
      <c r="B4410" s="33" t="s">
        <v>5152</v>
      </c>
      <c r="C4410" s="4" t="s">
        <v>6</v>
      </c>
      <c r="D4410" s="4" t="s">
        <v>514</v>
      </c>
      <c r="E4410" s="4" t="s">
        <v>2</v>
      </c>
      <c r="F4410" s="3">
        <v>5</v>
      </c>
      <c r="G4410" s="3">
        <v>3</v>
      </c>
      <c r="H4410" s="4" t="s">
        <v>2</v>
      </c>
      <c r="I4410" s="5">
        <v>759</v>
      </c>
      <c r="J4410" s="5">
        <v>787</v>
      </c>
      <c r="K4410" s="6">
        <f>IFERROR((J4410-I4410)/I4410,"--")</f>
        <v>3.689064558629776E-2</v>
      </c>
      <c r="L4410" s="6">
        <v>0</v>
      </c>
      <c r="M4410" s="7">
        <v>32124</v>
      </c>
      <c r="N4410" s="10" t="str">
        <f>IF(K4410&lt;Criteria!$D$4,"Yes","No")</f>
        <v>No</v>
      </c>
      <c r="O4410" s="10" t="str">
        <f>IF(L4410&gt;Criteria!$D$5,"Yes","No")</f>
        <v>No</v>
      </c>
      <c r="P4410" s="10" t="str">
        <f>IF(M4410&lt;Criteria!$D$6,"Yes","No")</f>
        <v>No</v>
      </c>
      <c r="Q4410" s="11">
        <f>COUNTIF(N4410:P4410,"Yes")</f>
        <v>0</v>
      </c>
      <c r="R4410" s="12" t="str">
        <f>IF(Q4410&gt;0,"Yes","No")</f>
        <v>No</v>
      </c>
    </row>
    <row r="4411" spans="1:18" x14ac:dyDescent="0.35">
      <c r="A4411" s="1">
        <v>80939125400</v>
      </c>
      <c r="B4411" s="33" t="s">
        <v>5153</v>
      </c>
      <c r="C4411" s="4" t="s">
        <v>8</v>
      </c>
      <c r="D4411" s="4" t="s">
        <v>514</v>
      </c>
      <c r="E4411" s="4" t="s">
        <v>671</v>
      </c>
      <c r="F4411" s="3" t="s">
        <v>2</v>
      </c>
      <c r="G4411" s="3" t="s">
        <v>2</v>
      </c>
      <c r="H4411" s="4" t="s">
        <v>2</v>
      </c>
      <c r="I4411" s="5">
        <v>13928</v>
      </c>
      <c r="J4411" s="5">
        <v>14374</v>
      </c>
      <c r="K4411" s="6">
        <f>IFERROR((J4411-I4411)/I4411,"--")</f>
        <v>3.2021826536473293E-2</v>
      </c>
      <c r="L4411" s="6">
        <v>4.4361625390718924E-2</v>
      </c>
      <c r="M4411" s="7">
        <v>34561</v>
      </c>
      <c r="N4411" s="10" t="str">
        <f>IF(K4411&lt;Criteria!$D$4,"Yes","No")</f>
        <v>No</v>
      </c>
      <c r="O4411" s="10" t="str">
        <f>IF(L4411&gt;Criteria!$D$5,"Yes","No")</f>
        <v>No</v>
      </c>
      <c r="P4411" s="10" t="str">
        <f>IF(M4411&lt;Criteria!$D$6,"Yes","No")</f>
        <v>No</v>
      </c>
      <c r="Q4411" s="11">
        <f>COUNTIF(N4411:P4411,"Yes")</f>
        <v>0</v>
      </c>
      <c r="R4411" s="12" t="str">
        <f>IF(Q4411&gt;0,"Yes","No")</f>
        <v>No</v>
      </c>
    </row>
    <row r="4412" spans="1:18" x14ac:dyDescent="0.35">
      <c r="A4412" s="1">
        <v>80939212800</v>
      </c>
      <c r="B4412" s="33" t="s">
        <v>5154</v>
      </c>
      <c r="C4412" s="4" t="s">
        <v>8</v>
      </c>
      <c r="D4412" s="4" t="s">
        <v>514</v>
      </c>
      <c r="E4412" s="4" t="s">
        <v>672</v>
      </c>
      <c r="F4412" s="3" t="s">
        <v>2</v>
      </c>
      <c r="G4412" s="3" t="s">
        <v>2</v>
      </c>
      <c r="H4412" s="4" t="s">
        <v>2</v>
      </c>
      <c r="I4412" s="5">
        <v>2203</v>
      </c>
      <c r="J4412" s="5">
        <v>2526</v>
      </c>
      <c r="K4412" s="6">
        <f>IFERROR((J4412-I4412)/I4412,"--")</f>
        <v>0.1466182478438493</v>
      </c>
      <c r="L4412" s="6">
        <v>6.0555088309503784E-2</v>
      </c>
      <c r="M4412" s="7">
        <v>33330</v>
      </c>
      <c r="N4412" s="10" t="str">
        <f>IF(K4412&lt;Criteria!$D$4,"Yes","No")</f>
        <v>No</v>
      </c>
      <c r="O4412" s="10" t="str">
        <f>IF(L4412&gt;Criteria!$D$5,"Yes","No")</f>
        <v>No</v>
      </c>
      <c r="P4412" s="10" t="str">
        <f>IF(M4412&lt;Criteria!$D$6,"Yes","No")</f>
        <v>No</v>
      </c>
      <c r="Q4412" s="11">
        <f>COUNTIF(N4412:P4412,"Yes")</f>
        <v>0</v>
      </c>
      <c r="R4412" s="12" t="str">
        <f>IF(Q4412&gt;0,"Yes","No")</f>
        <v>No</v>
      </c>
    </row>
    <row r="4413" spans="1:18" x14ac:dyDescent="0.35">
      <c r="A4413" s="1">
        <v>80950000000</v>
      </c>
      <c r="B4413" s="33" t="s">
        <v>5155</v>
      </c>
      <c r="C4413" s="4" t="s">
        <v>4</v>
      </c>
      <c r="D4413" s="4" t="s">
        <v>515</v>
      </c>
      <c r="E4413" s="4" t="s">
        <v>2</v>
      </c>
      <c r="F4413" s="3" t="s">
        <v>2</v>
      </c>
      <c r="G4413" s="3" t="s">
        <v>2</v>
      </c>
      <c r="H4413" s="4" t="s">
        <v>2</v>
      </c>
      <c r="I4413" s="5">
        <v>4356</v>
      </c>
      <c r="J4413" s="5">
        <v>4275</v>
      </c>
      <c r="K4413" s="6">
        <f>IFERROR((J4413-I4413)/I4413,"--")</f>
        <v>-1.859504132231405E-2</v>
      </c>
      <c r="L4413" s="6">
        <v>1.9571295433364399E-2</v>
      </c>
      <c r="M4413" s="7">
        <v>27790</v>
      </c>
      <c r="N4413" s="10" t="str">
        <f>IF(K4413&lt;Criteria!$D$4,"Yes","No")</f>
        <v>Yes</v>
      </c>
      <c r="O4413" s="10" t="str">
        <f>IF(L4413&gt;Criteria!$D$5,"Yes","No")</f>
        <v>No</v>
      </c>
      <c r="P4413" s="10" t="str">
        <f>IF(M4413&lt;Criteria!$D$6,"Yes","No")</f>
        <v>No</v>
      </c>
      <c r="Q4413" s="11">
        <f>COUNTIF(N4413:P4413,"Yes")</f>
        <v>1</v>
      </c>
      <c r="R4413" s="12" t="str">
        <f>IF(Q4413&gt;0,"Yes","No")</f>
        <v>Yes</v>
      </c>
    </row>
    <row r="4414" spans="1:18" x14ac:dyDescent="0.35">
      <c r="A4414" s="1">
        <v>80955500000</v>
      </c>
      <c r="B4414" s="33" t="s">
        <v>5156</v>
      </c>
      <c r="C4414" s="4" t="s">
        <v>5</v>
      </c>
      <c r="D4414" s="4" t="s">
        <v>2</v>
      </c>
      <c r="E4414" s="4" t="s">
        <v>2</v>
      </c>
      <c r="F4414" s="3" t="s">
        <v>2</v>
      </c>
      <c r="G4414" s="3" t="s">
        <v>2</v>
      </c>
      <c r="H4414" s="4" t="s">
        <v>61</v>
      </c>
      <c r="I4414" s="5">
        <v>5507</v>
      </c>
      <c r="J4414" s="5">
        <v>5406</v>
      </c>
      <c r="K4414" s="6">
        <f>IFERROR((J4414-I4414)/I4414,"--")</f>
        <v>-1.8340294171055021E-2</v>
      </c>
      <c r="L4414" s="6">
        <v>6.7867616254713034E-2</v>
      </c>
      <c r="M4414" s="7">
        <v>22280</v>
      </c>
      <c r="N4414" s="10" t="str">
        <f>IF(K4414&lt;Criteria!$D$4,"Yes","No")</f>
        <v>Yes</v>
      </c>
      <c r="O4414" s="10" t="str">
        <f>IF(L4414&gt;Criteria!$D$5,"Yes","No")</f>
        <v>Yes</v>
      </c>
      <c r="P4414" s="10" t="str">
        <f>IF(M4414&lt;Criteria!$D$6,"Yes","No")</f>
        <v>Yes</v>
      </c>
      <c r="Q4414" s="11">
        <f>COUNTIF(N4414:P4414,"Yes")</f>
        <v>3</v>
      </c>
      <c r="R4414" s="12" t="str">
        <f>IF(Q4414&gt;0,"Yes","No")</f>
        <v>Yes</v>
      </c>
    </row>
    <row r="4415" spans="1:18" x14ac:dyDescent="0.35">
      <c r="A4415" s="1">
        <v>80959171000</v>
      </c>
      <c r="B4415" s="33" t="s">
        <v>5157</v>
      </c>
      <c r="C4415" s="4" t="s">
        <v>8</v>
      </c>
      <c r="D4415" s="4" t="s">
        <v>515</v>
      </c>
      <c r="E4415" s="4" t="s">
        <v>673</v>
      </c>
      <c r="F4415" s="3" t="s">
        <v>2</v>
      </c>
      <c r="G4415" s="3" t="s">
        <v>2</v>
      </c>
      <c r="H4415" s="4" t="s">
        <v>2</v>
      </c>
      <c r="I4415" s="5">
        <v>1446</v>
      </c>
      <c r="J4415" s="5">
        <v>1317</v>
      </c>
      <c r="K4415" s="6">
        <f>IFERROR((J4415-I4415)/I4415,"--")</f>
        <v>-8.9211618257261413E-2</v>
      </c>
      <c r="L4415" s="6">
        <v>5.647840531561462E-2</v>
      </c>
      <c r="M4415" s="7">
        <v>24252</v>
      </c>
      <c r="N4415" s="10" t="str">
        <f>IF(K4415&lt;Criteria!$D$4,"Yes","No")</f>
        <v>Yes</v>
      </c>
      <c r="O4415" s="10" t="str">
        <f>IF(L4415&gt;Criteria!$D$5,"Yes","No")</f>
        <v>No</v>
      </c>
      <c r="P4415" s="10" t="str">
        <f>IF(M4415&lt;Criteria!$D$6,"Yes","No")</f>
        <v>Yes</v>
      </c>
      <c r="Q4415" s="11">
        <f>COUNTIF(N4415:P4415,"Yes")</f>
        <v>2</v>
      </c>
      <c r="R4415" s="12" t="str">
        <f>IF(Q4415&gt;0,"Yes","No")</f>
        <v>Yes</v>
      </c>
    </row>
    <row r="4416" spans="1:18" x14ac:dyDescent="0.35">
      <c r="A4416" s="1">
        <v>80959176700</v>
      </c>
      <c r="B4416" s="33" t="s">
        <v>5158</v>
      </c>
      <c r="C4416" s="4" t="s">
        <v>8</v>
      </c>
      <c r="D4416" s="4" t="s">
        <v>515</v>
      </c>
      <c r="E4416" s="4" t="s">
        <v>674</v>
      </c>
      <c r="F4416" s="3" t="s">
        <v>2</v>
      </c>
      <c r="G4416" s="3" t="s">
        <v>2</v>
      </c>
      <c r="H4416" s="4" t="s">
        <v>2</v>
      </c>
      <c r="I4416" s="5">
        <v>2937</v>
      </c>
      <c r="J4416" s="5">
        <v>3010</v>
      </c>
      <c r="K4416" s="6">
        <f>IFERROR((J4416-I4416)/I4416,"--")</f>
        <v>2.4855294518215866E-2</v>
      </c>
      <c r="L4416" s="6">
        <v>5.1813471502590676E-3</v>
      </c>
      <c r="M4416" s="7">
        <v>29338</v>
      </c>
      <c r="N4416" s="10" t="str">
        <f>IF(K4416&lt;Criteria!$D$4,"Yes","No")</f>
        <v>No</v>
      </c>
      <c r="O4416" s="10" t="str">
        <f>IF(L4416&gt;Criteria!$D$5,"Yes","No")</f>
        <v>No</v>
      </c>
      <c r="P4416" s="10" t="str">
        <f>IF(M4416&lt;Criteria!$D$6,"Yes","No")</f>
        <v>No</v>
      </c>
      <c r="Q4416" s="11">
        <f>COUNTIF(N4416:P4416,"Yes")</f>
        <v>0</v>
      </c>
      <c r="R4416" s="12" t="str">
        <f>IF(Q4416&gt;0,"Yes","No")</f>
        <v>No</v>
      </c>
    </row>
    <row r="4417" spans="1:18" x14ac:dyDescent="0.35">
      <c r="A4417" s="1">
        <v>80959676000</v>
      </c>
      <c r="B4417" s="33" t="s">
        <v>5159</v>
      </c>
      <c r="C4417" s="4" t="s">
        <v>7</v>
      </c>
      <c r="D4417" s="4" t="s">
        <v>515</v>
      </c>
      <c r="E4417" s="4" t="s">
        <v>2</v>
      </c>
      <c r="F4417" s="3">
        <v>9676</v>
      </c>
      <c r="G4417" s="3" t="s">
        <v>2</v>
      </c>
      <c r="H4417" s="4" t="s">
        <v>2</v>
      </c>
      <c r="I4417" s="5">
        <v>2937</v>
      </c>
      <c r="J4417" s="5">
        <v>3010</v>
      </c>
      <c r="K4417" s="6">
        <f>IFERROR((J4417-I4417)/I4417,"--")</f>
        <v>2.4855294518215866E-2</v>
      </c>
      <c r="L4417" s="6">
        <v>5.1813471502590676E-3</v>
      </c>
      <c r="M4417" s="7">
        <v>29338</v>
      </c>
      <c r="N4417" s="10" t="str">
        <f>IF(K4417&lt;Criteria!$D$4,"Yes","No")</f>
        <v>No</v>
      </c>
      <c r="O4417" s="10" t="str">
        <f>IF(L4417&gt;Criteria!$D$5,"Yes","No")</f>
        <v>No</v>
      </c>
      <c r="P4417" s="10" t="str">
        <f>IF(M4417&lt;Criteria!$D$6,"Yes","No")</f>
        <v>No</v>
      </c>
      <c r="Q4417" s="11">
        <f>COUNTIF(N4417:P4417,"Yes")</f>
        <v>0</v>
      </c>
      <c r="R4417" s="12" t="str">
        <f>IF(Q4417&gt;0,"Yes","No")</f>
        <v>No</v>
      </c>
    </row>
    <row r="4418" spans="1:18" x14ac:dyDescent="0.35">
      <c r="A4418" s="1">
        <v>80959676001</v>
      </c>
      <c r="B4418" s="33" t="s">
        <v>5160</v>
      </c>
      <c r="C4418" s="4" t="s">
        <v>6</v>
      </c>
      <c r="D4418" s="4" t="s">
        <v>515</v>
      </c>
      <c r="E4418" s="4" t="s">
        <v>2</v>
      </c>
      <c r="F4418" s="3">
        <v>9676</v>
      </c>
      <c r="G4418" s="3">
        <v>1</v>
      </c>
      <c r="H4418" s="4" t="s">
        <v>2</v>
      </c>
      <c r="I4418" s="5">
        <v>626</v>
      </c>
      <c r="J4418" s="5">
        <v>661</v>
      </c>
      <c r="K4418" s="6">
        <f>IFERROR((J4418-I4418)/I4418,"--")</f>
        <v>5.5910543130990413E-2</v>
      </c>
      <c r="L4418" s="6">
        <v>0</v>
      </c>
      <c r="M4418" s="7">
        <v>24842</v>
      </c>
      <c r="N4418" s="10" t="str">
        <f>IF(K4418&lt;Criteria!$D$4,"Yes","No")</f>
        <v>No</v>
      </c>
      <c r="O4418" s="10" t="str">
        <f>IF(L4418&gt;Criteria!$D$5,"Yes","No")</f>
        <v>No</v>
      </c>
      <c r="P4418" s="10" t="str">
        <f>IF(M4418&lt;Criteria!$D$6,"Yes","No")</f>
        <v>Yes</v>
      </c>
      <c r="Q4418" s="11">
        <f>COUNTIF(N4418:P4418,"Yes")</f>
        <v>1</v>
      </c>
      <c r="R4418" s="12" t="str">
        <f>IF(Q4418&gt;0,"Yes","No")</f>
        <v>Yes</v>
      </c>
    </row>
    <row r="4419" spans="1:18" x14ac:dyDescent="0.35">
      <c r="A4419" s="1">
        <v>80959676002</v>
      </c>
      <c r="B4419" s="33" t="s">
        <v>5161</v>
      </c>
      <c r="C4419" s="4" t="s">
        <v>6</v>
      </c>
      <c r="D4419" s="4" t="s">
        <v>515</v>
      </c>
      <c r="E4419" s="4" t="s">
        <v>2</v>
      </c>
      <c r="F4419" s="3">
        <v>9676</v>
      </c>
      <c r="G4419" s="3">
        <v>2</v>
      </c>
      <c r="H4419" s="4" t="s">
        <v>2</v>
      </c>
      <c r="I4419" s="5">
        <v>808</v>
      </c>
      <c r="J4419" s="5">
        <v>934</v>
      </c>
      <c r="K4419" s="6">
        <f>IFERROR((J4419-I4419)/I4419,"--")</f>
        <v>0.15594059405940594</v>
      </c>
      <c r="L4419" s="6">
        <v>0</v>
      </c>
      <c r="M4419" s="7">
        <v>31707</v>
      </c>
      <c r="N4419" s="10" t="str">
        <f>IF(K4419&lt;Criteria!$D$4,"Yes","No")</f>
        <v>No</v>
      </c>
      <c r="O4419" s="10" t="str">
        <f>IF(L4419&gt;Criteria!$D$5,"Yes","No")</f>
        <v>No</v>
      </c>
      <c r="P4419" s="10" t="str">
        <f>IF(M4419&lt;Criteria!$D$6,"Yes","No")</f>
        <v>No</v>
      </c>
      <c r="Q4419" s="11">
        <f>COUNTIF(N4419:P4419,"Yes")</f>
        <v>0</v>
      </c>
      <c r="R4419" s="12" t="str">
        <f>IF(Q4419&gt;0,"Yes","No")</f>
        <v>No</v>
      </c>
    </row>
    <row r="4420" spans="1:18" x14ac:dyDescent="0.35">
      <c r="A4420" s="1">
        <v>80959676003</v>
      </c>
      <c r="B4420" s="33" t="s">
        <v>5162</v>
      </c>
      <c r="C4420" s="4" t="s">
        <v>6</v>
      </c>
      <c r="D4420" s="4" t="s">
        <v>515</v>
      </c>
      <c r="E4420" s="4" t="s">
        <v>2</v>
      </c>
      <c r="F4420" s="3">
        <v>9676</v>
      </c>
      <c r="G4420" s="3">
        <v>3</v>
      </c>
      <c r="H4420" s="4" t="s">
        <v>2</v>
      </c>
      <c r="I4420" s="5">
        <v>797</v>
      </c>
      <c r="J4420" s="5">
        <v>645</v>
      </c>
      <c r="K4420" s="6">
        <f>IFERROR((J4420-I4420)/I4420,"--")</f>
        <v>-0.19071518193224593</v>
      </c>
      <c r="L4420" s="6">
        <v>0</v>
      </c>
      <c r="M4420" s="7">
        <v>29651</v>
      </c>
      <c r="N4420" s="10" t="str">
        <f>IF(K4420&lt;Criteria!$D$4,"Yes","No")</f>
        <v>Yes</v>
      </c>
      <c r="O4420" s="10" t="str">
        <f>IF(L4420&gt;Criteria!$D$5,"Yes","No")</f>
        <v>No</v>
      </c>
      <c r="P4420" s="10" t="str">
        <f>IF(M4420&lt;Criteria!$D$6,"Yes","No")</f>
        <v>No</v>
      </c>
      <c r="Q4420" s="11">
        <f>COUNTIF(N4420:P4420,"Yes")</f>
        <v>1</v>
      </c>
      <c r="R4420" s="12" t="str">
        <f>IF(Q4420&gt;0,"Yes","No")</f>
        <v>Yes</v>
      </c>
    </row>
    <row r="4421" spans="1:18" x14ac:dyDescent="0.35">
      <c r="A4421" s="1">
        <v>80959676004</v>
      </c>
      <c r="B4421" s="33" t="s">
        <v>5163</v>
      </c>
      <c r="C4421" s="4" t="s">
        <v>6</v>
      </c>
      <c r="D4421" s="4" t="s">
        <v>515</v>
      </c>
      <c r="E4421" s="4" t="s">
        <v>2</v>
      </c>
      <c r="F4421" s="3">
        <v>9676</v>
      </c>
      <c r="G4421" s="3">
        <v>4</v>
      </c>
      <c r="H4421" s="4" t="s">
        <v>2</v>
      </c>
      <c r="I4421" s="5">
        <v>706</v>
      </c>
      <c r="J4421" s="5">
        <v>770</v>
      </c>
      <c r="K4421" s="6">
        <f>IFERROR((J4421-I4421)/I4421,"--")</f>
        <v>9.0651558073654395E-2</v>
      </c>
      <c r="L4421" s="6">
        <v>1.6771488469601678E-2</v>
      </c>
      <c r="M4421" s="7">
        <v>30062</v>
      </c>
      <c r="N4421" s="10" t="str">
        <f>IF(K4421&lt;Criteria!$D$4,"Yes","No")</f>
        <v>No</v>
      </c>
      <c r="O4421" s="10" t="str">
        <f>IF(L4421&gt;Criteria!$D$5,"Yes","No")</f>
        <v>No</v>
      </c>
      <c r="P4421" s="10" t="str">
        <f>IF(M4421&lt;Criteria!$D$6,"Yes","No")</f>
        <v>No</v>
      </c>
      <c r="Q4421" s="11">
        <f>COUNTIF(N4421:P4421,"Yes")</f>
        <v>0</v>
      </c>
      <c r="R4421" s="12" t="str">
        <f>IF(Q4421&gt;0,"Yes","No")</f>
        <v>No</v>
      </c>
    </row>
    <row r="4422" spans="1:18" x14ac:dyDescent="0.35">
      <c r="A4422" s="1">
        <v>80959677000</v>
      </c>
      <c r="B4422" s="33" t="s">
        <v>5164</v>
      </c>
      <c r="C4422" s="4" t="s">
        <v>7</v>
      </c>
      <c r="D4422" s="4" t="s">
        <v>515</v>
      </c>
      <c r="E4422" s="4" t="s">
        <v>2</v>
      </c>
      <c r="F4422" s="3">
        <v>9677</v>
      </c>
      <c r="G4422" s="3" t="s">
        <v>2</v>
      </c>
      <c r="H4422" s="4" t="s">
        <v>2</v>
      </c>
      <c r="I4422" s="5">
        <v>1446</v>
      </c>
      <c r="J4422" s="5">
        <v>1317</v>
      </c>
      <c r="K4422" s="6">
        <f>IFERROR((J4422-I4422)/I4422,"--")</f>
        <v>-8.9211618257261413E-2</v>
      </c>
      <c r="L4422" s="6">
        <v>5.647840531561462E-2</v>
      </c>
      <c r="M4422" s="7">
        <v>24252</v>
      </c>
      <c r="N4422" s="10" t="str">
        <f>IF(K4422&lt;Criteria!$D$4,"Yes","No")</f>
        <v>Yes</v>
      </c>
      <c r="O4422" s="10" t="str">
        <f>IF(L4422&gt;Criteria!$D$5,"Yes","No")</f>
        <v>No</v>
      </c>
      <c r="P4422" s="10" t="str">
        <f>IF(M4422&lt;Criteria!$D$6,"Yes","No")</f>
        <v>Yes</v>
      </c>
      <c r="Q4422" s="11">
        <f>COUNTIF(N4422:P4422,"Yes")</f>
        <v>2</v>
      </c>
      <c r="R4422" s="12" t="str">
        <f>IF(Q4422&gt;0,"Yes","No")</f>
        <v>Yes</v>
      </c>
    </row>
    <row r="4423" spans="1:18" x14ac:dyDescent="0.35">
      <c r="A4423" s="1">
        <v>80959677001</v>
      </c>
      <c r="B4423" s="33" t="s">
        <v>5165</v>
      </c>
      <c r="C4423" s="4" t="s">
        <v>6</v>
      </c>
      <c r="D4423" s="4" t="s">
        <v>515</v>
      </c>
      <c r="E4423" s="4" t="s">
        <v>2</v>
      </c>
      <c r="F4423" s="3">
        <v>9677</v>
      </c>
      <c r="G4423" s="3">
        <v>1</v>
      </c>
      <c r="H4423" s="4" t="s">
        <v>2</v>
      </c>
      <c r="I4423" s="5">
        <v>709</v>
      </c>
      <c r="J4423" s="5">
        <v>576</v>
      </c>
      <c r="K4423" s="6">
        <f>IFERROR((J4423-I4423)/I4423,"--")</f>
        <v>-0.18758815232722145</v>
      </c>
      <c r="L4423" s="6">
        <v>4.5614035087719301E-2</v>
      </c>
      <c r="M4423" s="7">
        <v>22219</v>
      </c>
      <c r="N4423" s="10" t="str">
        <f>IF(K4423&lt;Criteria!$D$4,"Yes","No")</f>
        <v>Yes</v>
      </c>
      <c r="O4423" s="10" t="str">
        <f>IF(L4423&gt;Criteria!$D$5,"Yes","No")</f>
        <v>No</v>
      </c>
      <c r="P4423" s="10" t="str">
        <f>IF(M4423&lt;Criteria!$D$6,"Yes","No")</f>
        <v>Yes</v>
      </c>
      <c r="Q4423" s="11">
        <f>COUNTIF(N4423:P4423,"Yes")</f>
        <v>2</v>
      </c>
      <c r="R4423" s="12" t="str">
        <f>IF(Q4423&gt;0,"Yes","No")</f>
        <v>Yes</v>
      </c>
    </row>
    <row r="4424" spans="1:18" x14ac:dyDescent="0.35">
      <c r="A4424" s="1">
        <v>80959677002</v>
      </c>
      <c r="B4424" s="33" t="s">
        <v>5166</v>
      </c>
      <c r="C4424" s="4" t="s">
        <v>6</v>
      </c>
      <c r="D4424" s="4" t="s">
        <v>515</v>
      </c>
      <c r="E4424" s="4" t="s">
        <v>2</v>
      </c>
      <c r="F4424" s="3">
        <v>9677</v>
      </c>
      <c r="G4424" s="3">
        <v>2</v>
      </c>
      <c r="H4424" s="4" t="s">
        <v>2</v>
      </c>
      <c r="I4424" s="5">
        <v>737</v>
      </c>
      <c r="J4424" s="5">
        <v>741</v>
      </c>
      <c r="K4424" s="6">
        <f>IFERROR((J4424-I4424)/I4424,"--")</f>
        <v>5.4274084124830389E-3</v>
      </c>
      <c r="L4424" s="6">
        <v>6.6246056782334389E-2</v>
      </c>
      <c r="M4424" s="7">
        <v>25833</v>
      </c>
      <c r="N4424" s="10" t="str">
        <f>IF(K4424&lt;Criteria!$D$4,"Yes","No")</f>
        <v>Yes</v>
      </c>
      <c r="O4424" s="10" t="str">
        <f>IF(L4424&gt;Criteria!$D$5,"Yes","No")</f>
        <v>Yes</v>
      </c>
      <c r="P4424" s="10" t="str">
        <f>IF(M4424&lt;Criteria!$D$6,"Yes","No")</f>
        <v>Yes</v>
      </c>
      <c r="Q4424" s="11">
        <f>COUNTIF(N4424:P4424,"Yes")</f>
        <v>3</v>
      </c>
      <c r="R4424" s="12" t="str">
        <f>IF(Q4424&gt;0,"Yes","No")</f>
        <v>Yes</v>
      </c>
    </row>
    <row r="4425" spans="1:18" x14ac:dyDescent="0.35">
      <c r="A4425" s="1">
        <v>80970000000</v>
      </c>
      <c r="B4425" s="33" t="s">
        <v>5167</v>
      </c>
      <c r="C4425" s="4" t="s">
        <v>4</v>
      </c>
      <c r="D4425" s="4" t="s">
        <v>516</v>
      </c>
      <c r="E4425" s="4" t="s">
        <v>2</v>
      </c>
      <c r="F4425" s="3" t="s">
        <v>2</v>
      </c>
      <c r="G4425" s="3" t="s">
        <v>2</v>
      </c>
      <c r="H4425" s="4" t="s">
        <v>2</v>
      </c>
      <c r="I4425" s="5">
        <v>17429</v>
      </c>
      <c r="J4425" s="5">
        <v>17875</v>
      </c>
      <c r="K4425" s="6">
        <f>IFERROR((J4425-I4425)/I4425,"--")</f>
        <v>2.5589534683573355E-2</v>
      </c>
      <c r="L4425" s="6">
        <v>4.2995491734847222E-2</v>
      </c>
      <c r="M4425" s="7">
        <v>65800</v>
      </c>
      <c r="N4425" s="10" t="str">
        <f>IF(K4425&lt;Criteria!$D$4,"Yes","No")</f>
        <v>No</v>
      </c>
      <c r="O4425" s="10" t="str">
        <f>IF(L4425&gt;Criteria!$D$5,"Yes","No")</f>
        <v>No</v>
      </c>
      <c r="P4425" s="10" t="str">
        <f>IF(M4425&lt;Criteria!$D$6,"Yes","No")</f>
        <v>No</v>
      </c>
      <c r="Q4425" s="11">
        <f>COUNTIF(N4425:P4425,"Yes")</f>
        <v>0</v>
      </c>
      <c r="R4425" s="12" t="str">
        <f>IF(Q4425&gt;0,"Yes","No")</f>
        <v>No</v>
      </c>
    </row>
    <row r="4426" spans="1:18" x14ac:dyDescent="0.35">
      <c r="A4426" s="1">
        <v>80970001000</v>
      </c>
      <c r="B4426" s="33" t="s">
        <v>5168</v>
      </c>
      <c r="C4426" s="4" t="s">
        <v>7</v>
      </c>
      <c r="D4426" s="4" t="s">
        <v>516</v>
      </c>
      <c r="E4426" s="4" t="s">
        <v>2</v>
      </c>
      <c r="F4426" s="3">
        <v>1</v>
      </c>
      <c r="G4426" s="3" t="s">
        <v>2</v>
      </c>
      <c r="H4426" s="4" t="s">
        <v>2</v>
      </c>
      <c r="I4426" s="5">
        <v>7691</v>
      </c>
      <c r="J4426" s="5">
        <v>7583</v>
      </c>
      <c r="K4426" s="6">
        <f>IFERROR((J4426-I4426)/I4426,"--")</f>
        <v>-1.4042387205824991E-2</v>
      </c>
      <c r="L4426" s="6">
        <v>2.83203125E-2</v>
      </c>
      <c r="M4426" s="7">
        <v>46802</v>
      </c>
      <c r="N4426" s="10" t="str">
        <f>IF(K4426&lt;Criteria!$D$4,"Yes","No")</f>
        <v>Yes</v>
      </c>
      <c r="O4426" s="10" t="str">
        <f>IF(L4426&gt;Criteria!$D$5,"Yes","No")</f>
        <v>No</v>
      </c>
      <c r="P4426" s="10" t="str">
        <f>IF(M4426&lt;Criteria!$D$6,"Yes","No")</f>
        <v>No</v>
      </c>
      <c r="Q4426" s="11">
        <f>COUNTIF(N4426:P4426,"Yes")</f>
        <v>1</v>
      </c>
      <c r="R4426" s="12" t="str">
        <f>IF(Q4426&gt;0,"Yes","No")</f>
        <v>Yes</v>
      </c>
    </row>
    <row r="4427" spans="1:18" x14ac:dyDescent="0.35">
      <c r="A4427" s="1">
        <v>80970001001</v>
      </c>
      <c r="B4427" s="33" t="s">
        <v>5169</v>
      </c>
      <c r="C4427" s="4" t="s">
        <v>6</v>
      </c>
      <c r="D4427" s="4" t="s">
        <v>516</v>
      </c>
      <c r="E4427" s="4" t="s">
        <v>2</v>
      </c>
      <c r="F4427" s="3">
        <v>1</v>
      </c>
      <c r="G4427" s="3">
        <v>1</v>
      </c>
      <c r="H4427" s="4" t="s">
        <v>2</v>
      </c>
      <c r="I4427" s="5">
        <v>2158</v>
      </c>
      <c r="J4427" s="5">
        <v>2661</v>
      </c>
      <c r="K4427" s="6">
        <f>IFERROR((J4427-I4427)/I4427,"--")</f>
        <v>0.23308619091751623</v>
      </c>
      <c r="L4427" s="6">
        <v>6.7505720823798632E-2</v>
      </c>
      <c r="M4427" s="7">
        <v>45497</v>
      </c>
      <c r="N4427" s="10" t="str">
        <f>IF(K4427&lt;Criteria!$D$4,"Yes","No")</f>
        <v>No</v>
      </c>
      <c r="O4427" s="10" t="str">
        <f>IF(L4427&gt;Criteria!$D$5,"Yes","No")</f>
        <v>Yes</v>
      </c>
      <c r="P4427" s="10" t="str">
        <f>IF(M4427&lt;Criteria!$D$6,"Yes","No")</f>
        <v>No</v>
      </c>
      <c r="Q4427" s="11">
        <f>COUNTIF(N4427:P4427,"Yes")</f>
        <v>1</v>
      </c>
      <c r="R4427" s="12" t="str">
        <f>IF(Q4427&gt;0,"Yes","No")</f>
        <v>Yes</v>
      </c>
    </row>
    <row r="4428" spans="1:18" x14ac:dyDescent="0.35">
      <c r="A4428" s="1">
        <v>80970001002</v>
      </c>
      <c r="B4428" s="33" t="s">
        <v>5170</v>
      </c>
      <c r="C4428" s="4" t="s">
        <v>6</v>
      </c>
      <c r="D4428" s="4" t="s">
        <v>516</v>
      </c>
      <c r="E4428" s="4" t="s">
        <v>2</v>
      </c>
      <c r="F4428" s="3">
        <v>1</v>
      </c>
      <c r="G4428" s="3">
        <v>2</v>
      </c>
      <c r="H4428" s="4" t="s">
        <v>2</v>
      </c>
      <c r="I4428" s="5">
        <v>1116</v>
      </c>
      <c r="J4428" s="5">
        <v>544</v>
      </c>
      <c r="K4428" s="6">
        <f>IFERROR((J4428-I4428)/I4428,"--")</f>
        <v>-0.51254480286738346</v>
      </c>
      <c r="L4428" s="6">
        <v>0</v>
      </c>
      <c r="M4428" s="7">
        <v>37738</v>
      </c>
      <c r="N4428" s="10" t="str">
        <f>IF(K4428&lt;Criteria!$D$4,"Yes","No")</f>
        <v>Yes</v>
      </c>
      <c r="O4428" s="10" t="str">
        <f>IF(L4428&gt;Criteria!$D$5,"Yes","No")</f>
        <v>No</v>
      </c>
      <c r="P4428" s="10" t="str">
        <f>IF(M4428&lt;Criteria!$D$6,"Yes","No")</f>
        <v>No</v>
      </c>
      <c r="Q4428" s="11">
        <f>COUNTIF(N4428:P4428,"Yes")</f>
        <v>1</v>
      </c>
      <c r="R4428" s="12" t="str">
        <f>IF(Q4428&gt;0,"Yes","No")</f>
        <v>Yes</v>
      </c>
    </row>
    <row r="4429" spans="1:18" x14ac:dyDescent="0.35">
      <c r="A4429" s="1">
        <v>80970001003</v>
      </c>
      <c r="B4429" s="33" t="s">
        <v>5171</v>
      </c>
      <c r="C4429" s="4" t="s">
        <v>6</v>
      </c>
      <c r="D4429" s="4" t="s">
        <v>516</v>
      </c>
      <c r="E4429" s="4" t="s">
        <v>2</v>
      </c>
      <c r="F4429" s="3">
        <v>1</v>
      </c>
      <c r="G4429" s="3">
        <v>3</v>
      </c>
      <c r="H4429" s="4" t="s">
        <v>2</v>
      </c>
      <c r="I4429" s="5">
        <v>1191</v>
      </c>
      <c r="J4429" s="5">
        <v>1481</v>
      </c>
      <c r="K4429" s="6">
        <f>IFERROR((J4429-I4429)/I4429,"--")</f>
        <v>0.24349286314021831</v>
      </c>
      <c r="L4429" s="6">
        <v>0</v>
      </c>
      <c r="M4429" s="7">
        <v>51367</v>
      </c>
      <c r="N4429" s="10" t="str">
        <f>IF(K4429&lt;Criteria!$D$4,"Yes","No")</f>
        <v>No</v>
      </c>
      <c r="O4429" s="10" t="str">
        <f>IF(L4429&gt;Criteria!$D$5,"Yes","No")</f>
        <v>No</v>
      </c>
      <c r="P4429" s="10" t="str">
        <f>IF(M4429&lt;Criteria!$D$6,"Yes","No")</f>
        <v>No</v>
      </c>
      <c r="Q4429" s="11">
        <f>COUNTIF(N4429:P4429,"Yes")</f>
        <v>0</v>
      </c>
      <c r="R4429" s="12" t="str">
        <f>IF(Q4429&gt;0,"Yes","No")</f>
        <v>No</v>
      </c>
    </row>
    <row r="4430" spans="1:18" x14ac:dyDescent="0.35">
      <c r="A4430" s="1">
        <v>80970001004</v>
      </c>
      <c r="B4430" s="33" t="s">
        <v>5172</v>
      </c>
      <c r="C4430" s="4" t="s">
        <v>6</v>
      </c>
      <c r="D4430" s="4" t="s">
        <v>516</v>
      </c>
      <c r="E4430" s="4" t="s">
        <v>2</v>
      </c>
      <c r="F4430" s="3">
        <v>1</v>
      </c>
      <c r="G4430" s="3">
        <v>4</v>
      </c>
      <c r="H4430" s="4" t="s">
        <v>2</v>
      </c>
      <c r="I4430" s="5">
        <v>1107</v>
      </c>
      <c r="J4430" s="5">
        <v>990</v>
      </c>
      <c r="K4430" s="6">
        <f>IFERROR((J4430-I4430)/I4430,"--")</f>
        <v>-0.10569105691056911</v>
      </c>
      <c r="L4430" s="6">
        <v>4.7451669595782071E-2</v>
      </c>
      <c r="M4430" s="7">
        <v>39305</v>
      </c>
      <c r="N4430" s="10" t="str">
        <f>IF(K4430&lt;Criteria!$D$4,"Yes","No")</f>
        <v>Yes</v>
      </c>
      <c r="O4430" s="10" t="str">
        <f>IF(L4430&gt;Criteria!$D$5,"Yes","No")</f>
        <v>No</v>
      </c>
      <c r="P4430" s="10" t="str">
        <f>IF(M4430&lt;Criteria!$D$6,"Yes","No")</f>
        <v>No</v>
      </c>
      <c r="Q4430" s="11">
        <f>COUNTIF(N4430:P4430,"Yes")</f>
        <v>1</v>
      </c>
      <c r="R4430" s="12" t="str">
        <f>IF(Q4430&gt;0,"Yes","No")</f>
        <v>Yes</v>
      </c>
    </row>
    <row r="4431" spans="1:18" x14ac:dyDescent="0.35">
      <c r="A4431" s="1">
        <v>80970001005</v>
      </c>
      <c r="B4431" s="33" t="s">
        <v>5173</v>
      </c>
      <c r="C4431" s="4" t="s">
        <v>6</v>
      </c>
      <c r="D4431" s="4" t="s">
        <v>516</v>
      </c>
      <c r="E4431" s="4" t="s">
        <v>2</v>
      </c>
      <c r="F4431" s="3">
        <v>1</v>
      </c>
      <c r="G4431" s="3">
        <v>5</v>
      </c>
      <c r="H4431" s="4" t="s">
        <v>2</v>
      </c>
      <c r="I4431" s="5">
        <v>2119</v>
      </c>
      <c r="J4431" s="5">
        <v>1907</v>
      </c>
      <c r="K4431" s="6">
        <f>IFERROR((J4431-I4431)/I4431,"--")</f>
        <v>-0.10004719207173195</v>
      </c>
      <c r="L4431" s="6">
        <v>0</v>
      </c>
      <c r="M4431" s="7">
        <v>51555</v>
      </c>
      <c r="N4431" s="10" t="str">
        <f>IF(K4431&lt;Criteria!$D$4,"Yes","No")</f>
        <v>Yes</v>
      </c>
      <c r="O4431" s="10" t="str">
        <f>IF(L4431&gt;Criteria!$D$5,"Yes","No")</f>
        <v>No</v>
      </c>
      <c r="P4431" s="10" t="str">
        <f>IF(M4431&lt;Criteria!$D$6,"Yes","No")</f>
        <v>No</v>
      </c>
      <c r="Q4431" s="11">
        <f>COUNTIF(N4431:P4431,"Yes")</f>
        <v>1</v>
      </c>
      <c r="R4431" s="12" t="str">
        <f>IF(Q4431&gt;0,"Yes","No")</f>
        <v>Yes</v>
      </c>
    </row>
    <row r="4432" spans="1:18" x14ac:dyDescent="0.35">
      <c r="A4432" s="1">
        <v>80970004010</v>
      </c>
      <c r="B4432" s="33" t="s">
        <v>5174</v>
      </c>
      <c r="C4432" s="4" t="s">
        <v>7</v>
      </c>
      <c r="D4432" s="4" t="s">
        <v>516</v>
      </c>
      <c r="E4432" s="4" t="s">
        <v>2</v>
      </c>
      <c r="F4432" s="3">
        <v>4.01</v>
      </c>
      <c r="G4432" s="3" t="s">
        <v>2</v>
      </c>
      <c r="H4432" s="4" t="s">
        <v>2</v>
      </c>
      <c r="I4432" s="5">
        <v>4365</v>
      </c>
      <c r="J4432" s="5">
        <v>4542</v>
      </c>
      <c r="K4432" s="6">
        <f>IFERROR((J4432-I4432)/I4432,"--")</f>
        <v>4.054982817869416E-2</v>
      </c>
      <c r="L4432" s="6">
        <v>5.8459635013918959E-2</v>
      </c>
      <c r="M4432" s="7">
        <v>97635</v>
      </c>
      <c r="N4432" s="10" t="str">
        <f>IF(K4432&lt;Criteria!$D$4,"Yes","No")</f>
        <v>No</v>
      </c>
      <c r="O4432" s="10" t="str">
        <f>IF(L4432&gt;Criteria!$D$5,"Yes","No")</f>
        <v>No</v>
      </c>
      <c r="P4432" s="10" t="str">
        <f>IF(M4432&lt;Criteria!$D$6,"Yes","No")</f>
        <v>No</v>
      </c>
      <c r="Q4432" s="11">
        <f>COUNTIF(N4432:P4432,"Yes")</f>
        <v>0</v>
      </c>
      <c r="R4432" s="12" t="str">
        <f>IF(Q4432&gt;0,"Yes","No")</f>
        <v>No</v>
      </c>
    </row>
    <row r="4433" spans="1:18" x14ac:dyDescent="0.35">
      <c r="A4433" s="1">
        <v>80970004011</v>
      </c>
      <c r="B4433" s="33" t="s">
        <v>5175</v>
      </c>
      <c r="C4433" s="4" t="s">
        <v>6</v>
      </c>
      <c r="D4433" s="4" t="s">
        <v>516</v>
      </c>
      <c r="E4433" s="4" t="s">
        <v>2</v>
      </c>
      <c r="F4433" s="3">
        <v>4.01</v>
      </c>
      <c r="G4433" s="3">
        <v>1</v>
      </c>
      <c r="H4433" s="4" t="s">
        <v>2</v>
      </c>
      <c r="I4433" s="5">
        <v>1599</v>
      </c>
      <c r="J4433" s="5">
        <v>1634</v>
      </c>
      <c r="K4433" s="6">
        <f>IFERROR((J4433-I4433)/I4433,"--")</f>
        <v>2.1888680425265792E-2</v>
      </c>
      <c r="L4433" s="6">
        <v>6.7467652495378921E-2</v>
      </c>
      <c r="M4433" s="7">
        <v>79396</v>
      </c>
      <c r="N4433" s="10" t="str">
        <f>IF(K4433&lt;Criteria!$D$4,"Yes","No")</f>
        <v>No</v>
      </c>
      <c r="O4433" s="10" t="str">
        <f>IF(L4433&gt;Criteria!$D$5,"Yes","No")</f>
        <v>Yes</v>
      </c>
      <c r="P4433" s="10" t="str">
        <f>IF(M4433&lt;Criteria!$D$6,"Yes","No")</f>
        <v>No</v>
      </c>
      <c r="Q4433" s="11">
        <f>COUNTIF(N4433:P4433,"Yes")</f>
        <v>1</v>
      </c>
      <c r="R4433" s="12" t="str">
        <f>IF(Q4433&gt;0,"Yes","No")</f>
        <v>Yes</v>
      </c>
    </row>
    <row r="4434" spans="1:18" x14ac:dyDescent="0.35">
      <c r="A4434" s="1">
        <v>80970004012</v>
      </c>
      <c r="B4434" s="33" t="s">
        <v>5176</v>
      </c>
      <c r="C4434" s="4" t="s">
        <v>6</v>
      </c>
      <c r="D4434" s="4" t="s">
        <v>516</v>
      </c>
      <c r="E4434" s="4" t="s">
        <v>2</v>
      </c>
      <c r="F4434" s="3">
        <v>4.01</v>
      </c>
      <c r="G4434" s="3">
        <v>2</v>
      </c>
      <c r="H4434" s="4" t="s">
        <v>2</v>
      </c>
      <c r="I4434" s="5">
        <v>1121</v>
      </c>
      <c r="J4434" s="5">
        <v>1277</v>
      </c>
      <c r="K4434" s="6">
        <f>IFERROR((J4434-I4434)/I4434,"--")</f>
        <v>0.13916146297948259</v>
      </c>
      <c r="L4434" s="6">
        <v>8.4023668639053251E-2</v>
      </c>
      <c r="M4434" s="7">
        <v>185138</v>
      </c>
      <c r="N4434" s="10" t="str">
        <f>IF(K4434&lt;Criteria!$D$4,"Yes","No")</f>
        <v>No</v>
      </c>
      <c r="O4434" s="10" t="str">
        <f>IF(L4434&gt;Criteria!$D$5,"Yes","No")</f>
        <v>Yes</v>
      </c>
      <c r="P4434" s="10" t="str">
        <f>IF(M4434&lt;Criteria!$D$6,"Yes","No")</f>
        <v>No</v>
      </c>
      <c r="Q4434" s="11">
        <f>COUNTIF(N4434:P4434,"Yes")</f>
        <v>1</v>
      </c>
      <c r="R4434" s="12" t="str">
        <f>IF(Q4434&gt;0,"Yes","No")</f>
        <v>Yes</v>
      </c>
    </row>
    <row r="4435" spans="1:18" x14ac:dyDescent="0.35">
      <c r="A4435" s="1">
        <v>80970004013</v>
      </c>
      <c r="B4435" s="33" t="s">
        <v>5177</v>
      </c>
      <c r="C4435" s="4" t="s">
        <v>6</v>
      </c>
      <c r="D4435" s="4" t="s">
        <v>516</v>
      </c>
      <c r="E4435" s="4" t="s">
        <v>2</v>
      </c>
      <c r="F4435" s="3">
        <v>4.01</v>
      </c>
      <c r="G4435" s="3">
        <v>3</v>
      </c>
      <c r="H4435" s="4" t="s">
        <v>2</v>
      </c>
      <c r="I4435" s="5">
        <v>1037</v>
      </c>
      <c r="J4435" s="5">
        <v>1029</v>
      </c>
      <c r="K4435" s="6">
        <f>IFERROR((J4435-I4435)/I4435,"--")</f>
        <v>-7.7145612343297977E-3</v>
      </c>
      <c r="L4435" s="6">
        <v>5.0335570469798654E-2</v>
      </c>
      <c r="M4435" s="7">
        <v>42789</v>
      </c>
      <c r="N4435" s="10" t="str">
        <f>IF(K4435&lt;Criteria!$D$4,"Yes","No")</f>
        <v>Yes</v>
      </c>
      <c r="O4435" s="10" t="str">
        <f>IF(L4435&gt;Criteria!$D$5,"Yes","No")</f>
        <v>No</v>
      </c>
      <c r="P4435" s="10" t="str">
        <f>IF(M4435&lt;Criteria!$D$6,"Yes","No")</f>
        <v>No</v>
      </c>
      <c r="Q4435" s="11">
        <f>COUNTIF(N4435:P4435,"Yes")</f>
        <v>1</v>
      </c>
      <c r="R4435" s="12" t="str">
        <f>IF(Q4435&gt;0,"Yes","No")</f>
        <v>Yes</v>
      </c>
    </row>
    <row r="4436" spans="1:18" x14ac:dyDescent="0.35">
      <c r="A4436" s="1">
        <v>80970004014</v>
      </c>
      <c r="B4436" s="33" t="s">
        <v>5178</v>
      </c>
      <c r="C4436" s="4" t="s">
        <v>6</v>
      </c>
      <c r="D4436" s="4" t="s">
        <v>516</v>
      </c>
      <c r="E4436" s="4" t="s">
        <v>2</v>
      </c>
      <c r="F4436" s="3">
        <v>4.01</v>
      </c>
      <c r="G4436" s="3">
        <v>4</v>
      </c>
      <c r="H4436" s="4" t="s">
        <v>2</v>
      </c>
      <c r="I4436" s="5">
        <v>608</v>
      </c>
      <c r="J4436" s="5">
        <v>602</v>
      </c>
      <c r="K4436" s="6">
        <f>IFERROR((J4436-I4436)/I4436,"--")</f>
        <v>-9.8684210526315784E-3</v>
      </c>
      <c r="L4436" s="6">
        <v>0</v>
      </c>
      <c r="M4436" s="7">
        <v>55273</v>
      </c>
      <c r="N4436" s="10" t="str">
        <f>IF(K4436&lt;Criteria!$D$4,"Yes","No")</f>
        <v>Yes</v>
      </c>
      <c r="O4436" s="10" t="str">
        <f>IF(L4436&gt;Criteria!$D$5,"Yes","No")</f>
        <v>No</v>
      </c>
      <c r="P4436" s="10" t="str">
        <f>IF(M4436&lt;Criteria!$D$6,"Yes","No")</f>
        <v>No</v>
      </c>
      <c r="Q4436" s="11">
        <f>COUNTIF(N4436:P4436,"Yes")</f>
        <v>1</v>
      </c>
      <c r="R4436" s="12" t="str">
        <f>IF(Q4436&gt;0,"Yes","No")</f>
        <v>Yes</v>
      </c>
    </row>
    <row r="4437" spans="1:18" x14ac:dyDescent="0.35">
      <c r="A4437" s="1">
        <v>80970004020</v>
      </c>
      <c r="B4437" s="33" t="s">
        <v>5179</v>
      </c>
      <c r="C4437" s="4" t="s">
        <v>7</v>
      </c>
      <c r="D4437" s="4" t="s">
        <v>516</v>
      </c>
      <c r="E4437" s="4" t="s">
        <v>2</v>
      </c>
      <c r="F4437" s="3">
        <v>4.0199999999999996</v>
      </c>
      <c r="G4437" s="3" t="s">
        <v>2</v>
      </c>
      <c r="H4437" s="4" t="s">
        <v>2</v>
      </c>
      <c r="I4437" s="5">
        <v>2851</v>
      </c>
      <c r="J4437" s="5">
        <v>3143</v>
      </c>
      <c r="K4437" s="6">
        <f>IFERROR((J4437-I4437)/I4437,"--")</f>
        <v>0.10242020343739039</v>
      </c>
      <c r="L4437" s="6">
        <v>5.6168505516549651E-2</v>
      </c>
      <c r="M4437" s="7">
        <v>74745</v>
      </c>
      <c r="N4437" s="10" t="str">
        <f>IF(K4437&lt;Criteria!$D$4,"Yes","No")</f>
        <v>No</v>
      </c>
      <c r="O4437" s="10" t="str">
        <f>IF(L4437&gt;Criteria!$D$5,"Yes","No")</f>
        <v>No</v>
      </c>
      <c r="P4437" s="10" t="str">
        <f>IF(M4437&lt;Criteria!$D$6,"Yes","No")</f>
        <v>No</v>
      </c>
      <c r="Q4437" s="11">
        <f>COUNTIF(N4437:P4437,"Yes")</f>
        <v>0</v>
      </c>
      <c r="R4437" s="12" t="str">
        <f>IF(Q4437&gt;0,"Yes","No")</f>
        <v>No</v>
      </c>
    </row>
    <row r="4438" spans="1:18" x14ac:dyDescent="0.35">
      <c r="A4438" s="1">
        <v>80970004021</v>
      </c>
      <c r="B4438" s="33" t="s">
        <v>5180</v>
      </c>
      <c r="C4438" s="4" t="s">
        <v>6</v>
      </c>
      <c r="D4438" s="4" t="s">
        <v>516</v>
      </c>
      <c r="E4438" s="4" t="s">
        <v>2</v>
      </c>
      <c r="F4438" s="3">
        <v>4.0199999999999996</v>
      </c>
      <c r="G4438" s="3">
        <v>1</v>
      </c>
      <c r="H4438" s="4" t="s">
        <v>2</v>
      </c>
      <c r="I4438" s="5">
        <v>2373</v>
      </c>
      <c r="J4438" s="5">
        <v>2503</v>
      </c>
      <c r="K4438" s="6">
        <f>IFERROR((J4438-I4438)/I4438,"--")</f>
        <v>5.4782975136957436E-2</v>
      </c>
      <c r="L4438" s="6">
        <v>6.9050554870530204E-2</v>
      </c>
      <c r="M4438" s="7">
        <v>65489</v>
      </c>
      <c r="N4438" s="10" t="str">
        <f>IF(K4438&lt;Criteria!$D$4,"Yes","No")</f>
        <v>No</v>
      </c>
      <c r="O4438" s="10" t="str">
        <f>IF(L4438&gt;Criteria!$D$5,"Yes","No")</f>
        <v>Yes</v>
      </c>
      <c r="P4438" s="10" t="str">
        <f>IF(M4438&lt;Criteria!$D$6,"Yes","No")</f>
        <v>No</v>
      </c>
      <c r="Q4438" s="11">
        <f>COUNTIF(N4438:P4438,"Yes")</f>
        <v>1</v>
      </c>
      <c r="R4438" s="12" t="str">
        <f>IF(Q4438&gt;0,"Yes","No")</f>
        <v>Yes</v>
      </c>
    </row>
    <row r="4439" spans="1:18" x14ac:dyDescent="0.35">
      <c r="A4439" s="1">
        <v>80970004022</v>
      </c>
      <c r="B4439" s="33" t="s">
        <v>5181</v>
      </c>
      <c r="C4439" s="4" t="s">
        <v>6</v>
      </c>
      <c r="D4439" s="4" t="s">
        <v>516</v>
      </c>
      <c r="E4439" s="4" t="s">
        <v>2</v>
      </c>
      <c r="F4439" s="3">
        <v>4.0199999999999996</v>
      </c>
      <c r="G4439" s="3">
        <v>2</v>
      </c>
      <c r="H4439" s="4" t="s">
        <v>2</v>
      </c>
      <c r="I4439" s="5">
        <v>478</v>
      </c>
      <c r="J4439" s="5">
        <v>640</v>
      </c>
      <c r="K4439" s="6">
        <f>IFERROR((J4439-I4439)/I4439,"--")</f>
        <v>0.33891213389121339</v>
      </c>
      <c r="L4439" s="6">
        <v>0</v>
      </c>
      <c r="M4439" s="7">
        <v>110944</v>
      </c>
      <c r="N4439" s="10" t="str">
        <f>IF(K4439&lt;Criteria!$D$4,"Yes","No")</f>
        <v>No</v>
      </c>
      <c r="O4439" s="10" t="str">
        <f>IF(L4439&gt;Criteria!$D$5,"Yes","No")</f>
        <v>No</v>
      </c>
      <c r="P4439" s="10" t="str">
        <f>IF(M4439&lt;Criteria!$D$6,"Yes","No")</f>
        <v>No</v>
      </c>
      <c r="Q4439" s="11">
        <f>COUNTIF(N4439:P4439,"Yes")</f>
        <v>0</v>
      </c>
      <c r="R4439" s="12" t="str">
        <f>IF(Q4439&gt;0,"Yes","No")</f>
        <v>No</v>
      </c>
    </row>
    <row r="4440" spans="1:18" x14ac:dyDescent="0.35">
      <c r="A4440" s="1">
        <v>80970005000</v>
      </c>
      <c r="B4440" s="33" t="s">
        <v>5182</v>
      </c>
      <c r="C4440" s="4" t="s">
        <v>7</v>
      </c>
      <c r="D4440" s="4" t="s">
        <v>516</v>
      </c>
      <c r="E4440" s="4" t="s">
        <v>2</v>
      </c>
      <c r="F4440" s="3">
        <v>5</v>
      </c>
      <c r="G4440" s="3" t="s">
        <v>2</v>
      </c>
      <c r="H4440" s="4" t="s">
        <v>2</v>
      </c>
      <c r="I4440" s="5">
        <v>2266</v>
      </c>
      <c r="J4440" s="5">
        <v>2479</v>
      </c>
      <c r="K4440" s="6">
        <f>IFERROR((J4440-I4440)/I4440,"--")</f>
        <v>9.3998234774933798E-2</v>
      </c>
      <c r="L4440" s="6">
        <v>4.2305334150827711E-2</v>
      </c>
      <c r="M4440" s="7">
        <v>54242</v>
      </c>
      <c r="N4440" s="10" t="str">
        <f>IF(K4440&lt;Criteria!$D$4,"Yes","No")</f>
        <v>No</v>
      </c>
      <c r="O4440" s="10" t="str">
        <f>IF(L4440&gt;Criteria!$D$5,"Yes","No")</f>
        <v>No</v>
      </c>
      <c r="P4440" s="10" t="str">
        <f>IF(M4440&lt;Criteria!$D$6,"Yes","No")</f>
        <v>No</v>
      </c>
      <c r="Q4440" s="11">
        <f>COUNTIF(N4440:P4440,"Yes")</f>
        <v>0</v>
      </c>
      <c r="R4440" s="12" t="str">
        <f>IF(Q4440&gt;0,"Yes","No")</f>
        <v>No</v>
      </c>
    </row>
    <row r="4441" spans="1:18" x14ac:dyDescent="0.35">
      <c r="A4441" s="1">
        <v>80970005001</v>
      </c>
      <c r="B4441" s="33" t="s">
        <v>5183</v>
      </c>
      <c r="C4441" s="4" t="s">
        <v>6</v>
      </c>
      <c r="D4441" s="4" t="s">
        <v>516</v>
      </c>
      <c r="E4441" s="4" t="s">
        <v>2</v>
      </c>
      <c r="F4441" s="3">
        <v>5</v>
      </c>
      <c r="G4441" s="3">
        <v>1</v>
      </c>
      <c r="H4441" s="4" t="s">
        <v>2</v>
      </c>
      <c r="I4441" s="5">
        <v>1629</v>
      </c>
      <c r="J4441" s="5">
        <v>1772</v>
      </c>
      <c r="K4441" s="6">
        <f>IFERROR((J4441-I4441)/I4441,"--")</f>
        <v>8.7783916513198279E-2</v>
      </c>
      <c r="L4441" s="6">
        <v>2.0036429872495445E-2</v>
      </c>
      <c r="M4441" s="7">
        <v>45930</v>
      </c>
      <c r="N4441" s="10" t="str">
        <f>IF(K4441&lt;Criteria!$D$4,"Yes","No")</f>
        <v>No</v>
      </c>
      <c r="O4441" s="10" t="str">
        <f>IF(L4441&gt;Criteria!$D$5,"Yes","No")</f>
        <v>No</v>
      </c>
      <c r="P4441" s="10" t="str">
        <f>IF(M4441&lt;Criteria!$D$6,"Yes","No")</f>
        <v>No</v>
      </c>
      <c r="Q4441" s="11">
        <f>COUNTIF(N4441:P4441,"Yes")</f>
        <v>0</v>
      </c>
      <c r="R4441" s="12" t="str">
        <f>IF(Q4441&gt;0,"Yes","No")</f>
        <v>No</v>
      </c>
    </row>
    <row r="4442" spans="1:18" x14ac:dyDescent="0.35">
      <c r="A4442" s="1">
        <v>80970005002</v>
      </c>
      <c r="B4442" s="33" t="s">
        <v>5184</v>
      </c>
      <c r="C4442" s="4" t="s">
        <v>6</v>
      </c>
      <c r="D4442" s="4" t="s">
        <v>516</v>
      </c>
      <c r="E4442" s="4" t="s">
        <v>2</v>
      </c>
      <c r="F4442" s="3">
        <v>5</v>
      </c>
      <c r="G4442" s="3">
        <v>2</v>
      </c>
      <c r="H4442" s="4" t="s">
        <v>2</v>
      </c>
      <c r="I4442" s="5">
        <v>637</v>
      </c>
      <c r="J4442" s="5">
        <v>707</v>
      </c>
      <c r="K4442" s="6">
        <f>IFERROR((J4442-I4442)/I4442,"--")</f>
        <v>0.10989010989010989</v>
      </c>
      <c r="L4442" s="6">
        <v>8.8180112570356475E-2</v>
      </c>
      <c r="M4442" s="7">
        <v>75074</v>
      </c>
      <c r="N4442" s="10" t="str">
        <f>IF(K4442&lt;Criteria!$D$4,"Yes","No")</f>
        <v>No</v>
      </c>
      <c r="O4442" s="10" t="str">
        <f>IF(L4442&gt;Criteria!$D$5,"Yes","No")</f>
        <v>Yes</v>
      </c>
      <c r="P4442" s="10" t="str">
        <f>IF(M4442&lt;Criteria!$D$6,"Yes","No")</f>
        <v>No</v>
      </c>
      <c r="Q4442" s="11">
        <f>COUNTIF(N4442:P4442,"Yes")</f>
        <v>1</v>
      </c>
      <c r="R4442" s="12" t="str">
        <f>IF(Q4442&gt;0,"Yes","No")</f>
        <v>Yes</v>
      </c>
    </row>
    <row r="4443" spans="1:18" x14ac:dyDescent="0.35">
      <c r="A4443" s="1">
        <v>80979017100</v>
      </c>
      <c r="B4443" s="33" t="s">
        <v>5185</v>
      </c>
      <c r="C4443" s="4" t="s">
        <v>8</v>
      </c>
      <c r="D4443" s="4" t="s">
        <v>516</v>
      </c>
      <c r="E4443" s="4" t="s">
        <v>675</v>
      </c>
      <c r="F4443" s="3" t="s">
        <v>2</v>
      </c>
      <c r="G4443" s="3" t="s">
        <v>2</v>
      </c>
      <c r="H4443" s="4" t="s">
        <v>2</v>
      </c>
      <c r="I4443" s="5">
        <v>9482</v>
      </c>
      <c r="J4443" s="5">
        <v>10164</v>
      </c>
      <c r="K4443" s="6">
        <f>IFERROR((J4443-I4443)/I4443,"--")</f>
        <v>7.1925754060324823E-2</v>
      </c>
      <c r="L4443" s="6">
        <v>5.3951589384660249E-2</v>
      </c>
      <c r="M4443" s="7">
        <v>79973</v>
      </c>
      <c r="N4443" s="10" t="str">
        <f>IF(K4443&lt;Criteria!$D$4,"Yes","No")</f>
        <v>No</v>
      </c>
      <c r="O4443" s="10" t="str">
        <f>IF(L4443&gt;Criteria!$D$5,"Yes","No")</f>
        <v>No</v>
      </c>
      <c r="P4443" s="10" t="str">
        <f>IF(M4443&lt;Criteria!$D$6,"Yes","No")</f>
        <v>No</v>
      </c>
      <c r="Q4443" s="11">
        <f>COUNTIF(N4443:P4443,"Yes")</f>
        <v>0</v>
      </c>
      <c r="R4443" s="12" t="str">
        <f>IF(Q4443&gt;0,"Yes","No")</f>
        <v>No</v>
      </c>
    </row>
    <row r="4444" spans="1:18" x14ac:dyDescent="0.35">
      <c r="A4444" s="1">
        <v>80979334400</v>
      </c>
      <c r="B4444" s="33" t="s">
        <v>5186</v>
      </c>
      <c r="C4444" s="4" t="s">
        <v>8</v>
      </c>
      <c r="D4444" s="4" t="s">
        <v>516</v>
      </c>
      <c r="E4444" s="4" t="s">
        <v>676</v>
      </c>
      <c r="F4444" s="3" t="s">
        <v>2</v>
      </c>
      <c r="G4444" s="3" t="s">
        <v>2</v>
      </c>
      <c r="H4444" s="4" t="s">
        <v>2</v>
      </c>
      <c r="I4444" s="5">
        <v>7691</v>
      </c>
      <c r="J4444" s="5">
        <v>7583</v>
      </c>
      <c r="K4444" s="6">
        <f>IFERROR((J4444-I4444)/I4444,"--")</f>
        <v>-1.4042387205824991E-2</v>
      </c>
      <c r="L4444" s="6">
        <v>2.83203125E-2</v>
      </c>
      <c r="M4444" s="7">
        <v>46802</v>
      </c>
      <c r="N4444" s="10" t="str">
        <f>IF(K4444&lt;Criteria!$D$4,"Yes","No")</f>
        <v>Yes</v>
      </c>
      <c r="O4444" s="10" t="str">
        <f>IF(L4444&gt;Criteria!$D$5,"Yes","No")</f>
        <v>No</v>
      </c>
      <c r="P4444" s="10" t="str">
        <f>IF(M4444&lt;Criteria!$D$6,"Yes","No")</f>
        <v>No</v>
      </c>
      <c r="Q4444" s="11">
        <f>COUNTIF(N4444:P4444,"Yes")</f>
        <v>1</v>
      </c>
      <c r="R4444" s="12" t="str">
        <f>IF(Q4444&gt;0,"Yes","No")</f>
        <v>Yes</v>
      </c>
    </row>
    <row r="4445" spans="1:18" x14ac:dyDescent="0.35">
      <c r="A4445" s="1">
        <v>80990000000</v>
      </c>
      <c r="B4445" s="33" t="s">
        <v>5187</v>
      </c>
      <c r="C4445" s="4" t="s">
        <v>4</v>
      </c>
      <c r="D4445" s="4" t="s">
        <v>517</v>
      </c>
      <c r="E4445" s="4" t="s">
        <v>2</v>
      </c>
      <c r="F4445" s="3" t="s">
        <v>2</v>
      </c>
      <c r="G4445" s="3" t="s">
        <v>2</v>
      </c>
      <c r="H4445" s="4" t="s">
        <v>2</v>
      </c>
      <c r="I4445" s="5">
        <v>12297</v>
      </c>
      <c r="J4445" s="5">
        <v>12004</v>
      </c>
      <c r="K4445" s="6">
        <f>IFERROR((J4445-I4445)/I4445,"--")</f>
        <v>-2.3826949662519314E-2</v>
      </c>
      <c r="L4445" s="6">
        <v>8.3713850837138504E-2</v>
      </c>
      <c r="M4445" s="7">
        <v>22033</v>
      </c>
      <c r="N4445" s="10" t="str">
        <f>IF(K4445&lt;Criteria!$D$4,"Yes","No")</f>
        <v>Yes</v>
      </c>
      <c r="O4445" s="10" t="str">
        <f>IF(L4445&gt;Criteria!$D$5,"Yes","No")</f>
        <v>Yes</v>
      </c>
      <c r="P4445" s="10" t="str">
        <f>IF(M4445&lt;Criteria!$D$6,"Yes","No")</f>
        <v>Yes</v>
      </c>
      <c r="Q4445" s="11">
        <f>COUNTIF(N4445:P4445,"Yes")</f>
        <v>3</v>
      </c>
      <c r="R4445" s="12" t="str">
        <f>IF(Q4445&gt;0,"Yes","No")</f>
        <v>Yes</v>
      </c>
    </row>
    <row r="4446" spans="1:18" x14ac:dyDescent="0.35">
      <c r="A4446" s="1">
        <v>80990001000</v>
      </c>
      <c r="B4446" s="33" t="s">
        <v>5188</v>
      </c>
      <c r="C4446" s="4" t="s">
        <v>7</v>
      </c>
      <c r="D4446" s="4" t="s">
        <v>517</v>
      </c>
      <c r="E4446" s="4" t="s">
        <v>2</v>
      </c>
      <c r="F4446" s="3">
        <v>1</v>
      </c>
      <c r="G4446" s="3" t="s">
        <v>2</v>
      </c>
      <c r="H4446" s="4" t="s">
        <v>2</v>
      </c>
      <c r="I4446" s="5">
        <v>1406</v>
      </c>
      <c r="J4446" s="5">
        <v>1380</v>
      </c>
      <c r="K4446" s="6">
        <f>IFERROR((J4446-I4446)/I4446,"--")</f>
        <v>-1.849217638691323E-2</v>
      </c>
      <c r="L4446" s="6">
        <v>2.9150823827629912E-2</v>
      </c>
      <c r="M4446" s="7">
        <v>30268</v>
      </c>
      <c r="N4446" s="10" t="str">
        <f>IF(K4446&lt;Criteria!$D$4,"Yes","No")</f>
        <v>Yes</v>
      </c>
      <c r="O4446" s="10" t="str">
        <f>IF(L4446&gt;Criteria!$D$5,"Yes","No")</f>
        <v>No</v>
      </c>
      <c r="P4446" s="10" t="str">
        <f>IF(M4446&lt;Criteria!$D$6,"Yes","No")</f>
        <v>No</v>
      </c>
      <c r="Q4446" s="11">
        <f>COUNTIF(N4446:P4446,"Yes")</f>
        <v>1</v>
      </c>
      <c r="R4446" s="12" t="str">
        <f>IF(Q4446&gt;0,"Yes","No")</f>
        <v>Yes</v>
      </c>
    </row>
    <row r="4447" spans="1:18" x14ac:dyDescent="0.35">
      <c r="A4447" s="1">
        <v>80990001001</v>
      </c>
      <c r="B4447" s="33" t="s">
        <v>5189</v>
      </c>
      <c r="C4447" s="4" t="s">
        <v>6</v>
      </c>
      <c r="D4447" s="4" t="s">
        <v>517</v>
      </c>
      <c r="E4447" s="4" t="s">
        <v>2</v>
      </c>
      <c r="F4447" s="3">
        <v>1</v>
      </c>
      <c r="G4447" s="3">
        <v>1</v>
      </c>
      <c r="H4447" s="4" t="s">
        <v>2</v>
      </c>
      <c r="I4447" s="5">
        <v>733</v>
      </c>
      <c r="J4447" s="5">
        <v>748</v>
      </c>
      <c r="K4447" s="6">
        <f>IFERROR((J4447-I4447)/I4447,"--")</f>
        <v>2.0463847203274217E-2</v>
      </c>
      <c r="L4447" s="6">
        <v>2.9197080291970802E-2</v>
      </c>
      <c r="M4447" s="7">
        <v>31627</v>
      </c>
      <c r="N4447" s="10" t="str">
        <f>IF(K4447&lt;Criteria!$D$4,"Yes","No")</f>
        <v>No</v>
      </c>
      <c r="O4447" s="10" t="str">
        <f>IF(L4447&gt;Criteria!$D$5,"Yes","No")</f>
        <v>No</v>
      </c>
      <c r="P4447" s="10" t="str">
        <f>IF(M4447&lt;Criteria!$D$6,"Yes","No")</f>
        <v>No</v>
      </c>
      <c r="Q4447" s="11">
        <f>COUNTIF(N4447:P4447,"Yes")</f>
        <v>0</v>
      </c>
      <c r="R4447" s="12" t="str">
        <f>IF(Q4447&gt;0,"Yes","No")</f>
        <v>No</v>
      </c>
    </row>
    <row r="4448" spans="1:18" x14ac:dyDescent="0.35">
      <c r="A4448" s="1">
        <v>80990001002</v>
      </c>
      <c r="B4448" s="33" t="s">
        <v>5190</v>
      </c>
      <c r="C4448" s="4" t="s">
        <v>6</v>
      </c>
      <c r="D4448" s="4" t="s">
        <v>517</v>
      </c>
      <c r="E4448" s="4" t="s">
        <v>2</v>
      </c>
      <c r="F4448" s="3">
        <v>1</v>
      </c>
      <c r="G4448" s="3">
        <v>2</v>
      </c>
      <c r="H4448" s="4" t="s">
        <v>2</v>
      </c>
      <c r="I4448" s="5">
        <v>673</v>
      </c>
      <c r="J4448" s="5">
        <v>632</v>
      </c>
      <c r="K4448" s="6">
        <f>IFERROR((J4448-I4448)/I4448,"--")</f>
        <v>-6.0921248142644872E-2</v>
      </c>
      <c r="L4448" s="6">
        <v>2.9100529100529099E-2</v>
      </c>
      <c r="M4448" s="7">
        <v>28659</v>
      </c>
      <c r="N4448" s="10" t="str">
        <f>IF(K4448&lt;Criteria!$D$4,"Yes","No")</f>
        <v>Yes</v>
      </c>
      <c r="O4448" s="10" t="str">
        <f>IF(L4448&gt;Criteria!$D$5,"Yes","No")</f>
        <v>No</v>
      </c>
      <c r="P4448" s="10" t="str">
        <f>IF(M4448&lt;Criteria!$D$6,"Yes","No")</f>
        <v>No</v>
      </c>
      <c r="Q4448" s="11">
        <f>COUNTIF(N4448:P4448,"Yes")</f>
        <v>1</v>
      </c>
      <c r="R4448" s="12" t="str">
        <f>IF(Q4448&gt;0,"Yes","No")</f>
        <v>Yes</v>
      </c>
    </row>
    <row r="4449" spans="1:18" x14ac:dyDescent="0.35">
      <c r="A4449" s="1">
        <v>80990002000</v>
      </c>
      <c r="B4449" s="33" t="s">
        <v>5191</v>
      </c>
      <c r="C4449" s="4" t="s">
        <v>7</v>
      </c>
      <c r="D4449" s="4" t="s">
        <v>517</v>
      </c>
      <c r="E4449" s="4" t="s">
        <v>2</v>
      </c>
      <c r="F4449" s="3">
        <v>2</v>
      </c>
      <c r="G4449" s="3" t="s">
        <v>2</v>
      </c>
      <c r="H4449" s="4" t="s">
        <v>2</v>
      </c>
      <c r="I4449" s="5">
        <v>2517</v>
      </c>
      <c r="J4449" s="5">
        <v>2605</v>
      </c>
      <c r="K4449" s="6">
        <f>IFERROR((J4449-I4449)/I4449,"--")</f>
        <v>3.4962256654747718E-2</v>
      </c>
      <c r="L4449" s="6">
        <v>0.17387820512820512</v>
      </c>
      <c r="M4449" s="7">
        <v>15169</v>
      </c>
      <c r="N4449" s="10" t="str">
        <f>IF(K4449&lt;Criteria!$D$4,"Yes","No")</f>
        <v>No</v>
      </c>
      <c r="O4449" s="10" t="str">
        <f>IF(L4449&gt;Criteria!$D$5,"Yes","No")</f>
        <v>Yes</v>
      </c>
      <c r="P4449" s="10" t="str">
        <f>IF(M4449&lt;Criteria!$D$6,"Yes","No")</f>
        <v>Yes</v>
      </c>
      <c r="Q4449" s="11">
        <f>COUNTIF(N4449:P4449,"Yes")</f>
        <v>2</v>
      </c>
      <c r="R4449" s="12" t="str">
        <f>IF(Q4449&gt;0,"Yes","No")</f>
        <v>Yes</v>
      </c>
    </row>
    <row r="4450" spans="1:18" x14ac:dyDescent="0.35">
      <c r="A4450" s="1">
        <v>80990002001</v>
      </c>
      <c r="B4450" s="33" t="s">
        <v>5192</v>
      </c>
      <c r="C4450" s="4" t="s">
        <v>6</v>
      </c>
      <c r="D4450" s="4" t="s">
        <v>517</v>
      </c>
      <c r="E4450" s="4" t="s">
        <v>2</v>
      </c>
      <c r="F4450" s="3">
        <v>2</v>
      </c>
      <c r="G4450" s="3">
        <v>1</v>
      </c>
      <c r="H4450" s="4" t="s">
        <v>2</v>
      </c>
      <c r="I4450" s="5">
        <v>1042</v>
      </c>
      <c r="J4450" s="5">
        <v>885</v>
      </c>
      <c r="K4450" s="6">
        <f>IFERROR((J4450-I4450)/I4450,"--")</f>
        <v>-0.15067178502879078</v>
      </c>
      <c r="L4450" s="6">
        <v>0.32753623188405795</v>
      </c>
      <c r="M4450" s="7">
        <v>14982</v>
      </c>
      <c r="N4450" s="10" t="str">
        <f>IF(K4450&lt;Criteria!$D$4,"Yes","No")</f>
        <v>Yes</v>
      </c>
      <c r="O4450" s="10" t="str">
        <f>IF(L4450&gt;Criteria!$D$5,"Yes","No")</f>
        <v>Yes</v>
      </c>
      <c r="P4450" s="10" t="str">
        <f>IF(M4450&lt;Criteria!$D$6,"Yes","No")</f>
        <v>Yes</v>
      </c>
      <c r="Q4450" s="11">
        <f>COUNTIF(N4450:P4450,"Yes")</f>
        <v>3</v>
      </c>
      <c r="R4450" s="12" t="str">
        <f>IF(Q4450&gt;0,"Yes","No")</f>
        <v>Yes</v>
      </c>
    </row>
    <row r="4451" spans="1:18" x14ac:dyDescent="0.35">
      <c r="A4451" s="1">
        <v>80990002002</v>
      </c>
      <c r="B4451" s="33" t="s">
        <v>5193</v>
      </c>
      <c r="C4451" s="4" t="s">
        <v>6</v>
      </c>
      <c r="D4451" s="4" t="s">
        <v>517</v>
      </c>
      <c r="E4451" s="4" t="s">
        <v>2</v>
      </c>
      <c r="F4451" s="3">
        <v>2</v>
      </c>
      <c r="G4451" s="3">
        <v>2</v>
      </c>
      <c r="H4451" s="4" t="s">
        <v>2</v>
      </c>
      <c r="I4451" s="5">
        <v>1475</v>
      </c>
      <c r="J4451" s="5">
        <v>1720</v>
      </c>
      <c r="K4451" s="6">
        <f>IFERROR((J4451-I4451)/I4451,"--")</f>
        <v>0.16610169491525423</v>
      </c>
      <c r="L4451" s="6">
        <v>0.11517165005537099</v>
      </c>
      <c r="M4451" s="7">
        <v>15265</v>
      </c>
      <c r="N4451" s="10" t="str">
        <f>IF(K4451&lt;Criteria!$D$4,"Yes","No")</f>
        <v>No</v>
      </c>
      <c r="O4451" s="10" t="str">
        <f>IF(L4451&gt;Criteria!$D$5,"Yes","No")</f>
        <v>Yes</v>
      </c>
      <c r="P4451" s="10" t="str">
        <f>IF(M4451&lt;Criteria!$D$6,"Yes","No")</f>
        <v>Yes</v>
      </c>
      <c r="Q4451" s="11">
        <f>COUNTIF(N4451:P4451,"Yes")</f>
        <v>2</v>
      </c>
      <c r="R4451" s="12" t="str">
        <f>IF(Q4451&gt;0,"Yes","No")</f>
        <v>Yes</v>
      </c>
    </row>
    <row r="4452" spans="1:18" x14ac:dyDescent="0.35">
      <c r="A4452" s="1">
        <v>80990003000</v>
      </c>
      <c r="B4452" s="33" t="s">
        <v>5194</v>
      </c>
      <c r="C4452" s="4" t="s">
        <v>7</v>
      </c>
      <c r="D4452" s="4" t="s">
        <v>517</v>
      </c>
      <c r="E4452" s="4" t="s">
        <v>2</v>
      </c>
      <c r="F4452" s="3">
        <v>3</v>
      </c>
      <c r="G4452" s="3" t="s">
        <v>2</v>
      </c>
      <c r="H4452" s="4" t="s">
        <v>2</v>
      </c>
      <c r="I4452" s="5">
        <v>4939</v>
      </c>
      <c r="J4452" s="5">
        <v>4544</v>
      </c>
      <c r="K4452" s="6">
        <f>IFERROR((J4452-I4452)/I4452,"--")</f>
        <v>-7.99757035837214E-2</v>
      </c>
      <c r="L4452" s="6">
        <v>6.6486972147349499E-2</v>
      </c>
      <c r="M4452" s="7">
        <v>23086</v>
      </c>
      <c r="N4452" s="10" t="str">
        <f>IF(K4452&lt;Criteria!$D$4,"Yes","No")</f>
        <v>Yes</v>
      </c>
      <c r="O4452" s="10" t="str">
        <f>IF(L4452&gt;Criteria!$D$5,"Yes","No")</f>
        <v>Yes</v>
      </c>
      <c r="P4452" s="10" t="str">
        <f>IF(M4452&lt;Criteria!$D$6,"Yes","No")</f>
        <v>Yes</v>
      </c>
      <c r="Q4452" s="11">
        <f>COUNTIF(N4452:P4452,"Yes")</f>
        <v>3</v>
      </c>
      <c r="R4452" s="12" t="str">
        <f>IF(Q4452&gt;0,"Yes","No")</f>
        <v>Yes</v>
      </c>
    </row>
    <row r="4453" spans="1:18" x14ac:dyDescent="0.35">
      <c r="A4453" s="1">
        <v>80990003001</v>
      </c>
      <c r="B4453" s="33" t="s">
        <v>5195</v>
      </c>
      <c r="C4453" s="4" t="s">
        <v>6</v>
      </c>
      <c r="D4453" s="4" t="s">
        <v>517</v>
      </c>
      <c r="E4453" s="4" t="s">
        <v>2</v>
      </c>
      <c r="F4453" s="3">
        <v>3</v>
      </c>
      <c r="G4453" s="3">
        <v>1</v>
      </c>
      <c r="H4453" s="4" t="s">
        <v>2</v>
      </c>
      <c r="I4453" s="5">
        <v>532</v>
      </c>
      <c r="J4453" s="5">
        <v>489</v>
      </c>
      <c r="K4453" s="6">
        <f>IFERROR((J4453-I4453)/I4453,"--")</f>
        <v>-8.0827067669172928E-2</v>
      </c>
      <c r="L4453" s="6">
        <v>6.8000000000000005E-2</v>
      </c>
      <c r="M4453" s="7">
        <v>19800</v>
      </c>
      <c r="N4453" s="10" t="str">
        <f>IF(K4453&lt;Criteria!$D$4,"Yes","No")</f>
        <v>Yes</v>
      </c>
      <c r="O4453" s="10" t="str">
        <f>IF(L4453&gt;Criteria!$D$5,"Yes","No")</f>
        <v>Yes</v>
      </c>
      <c r="P4453" s="10" t="str">
        <f>IF(M4453&lt;Criteria!$D$6,"Yes","No")</f>
        <v>Yes</v>
      </c>
      <c r="Q4453" s="11">
        <f>COUNTIF(N4453:P4453,"Yes")</f>
        <v>3</v>
      </c>
      <c r="R4453" s="12" t="str">
        <f>IF(Q4453&gt;0,"Yes","No")</f>
        <v>Yes</v>
      </c>
    </row>
    <row r="4454" spans="1:18" x14ac:dyDescent="0.35">
      <c r="A4454" s="1">
        <v>80990003002</v>
      </c>
      <c r="B4454" s="33" t="s">
        <v>5196</v>
      </c>
      <c r="C4454" s="4" t="s">
        <v>6</v>
      </c>
      <c r="D4454" s="4" t="s">
        <v>517</v>
      </c>
      <c r="E4454" s="4" t="s">
        <v>2</v>
      </c>
      <c r="F4454" s="3">
        <v>3</v>
      </c>
      <c r="G4454" s="3">
        <v>2</v>
      </c>
      <c r="H4454" s="4" t="s">
        <v>2</v>
      </c>
      <c r="I4454" s="5">
        <v>1219</v>
      </c>
      <c r="J4454" s="5">
        <v>1117</v>
      </c>
      <c r="K4454" s="6">
        <f>IFERROR((J4454-I4454)/I4454,"--")</f>
        <v>-8.3675143560295318E-2</v>
      </c>
      <c r="L4454" s="6">
        <v>2.7322404371584699E-2</v>
      </c>
      <c r="M4454" s="7">
        <v>18803</v>
      </c>
      <c r="N4454" s="10" t="str">
        <f>IF(K4454&lt;Criteria!$D$4,"Yes","No")</f>
        <v>Yes</v>
      </c>
      <c r="O4454" s="10" t="str">
        <f>IF(L4454&gt;Criteria!$D$5,"Yes","No")</f>
        <v>No</v>
      </c>
      <c r="P4454" s="10" t="str">
        <f>IF(M4454&lt;Criteria!$D$6,"Yes","No")</f>
        <v>Yes</v>
      </c>
      <c r="Q4454" s="11">
        <f>COUNTIF(N4454:P4454,"Yes")</f>
        <v>2</v>
      </c>
      <c r="R4454" s="12" t="str">
        <f>IF(Q4454&gt;0,"Yes","No")</f>
        <v>Yes</v>
      </c>
    </row>
    <row r="4455" spans="1:18" x14ac:dyDescent="0.35">
      <c r="A4455" s="1">
        <v>80990003003</v>
      </c>
      <c r="B4455" s="33" t="s">
        <v>5197</v>
      </c>
      <c r="C4455" s="4" t="s">
        <v>6</v>
      </c>
      <c r="D4455" s="4" t="s">
        <v>517</v>
      </c>
      <c r="E4455" s="4" t="s">
        <v>2</v>
      </c>
      <c r="F4455" s="3">
        <v>3</v>
      </c>
      <c r="G4455" s="3">
        <v>3</v>
      </c>
      <c r="H4455" s="4" t="s">
        <v>2</v>
      </c>
      <c r="I4455" s="5">
        <v>771</v>
      </c>
      <c r="J4455" s="5">
        <v>508</v>
      </c>
      <c r="K4455" s="6">
        <f>IFERROR((J4455-I4455)/I4455,"--")</f>
        <v>-0.34111543450064852</v>
      </c>
      <c r="L4455" s="6">
        <v>0.19714285714285715</v>
      </c>
      <c r="M4455" s="7">
        <v>22480</v>
      </c>
      <c r="N4455" s="10" t="str">
        <f>IF(K4455&lt;Criteria!$D$4,"Yes","No")</f>
        <v>Yes</v>
      </c>
      <c r="O4455" s="10" t="str">
        <f>IF(L4455&gt;Criteria!$D$5,"Yes","No")</f>
        <v>Yes</v>
      </c>
      <c r="P4455" s="10" t="str">
        <f>IF(M4455&lt;Criteria!$D$6,"Yes","No")</f>
        <v>Yes</v>
      </c>
      <c r="Q4455" s="11">
        <f>COUNTIF(N4455:P4455,"Yes")</f>
        <v>3</v>
      </c>
      <c r="R4455" s="12" t="str">
        <f>IF(Q4455&gt;0,"Yes","No")</f>
        <v>Yes</v>
      </c>
    </row>
    <row r="4456" spans="1:18" x14ac:dyDescent="0.35">
      <c r="A4456" s="1">
        <v>80990003004</v>
      </c>
      <c r="B4456" s="33" t="s">
        <v>5198</v>
      </c>
      <c r="C4456" s="4" t="s">
        <v>6</v>
      </c>
      <c r="D4456" s="4" t="s">
        <v>517</v>
      </c>
      <c r="E4456" s="4" t="s">
        <v>2</v>
      </c>
      <c r="F4456" s="3">
        <v>3</v>
      </c>
      <c r="G4456" s="3">
        <v>4</v>
      </c>
      <c r="H4456" s="4" t="s">
        <v>2</v>
      </c>
      <c r="I4456" s="5">
        <v>863</v>
      </c>
      <c r="J4456" s="5">
        <v>818</v>
      </c>
      <c r="K4456" s="6">
        <f>IFERROR((J4456-I4456)/I4456,"--")</f>
        <v>-5.2143684820393978E-2</v>
      </c>
      <c r="L4456" s="6">
        <v>0.10633484162895927</v>
      </c>
      <c r="M4456" s="7">
        <v>30577</v>
      </c>
      <c r="N4456" s="10" t="str">
        <f>IF(K4456&lt;Criteria!$D$4,"Yes","No")</f>
        <v>Yes</v>
      </c>
      <c r="O4456" s="10" t="str">
        <f>IF(L4456&gt;Criteria!$D$5,"Yes","No")</f>
        <v>Yes</v>
      </c>
      <c r="P4456" s="10" t="str">
        <f>IF(M4456&lt;Criteria!$D$6,"Yes","No")</f>
        <v>No</v>
      </c>
      <c r="Q4456" s="11">
        <f>COUNTIF(N4456:P4456,"Yes")</f>
        <v>2</v>
      </c>
      <c r="R4456" s="12" t="str">
        <f>IF(Q4456&gt;0,"Yes","No")</f>
        <v>Yes</v>
      </c>
    </row>
    <row r="4457" spans="1:18" x14ac:dyDescent="0.35">
      <c r="A4457" s="1">
        <v>80990003005</v>
      </c>
      <c r="B4457" s="33" t="s">
        <v>5199</v>
      </c>
      <c r="C4457" s="4" t="s">
        <v>6</v>
      </c>
      <c r="D4457" s="4" t="s">
        <v>517</v>
      </c>
      <c r="E4457" s="4" t="s">
        <v>2</v>
      </c>
      <c r="F4457" s="3">
        <v>3</v>
      </c>
      <c r="G4457" s="3">
        <v>5</v>
      </c>
      <c r="H4457" s="4" t="s">
        <v>2</v>
      </c>
      <c r="I4457" s="5">
        <v>606</v>
      </c>
      <c r="J4457" s="5">
        <v>1186</v>
      </c>
      <c r="K4457" s="6">
        <f>IFERROR((J4457-I4457)/I4457,"--")</f>
        <v>0.95709570957095713</v>
      </c>
      <c r="L4457" s="6">
        <v>0</v>
      </c>
      <c r="M4457" s="7">
        <v>24797</v>
      </c>
      <c r="N4457" s="10" t="str">
        <f>IF(K4457&lt;Criteria!$D$4,"Yes","No")</f>
        <v>No</v>
      </c>
      <c r="O4457" s="10" t="str">
        <f>IF(L4457&gt;Criteria!$D$5,"Yes","No")</f>
        <v>No</v>
      </c>
      <c r="P4457" s="10" t="str">
        <f>IF(M4457&lt;Criteria!$D$6,"Yes","No")</f>
        <v>Yes</v>
      </c>
      <c r="Q4457" s="11">
        <f>COUNTIF(N4457:P4457,"Yes")</f>
        <v>1</v>
      </c>
      <c r="R4457" s="12" t="str">
        <f>IF(Q4457&gt;0,"Yes","No")</f>
        <v>Yes</v>
      </c>
    </row>
    <row r="4458" spans="1:18" x14ac:dyDescent="0.35">
      <c r="A4458" s="1">
        <v>80990003006</v>
      </c>
      <c r="B4458" s="33" t="s">
        <v>5200</v>
      </c>
      <c r="C4458" s="4" t="s">
        <v>6</v>
      </c>
      <c r="D4458" s="4" t="s">
        <v>517</v>
      </c>
      <c r="E4458" s="4" t="s">
        <v>2</v>
      </c>
      <c r="F4458" s="3">
        <v>3</v>
      </c>
      <c r="G4458" s="3">
        <v>6</v>
      </c>
      <c r="H4458" s="4" t="s">
        <v>2</v>
      </c>
      <c r="I4458" s="5">
        <v>948</v>
      </c>
      <c r="J4458" s="5">
        <v>426</v>
      </c>
      <c r="K4458" s="6">
        <f>IFERROR((J4458-I4458)/I4458,"--")</f>
        <v>-0.55063291139240511</v>
      </c>
      <c r="L4458" s="6">
        <v>0</v>
      </c>
      <c r="M4458" s="7">
        <v>19668</v>
      </c>
      <c r="N4458" s="10" t="str">
        <f>IF(K4458&lt;Criteria!$D$4,"Yes","No")</f>
        <v>Yes</v>
      </c>
      <c r="O4458" s="10" t="str">
        <f>IF(L4458&gt;Criteria!$D$5,"Yes","No")</f>
        <v>No</v>
      </c>
      <c r="P4458" s="10" t="str">
        <f>IF(M4458&lt;Criteria!$D$6,"Yes","No")</f>
        <v>Yes</v>
      </c>
      <c r="Q4458" s="11">
        <f>COUNTIF(N4458:P4458,"Yes")</f>
        <v>2</v>
      </c>
      <c r="R4458" s="12" t="str">
        <f>IF(Q4458&gt;0,"Yes","No")</f>
        <v>Yes</v>
      </c>
    </row>
    <row r="4459" spans="1:18" x14ac:dyDescent="0.35">
      <c r="A4459" s="1">
        <v>80990006000</v>
      </c>
      <c r="B4459" s="33" t="s">
        <v>5201</v>
      </c>
      <c r="C4459" s="4" t="s">
        <v>7</v>
      </c>
      <c r="D4459" s="4" t="s">
        <v>517</v>
      </c>
      <c r="E4459" s="4" t="s">
        <v>2</v>
      </c>
      <c r="F4459" s="3">
        <v>6</v>
      </c>
      <c r="G4459" s="3" t="s">
        <v>2</v>
      </c>
      <c r="H4459" s="4" t="s">
        <v>2</v>
      </c>
      <c r="I4459" s="5">
        <v>1409</v>
      </c>
      <c r="J4459" s="5">
        <v>1436</v>
      </c>
      <c r="K4459" s="6">
        <f>IFERROR((J4459-I4459)/I4459,"--")</f>
        <v>1.9162526614620298E-2</v>
      </c>
      <c r="L4459" s="6">
        <v>3.2544378698224852E-2</v>
      </c>
      <c r="M4459" s="7">
        <v>21061</v>
      </c>
      <c r="N4459" s="10" t="str">
        <f>IF(K4459&lt;Criteria!$D$4,"Yes","No")</f>
        <v>No</v>
      </c>
      <c r="O4459" s="10" t="str">
        <f>IF(L4459&gt;Criteria!$D$5,"Yes","No")</f>
        <v>No</v>
      </c>
      <c r="P4459" s="10" t="str">
        <f>IF(M4459&lt;Criteria!$D$6,"Yes","No")</f>
        <v>Yes</v>
      </c>
      <c r="Q4459" s="11">
        <f>COUNTIF(N4459:P4459,"Yes")</f>
        <v>1</v>
      </c>
      <c r="R4459" s="12" t="str">
        <f>IF(Q4459&gt;0,"Yes","No")</f>
        <v>Yes</v>
      </c>
    </row>
    <row r="4460" spans="1:18" x14ac:dyDescent="0.35">
      <c r="A4460" s="1">
        <v>80990006001</v>
      </c>
      <c r="B4460" s="33" t="s">
        <v>5202</v>
      </c>
      <c r="C4460" s="4" t="s">
        <v>6</v>
      </c>
      <c r="D4460" s="4" t="s">
        <v>517</v>
      </c>
      <c r="E4460" s="4" t="s">
        <v>2</v>
      </c>
      <c r="F4460" s="3">
        <v>6</v>
      </c>
      <c r="G4460" s="3">
        <v>1</v>
      </c>
      <c r="H4460" s="4" t="s">
        <v>2</v>
      </c>
      <c r="I4460" s="5">
        <v>569</v>
      </c>
      <c r="J4460" s="5">
        <v>453</v>
      </c>
      <c r="K4460" s="6">
        <f>IFERROR((J4460-I4460)/I4460,"--")</f>
        <v>-0.20386643233743409</v>
      </c>
      <c r="L4460" s="6">
        <v>3.8461538461538464E-2</v>
      </c>
      <c r="M4460" s="7">
        <v>28281</v>
      </c>
      <c r="N4460" s="10" t="str">
        <f>IF(K4460&lt;Criteria!$D$4,"Yes","No")</f>
        <v>Yes</v>
      </c>
      <c r="O4460" s="10" t="str">
        <f>IF(L4460&gt;Criteria!$D$5,"Yes","No")</f>
        <v>No</v>
      </c>
      <c r="P4460" s="10" t="str">
        <f>IF(M4460&lt;Criteria!$D$6,"Yes","No")</f>
        <v>No</v>
      </c>
      <c r="Q4460" s="11">
        <f>COUNTIF(N4460:P4460,"Yes")</f>
        <v>1</v>
      </c>
      <c r="R4460" s="12" t="str">
        <f>IF(Q4460&gt;0,"Yes","No")</f>
        <v>Yes</v>
      </c>
    </row>
    <row r="4461" spans="1:18" x14ac:dyDescent="0.35">
      <c r="A4461" s="1">
        <v>80990006002</v>
      </c>
      <c r="B4461" s="33" t="s">
        <v>5203</v>
      </c>
      <c r="C4461" s="4" t="s">
        <v>6</v>
      </c>
      <c r="D4461" s="4" t="s">
        <v>517</v>
      </c>
      <c r="E4461" s="4" t="s">
        <v>2</v>
      </c>
      <c r="F4461" s="3">
        <v>6</v>
      </c>
      <c r="G4461" s="3">
        <v>2</v>
      </c>
      <c r="H4461" s="4" t="s">
        <v>2</v>
      </c>
      <c r="I4461" s="5">
        <v>840</v>
      </c>
      <c r="J4461" s="5">
        <v>983</v>
      </c>
      <c r="K4461" s="6">
        <f>IFERROR((J4461-I4461)/I4461,"--")</f>
        <v>0.17023809523809524</v>
      </c>
      <c r="L4461" s="6">
        <v>2.8846153846153848E-2</v>
      </c>
      <c r="M4461" s="7">
        <v>17734</v>
      </c>
      <c r="N4461" s="10" t="str">
        <f>IF(K4461&lt;Criteria!$D$4,"Yes","No")</f>
        <v>No</v>
      </c>
      <c r="O4461" s="10" t="str">
        <f>IF(L4461&gt;Criteria!$D$5,"Yes","No")</f>
        <v>No</v>
      </c>
      <c r="P4461" s="10" t="str">
        <f>IF(M4461&lt;Criteria!$D$6,"Yes","No")</f>
        <v>Yes</v>
      </c>
      <c r="Q4461" s="11">
        <f>COUNTIF(N4461:P4461,"Yes")</f>
        <v>1</v>
      </c>
      <c r="R4461" s="12" t="str">
        <f>IF(Q4461&gt;0,"Yes","No")</f>
        <v>Yes</v>
      </c>
    </row>
    <row r="4462" spans="1:18" x14ac:dyDescent="0.35">
      <c r="A4462" s="1">
        <v>80990007000</v>
      </c>
      <c r="B4462" s="33" t="s">
        <v>5204</v>
      </c>
      <c r="C4462" s="4" t="s">
        <v>7</v>
      </c>
      <c r="D4462" s="4" t="s">
        <v>517</v>
      </c>
      <c r="E4462" s="4" t="s">
        <v>2</v>
      </c>
      <c r="F4462" s="3">
        <v>7</v>
      </c>
      <c r="G4462" s="3" t="s">
        <v>2</v>
      </c>
      <c r="H4462" s="4" t="s">
        <v>2</v>
      </c>
      <c r="I4462" s="5">
        <v>2202</v>
      </c>
      <c r="J4462" s="5">
        <v>2119</v>
      </c>
      <c r="K4462" s="6">
        <f>IFERROR((J4462-I4462)/I4462,"--")</f>
        <v>-3.7693006357856496E-2</v>
      </c>
      <c r="L4462" s="6">
        <v>8.7268993839835732E-2</v>
      </c>
      <c r="M4462" s="7">
        <v>23510</v>
      </c>
      <c r="N4462" s="10" t="str">
        <f>IF(K4462&lt;Criteria!$D$4,"Yes","No")</f>
        <v>Yes</v>
      </c>
      <c r="O4462" s="10" t="str">
        <f>IF(L4462&gt;Criteria!$D$5,"Yes","No")</f>
        <v>Yes</v>
      </c>
      <c r="P4462" s="10" t="str">
        <f>IF(M4462&lt;Criteria!$D$6,"Yes","No")</f>
        <v>Yes</v>
      </c>
      <c r="Q4462" s="11">
        <f>COUNTIF(N4462:P4462,"Yes")</f>
        <v>3</v>
      </c>
      <c r="R4462" s="12" t="str">
        <f>IF(Q4462&gt;0,"Yes","No")</f>
        <v>Yes</v>
      </c>
    </row>
    <row r="4463" spans="1:18" x14ac:dyDescent="0.35">
      <c r="A4463" s="1">
        <v>80990007001</v>
      </c>
      <c r="B4463" s="33" t="s">
        <v>5205</v>
      </c>
      <c r="C4463" s="4" t="s">
        <v>6</v>
      </c>
      <c r="D4463" s="4" t="s">
        <v>517</v>
      </c>
      <c r="E4463" s="4" t="s">
        <v>2</v>
      </c>
      <c r="F4463" s="3">
        <v>7</v>
      </c>
      <c r="G4463" s="3">
        <v>1</v>
      </c>
      <c r="H4463" s="4" t="s">
        <v>2</v>
      </c>
      <c r="I4463" s="5">
        <v>1081</v>
      </c>
      <c r="J4463" s="5">
        <v>941</v>
      </c>
      <c r="K4463" s="6">
        <f>IFERROR((J4463-I4463)/I4463,"--")</f>
        <v>-0.12950971322849214</v>
      </c>
      <c r="L4463" s="6">
        <v>0.10421836228287841</v>
      </c>
      <c r="M4463" s="7">
        <v>19403</v>
      </c>
      <c r="N4463" s="10" t="str">
        <f>IF(K4463&lt;Criteria!$D$4,"Yes","No")</f>
        <v>Yes</v>
      </c>
      <c r="O4463" s="10" t="str">
        <f>IF(L4463&gt;Criteria!$D$5,"Yes","No")</f>
        <v>Yes</v>
      </c>
      <c r="P4463" s="10" t="str">
        <f>IF(M4463&lt;Criteria!$D$6,"Yes","No")</f>
        <v>Yes</v>
      </c>
      <c r="Q4463" s="11">
        <f>COUNTIF(N4463:P4463,"Yes")</f>
        <v>3</v>
      </c>
      <c r="R4463" s="12" t="str">
        <f>IF(Q4463&gt;0,"Yes","No")</f>
        <v>Yes</v>
      </c>
    </row>
    <row r="4464" spans="1:18" x14ac:dyDescent="0.35">
      <c r="A4464" s="1">
        <v>80990007002</v>
      </c>
      <c r="B4464" s="33" t="s">
        <v>5206</v>
      </c>
      <c r="C4464" s="4" t="s">
        <v>6</v>
      </c>
      <c r="D4464" s="4" t="s">
        <v>517</v>
      </c>
      <c r="E4464" s="4" t="s">
        <v>2</v>
      </c>
      <c r="F4464" s="3">
        <v>7</v>
      </c>
      <c r="G4464" s="3">
        <v>2</v>
      </c>
      <c r="H4464" s="4" t="s">
        <v>2</v>
      </c>
      <c r="I4464" s="5">
        <v>1121</v>
      </c>
      <c r="J4464" s="5">
        <v>1178</v>
      </c>
      <c r="K4464" s="6">
        <f>IFERROR((J4464-I4464)/I4464,"--")</f>
        <v>5.0847457627118647E-2</v>
      </c>
      <c r="L4464" s="6">
        <v>7.5306479859894915E-2</v>
      </c>
      <c r="M4464" s="7">
        <v>26791</v>
      </c>
      <c r="N4464" s="10" t="str">
        <f>IF(K4464&lt;Criteria!$D$4,"Yes","No")</f>
        <v>No</v>
      </c>
      <c r="O4464" s="10" t="str">
        <f>IF(L4464&gt;Criteria!$D$5,"Yes","No")</f>
        <v>Yes</v>
      </c>
      <c r="P4464" s="10" t="str">
        <f>IF(M4464&lt;Criteria!$D$6,"Yes","No")</f>
        <v>No</v>
      </c>
      <c r="Q4464" s="11">
        <f>COUNTIF(N4464:P4464,"Yes")</f>
        <v>1</v>
      </c>
      <c r="R4464" s="12" t="str">
        <f>IF(Q4464&gt;0,"Yes","No")</f>
        <v>Yes</v>
      </c>
    </row>
    <row r="4465" spans="1:18" x14ac:dyDescent="0.35">
      <c r="A4465" s="1">
        <v>80999155800</v>
      </c>
      <c r="B4465" s="33" t="s">
        <v>5207</v>
      </c>
      <c r="C4465" s="4" t="s">
        <v>8</v>
      </c>
      <c r="D4465" s="4" t="s">
        <v>517</v>
      </c>
      <c r="E4465" s="4" t="s">
        <v>677</v>
      </c>
      <c r="F4465" s="3" t="s">
        <v>2</v>
      </c>
      <c r="G4465" s="3" t="s">
        <v>2</v>
      </c>
      <c r="H4465" s="4" t="s">
        <v>2</v>
      </c>
      <c r="I4465" s="5">
        <v>967</v>
      </c>
      <c r="J4465" s="5">
        <v>807</v>
      </c>
      <c r="K4465" s="6">
        <f>IFERROR((J4465-I4465)/I4465,"--")</f>
        <v>-0.16546018614270941</v>
      </c>
      <c r="L4465" s="6">
        <v>0.12688821752265861</v>
      </c>
      <c r="M4465" s="7">
        <v>15514</v>
      </c>
      <c r="N4465" s="10" t="str">
        <f>IF(K4465&lt;Criteria!$D$4,"Yes","No")</f>
        <v>Yes</v>
      </c>
      <c r="O4465" s="10" t="str">
        <f>IF(L4465&gt;Criteria!$D$5,"Yes","No")</f>
        <v>Yes</v>
      </c>
      <c r="P4465" s="10" t="str">
        <f>IF(M4465&lt;Criteria!$D$6,"Yes","No")</f>
        <v>Yes</v>
      </c>
      <c r="Q4465" s="11">
        <f>COUNTIF(N4465:P4465,"Yes")</f>
        <v>3</v>
      </c>
      <c r="R4465" s="12" t="str">
        <f>IF(Q4465&gt;0,"Yes","No")</f>
        <v>Yes</v>
      </c>
    </row>
    <row r="4466" spans="1:18" x14ac:dyDescent="0.35">
      <c r="A4466" s="1">
        <v>80999174800</v>
      </c>
      <c r="B4466" s="33" t="s">
        <v>5208</v>
      </c>
      <c r="C4466" s="4" t="s">
        <v>8</v>
      </c>
      <c r="D4466" s="4" t="s">
        <v>517</v>
      </c>
      <c r="E4466" s="4" t="s">
        <v>678</v>
      </c>
      <c r="F4466" s="3" t="s">
        <v>2</v>
      </c>
      <c r="G4466" s="3" t="s">
        <v>2</v>
      </c>
      <c r="H4466" s="4" t="s">
        <v>2</v>
      </c>
      <c r="I4466" s="5">
        <v>1265</v>
      </c>
      <c r="J4466" s="5">
        <v>1353</v>
      </c>
      <c r="K4466" s="6">
        <f>IFERROR((J4466-I4466)/I4466,"--")</f>
        <v>6.9565217391304349E-2</v>
      </c>
      <c r="L4466" s="6">
        <v>3.4755134281200632E-2</v>
      </c>
      <c r="M4466" s="7">
        <v>18968</v>
      </c>
      <c r="N4466" s="10" t="str">
        <f>IF(K4466&lt;Criteria!$D$4,"Yes","No")</f>
        <v>No</v>
      </c>
      <c r="O4466" s="10" t="str">
        <f>IF(L4466&gt;Criteria!$D$5,"Yes","No")</f>
        <v>No</v>
      </c>
      <c r="P4466" s="10" t="str">
        <f>IF(M4466&lt;Criteria!$D$6,"Yes","No")</f>
        <v>Yes</v>
      </c>
      <c r="Q4466" s="11">
        <f>COUNTIF(N4466:P4466,"Yes")</f>
        <v>1</v>
      </c>
      <c r="R4466" s="12" t="str">
        <f>IF(Q4466&gt;0,"Yes","No")</f>
        <v>Yes</v>
      </c>
    </row>
    <row r="4467" spans="1:18" x14ac:dyDescent="0.35">
      <c r="A4467" s="1">
        <v>80999214700</v>
      </c>
      <c r="B4467" s="33" t="s">
        <v>5209</v>
      </c>
      <c r="C4467" s="4" t="s">
        <v>8</v>
      </c>
      <c r="D4467" s="4" t="s">
        <v>517</v>
      </c>
      <c r="E4467" s="4" t="s">
        <v>679</v>
      </c>
      <c r="F4467" s="3" t="s">
        <v>2</v>
      </c>
      <c r="G4467" s="3" t="s">
        <v>2</v>
      </c>
      <c r="H4467" s="4" t="s">
        <v>2</v>
      </c>
      <c r="I4467" s="5">
        <v>9983</v>
      </c>
      <c r="J4467" s="5">
        <v>9707</v>
      </c>
      <c r="K4467" s="6">
        <f>IFERROR((J4467-I4467)/I4467,"--")</f>
        <v>-2.7646999899829709E-2</v>
      </c>
      <c r="L4467" s="6">
        <v>8.9160115846090196E-2</v>
      </c>
      <c r="M4467" s="7">
        <v>22432</v>
      </c>
      <c r="N4467" s="10" t="str">
        <f>IF(K4467&lt;Criteria!$D$4,"Yes","No")</f>
        <v>Yes</v>
      </c>
      <c r="O4467" s="10" t="str">
        <f>IF(L4467&gt;Criteria!$D$5,"Yes","No")</f>
        <v>Yes</v>
      </c>
      <c r="P4467" s="10" t="str">
        <f>IF(M4467&lt;Criteria!$D$6,"Yes","No")</f>
        <v>Yes</v>
      </c>
      <c r="Q4467" s="11">
        <f>COUNTIF(N4467:P4467,"Yes")</f>
        <v>3</v>
      </c>
      <c r="R4467" s="12" t="str">
        <f>IF(Q4467&gt;0,"Yes","No")</f>
        <v>Yes</v>
      </c>
    </row>
    <row r="4468" spans="1:18" x14ac:dyDescent="0.35">
      <c r="A4468" s="1">
        <v>80999366700</v>
      </c>
      <c r="B4468" s="33" t="s">
        <v>5210</v>
      </c>
      <c r="C4468" s="4" t="s">
        <v>8</v>
      </c>
      <c r="D4468" s="4" t="s">
        <v>517</v>
      </c>
      <c r="E4468" s="4" t="s">
        <v>680</v>
      </c>
      <c r="F4468" s="3" t="s">
        <v>2</v>
      </c>
      <c r="G4468" s="3" t="s">
        <v>2</v>
      </c>
      <c r="H4468" s="4" t="s">
        <v>2</v>
      </c>
      <c r="I4468" s="5">
        <v>258</v>
      </c>
      <c r="J4468" s="5">
        <v>217</v>
      </c>
      <c r="K4468" s="6">
        <f>IFERROR((J4468-I4468)/I4468,"--")</f>
        <v>-0.15891472868217055</v>
      </c>
      <c r="L4468" s="6">
        <v>0</v>
      </c>
      <c r="M4468" s="7">
        <v>47551</v>
      </c>
      <c r="N4468" s="10" t="str">
        <f>IF(K4468&lt;Criteria!$D$4,"Yes","No")</f>
        <v>Yes</v>
      </c>
      <c r="O4468" s="10" t="str">
        <f>IF(L4468&gt;Criteria!$D$5,"Yes","No")</f>
        <v>No</v>
      </c>
      <c r="P4468" s="10" t="str">
        <f>IF(M4468&lt;Criteria!$D$6,"Yes","No")</f>
        <v>No</v>
      </c>
      <c r="Q4468" s="11">
        <f>COUNTIF(N4468:P4468,"Yes")</f>
        <v>1</v>
      </c>
      <c r="R4468" s="12" t="str">
        <f>IF(Q4468&gt;0,"Yes","No")</f>
        <v>Yes</v>
      </c>
    </row>
    <row r="4469" spans="1:18" x14ac:dyDescent="0.35">
      <c r="A4469" s="1">
        <v>81010000000</v>
      </c>
      <c r="B4469" s="33" t="s">
        <v>5211</v>
      </c>
      <c r="C4469" s="4" t="s">
        <v>4</v>
      </c>
      <c r="D4469" s="4" t="s">
        <v>518</v>
      </c>
      <c r="E4469" s="4" t="s">
        <v>2</v>
      </c>
      <c r="F4469" s="3" t="s">
        <v>2</v>
      </c>
      <c r="G4469" s="3" t="s">
        <v>2</v>
      </c>
      <c r="H4469" s="4" t="s">
        <v>2</v>
      </c>
      <c r="I4469" s="5">
        <v>160669</v>
      </c>
      <c r="J4469" s="5">
        <v>165974</v>
      </c>
      <c r="K4469" s="6">
        <f>IFERROR((J4469-I4469)/I4469,"--")</f>
        <v>3.3018192681849017E-2</v>
      </c>
      <c r="L4469" s="6">
        <v>9.22494084822955E-2</v>
      </c>
      <c r="M4469" s="7">
        <v>23110</v>
      </c>
      <c r="N4469" s="10" t="str">
        <f>IF(K4469&lt;Criteria!$D$4,"Yes","No")</f>
        <v>No</v>
      </c>
      <c r="O4469" s="10" t="str">
        <f>IF(L4469&gt;Criteria!$D$5,"Yes","No")</f>
        <v>Yes</v>
      </c>
      <c r="P4469" s="10" t="str">
        <f>IF(M4469&lt;Criteria!$D$6,"Yes","No")</f>
        <v>Yes</v>
      </c>
      <c r="Q4469" s="11">
        <f>COUNTIF(N4469:P4469,"Yes")</f>
        <v>2</v>
      </c>
      <c r="R4469" s="12" t="str">
        <f>IF(Q4469&gt;0,"Yes","No")</f>
        <v>Yes</v>
      </c>
    </row>
    <row r="4470" spans="1:18" x14ac:dyDescent="0.35">
      <c r="A4470" s="1">
        <v>81010001000</v>
      </c>
      <c r="B4470" s="33" t="s">
        <v>5212</v>
      </c>
      <c r="C4470" s="4" t="s">
        <v>7</v>
      </c>
      <c r="D4470" s="4" t="s">
        <v>518</v>
      </c>
      <c r="E4470" s="4" t="s">
        <v>2</v>
      </c>
      <c r="F4470" s="3">
        <v>1</v>
      </c>
      <c r="G4470" s="3" t="s">
        <v>2</v>
      </c>
      <c r="H4470" s="4" t="s">
        <v>2</v>
      </c>
      <c r="I4470" s="5">
        <v>2888</v>
      </c>
      <c r="J4470" s="5">
        <v>2675</v>
      </c>
      <c r="K4470" s="6">
        <f>IFERROR((J4470-I4470)/I4470,"--")</f>
        <v>-7.375346260387812E-2</v>
      </c>
      <c r="L4470" s="6">
        <v>7.5767918088737202E-2</v>
      </c>
      <c r="M4470" s="7">
        <v>28757</v>
      </c>
      <c r="N4470" s="10" t="str">
        <f>IF(K4470&lt;Criteria!$D$4,"Yes","No")</f>
        <v>Yes</v>
      </c>
      <c r="O4470" s="10" t="str">
        <f>IF(L4470&gt;Criteria!$D$5,"Yes","No")</f>
        <v>Yes</v>
      </c>
      <c r="P4470" s="10" t="str">
        <f>IF(M4470&lt;Criteria!$D$6,"Yes","No")</f>
        <v>No</v>
      </c>
      <c r="Q4470" s="11">
        <f>COUNTIF(N4470:P4470,"Yes")</f>
        <v>2</v>
      </c>
      <c r="R4470" s="12" t="str">
        <f>IF(Q4470&gt;0,"Yes","No")</f>
        <v>Yes</v>
      </c>
    </row>
    <row r="4471" spans="1:18" x14ac:dyDescent="0.35">
      <c r="A4471" s="1">
        <v>81010001001</v>
      </c>
      <c r="B4471" s="33" t="s">
        <v>5213</v>
      </c>
      <c r="C4471" s="4" t="s">
        <v>6</v>
      </c>
      <c r="D4471" s="4" t="s">
        <v>518</v>
      </c>
      <c r="E4471" s="4" t="s">
        <v>2</v>
      </c>
      <c r="F4471" s="3">
        <v>1</v>
      </c>
      <c r="G4471" s="3">
        <v>1</v>
      </c>
      <c r="H4471" s="4" t="s">
        <v>2</v>
      </c>
      <c r="I4471" s="5">
        <v>495</v>
      </c>
      <c r="J4471" s="5">
        <v>627</v>
      </c>
      <c r="K4471" s="6">
        <f>IFERROR((J4471-I4471)/I4471,"--")</f>
        <v>0.26666666666666666</v>
      </c>
      <c r="L4471" s="6">
        <v>6.0096153846153848E-2</v>
      </c>
      <c r="M4471" s="7">
        <v>50767</v>
      </c>
      <c r="N4471" s="10" t="str">
        <f>IF(K4471&lt;Criteria!$D$4,"Yes","No")</f>
        <v>No</v>
      </c>
      <c r="O4471" s="10" t="str">
        <f>IF(L4471&gt;Criteria!$D$5,"Yes","No")</f>
        <v>No</v>
      </c>
      <c r="P4471" s="10" t="str">
        <f>IF(M4471&lt;Criteria!$D$6,"Yes","No")</f>
        <v>No</v>
      </c>
      <c r="Q4471" s="11">
        <f>COUNTIF(N4471:P4471,"Yes")</f>
        <v>0</v>
      </c>
      <c r="R4471" s="12" t="str">
        <f>IF(Q4471&gt;0,"Yes","No")</f>
        <v>No</v>
      </c>
    </row>
    <row r="4472" spans="1:18" x14ac:dyDescent="0.35">
      <c r="A4472" s="1">
        <v>81010001002</v>
      </c>
      <c r="B4472" s="33" t="s">
        <v>5214</v>
      </c>
      <c r="C4472" s="4" t="s">
        <v>6</v>
      </c>
      <c r="D4472" s="4" t="s">
        <v>518</v>
      </c>
      <c r="E4472" s="4" t="s">
        <v>2</v>
      </c>
      <c r="F4472" s="3">
        <v>1</v>
      </c>
      <c r="G4472" s="3">
        <v>2</v>
      </c>
      <c r="H4472" s="4" t="s">
        <v>2</v>
      </c>
      <c r="I4472" s="5">
        <v>707</v>
      </c>
      <c r="J4472" s="5">
        <v>346</v>
      </c>
      <c r="K4472" s="6">
        <f>IFERROR((J4472-I4472)/I4472,"--")</f>
        <v>-0.51060820367751059</v>
      </c>
      <c r="L4472" s="6">
        <v>0</v>
      </c>
      <c r="M4472" s="7">
        <v>17282</v>
      </c>
      <c r="N4472" s="10" t="str">
        <f>IF(K4472&lt;Criteria!$D$4,"Yes","No")</f>
        <v>Yes</v>
      </c>
      <c r="O4472" s="10" t="str">
        <f>IF(L4472&gt;Criteria!$D$5,"Yes","No")</f>
        <v>No</v>
      </c>
      <c r="P4472" s="10" t="str">
        <f>IF(M4472&lt;Criteria!$D$6,"Yes","No")</f>
        <v>Yes</v>
      </c>
      <c r="Q4472" s="11">
        <f>COUNTIF(N4472:P4472,"Yes")</f>
        <v>2</v>
      </c>
      <c r="R4472" s="12" t="str">
        <f>IF(Q4472&gt;0,"Yes","No")</f>
        <v>Yes</v>
      </c>
    </row>
    <row r="4473" spans="1:18" x14ac:dyDescent="0.35">
      <c r="A4473" s="1">
        <v>81010001003</v>
      </c>
      <c r="B4473" s="33" t="s">
        <v>5215</v>
      </c>
      <c r="C4473" s="4" t="s">
        <v>6</v>
      </c>
      <c r="D4473" s="4" t="s">
        <v>518</v>
      </c>
      <c r="E4473" s="4" t="s">
        <v>2</v>
      </c>
      <c r="F4473" s="3">
        <v>1</v>
      </c>
      <c r="G4473" s="3">
        <v>3</v>
      </c>
      <c r="H4473" s="4" t="s">
        <v>2</v>
      </c>
      <c r="I4473" s="5">
        <v>1686</v>
      </c>
      <c r="J4473" s="5">
        <v>1702</v>
      </c>
      <c r="K4473" s="6">
        <f>IFERROR((J4473-I4473)/I4473,"--")</f>
        <v>9.4899169632265724E-3</v>
      </c>
      <c r="L4473" s="6">
        <v>9.2972972972972967E-2</v>
      </c>
      <c r="M4473" s="7">
        <v>22982</v>
      </c>
      <c r="N4473" s="10" t="str">
        <f>IF(K4473&lt;Criteria!$D$4,"Yes","No")</f>
        <v>Yes</v>
      </c>
      <c r="O4473" s="10" t="str">
        <f>IF(L4473&gt;Criteria!$D$5,"Yes","No")</f>
        <v>Yes</v>
      </c>
      <c r="P4473" s="10" t="str">
        <f>IF(M4473&lt;Criteria!$D$6,"Yes","No")</f>
        <v>Yes</v>
      </c>
      <c r="Q4473" s="11">
        <f>COUNTIF(N4473:P4473,"Yes")</f>
        <v>3</v>
      </c>
      <c r="R4473" s="12" t="str">
        <f>IF(Q4473&gt;0,"Yes","No")</f>
        <v>Yes</v>
      </c>
    </row>
    <row r="4474" spans="1:18" x14ac:dyDescent="0.35">
      <c r="A4474" s="1">
        <v>81010002000</v>
      </c>
      <c r="B4474" s="33" t="s">
        <v>5216</v>
      </c>
      <c r="C4474" s="4" t="s">
        <v>7</v>
      </c>
      <c r="D4474" s="4" t="s">
        <v>518</v>
      </c>
      <c r="E4474" s="4" t="s">
        <v>2</v>
      </c>
      <c r="F4474" s="3">
        <v>2</v>
      </c>
      <c r="G4474" s="3" t="s">
        <v>2</v>
      </c>
      <c r="H4474" s="4" t="s">
        <v>2</v>
      </c>
      <c r="I4474" s="5">
        <v>1956</v>
      </c>
      <c r="J4474" s="5">
        <v>2022</v>
      </c>
      <c r="K4474" s="6">
        <f>IFERROR((J4474-I4474)/I4474,"--")</f>
        <v>3.3742331288343558E-2</v>
      </c>
      <c r="L4474" s="6">
        <v>8.2045184304399527E-2</v>
      </c>
      <c r="M4474" s="7">
        <v>17384</v>
      </c>
      <c r="N4474" s="10" t="str">
        <f>IF(K4474&lt;Criteria!$D$4,"Yes","No")</f>
        <v>No</v>
      </c>
      <c r="O4474" s="10" t="str">
        <f>IF(L4474&gt;Criteria!$D$5,"Yes","No")</f>
        <v>Yes</v>
      </c>
      <c r="P4474" s="10" t="str">
        <f>IF(M4474&lt;Criteria!$D$6,"Yes","No")</f>
        <v>Yes</v>
      </c>
      <c r="Q4474" s="11">
        <f>COUNTIF(N4474:P4474,"Yes")</f>
        <v>2</v>
      </c>
      <c r="R4474" s="12" t="str">
        <f>IF(Q4474&gt;0,"Yes","No")</f>
        <v>Yes</v>
      </c>
    </row>
    <row r="4475" spans="1:18" x14ac:dyDescent="0.35">
      <c r="A4475" s="1">
        <v>81010002001</v>
      </c>
      <c r="B4475" s="33" t="s">
        <v>5217</v>
      </c>
      <c r="C4475" s="4" t="s">
        <v>6</v>
      </c>
      <c r="D4475" s="4" t="s">
        <v>518</v>
      </c>
      <c r="E4475" s="4" t="s">
        <v>2</v>
      </c>
      <c r="F4475" s="3">
        <v>2</v>
      </c>
      <c r="G4475" s="3">
        <v>1</v>
      </c>
      <c r="H4475" s="4" t="s">
        <v>2</v>
      </c>
      <c r="I4475" s="5">
        <v>1283</v>
      </c>
      <c r="J4475" s="5">
        <v>995</v>
      </c>
      <c r="K4475" s="6">
        <f>IFERROR((J4475-I4475)/I4475,"--")</f>
        <v>-0.22447388932190179</v>
      </c>
      <c r="L4475" s="6">
        <v>7.8674948240165632E-2</v>
      </c>
      <c r="M4475" s="7">
        <v>18532</v>
      </c>
      <c r="N4475" s="10" t="str">
        <f>IF(K4475&lt;Criteria!$D$4,"Yes","No")</f>
        <v>Yes</v>
      </c>
      <c r="O4475" s="10" t="str">
        <f>IF(L4475&gt;Criteria!$D$5,"Yes","No")</f>
        <v>Yes</v>
      </c>
      <c r="P4475" s="10" t="str">
        <f>IF(M4475&lt;Criteria!$D$6,"Yes","No")</f>
        <v>Yes</v>
      </c>
      <c r="Q4475" s="11">
        <f>COUNTIF(N4475:P4475,"Yes")</f>
        <v>3</v>
      </c>
      <c r="R4475" s="12" t="str">
        <f>IF(Q4475&gt;0,"Yes","No")</f>
        <v>Yes</v>
      </c>
    </row>
    <row r="4476" spans="1:18" x14ac:dyDescent="0.35">
      <c r="A4476" s="1">
        <v>81010002002</v>
      </c>
      <c r="B4476" s="33" t="s">
        <v>5218</v>
      </c>
      <c r="C4476" s="4" t="s">
        <v>6</v>
      </c>
      <c r="D4476" s="4" t="s">
        <v>518</v>
      </c>
      <c r="E4476" s="4" t="s">
        <v>2</v>
      </c>
      <c r="F4476" s="3">
        <v>2</v>
      </c>
      <c r="G4476" s="3">
        <v>2</v>
      </c>
      <c r="H4476" s="4" t="s">
        <v>2</v>
      </c>
      <c r="I4476" s="5">
        <v>673</v>
      </c>
      <c r="J4476" s="5">
        <v>1027</v>
      </c>
      <c r="K4476" s="6">
        <f>IFERROR((J4476-I4476)/I4476,"--")</f>
        <v>0.5260029717682021</v>
      </c>
      <c r="L4476" s="6">
        <v>8.6592178770949726E-2</v>
      </c>
      <c r="M4476" s="7">
        <v>16273</v>
      </c>
      <c r="N4476" s="10" t="str">
        <f>IF(K4476&lt;Criteria!$D$4,"Yes","No")</f>
        <v>No</v>
      </c>
      <c r="O4476" s="10" t="str">
        <f>IF(L4476&gt;Criteria!$D$5,"Yes","No")</f>
        <v>Yes</v>
      </c>
      <c r="P4476" s="10" t="str">
        <f>IF(M4476&lt;Criteria!$D$6,"Yes","No")</f>
        <v>Yes</v>
      </c>
      <c r="Q4476" s="11">
        <f>COUNTIF(N4476:P4476,"Yes")</f>
        <v>2</v>
      </c>
      <c r="R4476" s="12" t="str">
        <f>IF(Q4476&gt;0,"Yes","No")</f>
        <v>Yes</v>
      </c>
    </row>
    <row r="4477" spans="1:18" x14ac:dyDescent="0.35">
      <c r="A4477" s="1">
        <v>81010003000</v>
      </c>
      <c r="B4477" s="33" t="s">
        <v>5219</v>
      </c>
      <c r="C4477" s="4" t="s">
        <v>7</v>
      </c>
      <c r="D4477" s="4" t="s">
        <v>518</v>
      </c>
      <c r="E4477" s="4" t="s">
        <v>2</v>
      </c>
      <c r="F4477" s="3">
        <v>3</v>
      </c>
      <c r="G4477" s="3" t="s">
        <v>2</v>
      </c>
      <c r="H4477" s="4" t="s">
        <v>2</v>
      </c>
      <c r="I4477" s="5">
        <v>1632</v>
      </c>
      <c r="J4477" s="5">
        <v>2099</v>
      </c>
      <c r="K4477" s="6">
        <f>IFERROR((J4477-I4477)/I4477,"--")</f>
        <v>0.28615196078431371</v>
      </c>
      <c r="L4477" s="6" t="s">
        <v>2</v>
      </c>
      <c r="M4477" s="7">
        <v>5226</v>
      </c>
      <c r="N4477" s="10" t="str">
        <f>IF(K4477&lt;Criteria!$D$4,"Yes","No")</f>
        <v>No</v>
      </c>
      <c r="O4477" s="10" t="str">
        <f>IF(L4477&gt;Criteria!$D$5,"Yes","No")</f>
        <v>Yes</v>
      </c>
      <c r="P4477" s="10" t="str">
        <f>IF(M4477&lt;Criteria!$D$6,"Yes","No")</f>
        <v>Yes</v>
      </c>
      <c r="Q4477" s="11">
        <f>COUNTIF(N4477:P4477,"Yes")</f>
        <v>2</v>
      </c>
      <c r="R4477" s="12" t="str">
        <f>IF(Q4477&gt;0,"Yes","No")</f>
        <v>Yes</v>
      </c>
    </row>
    <row r="4478" spans="1:18" x14ac:dyDescent="0.35">
      <c r="A4478" s="1">
        <v>81010003001</v>
      </c>
      <c r="B4478" s="33" t="s">
        <v>5220</v>
      </c>
      <c r="C4478" s="4" t="s">
        <v>6</v>
      </c>
      <c r="D4478" s="4" t="s">
        <v>518</v>
      </c>
      <c r="E4478" s="4" t="s">
        <v>2</v>
      </c>
      <c r="F4478" s="3">
        <v>3</v>
      </c>
      <c r="G4478" s="3">
        <v>1</v>
      </c>
      <c r="H4478" s="4" t="s">
        <v>2</v>
      </c>
      <c r="I4478" s="5">
        <v>1632</v>
      </c>
      <c r="J4478" s="5">
        <v>2099</v>
      </c>
      <c r="K4478" s="6">
        <f>IFERROR((J4478-I4478)/I4478,"--")</f>
        <v>0.28615196078431371</v>
      </c>
      <c r="L4478" s="6" t="s">
        <v>2</v>
      </c>
      <c r="M4478" s="7">
        <v>5226</v>
      </c>
      <c r="N4478" s="10" t="str">
        <f>IF(K4478&lt;Criteria!$D$4,"Yes","No")</f>
        <v>No</v>
      </c>
      <c r="O4478" s="10" t="str">
        <f>IF(L4478&gt;Criteria!$D$5,"Yes","No")</f>
        <v>Yes</v>
      </c>
      <c r="P4478" s="10" t="str">
        <f>IF(M4478&lt;Criteria!$D$6,"Yes","No")</f>
        <v>Yes</v>
      </c>
      <c r="Q4478" s="11">
        <f>COUNTIF(N4478:P4478,"Yes")</f>
        <v>2</v>
      </c>
      <c r="R4478" s="12" t="str">
        <f>IF(Q4478&gt;0,"Yes","No")</f>
        <v>Yes</v>
      </c>
    </row>
    <row r="4479" spans="1:18" x14ac:dyDescent="0.35">
      <c r="A4479" s="1">
        <v>81010004000</v>
      </c>
      <c r="B4479" s="33" t="s">
        <v>5221</v>
      </c>
      <c r="C4479" s="4" t="s">
        <v>7</v>
      </c>
      <c r="D4479" s="4" t="s">
        <v>518</v>
      </c>
      <c r="E4479" s="4" t="s">
        <v>2</v>
      </c>
      <c r="F4479" s="3">
        <v>4</v>
      </c>
      <c r="G4479" s="3" t="s">
        <v>2</v>
      </c>
      <c r="H4479" s="4" t="s">
        <v>2</v>
      </c>
      <c r="I4479" s="5">
        <v>2579</v>
      </c>
      <c r="J4479" s="5">
        <v>2846</v>
      </c>
      <c r="K4479" s="6">
        <f>IFERROR((J4479-I4479)/I4479,"--")</f>
        <v>0.10352849941837922</v>
      </c>
      <c r="L4479" s="6">
        <v>6.9285714285714284E-2</v>
      </c>
      <c r="M4479" s="7">
        <v>22416</v>
      </c>
      <c r="N4479" s="10" t="str">
        <f>IF(K4479&lt;Criteria!$D$4,"Yes","No")</f>
        <v>No</v>
      </c>
      <c r="O4479" s="10" t="str">
        <f>IF(L4479&gt;Criteria!$D$5,"Yes","No")</f>
        <v>Yes</v>
      </c>
      <c r="P4479" s="10" t="str">
        <f>IF(M4479&lt;Criteria!$D$6,"Yes","No")</f>
        <v>Yes</v>
      </c>
      <c r="Q4479" s="11">
        <f>COUNTIF(N4479:P4479,"Yes")</f>
        <v>2</v>
      </c>
      <c r="R4479" s="12" t="str">
        <f>IF(Q4479&gt;0,"Yes","No")</f>
        <v>Yes</v>
      </c>
    </row>
    <row r="4480" spans="1:18" x14ac:dyDescent="0.35">
      <c r="A4480" s="1">
        <v>81010004001</v>
      </c>
      <c r="B4480" s="33" t="s">
        <v>5222</v>
      </c>
      <c r="C4480" s="4" t="s">
        <v>6</v>
      </c>
      <c r="D4480" s="4" t="s">
        <v>518</v>
      </c>
      <c r="E4480" s="4" t="s">
        <v>2</v>
      </c>
      <c r="F4480" s="3">
        <v>4</v>
      </c>
      <c r="G4480" s="3">
        <v>1</v>
      </c>
      <c r="H4480" s="4" t="s">
        <v>2</v>
      </c>
      <c r="I4480" s="5">
        <v>644</v>
      </c>
      <c r="J4480" s="5">
        <v>898</v>
      </c>
      <c r="K4480" s="6">
        <f>IFERROR((J4480-I4480)/I4480,"--")</f>
        <v>0.39440993788819878</v>
      </c>
      <c r="L4480" s="6">
        <v>5.5900621118012424E-2</v>
      </c>
      <c r="M4480" s="7">
        <v>11530</v>
      </c>
      <c r="N4480" s="10" t="str">
        <f>IF(K4480&lt;Criteria!$D$4,"Yes","No")</f>
        <v>No</v>
      </c>
      <c r="O4480" s="10" t="str">
        <f>IF(L4480&gt;Criteria!$D$5,"Yes","No")</f>
        <v>No</v>
      </c>
      <c r="P4480" s="10" t="str">
        <f>IF(M4480&lt;Criteria!$D$6,"Yes","No")</f>
        <v>Yes</v>
      </c>
      <c r="Q4480" s="11">
        <f>COUNTIF(N4480:P4480,"Yes")</f>
        <v>1</v>
      </c>
      <c r="R4480" s="12" t="str">
        <f>IF(Q4480&gt;0,"Yes","No")</f>
        <v>Yes</v>
      </c>
    </row>
    <row r="4481" spans="1:18" x14ac:dyDescent="0.35">
      <c r="A4481" s="1">
        <v>81010004002</v>
      </c>
      <c r="B4481" s="33" t="s">
        <v>5223</v>
      </c>
      <c r="C4481" s="4" t="s">
        <v>6</v>
      </c>
      <c r="D4481" s="4" t="s">
        <v>518</v>
      </c>
      <c r="E4481" s="4" t="s">
        <v>2</v>
      </c>
      <c r="F4481" s="3">
        <v>4</v>
      </c>
      <c r="G4481" s="3">
        <v>2</v>
      </c>
      <c r="H4481" s="4" t="s">
        <v>2</v>
      </c>
      <c r="I4481" s="5">
        <v>1197</v>
      </c>
      <c r="J4481" s="5">
        <v>1242</v>
      </c>
      <c r="K4481" s="6">
        <f>IFERROR((J4481-I4481)/I4481,"--")</f>
        <v>3.7593984962406013E-2</v>
      </c>
      <c r="L4481" s="6">
        <v>4.0345821325648415E-2</v>
      </c>
      <c r="M4481" s="7">
        <v>27164</v>
      </c>
      <c r="N4481" s="10" t="str">
        <f>IF(K4481&lt;Criteria!$D$4,"Yes","No")</f>
        <v>No</v>
      </c>
      <c r="O4481" s="10" t="str">
        <f>IF(L4481&gt;Criteria!$D$5,"Yes","No")</f>
        <v>No</v>
      </c>
      <c r="P4481" s="10" t="str">
        <f>IF(M4481&lt;Criteria!$D$6,"Yes","No")</f>
        <v>No</v>
      </c>
      <c r="Q4481" s="11">
        <f>COUNTIF(N4481:P4481,"Yes")</f>
        <v>0</v>
      </c>
      <c r="R4481" s="12" t="str">
        <f>IF(Q4481&gt;0,"Yes","No")</f>
        <v>No</v>
      </c>
    </row>
    <row r="4482" spans="1:18" x14ac:dyDescent="0.35">
      <c r="A4482" s="1">
        <v>81010004003</v>
      </c>
      <c r="B4482" s="33" t="s">
        <v>5224</v>
      </c>
      <c r="C4482" s="4" t="s">
        <v>6</v>
      </c>
      <c r="D4482" s="4" t="s">
        <v>518</v>
      </c>
      <c r="E4482" s="4" t="s">
        <v>2</v>
      </c>
      <c r="F4482" s="3">
        <v>4</v>
      </c>
      <c r="G4482" s="3">
        <v>3</v>
      </c>
      <c r="H4482" s="4" t="s">
        <v>2</v>
      </c>
      <c r="I4482" s="5">
        <v>738</v>
      </c>
      <c r="J4482" s="5">
        <v>706</v>
      </c>
      <c r="K4482" s="6">
        <f>IFERROR((J4482-I4482)/I4482,"--")</f>
        <v>-4.3360433604336043E-2</v>
      </c>
      <c r="L4482" s="6">
        <v>0.1328125</v>
      </c>
      <c r="M4482" s="7">
        <v>27909</v>
      </c>
      <c r="N4482" s="10" t="str">
        <f>IF(K4482&lt;Criteria!$D$4,"Yes","No")</f>
        <v>Yes</v>
      </c>
      <c r="O4482" s="10" t="str">
        <f>IF(L4482&gt;Criteria!$D$5,"Yes","No")</f>
        <v>Yes</v>
      </c>
      <c r="P4482" s="10" t="str">
        <f>IF(M4482&lt;Criteria!$D$6,"Yes","No")</f>
        <v>No</v>
      </c>
      <c r="Q4482" s="11">
        <f>COUNTIF(N4482:P4482,"Yes")</f>
        <v>2</v>
      </c>
      <c r="R4482" s="12" t="str">
        <f>IF(Q4482&gt;0,"Yes","No")</f>
        <v>Yes</v>
      </c>
    </row>
    <row r="4483" spans="1:18" x14ac:dyDescent="0.35">
      <c r="A4483" s="1">
        <v>81010005000</v>
      </c>
      <c r="B4483" s="33" t="s">
        <v>5225</v>
      </c>
      <c r="C4483" s="4" t="s">
        <v>7</v>
      </c>
      <c r="D4483" s="4" t="s">
        <v>518</v>
      </c>
      <c r="E4483" s="4" t="s">
        <v>2</v>
      </c>
      <c r="F4483" s="3">
        <v>5</v>
      </c>
      <c r="G4483" s="3" t="s">
        <v>2</v>
      </c>
      <c r="H4483" s="4" t="s">
        <v>2</v>
      </c>
      <c r="I4483" s="5">
        <v>2275</v>
      </c>
      <c r="J4483" s="5">
        <v>1953</v>
      </c>
      <c r="K4483" s="6">
        <f>IFERROR((J4483-I4483)/I4483,"--")</f>
        <v>-0.14153846153846153</v>
      </c>
      <c r="L4483" s="6">
        <v>9.3283582089552244E-2</v>
      </c>
      <c r="M4483" s="7">
        <v>22587</v>
      </c>
      <c r="N4483" s="10" t="str">
        <f>IF(K4483&lt;Criteria!$D$4,"Yes","No")</f>
        <v>Yes</v>
      </c>
      <c r="O4483" s="10" t="str">
        <f>IF(L4483&gt;Criteria!$D$5,"Yes","No")</f>
        <v>Yes</v>
      </c>
      <c r="P4483" s="10" t="str">
        <f>IF(M4483&lt;Criteria!$D$6,"Yes","No")</f>
        <v>Yes</v>
      </c>
      <c r="Q4483" s="11">
        <f>COUNTIF(N4483:P4483,"Yes")</f>
        <v>3</v>
      </c>
      <c r="R4483" s="12" t="str">
        <f>IF(Q4483&gt;0,"Yes","No")</f>
        <v>Yes</v>
      </c>
    </row>
    <row r="4484" spans="1:18" x14ac:dyDescent="0.35">
      <c r="A4484" s="1">
        <v>81010005001</v>
      </c>
      <c r="B4484" s="33" t="s">
        <v>5226</v>
      </c>
      <c r="C4484" s="4" t="s">
        <v>6</v>
      </c>
      <c r="D4484" s="4" t="s">
        <v>518</v>
      </c>
      <c r="E4484" s="4" t="s">
        <v>2</v>
      </c>
      <c r="F4484" s="3">
        <v>5</v>
      </c>
      <c r="G4484" s="3">
        <v>1</v>
      </c>
      <c r="H4484" s="4" t="s">
        <v>2</v>
      </c>
      <c r="I4484" s="5">
        <v>995</v>
      </c>
      <c r="J4484" s="5">
        <v>922</v>
      </c>
      <c r="K4484" s="6">
        <f>IFERROR((J4484-I4484)/I4484,"--")</f>
        <v>-7.3366834170854267E-2</v>
      </c>
      <c r="L4484" s="6">
        <v>7.4487895716946001E-2</v>
      </c>
      <c r="M4484" s="7">
        <v>19268</v>
      </c>
      <c r="N4484" s="10" t="str">
        <f>IF(K4484&lt;Criteria!$D$4,"Yes","No")</f>
        <v>Yes</v>
      </c>
      <c r="O4484" s="10" t="str">
        <f>IF(L4484&gt;Criteria!$D$5,"Yes","No")</f>
        <v>Yes</v>
      </c>
      <c r="P4484" s="10" t="str">
        <f>IF(M4484&lt;Criteria!$D$6,"Yes","No")</f>
        <v>Yes</v>
      </c>
      <c r="Q4484" s="11">
        <f>COUNTIF(N4484:P4484,"Yes")</f>
        <v>3</v>
      </c>
      <c r="R4484" s="12" t="str">
        <f>IF(Q4484&gt;0,"Yes","No")</f>
        <v>Yes</v>
      </c>
    </row>
    <row r="4485" spans="1:18" x14ac:dyDescent="0.35">
      <c r="A4485" s="1">
        <v>81010005002</v>
      </c>
      <c r="B4485" s="33" t="s">
        <v>5227</v>
      </c>
      <c r="C4485" s="4" t="s">
        <v>6</v>
      </c>
      <c r="D4485" s="4" t="s">
        <v>518</v>
      </c>
      <c r="E4485" s="4" t="s">
        <v>2</v>
      </c>
      <c r="F4485" s="3">
        <v>5</v>
      </c>
      <c r="G4485" s="3">
        <v>2</v>
      </c>
      <c r="H4485" s="4" t="s">
        <v>2</v>
      </c>
      <c r="I4485" s="5">
        <v>661</v>
      </c>
      <c r="J4485" s="5">
        <v>325</v>
      </c>
      <c r="K4485" s="6">
        <f>IFERROR((J4485-I4485)/I4485,"--")</f>
        <v>-0.50832072617246593</v>
      </c>
      <c r="L4485" s="6">
        <v>0</v>
      </c>
      <c r="M4485" s="7">
        <v>30494</v>
      </c>
      <c r="N4485" s="10" t="str">
        <f>IF(K4485&lt;Criteria!$D$4,"Yes","No")</f>
        <v>Yes</v>
      </c>
      <c r="O4485" s="10" t="str">
        <f>IF(L4485&gt;Criteria!$D$5,"Yes","No")</f>
        <v>No</v>
      </c>
      <c r="P4485" s="10" t="str">
        <f>IF(M4485&lt;Criteria!$D$6,"Yes","No")</f>
        <v>No</v>
      </c>
      <c r="Q4485" s="11">
        <f>COUNTIF(N4485:P4485,"Yes")</f>
        <v>1</v>
      </c>
      <c r="R4485" s="12" t="str">
        <f>IF(Q4485&gt;0,"Yes","No")</f>
        <v>Yes</v>
      </c>
    </row>
    <row r="4486" spans="1:18" x14ac:dyDescent="0.35">
      <c r="A4486" s="1">
        <v>81010005003</v>
      </c>
      <c r="B4486" s="33" t="s">
        <v>5228</v>
      </c>
      <c r="C4486" s="4" t="s">
        <v>6</v>
      </c>
      <c r="D4486" s="4" t="s">
        <v>518</v>
      </c>
      <c r="E4486" s="4" t="s">
        <v>2</v>
      </c>
      <c r="F4486" s="3">
        <v>5</v>
      </c>
      <c r="G4486" s="3">
        <v>3</v>
      </c>
      <c r="H4486" s="4" t="s">
        <v>2</v>
      </c>
      <c r="I4486" s="5">
        <v>619</v>
      </c>
      <c r="J4486" s="5">
        <v>706</v>
      </c>
      <c r="K4486" s="6">
        <f>IFERROR((J4486-I4486)/I4486,"--")</f>
        <v>0.14054927302100162</v>
      </c>
      <c r="L4486" s="6">
        <v>0.18691588785046728</v>
      </c>
      <c r="M4486" s="7">
        <v>23281</v>
      </c>
      <c r="N4486" s="10" t="str">
        <f>IF(K4486&lt;Criteria!$D$4,"Yes","No")</f>
        <v>No</v>
      </c>
      <c r="O4486" s="10" t="str">
        <f>IF(L4486&gt;Criteria!$D$5,"Yes","No")</f>
        <v>Yes</v>
      </c>
      <c r="P4486" s="10" t="str">
        <f>IF(M4486&lt;Criteria!$D$6,"Yes","No")</f>
        <v>Yes</v>
      </c>
      <c r="Q4486" s="11">
        <f>COUNTIF(N4486:P4486,"Yes")</f>
        <v>2</v>
      </c>
      <c r="R4486" s="12" t="str">
        <f>IF(Q4486&gt;0,"Yes","No")</f>
        <v>Yes</v>
      </c>
    </row>
    <row r="4487" spans="1:18" x14ac:dyDescent="0.35">
      <c r="A4487" s="1">
        <v>81010006000</v>
      </c>
      <c r="B4487" s="33" t="s">
        <v>5229</v>
      </c>
      <c r="C4487" s="4" t="s">
        <v>7</v>
      </c>
      <c r="D4487" s="4" t="s">
        <v>518</v>
      </c>
      <c r="E4487" s="4" t="s">
        <v>2</v>
      </c>
      <c r="F4487" s="3">
        <v>6</v>
      </c>
      <c r="G4487" s="3" t="s">
        <v>2</v>
      </c>
      <c r="H4487" s="4" t="s">
        <v>2</v>
      </c>
      <c r="I4487" s="5">
        <v>2138</v>
      </c>
      <c r="J4487" s="5">
        <v>1960</v>
      </c>
      <c r="K4487" s="6">
        <f>IFERROR((J4487-I4487)/I4487,"--")</f>
        <v>-8.3255378858746495E-2</v>
      </c>
      <c r="L4487" s="6">
        <v>0.16847826086956522</v>
      </c>
      <c r="M4487" s="7">
        <v>15304</v>
      </c>
      <c r="N4487" s="10" t="str">
        <f>IF(K4487&lt;Criteria!$D$4,"Yes","No")</f>
        <v>Yes</v>
      </c>
      <c r="O4487" s="10" t="str">
        <f>IF(L4487&gt;Criteria!$D$5,"Yes","No")</f>
        <v>Yes</v>
      </c>
      <c r="P4487" s="10" t="str">
        <f>IF(M4487&lt;Criteria!$D$6,"Yes","No")</f>
        <v>Yes</v>
      </c>
      <c r="Q4487" s="11">
        <f>COUNTIF(N4487:P4487,"Yes")</f>
        <v>3</v>
      </c>
      <c r="R4487" s="12" t="str">
        <f>IF(Q4487&gt;0,"Yes","No")</f>
        <v>Yes</v>
      </c>
    </row>
    <row r="4488" spans="1:18" x14ac:dyDescent="0.35">
      <c r="A4488" s="1">
        <v>81010006001</v>
      </c>
      <c r="B4488" s="33" t="s">
        <v>5230</v>
      </c>
      <c r="C4488" s="4" t="s">
        <v>6</v>
      </c>
      <c r="D4488" s="4" t="s">
        <v>518</v>
      </c>
      <c r="E4488" s="4" t="s">
        <v>2</v>
      </c>
      <c r="F4488" s="3">
        <v>6</v>
      </c>
      <c r="G4488" s="3">
        <v>1</v>
      </c>
      <c r="H4488" s="4" t="s">
        <v>2</v>
      </c>
      <c r="I4488" s="5">
        <v>377</v>
      </c>
      <c r="J4488" s="5">
        <v>509</v>
      </c>
      <c r="K4488" s="6">
        <f>IFERROR((J4488-I4488)/I4488,"--")</f>
        <v>0.35013262599469497</v>
      </c>
      <c r="L4488" s="6">
        <v>0.18120805369127516</v>
      </c>
      <c r="M4488" s="7">
        <v>13602</v>
      </c>
      <c r="N4488" s="10" t="str">
        <f>IF(K4488&lt;Criteria!$D$4,"Yes","No")</f>
        <v>No</v>
      </c>
      <c r="O4488" s="10" t="str">
        <f>IF(L4488&gt;Criteria!$D$5,"Yes","No")</f>
        <v>Yes</v>
      </c>
      <c r="P4488" s="10" t="str">
        <f>IF(M4488&lt;Criteria!$D$6,"Yes","No")</f>
        <v>Yes</v>
      </c>
      <c r="Q4488" s="11">
        <f>COUNTIF(N4488:P4488,"Yes")</f>
        <v>2</v>
      </c>
      <c r="R4488" s="12" t="str">
        <f>IF(Q4488&gt;0,"Yes","No")</f>
        <v>Yes</v>
      </c>
    </row>
    <row r="4489" spans="1:18" x14ac:dyDescent="0.35">
      <c r="A4489" s="1">
        <v>81010006002</v>
      </c>
      <c r="B4489" s="33" t="s">
        <v>5231</v>
      </c>
      <c r="C4489" s="4" t="s">
        <v>6</v>
      </c>
      <c r="D4489" s="4" t="s">
        <v>518</v>
      </c>
      <c r="E4489" s="4" t="s">
        <v>2</v>
      </c>
      <c r="F4489" s="3">
        <v>6</v>
      </c>
      <c r="G4489" s="3">
        <v>2</v>
      </c>
      <c r="H4489" s="4" t="s">
        <v>2</v>
      </c>
      <c r="I4489" s="5">
        <v>976</v>
      </c>
      <c r="J4489" s="5">
        <v>726</v>
      </c>
      <c r="K4489" s="6">
        <f>IFERROR((J4489-I4489)/I4489,"--")</f>
        <v>-0.25614754098360654</v>
      </c>
      <c r="L4489" s="6">
        <v>0.27137546468401486</v>
      </c>
      <c r="M4489" s="7">
        <v>17048</v>
      </c>
      <c r="N4489" s="10" t="str">
        <f>IF(K4489&lt;Criteria!$D$4,"Yes","No")</f>
        <v>Yes</v>
      </c>
      <c r="O4489" s="10" t="str">
        <f>IF(L4489&gt;Criteria!$D$5,"Yes","No")</f>
        <v>Yes</v>
      </c>
      <c r="P4489" s="10" t="str">
        <f>IF(M4489&lt;Criteria!$D$6,"Yes","No")</f>
        <v>Yes</v>
      </c>
      <c r="Q4489" s="11">
        <f>COUNTIF(N4489:P4489,"Yes")</f>
        <v>3</v>
      </c>
      <c r="R4489" s="12" t="str">
        <f>IF(Q4489&gt;0,"Yes","No")</f>
        <v>Yes</v>
      </c>
    </row>
    <row r="4490" spans="1:18" x14ac:dyDescent="0.35">
      <c r="A4490" s="1">
        <v>81010006003</v>
      </c>
      <c r="B4490" s="33" t="s">
        <v>5232</v>
      </c>
      <c r="C4490" s="4" t="s">
        <v>6</v>
      </c>
      <c r="D4490" s="4" t="s">
        <v>518</v>
      </c>
      <c r="E4490" s="4" t="s">
        <v>2</v>
      </c>
      <c r="F4490" s="3">
        <v>6</v>
      </c>
      <c r="G4490" s="3">
        <v>3</v>
      </c>
      <c r="H4490" s="4" t="s">
        <v>2</v>
      </c>
      <c r="I4490" s="5">
        <v>785</v>
      </c>
      <c r="J4490" s="5">
        <v>725</v>
      </c>
      <c r="K4490" s="6">
        <f>IFERROR((J4490-I4490)/I4490,"--")</f>
        <v>-7.6433121019108277E-2</v>
      </c>
      <c r="L4490" s="6">
        <v>7.5471698113207544E-2</v>
      </c>
      <c r="M4490" s="7">
        <v>14752</v>
      </c>
      <c r="N4490" s="10" t="str">
        <f>IF(K4490&lt;Criteria!$D$4,"Yes","No")</f>
        <v>Yes</v>
      </c>
      <c r="O4490" s="10" t="str">
        <f>IF(L4490&gt;Criteria!$D$5,"Yes","No")</f>
        <v>Yes</v>
      </c>
      <c r="P4490" s="10" t="str">
        <f>IF(M4490&lt;Criteria!$D$6,"Yes","No")</f>
        <v>Yes</v>
      </c>
      <c r="Q4490" s="11">
        <f>COUNTIF(N4490:P4490,"Yes")</f>
        <v>3</v>
      </c>
      <c r="R4490" s="12" t="str">
        <f>IF(Q4490&gt;0,"Yes","No")</f>
        <v>Yes</v>
      </c>
    </row>
    <row r="4491" spans="1:18" x14ac:dyDescent="0.35">
      <c r="A4491" s="1">
        <v>81010008000</v>
      </c>
      <c r="B4491" s="33" t="s">
        <v>5233</v>
      </c>
      <c r="C4491" s="4" t="s">
        <v>7</v>
      </c>
      <c r="D4491" s="4" t="s">
        <v>518</v>
      </c>
      <c r="E4491" s="4" t="s">
        <v>2</v>
      </c>
      <c r="F4491" s="3">
        <v>8</v>
      </c>
      <c r="G4491" s="3" t="s">
        <v>2</v>
      </c>
      <c r="H4491" s="4" t="s">
        <v>2</v>
      </c>
      <c r="I4491" s="5">
        <v>2967</v>
      </c>
      <c r="J4491" s="5">
        <v>3126</v>
      </c>
      <c r="K4491" s="6">
        <f>IFERROR((J4491-I4491)/I4491,"--")</f>
        <v>5.3589484327603638E-2</v>
      </c>
      <c r="L4491" s="6">
        <v>8.5667215815486003E-2</v>
      </c>
      <c r="M4491" s="7">
        <v>16280</v>
      </c>
      <c r="N4491" s="10" t="str">
        <f>IF(K4491&lt;Criteria!$D$4,"Yes","No")</f>
        <v>No</v>
      </c>
      <c r="O4491" s="10" t="str">
        <f>IF(L4491&gt;Criteria!$D$5,"Yes","No")</f>
        <v>Yes</v>
      </c>
      <c r="P4491" s="10" t="str">
        <f>IF(M4491&lt;Criteria!$D$6,"Yes","No")</f>
        <v>Yes</v>
      </c>
      <c r="Q4491" s="11">
        <f>COUNTIF(N4491:P4491,"Yes")</f>
        <v>2</v>
      </c>
      <c r="R4491" s="12" t="str">
        <f>IF(Q4491&gt;0,"Yes","No")</f>
        <v>Yes</v>
      </c>
    </row>
    <row r="4492" spans="1:18" x14ac:dyDescent="0.35">
      <c r="A4492" s="1">
        <v>81010008001</v>
      </c>
      <c r="B4492" s="33" t="s">
        <v>5234</v>
      </c>
      <c r="C4492" s="4" t="s">
        <v>6</v>
      </c>
      <c r="D4492" s="4" t="s">
        <v>518</v>
      </c>
      <c r="E4492" s="4" t="s">
        <v>2</v>
      </c>
      <c r="F4492" s="3">
        <v>8</v>
      </c>
      <c r="G4492" s="3">
        <v>1</v>
      </c>
      <c r="H4492" s="4" t="s">
        <v>2</v>
      </c>
      <c r="I4492" s="5">
        <v>1076</v>
      </c>
      <c r="J4492" s="5">
        <v>859</v>
      </c>
      <c r="K4492" s="6">
        <f>IFERROR((J4492-I4492)/I4492,"--")</f>
        <v>-0.20167286245353161</v>
      </c>
      <c r="L4492" s="6">
        <v>7.900677200902935E-2</v>
      </c>
      <c r="M4492" s="7">
        <v>19286</v>
      </c>
      <c r="N4492" s="10" t="str">
        <f>IF(K4492&lt;Criteria!$D$4,"Yes","No")</f>
        <v>Yes</v>
      </c>
      <c r="O4492" s="10" t="str">
        <f>IF(L4492&gt;Criteria!$D$5,"Yes","No")</f>
        <v>Yes</v>
      </c>
      <c r="P4492" s="10" t="str">
        <f>IF(M4492&lt;Criteria!$D$6,"Yes","No")</f>
        <v>Yes</v>
      </c>
      <c r="Q4492" s="11">
        <f>COUNTIF(N4492:P4492,"Yes")</f>
        <v>3</v>
      </c>
      <c r="R4492" s="12" t="str">
        <f>IF(Q4492&gt;0,"Yes","No")</f>
        <v>Yes</v>
      </c>
    </row>
    <row r="4493" spans="1:18" x14ac:dyDescent="0.35">
      <c r="A4493" s="1">
        <v>81010008002</v>
      </c>
      <c r="B4493" s="33" t="s">
        <v>5235</v>
      </c>
      <c r="C4493" s="4" t="s">
        <v>6</v>
      </c>
      <c r="D4493" s="4" t="s">
        <v>518</v>
      </c>
      <c r="E4493" s="4" t="s">
        <v>2</v>
      </c>
      <c r="F4493" s="3">
        <v>8</v>
      </c>
      <c r="G4493" s="3">
        <v>2</v>
      </c>
      <c r="H4493" s="4" t="s">
        <v>2</v>
      </c>
      <c r="I4493" s="5">
        <v>977</v>
      </c>
      <c r="J4493" s="5">
        <v>1042</v>
      </c>
      <c r="K4493" s="6">
        <f>IFERROR((J4493-I4493)/I4493,"--")</f>
        <v>6.6530194472876156E-2</v>
      </c>
      <c r="L4493" s="6">
        <v>8.9595375722543349E-2</v>
      </c>
      <c r="M4493" s="7">
        <v>10494</v>
      </c>
      <c r="N4493" s="10" t="str">
        <f>IF(K4493&lt;Criteria!$D$4,"Yes","No")</f>
        <v>No</v>
      </c>
      <c r="O4493" s="10" t="str">
        <f>IF(L4493&gt;Criteria!$D$5,"Yes","No")</f>
        <v>Yes</v>
      </c>
      <c r="P4493" s="10" t="str">
        <f>IF(M4493&lt;Criteria!$D$6,"Yes","No")</f>
        <v>Yes</v>
      </c>
      <c r="Q4493" s="11">
        <f>COUNTIF(N4493:P4493,"Yes")</f>
        <v>2</v>
      </c>
      <c r="R4493" s="12" t="str">
        <f>IF(Q4493&gt;0,"Yes","No")</f>
        <v>Yes</v>
      </c>
    </row>
    <row r="4494" spans="1:18" x14ac:dyDescent="0.35">
      <c r="A4494" s="1">
        <v>81010008003</v>
      </c>
      <c r="B4494" s="33" t="s">
        <v>5236</v>
      </c>
      <c r="C4494" s="4" t="s">
        <v>6</v>
      </c>
      <c r="D4494" s="4" t="s">
        <v>518</v>
      </c>
      <c r="E4494" s="4" t="s">
        <v>2</v>
      </c>
      <c r="F4494" s="3">
        <v>8</v>
      </c>
      <c r="G4494" s="3">
        <v>3</v>
      </c>
      <c r="H4494" s="4" t="s">
        <v>2</v>
      </c>
      <c r="I4494" s="5">
        <v>914</v>
      </c>
      <c r="J4494" s="5">
        <v>1225</v>
      </c>
      <c r="K4494" s="6">
        <f>IFERROR((J4494-I4494)/I4494,"--")</f>
        <v>0.3402625820568928</v>
      </c>
      <c r="L4494" s="6">
        <v>8.9411764705882357E-2</v>
      </c>
      <c r="M4494" s="7">
        <v>19093</v>
      </c>
      <c r="N4494" s="10" t="str">
        <f>IF(K4494&lt;Criteria!$D$4,"Yes","No")</f>
        <v>No</v>
      </c>
      <c r="O4494" s="10" t="str">
        <f>IF(L4494&gt;Criteria!$D$5,"Yes","No")</f>
        <v>Yes</v>
      </c>
      <c r="P4494" s="10" t="str">
        <f>IF(M4494&lt;Criteria!$D$6,"Yes","No")</f>
        <v>Yes</v>
      </c>
      <c r="Q4494" s="11">
        <f>COUNTIF(N4494:P4494,"Yes")</f>
        <v>2</v>
      </c>
      <c r="R4494" s="12" t="str">
        <f>IF(Q4494&gt;0,"Yes","No")</f>
        <v>Yes</v>
      </c>
    </row>
    <row r="4495" spans="1:18" x14ac:dyDescent="0.35">
      <c r="A4495" s="1">
        <v>81010009020</v>
      </c>
      <c r="B4495" s="33" t="s">
        <v>5237</v>
      </c>
      <c r="C4495" s="4" t="s">
        <v>7</v>
      </c>
      <c r="D4495" s="4" t="s">
        <v>518</v>
      </c>
      <c r="E4495" s="4" t="s">
        <v>2</v>
      </c>
      <c r="F4495" s="3">
        <v>9.02</v>
      </c>
      <c r="G4495" s="3" t="s">
        <v>2</v>
      </c>
      <c r="H4495" s="4" t="s">
        <v>2</v>
      </c>
      <c r="I4495" s="5">
        <v>5747</v>
      </c>
      <c r="J4495" s="5">
        <v>6413</v>
      </c>
      <c r="K4495" s="6">
        <f>IFERROR((J4495-I4495)/I4495,"--")</f>
        <v>0.1158865495040891</v>
      </c>
      <c r="L4495" s="6">
        <v>0.109978375038616</v>
      </c>
      <c r="M4495" s="7">
        <v>22270</v>
      </c>
      <c r="N4495" s="10" t="str">
        <f>IF(K4495&lt;Criteria!$D$4,"Yes","No")</f>
        <v>No</v>
      </c>
      <c r="O4495" s="10" t="str">
        <f>IF(L4495&gt;Criteria!$D$5,"Yes","No")</f>
        <v>Yes</v>
      </c>
      <c r="P4495" s="10" t="str">
        <f>IF(M4495&lt;Criteria!$D$6,"Yes","No")</f>
        <v>Yes</v>
      </c>
      <c r="Q4495" s="11">
        <f>COUNTIF(N4495:P4495,"Yes")</f>
        <v>2</v>
      </c>
      <c r="R4495" s="12" t="str">
        <f>IF(Q4495&gt;0,"Yes","No")</f>
        <v>Yes</v>
      </c>
    </row>
    <row r="4496" spans="1:18" x14ac:dyDescent="0.35">
      <c r="A4496" s="1">
        <v>81010009021</v>
      </c>
      <c r="B4496" s="33" t="s">
        <v>5238</v>
      </c>
      <c r="C4496" s="4" t="s">
        <v>6</v>
      </c>
      <c r="D4496" s="4" t="s">
        <v>518</v>
      </c>
      <c r="E4496" s="4" t="s">
        <v>2</v>
      </c>
      <c r="F4496" s="3">
        <v>9.02</v>
      </c>
      <c r="G4496" s="3">
        <v>1</v>
      </c>
      <c r="H4496" s="4" t="s">
        <v>2</v>
      </c>
      <c r="I4496" s="5">
        <v>1000</v>
      </c>
      <c r="J4496" s="5">
        <v>1005</v>
      </c>
      <c r="K4496" s="6">
        <f>IFERROR((J4496-I4496)/I4496,"--")</f>
        <v>5.0000000000000001E-3</v>
      </c>
      <c r="L4496" s="6">
        <v>4.7826086956521741E-2</v>
      </c>
      <c r="M4496" s="7">
        <v>21669</v>
      </c>
      <c r="N4496" s="10" t="str">
        <f>IF(K4496&lt;Criteria!$D$4,"Yes","No")</f>
        <v>Yes</v>
      </c>
      <c r="O4496" s="10" t="str">
        <f>IF(L4496&gt;Criteria!$D$5,"Yes","No")</f>
        <v>No</v>
      </c>
      <c r="P4496" s="10" t="str">
        <f>IF(M4496&lt;Criteria!$D$6,"Yes","No")</f>
        <v>Yes</v>
      </c>
      <c r="Q4496" s="11">
        <f>COUNTIF(N4496:P4496,"Yes")</f>
        <v>2</v>
      </c>
      <c r="R4496" s="12" t="str">
        <f>IF(Q4496&gt;0,"Yes","No")</f>
        <v>Yes</v>
      </c>
    </row>
    <row r="4497" spans="1:18" x14ac:dyDescent="0.35">
      <c r="A4497" s="1">
        <v>81010009022</v>
      </c>
      <c r="B4497" s="33" t="s">
        <v>5239</v>
      </c>
      <c r="C4497" s="4" t="s">
        <v>6</v>
      </c>
      <c r="D4497" s="4" t="s">
        <v>518</v>
      </c>
      <c r="E4497" s="4" t="s">
        <v>2</v>
      </c>
      <c r="F4497" s="3">
        <v>9.02</v>
      </c>
      <c r="G4497" s="3">
        <v>2</v>
      </c>
      <c r="H4497" s="4" t="s">
        <v>2</v>
      </c>
      <c r="I4497" s="5">
        <v>1448</v>
      </c>
      <c r="J4497" s="5">
        <v>2579</v>
      </c>
      <c r="K4497" s="6">
        <f>IFERROR((J4497-I4497)/I4497,"--")</f>
        <v>0.78107734806629836</v>
      </c>
      <c r="L4497" s="6">
        <v>0.12234042553191489</v>
      </c>
      <c r="M4497" s="7">
        <v>20725</v>
      </c>
      <c r="N4497" s="10" t="str">
        <f>IF(K4497&lt;Criteria!$D$4,"Yes","No")</f>
        <v>No</v>
      </c>
      <c r="O4497" s="10" t="str">
        <f>IF(L4497&gt;Criteria!$D$5,"Yes","No")</f>
        <v>Yes</v>
      </c>
      <c r="P4497" s="10" t="str">
        <f>IF(M4497&lt;Criteria!$D$6,"Yes","No")</f>
        <v>Yes</v>
      </c>
      <c r="Q4497" s="11">
        <f>COUNTIF(N4497:P4497,"Yes")</f>
        <v>2</v>
      </c>
      <c r="R4497" s="12" t="str">
        <f>IF(Q4497&gt;0,"Yes","No")</f>
        <v>Yes</v>
      </c>
    </row>
    <row r="4498" spans="1:18" x14ac:dyDescent="0.35">
      <c r="A4498" s="1">
        <v>81010009023</v>
      </c>
      <c r="B4498" s="33" t="s">
        <v>5240</v>
      </c>
      <c r="C4498" s="4" t="s">
        <v>6</v>
      </c>
      <c r="D4498" s="4" t="s">
        <v>518</v>
      </c>
      <c r="E4498" s="4" t="s">
        <v>2</v>
      </c>
      <c r="F4498" s="3">
        <v>9.02</v>
      </c>
      <c r="G4498" s="3">
        <v>3</v>
      </c>
      <c r="H4498" s="4" t="s">
        <v>2</v>
      </c>
      <c r="I4498" s="5">
        <v>1055</v>
      </c>
      <c r="J4498" s="5">
        <v>1002</v>
      </c>
      <c r="K4498" s="6">
        <f>IFERROR((J4498-I4498)/I4498,"--")</f>
        <v>-5.0236966824644548E-2</v>
      </c>
      <c r="L4498" s="6">
        <v>8.6440677966101692E-2</v>
      </c>
      <c r="M4498" s="7">
        <v>31204</v>
      </c>
      <c r="N4498" s="10" t="str">
        <f>IF(K4498&lt;Criteria!$D$4,"Yes","No")</f>
        <v>Yes</v>
      </c>
      <c r="O4498" s="10" t="str">
        <f>IF(L4498&gt;Criteria!$D$5,"Yes","No")</f>
        <v>Yes</v>
      </c>
      <c r="P4498" s="10" t="str">
        <f>IF(M4498&lt;Criteria!$D$6,"Yes","No")</f>
        <v>No</v>
      </c>
      <c r="Q4498" s="11">
        <f>COUNTIF(N4498:P4498,"Yes")</f>
        <v>2</v>
      </c>
      <c r="R4498" s="12" t="str">
        <f>IF(Q4498&gt;0,"Yes","No")</f>
        <v>Yes</v>
      </c>
    </row>
    <row r="4499" spans="1:18" x14ac:dyDescent="0.35">
      <c r="A4499" s="1">
        <v>81010009024</v>
      </c>
      <c r="B4499" s="33" t="s">
        <v>5241</v>
      </c>
      <c r="C4499" s="4" t="s">
        <v>6</v>
      </c>
      <c r="D4499" s="4" t="s">
        <v>518</v>
      </c>
      <c r="E4499" s="4" t="s">
        <v>2</v>
      </c>
      <c r="F4499" s="3">
        <v>9.02</v>
      </c>
      <c r="G4499" s="3">
        <v>4</v>
      </c>
      <c r="H4499" s="4" t="s">
        <v>2</v>
      </c>
      <c r="I4499" s="5">
        <v>1145</v>
      </c>
      <c r="J4499" s="5">
        <v>1034</v>
      </c>
      <c r="K4499" s="6">
        <f>IFERROR((J4499-I4499)/I4499,"--")</f>
        <v>-9.6943231441048036E-2</v>
      </c>
      <c r="L4499" s="6">
        <v>0.2742382271468144</v>
      </c>
      <c r="M4499" s="7">
        <v>15144</v>
      </c>
      <c r="N4499" s="10" t="str">
        <f>IF(K4499&lt;Criteria!$D$4,"Yes","No")</f>
        <v>Yes</v>
      </c>
      <c r="O4499" s="10" t="str">
        <f>IF(L4499&gt;Criteria!$D$5,"Yes","No")</f>
        <v>Yes</v>
      </c>
      <c r="P4499" s="10" t="str">
        <f>IF(M4499&lt;Criteria!$D$6,"Yes","No")</f>
        <v>Yes</v>
      </c>
      <c r="Q4499" s="11">
        <f>COUNTIF(N4499:P4499,"Yes")</f>
        <v>3</v>
      </c>
      <c r="R4499" s="12" t="str">
        <f>IF(Q4499&gt;0,"Yes","No")</f>
        <v>Yes</v>
      </c>
    </row>
    <row r="4500" spans="1:18" x14ac:dyDescent="0.35">
      <c r="A4500" s="1">
        <v>81010009025</v>
      </c>
      <c r="B4500" s="33" t="s">
        <v>5242</v>
      </c>
      <c r="C4500" s="4" t="s">
        <v>6</v>
      </c>
      <c r="D4500" s="4" t="s">
        <v>518</v>
      </c>
      <c r="E4500" s="4" t="s">
        <v>2</v>
      </c>
      <c r="F4500" s="3">
        <v>9.02</v>
      </c>
      <c r="G4500" s="3">
        <v>5</v>
      </c>
      <c r="H4500" s="4" t="s">
        <v>2</v>
      </c>
      <c r="I4500" s="5">
        <v>1099</v>
      </c>
      <c r="J4500" s="5">
        <v>793</v>
      </c>
      <c r="K4500" s="6">
        <f>IFERROR((J4500-I4500)/I4500,"--")</f>
        <v>-0.278434940855323</v>
      </c>
      <c r="L4500" s="6">
        <v>0</v>
      </c>
      <c r="M4500" s="7">
        <v>26059</v>
      </c>
      <c r="N4500" s="10" t="str">
        <f>IF(K4500&lt;Criteria!$D$4,"Yes","No")</f>
        <v>Yes</v>
      </c>
      <c r="O4500" s="10" t="str">
        <f>IF(L4500&gt;Criteria!$D$5,"Yes","No")</f>
        <v>No</v>
      </c>
      <c r="P4500" s="10" t="str">
        <f>IF(M4500&lt;Criteria!$D$6,"Yes","No")</f>
        <v>Yes</v>
      </c>
      <c r="Q4500" s="11">
        <f>COUNTIF(N4500:P4500,"Yes")</f>
        <v>2</v>
      </c>
      <c r="R4500" s="12" t="str">
        <f>IF(Q4500&gt;0,"Yes","No")</f>
        <v>Yes</v>
      </c>
    </row>
    <row r="4501" spans="1:18" x14ac:dyDescent="0.35">
      <c r="A4501" s="1">
        <v>81010009030</v>
      </c>
      <c r="B4501" s="33" t="s">
        <v>5243</v>
      </c>
      <c r="C4501" s="4" t="s">
        <v>7</v>
      </c>
      <c r="D4501" s="4" t="s">
        <v>518</v>
      </c>
      <c r="E4501" s="4" t="s">
        <v>2</v>
      </c>
      <c r="F4501" s="3">
        <v>9.0299999999999994</v>
      </c>
      <c r="G4501" s="3" t="s">
        <v>2</v>
      </c>
      <c r="H4501" s="4" t="s">
        <v>2</v>
      </c>
      <c r="I4501" s="5">
        <v>570</v>
      </c>
      <c r="J4501" s="5">
        <v>769</v>
      </c>
      <c r="K4501" s="6">
        <f>IFERROR((J4501-I4501)/I4501,"--")</f>
        <v>0.34912280701754383</v>
      </c>
      <c r="L4501" s="6">
        <v>9.5477386934673364E-2</v>
      </c>
      <c r="M4501" s="7">
        <v>3740</v>
      </c>
      <c r="N4501" s="10" t="str">
        <f>IF(K4501&lt;Criteria!$D$4,"Yes","No")</f>
        <v>No</v>
      </c>
      <c r="O4501" s="10" t="str">
        <f>IF(L4501&gt;Criteria!$D$5,"Yes","No")</f>
        <v>Yes</v>
      </c>
      <c r="P4501" s="10" t="str">
        <f>IF(M4501&lt;Criteria!$D$6,"Yes","No")</f>
        <v>Yes</v>
      </c>
      <c r="Q4501" s="11">
        <f>COUNTIF(N4501:P4501,"Yes")</f>
        <v>2</v>
      </c>
      <c r="R4501" s="12" t="str">
        <f>IF(Q4501&gt;0,"Yes","No")</f>
        <v>Yes</v>
      </c>
    </row>
    <row r="4502" spans="1:18" x14ac:dyDescent="0.35">
      <c r="A4502" s="1">
        <v>81010009031</v>
      </c>
      <c r="B4502" s="33" t="s">
        <v>5244</v>
      </c>
      <c r="C4502" s="4" t="s">
        <v>6</v>
      </c>
      <c r="D4502" s="4" t="s">
        <v>518</v>
      </c>
      <c r="E4502" s="4" t="s">
        <v>2</v>
      </c>
      <c r="F4502" s="3">
        <v>9.0299999999999994</v>
      </c>
      <c r="G4502" s="3">
        <v>1</v>
      </c>
      <c r="H4502" s="4" t="s">
        <v>2</v>
      </c>
      <c r="I4502" s="5">
        <v>570</v>
      </c>
      <c r="J4502" s="5">
        <v>769</v>
      </c>
      <c r="K4502" s="6">
        <f>IFERROR((J4502-I4502)/I4502,"--")</f>
        <v>0.34912280701754383</v>
      </c>
      <c r="L4502" s="6">
        <v>9.5477386934673364E-2</v>
      </c>
      <c r="M4502" s="7">
        <v>3740</v>
      </c>
      <c r="N4502" s="10" t="str">
        <f>IF(K4502&lt;Criteria!$D$4,"Yes","No")</f>
        <v>No</v>
      </c>
      <c r="O4502" s="10" t="str">
        <f>IF(L4502&gt;Criteria!$D$5,"Yes","No")</f>
        <v>Yes</v>
      </c>
      <c r="P4502" s="10" t="str">
        <f>IF(M4502&lt;Criteria!$D$6,"Yes","No")</f>
        <v>Yes</v>
      </c>
      <c r="Q4502" s="11">
        <f>COUNTIF(N4502:P4502,"Yes")</f>
        <v>2</v>
      </c>
      <c r="R4502" s="12" t="str">
        <f>IF(Q4502&gt;0,"Yes","No")</f>
        <v>Yes</v>
      </c>
    </row>
    <row r="4503" spans="1:18" x14ac:dyDescent="0.35">
      <c r="A4503" s="1">
        <v>81010009040</v>
      </c>
      <c r="B4503" s="33" t="s">
        <v>5245</v>
      </c>
      <c r="C4503" s="4" t="s">
        <v>7</v>
      </c>
      <c r="D4503" s="4" t="s">
        <v>518</v>
      </c>
      <c r="E4503" s="4" t="s">
        <v>2</v>
      </c>
      <c r="F4503" s="3">
        <v>9.0399999999999991</v>
      </c>
      <c r="G4503" s="3" t="s">
        <v>2</v>
      </c>
      <c r="H4503" s="4" t="s">
        <v>2</v>
      </c>
      <c r="I4503" s="5">
        <v>4282</v>
      </c>
      <c r="J4503" s="5">
        <v>3699</v>
      </c>
      <c r="K4503" s="6">
        <f>IFERROR((J4503-I4503)/I4503,"--")</f>
        <v>-0.13615133115366651</v>
      </c>
      <c r="L4503" s="6">
        <v>2.4817518248175182E-2</v>
      </c>
      <c r="M4503" s="7">
        <v>22753</v>
      </c>
      <c r="N4503" s="10" t="str">
        <f>IF(K4503&lt;Criteria!$D$4,"Yes","No")</f>
        <v>Yes</v>
      </c>
      <c r="O4503" s="10" t="str">
        <f>IF(L4503&gt;Criteria!$D$5,"Yes","No")</f>
        <v>No</v>
      </c>
      <c r="P4503" s="10" t="str">
        <f>IF(M4503&lt;Criteria!$D$6,"Yes","No")</f>
        <v>Yes</v>
      </c>
      <c r="Q4503" s="11">
        <f>COUNTIF(N4503:P4503,"Yes")</f>
        <v>2</v>
      </c>
      <c r="R4503" s="12" t="str">
        <f>IF(Q4503&gt;0,"Yes","No")</f>
        <v>Yes</v>
      </c>
    </row>
    <row r="4504" spans="1:18" x14ac:dyDescent="0.35">
      <c r="A4504" s="1">
        <v>81010009041</v>
      </c>
      <c r="B4504" s="33" t="s">
        <v>5246</v>
      </c>
      <c r="C4504" s="4" t="s">
        <v>6</v>
      </c>
      <c r="D4504" s="4" t="s">
        <v>518</v>
      </c>
      <c r="E4504" s="4" t="s">
        <v>2</v>
      </c>
      <c r="F4504" s="3">
        <v>9.0399999999999991</v>
      </c>
      <c r="G4504" s="3">
        <v>1</v>
      </c>
      <c r="H4504" s="4" t="s">
        <v>2</v>
      </c>
      <c r="I4504" s="5">
        <v>1519</v>
      </c>
      <c r="J4504" s="5">
        <v>1169</v>
      </c>
      <c r="K4504" s="6">
        <f>IFERROR((J4504-I4504)/I4504,"--")</f>
        <v>-0.2304147465437788</v>
      </c>
      <c r="L4504" s="6">
        <v>0</v>
      </c>
      <c r="M4504" s="7">
        <v>26917</v>
      </c>
      <c r="N4504" s="10" t="str">
        <f>IF(K4504&lt;Criteria!$D$4,"Yes","No")</f>
        <v>Yes</v>
      </c>
      <c r="O4504" s="10" t="str">
        <f>IF(L4504&gt;Criteria!$D$5,"Yes","No")</f>
        <v>No</v>
      </c>
      <c r="P4504" s="10" t="str">
        <f>IF(M4504&lt;Criteria!$D$6,"Yes","No")</f>
        <v>No</v>
      </c>
      <c r="Q4504" s="11">
        <f>COUNTIF(N4504:P4504,"Yes")</f>
        <v>1</v>
      </c>
      <c r="R4504" s="12" t="str">
        <f>IF(Q4504&gt;0,"Yes","No")</f>
        <v>Yes</v>
      </c>
    </row>
    <row r="4505" spans="1:18" x14ac:dyDescent="0.35">
      <c r="A4505" s="1">
        <v>81010009042</v>
      </c>
      <c r="B4505" s="33" t="s">
        <v>5247</v>
      </c>
      <c r="C4505" s="4" t="s">
        <v>6</v>
      </c>
      <c r="D4505" s="4" t="s">
        <v>518</v>
      </c>
      <c r="E4505" s="4" t="s">
        <v>2</v>
      </c>
      <c r="F4505" s="3">
        <v>9.0399999999999991</v>
      </c>
      <c r="G4505" s="3">
        <v>2</v>
      </c>
      <c r="H4505" s="4" t="s">
        <v>2</v>
      </c>
      <c r="I4505" s="5">
        <v>1282</v>
      </c>
      <c r="J4505" s="5">
        <v>600</v>
      </c>
      <c r="K4505" s="6">
        <f>IFERROR((J4505-I4505)/I4505,"--")</f>
        <v>-0.53198127925117</v>
      </c>
      <c r="L4505" s="6">
        <v>6.0498220640569395E-2</v>
      </c>
      <c r="M4505" s="7">
        <v>24111</v>
      </c>
      <c r="N4505" s="10" t="str">
        <f>IF(K4505&lt;Criteria!$D$4,"Yes","No")</f>
        <v>Yes</v>
      </c>
      <c r="O4505" s="10" t="str">
        <f>IF(L4505&gt;Criteria!$D$5,"Yes","No")</f>
        <v>No</v>
      </c>
      <c r="P4505" s="10" t="str">
        <f>IF(M4505&lt;Criteria!$D$6,"Yes","No")</f>
        <v>Yes</v>
      </c>
      <c r="Q4505" s="11">
        <f>COUNTIF(N4505:P4505,"Yes")</f>
        <v>2</v>
      </c>
      <c r="R4505" s="12" t="str">
        <f>IF(Q4505&gt;0,"Yes","No")</f>
        <v>Yes</v>
      </c>
    </row>
    <row r="4506" spans="1:18" x14ac:dyDescent="0.35">
      <c r="A4506" s="1">
        <v>81010009043</v>
      </c>
      <c r="B4506" s="33" t="s">
        <v>5248</v>
      </c>
      <c r="C4506" s="4" t="s">
        <v>6</v>
      </c>
      <c r="D4506" s="4" t="s">
        <v>518</v>
      </c>
      <c r="E4506" s="4" t="s">
        <v>2</v>
      </c>
      <c r="F4506" s="3">
        <v>9.0399999999999991</v>
      </c>
      <c r="G4506" s="3">
        <v>3</v>
      </c>
      <c r="H4506" s="4" t="s">
        <v>2</v>
      </c>
      <c r="I4506" s="5">
        <v>1481</v>
      </c>
      <c r="J4506" s="5">
        <v>1930</v>
      </c>
      <c r="K4506" s="6">
        <f>IFERROR((J4506-I4506)/I4506,"--")</f>
        <v>0.30317353139770425</v>
      </c>
      <c r="L4506" s="6">
        <v>4.0284360189573459E-2</v>
      </c>
      <c r="M4506" s="7">
        <v>19808</v>
      </c>
      <c r="N4506" s="10" t="str">
        <f>IF(K4506&lt;Criteria!$D$4,"Yes","No")</f>
        <v>No</v>
      </c>
      <c r="O4506" s="10" t="str">
        <f>IF(L4506&gt;Criteria!$D$5,"Yes","No")</f>
        <v>No</v>
      </c>
      <c r="P4506" s="10" t="str">
        <f>IF(M4506&lt;Criteria!$D$6,"Yes","No")</f>
        <v>Yes</v>
      </c>
      <c r="Q4506" s="11">
        <f>COUNTIF(N4506:P4506,"Yes")</f>
        <v>1</v>
      </c>
      <c r="R4506" s="12" t="str">
        <f>IF(Q4506&gt;0,"Yes","No")</f>
        <v>Yes</v>
      </c>
    </row>
    <row r="4507" spans="1:18" x14ac:dyDescent="0.35">
      <c r="A4507" s="1">
        <v>81010009050</v>
      </c>
      <c r="B4507" s="33" t="s">
        <v>5249</v>
      </c>
      <c r="C4507" s="4" t="s">
        <v>7</v>
      </c>
      <c r="D4507" s="4" t="s">
        <v>518</v>
      </c>
      <c r="E4507" s="4" t="s">
        <v>2</v>
      </c>
      <c r="F4507" s="3">
        <v>9.0500000000000007</v>
      </c>
      <c r="G4507" s="3" t="s">
        <v>2</v>
      </c>
      <c r="H4507" s="4" t="s">
        <v>2</v>
      </c>
      <c r="I4507" s="5">
        <v>2122</v>
      </c>
      <c r="J4507" s="5">
        <v>2204</v>
      </c>
      <c r="K4507" s="6">
        <f>IFERROR((J4507-I4507)/I4507,"--")</f>
        <v>3.8642789820923659E-2</v>
      </c>
      <c r="L4507" s="6">
        <v>9.2983939137785285E-2</v>
      </c>
      <c r="M4507" s="7">
        <v>18728</v>
      </c>
      <c r="N4507" s="10" t="str">
        <f>IF(K4507&lt;Criteria!$D$4,"Yes","No")</f>
        <v>No</v>
      </c>
      <c r="O4507" s="10" t="str">
        <f>IF(L4507&gt;Criteria!$D$5,"Yes","No")</f>
        <v>Yes</v>
      </c>
      <c r="P4507" s="10" t="str">
        <f>IF(M4507&lt;Criteria!$D$6,"Yes","No")</f>
        <v>Yes</v>
      </c>
      <c r="Q4507" s="11">
        <f>COUNTIF(N4507:P4507,"Yes")</f>
        <v>2</v>
      </c>
      <c r="R4507" s="12" t="str">
        <f>IF(Q4507&gt;0,"Yes","No")</f>
        <v>Yes</v>
      </c>
    </row>
    <row r="4508" spans="1:18" x14ac:dyDescent="0.35">
      <c r="A4508" s="1">
        <v>81010009051</v>
      </c>
      <c r="B4508" s="33" t="s">
        <v>5250</v>
      </c>
      <c r="C4508" s="4" t="s">
        <v>6</v>
      </c>
      <c r="D4508" s="4" t="s">
        <v>518</v>
      </c>
      <c r="E4508" s="4" t="s">
        <v>2</v>
      </c>
      <c r="F4508" s="3">
        <v>9.0500000000000007</v>
      </c>
      <c r="G4508" s="3">
        <v>1</v>
      </c>
      <c r="H4508" s="4" t="s">
        <v>2</v>
      </c>
      <c r="I4508" s="5">
        <v>1261</v>
      </c>
      <c r="J4508" s="5">
        <v>1274</v>
      </c>
      <c r="K4508" s="6">
        <f>IFERROR((J4508-I4508)/I4508,"--")</f>
        <v>1.0309278350515464E-2</v>
      </c>
      <c r="L4508" s="6">
        <v>0.11225806451612903</v>
      </c>
      <c r="M4508" s="7">
        <v>21969</v>
      </c>
      <c r="N4508" s="10" t="str">
        <f>IF(K4508&lt;Criteria!$D$4,"Yes","No")</f>
        <v>Yes</v>
      </c>
      <c r="O4508" s="10" t="str">
        <f>IF(L4508&gt;Criteria!$D$5,"Yes","No")</f>
        <v>Yes</v>
      </c>
      <c r="P4508" s="10" t="str">
        <f>IF(M4508&lt;Criteria!$D$6,"Yes","No")</f>
        <v>Yes</v>
      </c>
      <c r="Q4508" s="11">
        <f>COUNTIF(N4508:P4508,"Yes")</f>
        <v>3</v>
      </c>
      <c r="R4508" s="12" t="str">
        <f>IF(Q4508&gt;0,"Yes","No")</f>
        <v>Yes</v>
      </c>
    </row>
    <row r="4509" spans="1:18" x14ac:dyDescent="0.35">
      <c r="A4509" s="1">
        <v>81010009052</v>
      </c>
      <c r="B4509" s="33" t="s">
        <v>5251</v>
      </c>
      <c r="C4509" s="4" t="s">
        <v>6</v>
      </c>
      <c r="D4509" s="4" t="s">
        <v>518</v>
      </c>
      <c r="E4509" s="4" t="s">
        <v>2</v>
      </c>
      <c r="F4509" s="3">
        <v>9.0500000000000007</v>
      </c>
      <c r="G4509" s="3">
        <v>2</v>
      </c>
      <c r="H4509" s="4" t="s">
        <v>2</v>
      </c>
      <c r="I4509" s="5">
        <v>861</v>
      </c>
      <c r="J4509" s="5">
        <v>930</v>
      </c>
      <c r="K4509" s="6">
        <f>IFERROR((J4509-I4509)/I4509,"--")</f>
        <v>8.0139372822299645E-2</v>
      </c>
      <c r="L4509" s="6">
        <v>5.6372549019607844E-2</v>
      </c>
      <c r="M4509" s="7">
        <v>14289</v>
      </c>
      <c r="N4509" s="10" t="str">
        <f>IF(K4509&lt;Criteria!$D$4,"Yes","No")</f>
        <v>No</v>
      </c>
      <c r="O4509" s="10" t="str">
        <f>IF(L4509&gt;Criteria!$D$5,"Yes","No")</f>
        <v>No</v>
      </c>
      <c r="P4509" s="10" t="str">
        <f>IF(M4509&lt;Criteria!$D$6,"Yes","No")</f>
        <v>Yes</v>
      </c>
      <c r="Q4509" s="11">
        <f>COUNTIF(N4509:P4509,"Yes")</f>
        <v>1</v>
      </c>
      <c r="R4509" s="12" t="str">
        <f>IF(Q4509&gt;0,"Yes","No")</f>
        <v>Yes</v>
      </c>
    </row>
    <row r="4510" spans="1:18" x14ac:dyDescent="0.35">
      <c r="A4510" s="1">
        <v>81010010000</v>
      </c>
      <c r="B4510" s="33" t="s">
        <v>5252</v>
      </c>
      <c r="C4510" s="4" t="s">
        <v>7</v>
      </c>
      <c r="D4510" s="4" t="s">
        <v>518</v>
      </c>
      <c r="E4510" s="4" t="s">
        <v>2</v>
      </c>
      <c r="F4510" s="3">
        <v>10</v>
      </c>
      <c r="G4510" s="3" t="s">
        <v>2</v>
      </c>
      <c r="H4510" s="4" t="s">
        <v>2</v>
      </c>
      <c r="I4510" s="5">
        <v>4803</v>
      </c>
      <c r="J4510" s="5">
        <v>5447</v>
      </c>
      <c r="K4510" s="6">
        <f>IFERROR((J4510-I4510)/I4510,"--")</f>
        <v>0.13408286487611909</v>
      </c>
      <c r="L4510" s="6">
        <v>0.17662682602921648</v>
      </c>
      <c r="M4510" s="7">
        <v>12697</v>
      </c>
      <c r="N4510" s="10" t="str">
        <f>IF(K4510&lt;Criteria!$D$4,"Yes","No")</f>
        <v>No</v>
      </c>
      <c r="O4510" s="10" t="str">
        <f>IF(L4510&gt;Criteria!$D$5,"Yes","No")</f>
        <v>Yes</v>
      </c>
      <c r="P4510" s="10" t="str">
        <f>IF(M4510&lt;Criteria!$D$6,"Yes","No")</f>
        <v>Yes</v>
      </c>
      <c r="Q4510" s="11">
        <f>COUNTIF(N4510:P4510,"Yes")</f>
        <v>2</v>
      </c>
      <c r="R4510" s="12" t="str">
        <f>IF(Q4510&gt;0,"Yes","No")</f>
        <v>Yes</v>
      </c>
    </row>
    <row r="4511" spans="1:18" x14ac:dyDescent="0.35">
      <c r="A4511" s="1">
        <v>81010010001</v>
      </c>
      <c r="B4511" s="33" t="s">
        <v>5253</v>
      </c>
      <c r="C4511" s="4" t="s">
        <v>6</v>
      </c>
      <c r="D4511" s="4" t="s">
        <v>518</v>
      </c>
      <c r="E4511" s="4" t="s">
        <v>2</v>
      </c>
      <c r="F4511" s="3">
        <v>10</v>
      </c>
      <c r="G4511" s="3">
        <v>1</v>
      </c>
      <c r="H4511" s="4" t="s">
        <v>2</v>
      </c>
      <c r="I4511" s="5">
        <v>1762</v>
      </c>
      <c r="J4511" s="5">
        <v>1869</v>
      </c>
      <c r="K4511" s="6">
        <f>IFERROR((J4511-I4511)/I4511,"--")</f>
        <v>6.0726447219069238E-2</v>
      </c>
      <c r="L4511" s="6">
        <v>0.12412831241283125</v>
      </c>
      <c r="M4511" s="7">
        <v>11108</v>
      </c>
      <c r="N4511" s="10" t="str">
        <f>IF(K4511&lt;Criteria!$D$4,"Yes","No")</f>
        <v>No</v>
      </c>
      <c r="O4511" s="10" t="str">
        <f>IF(L4511&gt;Criteria!$D$5,"Yes","No")</f>
        <v>Yes</v>
      </c>
      <c r="P4511" s="10" t="str">
        <f>IF(M4511&lt;Criteria!$D$6,"Yes","No")</f>
        <v>Yes</v>
      </c>
      <c r="Q4511" s="11">
        <f>COUNTIF(N4511:P4511,"Yes")</f>
        <v>2</v>
      </c>
      <c r="R4511" s="12" t="str">
        <f>IF(Q4511&gt;0,"Yes","No")</f>
        <v>Yes</v>
      </c>
    </row>
    <row r="4512" spans="1:18" x14ac:dyDescent="0.35">
      <c r="A4512" s="1">
        <v>81010010002</v>
      </c>
      <c r="B4512" s="33" t="s">
        <v>5254</v>
      </c>
      <c r="C4512" s="4" t="s">
        <v>6</v>
      </c>
      <c r="D4512" s="4" t="s">
        <v>518</v>
      </c>
      <c r="E4512" s="4" t="s">
        <v>2</v>
      </c>
      <c r="F4512" s="3">
        <v>10</v>
      </c>
      <c r="G4512" s="3">
        <v>2</v>
      </c>
      <c r="H4512" s="4" t="s">
        <v>2</v>
      </c>
      <c r="I4512" s="5">
        <v>1206</v>
      </c>
      <c r="J4512" s="5">
        <v>1326</v>
      </c>
      <c r="K4512" s="6">
        <f>IFERROR((J4512-I4512)/I4512,"--")</f>
        <v>9.950248756218906E-2</v>
      </c>
      <c r="L4512" s="6">
        <v>0.13095238095238096</v>
      </c>
      <c r="M4512" s="7">
        <v>16229</v>
      </c>
      <c r="N4512" s="10" t="str">
        <f>IF(K4512&lt;Criteria!$D$4,"Yes","No")</f>
        <v>No</v>
      </c>
      <c r="O4512" s="10" t="str">
        <f>IF(L4512&gt;Criteria!$D$5,"Yes","No")</f>
        <v>Yes</v>
      </c>
      <c r="P4512" s="10" t="str">
        <f>IF(M4512&lt;Criteria!$D$6,"Yes","No")</f>
        <v>Yes</v>
      </c>
      <c r="Q4512" s="11">
        <f>COUNTIF(N4512:P4512,"Yes")</f>
        <v>2</v>
      </c>
      <c r="R4512" s="12" t="str">
        <f>IF(Q4512&gt;0,"Yes","No")</f>
        <v>Yes</v>
      </c>
    </row>
    <row r="4513" spans="1:18" x14ac:dyDescent="0.35">
      <c r="A4513" s="1">
        <v>81010010003</v>
      </c>
      <c r="B4513" s="33" t="s">
        <v>5255</v>
      </c>
      <c r="C4513" s="4" t="s">
        <v>6</v>
      </c>
      <c r="D4513" s="4" t="s">
        <v>518</v>
      </c>
      <c r="E4513" s="4" t="s">
        <v>2</v>
      </c>
      <c r="F4513" s="3">
        <v>10</v>
      </c>
      <c r="G4513" s="3">
        <v>3</v>
      </c>
      <c r="H4513" s="4" t="s">
        <v>2</v>
      </c>
      <c r="I4513" s="5">
        <v>899</v>
      </c>
      <c r="J4513" s="5">
        <v>1049</v>
      </c>
      <c r="K4513" s="6">
        <f>IFERROR((J4513-I4513)/I4513,"--")</f>
        <v>0.16685205784204671</v>
      </c>
      <c r="L4513" s="6">
        <v>0.32091097308488614</v>
      </c>
      <c r="M4513" s="7">
        <v>13347</v>
      </c>
      <c r="N4513" s="10" t="str">
        <f>IF(K4513&lt;Criteria!$D$4,"Yes","No")</f>
        <v>No</v>
      </c>
      <c r="O4513" s="10" t="str">
        <f>IF(L4513&gt;Criteria!$D$5,"Yes","No")</f>
        <v>Yes</v>
      </c>
      <c r="P4513" s="10" t="str">
        <f>IF(M4513&lt;Criteria!$D$6,"Yes","No")</f>
        <v>Yes</v>
      </c>
      <c r="Q4513" s="11">
        <f>COUNTIF(N4513:P4513,"Yes")</f>
        <v>2</v>
      </c>
      <c r="R4513" s="12" t="str">
        <f>IF(Q4513&gt;0,"Yes","No")</f>
        <v>Yes</v>
      </c>
    </row>
    <row r="4514" spans="1:18" x14ac:dyDescent="0.35">
      <c r="A4514" s="1">
        <v>81010010004</v>
      </c>
      <c r="B4514" s="33" t="s">
        <v>5256</v>
      </c>
      <c r="C4514" s="4" t="s">
        <v>6</v>
      </c>
      <c r="D4514" s="4" t="s">
        <v>518</v>
      </c>
      <c r="E4514" s="4" t="s">
        <v>2</v>
      </c>
      <c r="F4514" s="3">
        <v>10</v>
      </c>
      <c r="G4514" s="3">
        <v>4</v>
      </c>
      <c r="H4514" s="4" t="s">
        <v>2</v>
      </c>
      <c r="I4514" s="5">
        <v>936</v>
      </c>
      <c r="J4514" s="5">
        <v>1203</v>
      </c>
      <c r="K4514" s="6">
        <f>IFERROR((J4514-I4514)/I4514,"--")</f>
        <v>0.28525641025641024</v>
      </c>
      <c r="L4514" s="6">
        <v>0.16560509554140126</v>
      </c>
      <c r="M4514" s="7">
        <v>10705</v>
      </c>
      <c r="N4514" s="10" t="str">
        <f>IF(K4514&lt;Criteria!$D$4,"Yes","No")</f>
        <v>No</v>
      </c>
      <c r="O4514" s="10" t="str">
        <f>IF(L4514&gt;Criteria!$D$5,"Yes","No")</f>
        <v>Yes</v>
      </c>
      <c r="P4514" s="10" t="str">
        <f>IF(M4514&lt;Criteria!$D$6,"Yes","No")</f>
        <v>Yes</v>
      </c>
      <c r="Q4514" s="11">
        <f>COUNTIF(N4514:P4514,"Yes")</f>
        <v>2</v>
      </c>
      <c r="R4514" s="12" t="str">
        <f>IF(Q4514&gt;0,"Yes","No")</f>
        <v>Yes</v>
      </c>
    </row>
    <row r="4515" spans="1:18" x14ac:dyDescent="0.35">
      <c r="A4515" s="1">
        <v>81010011000</v>
      </c>
      <c r="B4515" s="33" t="s">
        <v>5257</v>
      </c>
      <c r="C4515" s="4" t="s">
        <v>7</v>
      </c>
      <c r="D4515" s="4" t="s">
        <v>518</v>
      </c>
      <c r="E4515" s="4" t="s">
        <v>2</v>
      </c>
      <c r="F4515" s="3">
        <v>11</v>
      </c>
      <c r="G4515" s="3" t="s">
        <v>2</v>
      </c>
      <c r="H4515" s="4" t="s">
        <v>2</v>
      </c>
      <c r="I4515" s="5">
        <v>2250</v>
      </c>
      <c r="J4515" s="5">
        <v>2352</v>
      </c>
      <c r="K4515" s="6">
        <f>IFERROR((J4515-I4515)/I4515,"--")</f>
        <v>4.5333333333333337E-2</v>
      </c>
      <c r="L4515" s="6">
        <v>0.21578505457598657</v>
      </c>
      <c r="M4515" s="7">
        <v>13432</v>
      </c>
      <c r="N4515" s="10" t="str">
        <f>IF(K4515&lt;Criteria!$D$4,"Yes","No")</f>
        <v>No</v>
      </c>
      <c r="O4515" s="10" t="str">
        <f>IF(L4515&gt;Criteria!$D$5,"Yes","No")</f>
        <v>Yes</v>
      </c>
      <c r="P4515" s="10" t="str">
        <f>IF(M4515&lt;Criteria!$D$6,"Yes","No")</f>
        <v>Yes</v>
      </c>
      <c r="Q4515" s="11">
        <f>COUNTIF(N4515:P4515,"Yes")</f>
        <v>2</v>
      </c>
      <c r="R4515" s="12" t="str">
        <f>IF(Q4515&gt;0,"Yes","No")</f>
        <v>Yes</v>
      </c>
    </row>
    <row r="4516" spans="1:18" x14ac:dyDescent="0.35">
      <c r="A4516" s="1">
        <v>81010011001</v>
      </c>
      <c r="B4516" s="33" t="s">
        <v>5258</v>
      </c>
      <c r="C4516" s="4" t="s">
        <v>6</v>
      </c>
      <c r="D4516" s="4" t="s">
        <v>518</v>
      </c>
      <c r="E4516" s="4" t="s">
        <v>2</v>
      </c>
      <c r="F4516" s="3">
        <v>11</v>
      </c>
      <c r="G4516" s="3">
        <v>1</v>
      </c>
      <c r="H4516" s="4" t="s">
        <v>2</v>
      </c>
      <c r="I4516" s="5">
        <v>713</v>
      </c>
      <c r="J4516" s="5">
        <v>583</v>
      </c>
      <c r="K4516" s="6">
        <f>IFERROR((J4516-I4516)/I4516,"--")</f>
        <v>-0.182328190743338</v>
      </c>
      <c r="L4516" s="6">
        <v>7.8651685393258425E-2</v>
      </c>
      <c r="M4516" s="7">
        <v>10199</v>
      </c>
      <c r="N4516" s="10" t="str">
        <f>IF(K4516&lt;Criteria!$D$4,"Yes","No")</f>
        <v>Yes</v>
      </c>
      <c r="O4516" s="10" t="str">
        <f>IF(L4516&gt;Criteria!$D$5,"Yes","No")</f>
        <v>Yes</v>
      </c>
      <c r="P4516" s="10" t="str">
        <f>IF(M4516&lt;Criteria!$D$6,"Yes","No")</f>
        <v>Yes</v>
      </c>
      <c r="Q4516" s="11">
        <f>COUNTIF(N4516:P4516,"Yes")</f>
        <v>3</v>
      </c>
      <c r="R4516" s="12" t="str">
        <f>IF(Q4516&gt;0,"Yes","No")</f>
        <v>Yes</v>
      </c>
    </row>
    <row r="4517" spans="1:18" x14ac:dyDescent="0.35">
      <c r="A4517" s="1">
        <v>81010011002</v>
      </c>
      <c r="B4517" s="33" t="s">
        <v>5259</v>
      </c>
      <c r="C4517" s="4" t="s">
        <v>6</v>
      </c>
      <c r="D4517" s="4" t="s">
        <v>518</v>
      </c>
      <c r="E4517" s="4" t="s">
        <v>2</v>
      </c>
      <c r="F4517" s="3">
        <v>11</v>
      </c>
      <c r="G4517" s="3">
        <v>2</v>
      </c>
      <c r="H4517" s="4" t="s">
        <v>2</v>
      </c>
      <c r="I4517" s="5">
        <v>882</v>
      </c>
      <c r="J4517" s="5">
        <v>1050</v>
      </c>
      <c r="K4517" s="6">
        <f>IFERROR((J4517-I4517)/I4517,"--")</f>
        <v>0.19047619047619047</v>
      </c>
      <c r="L4517" s="6">
        <v>0.15798319327731092</v>
      </c>
      <c r="M4517" s="7">
        <v>12100</v>
      </c>
      <c r="N4517" s="10" t="str">
        <f>IF(K4517&lt;Criteria!$D$4,"Yes","No")</f>
        <v>No</v>
      </c>
      <c r="O4517" s="10" t="str">
        <f>IF(L4517&gt;Criteria!$D$5,"Yes","No")</f>
        <v>Yes</v>
      </c>
      <c r="P4517" s="10" t="str">
        <f>IF(M4517&lt;Criteria!$D$6,"Yes","No")</f>
        <v>Yes</v>
      </c>
      <c r="Q4517" s="11">
        <f>COUNTIF(N4517:P4517,"Yes")</f>
        <v>2</v>
      </c>
      <c r="R4517" s="12" t="str">
        <f>IF(Q4517&gt;0,"Yes","No")</f>
        <v>Yes</v>
      </c>
    </row>
    <row r="4518" spans="1:18" x14ac:dyDescent="0.35">
      <c r="A4518" s="1">
        <v>81010011003</v>
      </c>
      <c r="B4518" s="33" t="s">
        <v>5260</v>
      </c>
      <c r="C4518" s="4" t="s">
        <v>6</v>
      </c>
      <c r="D4518" s="4" t="s">
        <v>518</v>
      </c>
      <c r="E4518" s="4" t="s">
        <v>2</v>
      </c>
      <c r="F4518" s="3">
        <v>11</v>
      </c>
      <c r="G4518" s="3">
        <v>3</v>
      </c>
      <c r="H4518" s="4" t="s">
        <v>2</v>
      </c>
      <c r="I4518" s="5">
        <v>655</v>
      </c>
      <c r="J4518" s="5">
        <v>719</v>
      </c>
      <c r="K4518" s="6">
        <f>IFERROR((J4518-I4518)/I4518,"--")</f>
        <v>9.7709923664122136E-2</v>
      </c>
      <c r="L4518" s="6">
        <v>0.35645933014354064</v>
      </c>
      <c r="M4518" s="7">
        <v>17999</v>
      </c>
      <c r="N4518" s="10" t="str">
        <f>IF(K4518&lt;Criteria!$D$4,"Yes","No")</f>
        <v>No</v>
      </c>
      <c r="O4518" s="10" t="str">
        <f>IF(L4518&gt;Criteria!$D$5,"Yes","No")</f>
        <v>Yes</v>
      </c>
      <c r="P4518" s="10" t="str">
        <f>IF(M4518&lt;Criteria!$D$6,"Yes","No")</f>
        <v>Yes</v>
      </c>
      <c r="Q4518" s="11">
        <f>COUNTIF(N4518:P4518,"Yes")</f>
        <v>2</v>
      </c>
      <c r="R4518" s="12" t="str">
        <f>IF(Q4518&gt;0,"Yes","No")</f>
        <v>Yes</v>
      </c>
    </row>
    <row r="4519" spans="1:18" x14ac:dyDescent="0.35">
      <c r="A4519" s="1">
        <v>81010012000</v>
      </c>
      <c r="B4519" s="33" t="s">
        <v>5261</v>
      </c>
      <c r="C4519" s="4" t="s">
        <v>7</v>
      </c>
      <c r="D4519" s="4" t="s">
        <v>518</v>
      </c>
      <c r="E4519" s="4" t="s">
        <v>2</v>
      </c>
      <c r="F4519" s="3">
        <v>12</v>
      </c>
      <c r="G4519" s="3" t="s">
        <v>2</v>
      </c>
      <c r="H4519" s="4" t="s">
        <v>2</v>
      </c>
      <c r="I4519" s="5">
        <v>1863</v>
      </c>
      <c r="J4519" s="5">
        <v>2130</v>
      </c>
      <c r="K4519" s="6">
        <f>IFERROR((J4519-I4519)/I4519,"--")</f>
        <v>0.14331723027375201</v>
      </c>
      <c r="L4519" s="6">
        <v>0.21383647798742139</v>
      </c>
      <c r="M4519" s="7">
        <v>14010</v>
      </c>
      <c r="N4519" s="10" t="str">
        <f>IF(K4519&lt;Criteria!$D$4,"Yes","No")</f>
        <v>No</v>
      </c>
      <c r="O4519" s="10" t="str">
        <f>IF(L4519&gt;Criteria!$D$5,"Yes","No")</f>
        <v>Yes</v>
      </c>
      <c r="P4519" s="10" t="str">
        <f>IF(M4519&lt;Criteria!$D$6,"Yes","No")</f>
        <v>Yes</v>
      </c>
      <c r="Q4519" s="11">
        <f>COUNTIF(N4519:P4519,"Yes")</f>
        <v>2</v>
      </c>
      <c r="R4519" s="12" t="str">
        <f>IF(Q4519&gt;0,"Yes","No")</f>
        <v>Yes</v>
      </c>
    </row>
    <row r="4520" spans="1:18" x14ac:dyDescent="0.35">
      <c r="A4520" s="1">
        <v>81010012001</v>
      </c>
      <c r="B4520" s="33" t="s">
        <v>5262</v>
      </c>
      <c r="C4520" s="4" t="s">
        <v>6</v>
      </c>
      <c r="D4520" s="4" t="s">
        <v>518</v>
      </c>
      <c r="E4520" s="4" t="s">
        <v>2</v>
      </c>
      <c r="F4520" s="3">
        <v>12</v>
      </c>
      <c r="G4520" s="3">
        <v>1</v>
      </c>
      <c r="H4520" s="4" t="s">
        <v>2</v>
      </c>
      <c r="I4520" s="5">
        <v>977</v>
      </c>
      <c r="J4520" s="5">
        <v>982</v>
      </c>
      <c r="K4520" s="6">
        <f>IFERROR((J4520-I4520)/I4520,"--")</f>
        <v>5.1177072671443197E-3</v>
      </c>
      <c r="L4520" s="6">
        <v>0.17191283292978207</v>
      </c>
      <c r="M4520" s="7">
        <v>13324</v>
      </c>
      <c r="N4520" s="10" t="str">
        <f>IF(K4520&lt;Criteria!$D$4,"Yes","No")</f>
        <v>Yes</v>
      </c>
      <c r="O4520" s="10" t="str">
        <f>IF(L4520&gt;Criteria!$D$5,"Yes","No")</f>
        <v>Yes</v>
      </c>
      <c r="P4520" s="10" t="str">
        <f>IF(M4520&lt;Criteria!$D$6,"Yes","No")</f>
        <v>Yes</v>
      </c>
      <c r="Q4520" s="11">
        <f>COUNTIF(N4520:P4520,"Yes")</f>
        <v>3</v>
      </c>
      <c r="R4520" s="12" t="str">
        <f>IF(Q4520&gt;0,"Yes","No")</f>
        <v>Yes</v>
      </c>
    </row>
    <row r="4521" spans="1:18" x14ac:dyDescent="0.35">
      <c r="A4521" s="1">
        <v>81010012002</v>
      </c>
      <c r="B4521" s="33" t="s">
        <v>5263</v>
      </c>
      <c r="C4521" s="4" t="s">
        <v>6</v>
      </c>
      <c r="D4521" s="4" t="s">
        <v>518</v>
      </c>
      <c r="E4521" s="4" t="s">
        <v>2</v>
      </c>
      <c r="F4521" s="3">
        <v>12</v>
      </c>
      <c r="G4521" s="3">
        <v>2</v>
      </c>
      <c r="H4521" s="4" t="s">
        <v>2</v>
      </c>
      <c r="I4521" s="5">
        <v>886</v>
      </c>
      <c r="J4521" s="5">
        <v>1148</v>
      </c>
      <c r="K4521" s="6">
        <f>IFERROR((J4521-I4521)/I4521,"--")</f>
        <v>0.29571106094808125</v>
      </c>
      <c r="L4521" s="6">
        <v>0.25916230366492149</v>
      </c>
      <c r="M4521" s="7">
        <v>14598</v>
      </c>
      <c r="N4521" s="10" t="str">
        <f>IF(K4521&lt;Criteria!$D$4,"Yes","No")</f>
        <v>No</v>
      </c>
      <c r="O4521" s="10" t="str">
        <f>IF(L4521&gt;Criteria!$D$5,"Yes","No")</f>
        <v>Yes</v>
      </c>
      <c r="P4521" s="10" t="str">
        <f>IF(M4521&lt;Criteria!$D$6,"Yes","No")</f>
        <v>Yes</v>
      </c>
      <c r="Q4521" s="11">
        <f>COUNTIF(N4521:P4521,"Yes")</f>
        <v>2</v>
      </c>
      <c r="R4521" s="12" t="str">
        <f>IF(Q4521&gt;0,"Yes","No")</f>
        <v>Yes</v>
      </c>
    </row>
    <row r="4522" spans="1:18" x14ac:dyDescent="0.35">
      <c r="A4522" s="1">
        <v>81010014000</v>
      </c>
      <c r="B4522" s="33" t="s">
        <v>5264</v>
      </c>
      <c r="C4522" s="4" t="s">
        <v>7</v>
      </c>
      <c r="D4522" s="4" t="s">
        <v>518</v>
      </c>
      <c r="E4522" s="4" t="s">
        <v>2</v>
      </c>
      <c r="F4522" s="3">
        <v>14</v>
      </c>
      <c r="G4522" s="3" t="s">
        <v>2</v>
      </c>
      <c r="H4522" s="4" t="s">
        <v>2</v>
      </c>
      <c r="I4522" s="5">
        <v>1224</v>
      </c>
      <c r="J4522" s="5">
        <v>1290</v>
      </c>
      <c r="K4522" s="6">
        <f>IFERROR((J4522-I4522)/I4522,"--")</f>
        <v>5.3921568627450983E-2</v>
      </c>
      <c r="L4522" s="6">
        <v>0.10782608695652174</v>
      </c>
      <c r="M4522" s="7">
        <v>14762</v>
      </c>
      <c r="N4522" s="10" t="str">
        <f>IF(K4522&lt;Criteria!$D$4,"Yes","No")</f>
        <v>No</v>
      </c>
      <c r="O4522" s="10" t="str">
        <f>IF(L4522&gt;Criteria!$D$5,"Yes","No")</f>
        <v>Yes</v>
      </c>
      <c r="P4522" s="10" t="str">
        <f>IF(M4522&lt;Criteria!$D$6,"Yes","No")</f>
        <v>Yes</v>
      </c>
      <c r="Q4522" s="11">
        <f>COUNTIF(N4522:P4522,"Yes")</f>
        <v>2</v>
      </c>
      <c r="R4522" s="12" t="str">
        <f>IF(Q4522&gt;0,"Yes","No")</f>
        <v>Yes</v>
      </c>
    </row>
    <row r="4523" spans="1:18" x14ac:dyDescent="0.35">
      <c r="A4523" s="1">
        <v>81010014001</v>
      </c>
      <c r="B4523" s="33" t="s">
        <v>5265</v>
      </c>
      <c r="C4523" s="4" t="s">
        <v>6</v>
      </c>
      <c r="D4523" s="4" t="s">
        <v>518</v>
      </c>
      <c r="E4523" s="4" t="s">
        <v>2</v>
      </c>
      <c r="F4523" s="3">
        <v>14</v>
      </c>
      <c r="G4523" s="3">
        <v>1</v>
      </c>
      <c r="H4523" s="4" t="s">
        <v>2</v>
      </c>
      <c r="I4523" s="5">
        <v>1224</v>
      </c>
      <c r="J4523" s="5">
        <v>1290</v>
      </c>
      <c r="K4523" s="6">
        <f>IFERROR((J4523-I4523)/I4523,"--")</f>
        <v>5.3921568627450983E-2</v>
      </c>
      <c r="L4523" s="6">
        <v>0.10782608695652174</v>
      </c>
      <c r="M4523" s="7">
        <v>14762</v>
      </c>
      <c r="N4523" s="10" t="str">
        <f>IF(K4523&lt;Criteria!$D$4,"Yes","No")</f>
        <v>No</v>
      </c>
      <c r="O4523" s="10" t="str">
        <f>IF(L4523&gt;Criteria!$D$5,"Yes","No")</f>
        <v>Yes</v>
      </c>
      <c r="P4523" s="10" t="str">
        <f>IF(M4523&lt;Criteria!$D$6,"Yes","No")</f>
        <v>Yes</v>
      </c>
      <c r="Q4523" s="11">
        <f>COUNTIF(N4523:P4523,"Yes")</f>
        <v>2</v>
      </c>
      <c r="R4523" s="12" t="str">
        <f>IF(Q4523&gt;0,"Yes","No")</f>
        <v>Yes</v>
      </c>
    </row>
    <row r="4524" spans="1:18" x14ac:dyDescent="0.35">
      <c r="A4524" s="1">
        <v>81010015000</v>
      </c>
      <c r="B4524" s="33" t="s">
        <v>5266</v>
      </c>
      <c r="C4524" s="4" t="s">
        <v>7</v>
      </c>
      <c r="D4524" s="4" t="s">
        <v>518</v>
      </c>
      <c r="E4524" s="4" t="s">
        <v>2</v>
      </c>
      <c r="F4524" s="3">
        <v>15</v>
      </c>
      <c r="G4524" s="3" t="s">
        <v>2</v>
      </c>
      <c r="H4524" s="4" t="s">
        <v>2</v>
      </c>
      <c r="I4524" s="5">
        <v>2329</v>
      </c>
      <c r="J4524" s="5">
        <v>2247</v>
      </c>
      <c r="K4524" s="6">
        <f>IFERROR((J4524-I4524)/I4524,"--")</f>
        <v>-3.5208243881494204E-2</v>
      </c>
      <c r="L4524" s="6">
        <v>3.7686240140227867E-2</v>
      </c>
      <c r="M4524" s="7">
        <v>22475</v>
      </c>
      <c r="N4524" s="10" t="str">
        <f>IF(K4524&lt;Criteria!$D$4,"Yes","No")</f>
        <v>Yes</v>
      </c>
      <c r="O4524" s="10" t="str">
        <f>IF(L4524&gt;Criteria!$D$5,"Yes","No")</f>
        <v>No</v>
      </c>
      <c r="P4524" s="10" t="str">
        <f>IF(M4524&lt;Criteria!$D$6,"Yes","No")</f>
        <v>Yes</v>
      </c>
      <c r="Q4524" s="11">
        <f>COUNTIF(N4524:P4524,"Yes")</f>
        <v>2</v>
      </c>
      <c r="R4524" s="12" t="str">
        <f>IF(Q4524&gt;0,"Yes","No")</f>
        <v>Yes</v>
      </c>
    </row>
    <row r="4525" spans="1:18" x14ac:dyDescent="0.35">
      <c r="A4525" s="1">
        <v>81010015001</v>
      </c>
      <c r="B4525" s="33" t="s">
        <v>5267</v>
      </c>
      <c r="C4525" s="4" t="s">
        <v>6</v>
      </c>
      <c r="D4525" s="4" t="s">
        <v>518</v>
      </c>
      <c r="E4525" s="4" t="s">
        <v>2</v>
      </c>
      <c r="F4525" s="3">
        <v>15</v>
      </c>
      <c r="G4525" s="3">
        <v>1</v>
      </c>
      <c r="H4525" s="4" t="s">
        <v>2</v>
      </c>
      <c r="I4525" s="5">
        <v>1536</v>
      </c>
      <c r="J4525" s="5">
        <v>1372</v>
      </c>
      <c r="K4525" s="6">
        <f>IFERROR((J4525-I4525)/I4525,"--")</f>
        <v>-0.10677083333333333</v>
      </c>
      <c r="L4525" s="6">
        <v>4.9286640726329441E-2</v>
      </c>
      <c r="M4525" s="7">
        <v>21363</v>
      </c>
      <c r="N4525" s="10" t="str">
        <f>IF(K4525&lt;Criteria!$D$4,"Yes","No")</f>
        <v>Yes</v>
      </c>
      <c r="O4525" s="10" t="str">
        <f>IF(L4525&gt;Criteria!$D$5,"Yes","No")</f>
        <v>No</v>
      </c>
      <c r="P4525" s="10" t="str">
        <f>IF(M4525&lt;Criteria!$D$6,"Yes","No")</f>
        <v>Yes</v>
      </c>
      <c r="Q4525" s="11">
        <f>COUNTIF(N4525:P4525,"Yes")</f>
        <v>2</v>
      </c>
      <c r="R4525" s="12" t="str">
        <f>IF(Q4525&gt;0,"Yes","No")</f>
        <v>Yes</v>
      </c>
    </row>
    <row r="4526" spans="1:18" x14ac:dyDescent="0.35">
      <c r="A4526" s="1">
        <v>81010015002</v>
      </c>
      <c r="B4526" s="33" t="s">
        <v>5268</v>
      </c>
      <c r="C4526" s="4" t="s">
        <v>6</v>
      </c>
      <c r="D4526" s="4" t="s">
        <v>518</v>
      </c>
      <c r="E4526" s="4" t="s">
        <v>2</v>
      </c>
      <c r="F4526" s="3">
        <v>15</v>
      </c>
      <c r="G4526" s="3">
        <v>2</v>
      </c>
      <c r="H4526" s="4" t="s">
        <v>2</v>
      </c>
      <c r="I4526" s="5">
        <v>793</v>
      </c>
      <c r="J4526" s="5">
        <v>875</v>
      </c>
      <c r="K4526" s="6">
        <f>IFERROR((J4526-I4526)/I4526,"--")</f>
        <v>0.10340479192938209</v>
      </c>
      <c r="L4526" s="6">
        <v>1.3513513513513514E-2</v>
      </c>
      <c r="M4526" s="7">
        <v>24219</v>
      </c>
      <c r="N4526" s="10" t="str">
        <f>IF(K4526&lt;Criteria!$D$4,"Yes","No")</f>
        <v>No</v>
      </c>
      <c r="O4526" s="10" t="str">
        <f>IF(L4526&gt;Criteria!$D$5,"Yes","No")</f>
        <v>No</v>
      </c>
      <c r="P4526" s="10" t="str">
        <f>IF(M4526&lt;Criteria!$D$6,"Yes","No")</f>
        <v>Yes</v>
      </c>
      <c r="Q4526" s="11">
        <f>COUNTIF(N4526:P4526,"Yes")</f>
        <v>1</v>
      </c>
      <c r="R4526" s="12" t="str">
        <f>IF(Q4526&gt;0,"Yes","No")</f>
        <v>Yes</v>
      </c>
    </row>
    <row r="4527" spans="1:18" x14ac:dyDescent="0.35">
      <c r="A4527" s="1">
        <v>81010016000</v>
      </c>
      <c r="B4527" s="33" t="s">
        <v>5269</v>
      </c>
      <c r="C4527" s="4" t="s">
        <v>7</v>
      </c>
      <c r="D4527" s="4" t="s">
        <v>518</v>
      </c>
      <c r="E4527" s="4" t="s">
        <v>2</v>
      </c>
      <c r="F4527" s="3">
        <v>16</v>
      </c>
      <c r="G4527" s="3" t="s">
        <v>2</v>
      </c>
      <c r="H4527" s="4" t="s">
        <v>2</v>
      </c>
      <c r="I4527" s="5">
        <v>1741</v>
      </c>
      <c r="J4527" s="5">
        <v>1822</v>
      </c>
      <c r="K4527" s="6">
        <f>IFERROR((J4527-I4527)/I4527,"--")</f>
        <v>4.6524985640436528E-2</v>
      </c>
      <c r="L4527" s="6">
        <v>8.2410824108241076E-2</v>
      </c>
      <c r="M4527" s="7">
        <v>30573</v>
      </c>
      <c r="N4527" s="10" t="str">
        <f>IF(K4527&lt;Criteria!$D$4,"Yes","No")</f>
        <v>No</v>
      </c>
      <c r="O4527" s="10" t="str">
        <f>IF(L4527&gt;Criteria!$D$5,"Yes","No")</f>
        <v>Yes</v>
      </c>
      <c r="P4527" s="10" t="str">
        <f>IF(M4527&lt;Criteria!$D$6,"Yes","No")</f>
        <v>No</v>
      </c>
      <c r="Q4527" s="11">
        <f>COUNTIF(N4527:P4527,"Yes")</f>
        <v>1</v>
      </c>
      <c r="R4527" s="12" t="str">
        <f>IF(Q4527&gt;0,"Yes","No")</f>
        <v>Yes</v>
      </c>
    </row>
    <row r="4528" spans="1:18" x14ac:dyDescent="0.35">
      <c r="A4528" s="1">
        <v>81010016001</v>
      </c>
      <c r="B4528" s="33" t="s">
        <v>5270</v>
      </c>
      <c r="C4528" s="4" t="s">
        <v>6</v>
      </c>
      <c r="D4528" s="4" t="s">
        <v>518</v>
      </c>
      <c r="E4528" s="4" t="s">
        <v>2</v>
      </c>
      <c r="F4528" s="3">
        <v>16</v>
      </c>
      <c r="G4528" s="3">
        <v>1</v>
      </c>
      <c r="H4528" s="4" t="s">
        <v>2</v>
      </c>
      <c r="I4528" s="5">
        <v>652</v>
      </c>
      <c r="J4528" s="5">
        <v>799</v>
      </c>
      <c r="K4528" s="6">
        <f>IFERROR((J4528-I4528)/I4528,"--")</f>
        <v>0.22546012269938651</v>
      </c>
      <c r="L4528" s="6">
        <v>0.14906832298136646</v>
      </c>
      <c r="M4528" s="7">
        <v>30709</v>
      </c>
      <c r="N4528" s="10" t="str">
        <f>IF(K4528&lt;Criteria!$D$4,"Yes","No")</f>
        <v>No</v>
      </c>
      <c r="O4528" s="10" t="str">
        <f>IF(L4528&gt;Criteria!$D$5,"Yes","No")</f>
        <v>Yes</v>
      </c>
      <c r="P4528" s="10" t="str">
        <f>IF(M4528&lt;Criteria!$D$6,"Yes","No")</f>
        <v>No</v>
      </c>
      <c r="Q4528" s="11">
        <f>COUNTIF(N4528:P4528,"Yes")</f>
        <v>1</v>
      </c>
      <c r="R4528" s="12" t="str">
        <f>IF(Q4528&gt;0,"Yes","No")</f>
        <v>Yes</v>
      </c>
    </row>
    <row r="4529" spans="1:18" x14ac:dyDescent="0.35">
      <c r="A4529" s="1">
        <v>81010016002</v>
      </c>
      <c r="B4529" s="33" t="s">
        <v>5271</v>
      </c>
      <c r="C4529" s="4" t="s">
        <v>6</v>
      </c>
      <c r="D4529" s="4" t="s">
        <v>518</v>
      </c>
      <c r="E4529" s="4" t="s">
        <v>2</v>
      </c>
      <c r="F4529" s="3">
        <v>16</v>
      </c>
      <c r="G4529" s="3">
        <v>2</v>
      </c>
      <c r="H4529" s="4" t="s">
        <v>2</v>
      </c>
      <c r="I4529" s="5">
        <v>1089</v>
      </c>
      <c r="J4529" s="5">
        <v>1023</v>
      </c>
      <c r="K4529" s="6">
        <f>IFERROR((J4529-I4529)/I4529,"--")</f>
        <v>-6.0606060606060608E-2</v>
      </c>
      <c r="L4529" s="6">
        <v>3.8696537678207736E-2</v>
      </c>
      <c r="M4529" s="7">
        <v>30467</v>
      </c>
      <c r="N4529" s="10" t="str">
        <f>IF(K4529&lt;Criteria!$D$4,"Yes","No")</f>
        <v>Yes</v>
      </c>
      <c r="O4529" s="10" t="str">
        <f>IF(L4529&gt;Criteria!$D$5,"Yes","No")</f>
        <v>No</v>
      </c>
      <c r="P4529" s="10" t="str">
        <f>IF(M4529&lt;Criteria!$D$6,"Yes","No")</f>
        <v>No</v>
      </c>
      <c r="Q4529" s="11">
        <f>COUNTIF(N4529:P4529,"Yes")</f>
        <v>1</v>
      </c>
      <c r="R4529" s="12" t="str">
        <f>IF(Q4529&gt;0,"Yes","No")</f>
        <v>Yes</v>
      </c>
    </row>
    <row r="4530" spans="1:18" x14ac:dyDescent="0.35">
      <c r="A4530" s="1">
        <v>81010017000</v>
      </c>
      <c r="B4530" s="33" t="s">
        <v>5272</v>
      </c>
      <c r="C4530" s="4" t="s">
        <v>7</v>
      </c>
      <c r="D4530" s="4" t="s">
        <v>518</v>
      </c>
      <c r="E4530" s="4" t="s">
        <v>2</v>
      </c>
      <c r="F4530" s="3">
        <v>17</v>
      </c>
      <c r="G4530" s="3" t="s">
        <v>2</v>
      </c>
      <c r="H4530" s="4" t="s">
        <v>2</v>
      </c>
      <c r="I4530" s="5">
        <v>4099</v>
      </c>
      <c r="J4530" s="5">
        <v>4662</v>
      </c>
      <c r="K4530" s="6">
        <f>IFERROR((J4530-I4530)/I4530,"--")</f>
        <v>0.13735057331056355</v>
      </c>
      <c r="L4530" s="6">
        <v>7.5955056179775285E-2</v>
      </c>
      <c r="M4530" s="7">
        <v>24373</v>
      </c>
      <c r="N4530" s="10" t="str">
        <f>IF(K4530&lt;Criteria!$D$4,"Yes","No")</f>
        <v>No</v>
      </c>
      <c r="O4530" s="10" t="str">
        <f>IF(L4530&gt;Criteria!$D$5,"Yes","No")</f>
        <v>Yes</v>
      </c>
      <c r="P4530" s="10" t="str">
        <f>IF(M4530&lt;Criteria!$D$6,"Yes","No")</f>
        <v>Yes</v>
      </c>
      <c r="Q4530" s="11">
        <f>COUNTIF(N4530:P4530,"Yes")</f>
        <v>2</v>
      </c>
      <c r="R4530" s="12" t="str">
        <f>IF(Q4530&gt;0,"Yes","No")</f>
        <v>Yes</v>
      </c>
    </row>
    <row r="4531" spans="1:18" x14ac:dyDescent="0.35">
      <c r="A4531" s="1">
        <v>81010017001</v>
      </c>
      <c r="B4531" s="33" t="s">
        <v>5273</v>
      </c>
      <c r="C4531" s="4" t="s">
        <v>6</v>
      </c>
      <c r="D4531" s="4" t="s">
        <v>518</v>
      </c>
      <c r="E4531" s="4" t="s">
        <v>2</v>
      </c>
      <c r="F4531" s="3">
        <v>17</v>
      </c>
      <c r="G4531" s="3">
        <v>1</v>
      </c>
      <c r="H4531" s="4" t="s">
        <v>2</v>
      </c>
      <c r="I4531" s="5">
        <v>1287</v>
      </c>
      <c r="J4531" s="5">
        <v>1475</v>
      </c>
      <c r="K4531" s="6">
        <f>IFERROR((J4531-I4531)/I4531,"--")</f>
        <v>0.14607614607614608</v>
      </c>
      <c r="L4531" s="6">
        <v>0.12796208530805686</v>
      </c>
      <c r="M4531" s="7">
        <v>15307</v>
      </c>
      <c r="N4531" s="10" t="str">
        <f>IF(K4531&lt;Criteria!$D$4,"Yes","No")</f>
        <v>No</v>
      </c>
      <c r="O4531" s="10" t="str">
        <f>IF(L4531&gt;Criteria!$D$5,"Yes","No")</f>
        <v>Yes</v>
      </c>
      <c r="P4531" s="10" t="str">
        <f>IF(M4531&lt;Criteria!$D$6,"Yes","No")</f>
        <v>Yes</v>
      </c>
      <c r="Q4531" s="11">
        <f>COUNTIF(N4531:P4531,"Yes")</f>
        <v>2</v>
      </c>
      <c r="R4531" s="12" t="str">
        <f>IF(Q4531&gt;0,"Yes","No")</f>
        <v>Yes</v>
      </c>
    </row>
    <row r="4532" spans="1:18" x14ac:dyDescent="0.35">
      <c r="A4532" s="1">
        <v>81010017002</v>
      </c>
      <c r="B4532" s="33" t="s">
        <v>5274</v>
      </c>
      <c r="C4532" s="4" t="s">
        <v>6</v>
      </c>
      <c r="D4532" s="4" t="s">
        <v>518</v>
      </c>
      <c r="E4532" s="4" t="s">
        <v>2</v>
      </c>
      <c r="F4532" s="3">
        <v>17</v>
      </c>
      <c r="G4532" s="3">
        <v>2</v>
      </c>
      <c r="H4532" s="4" t="s">
        <v>2</v>
      </c>
      <c r="I4532" s="5">
        <v>1558</v>
      </c>
      <c r="J4532" s="5">
        <v>1591</v>
      </c>
      <c r="K4532" s="6">
        <f>IFERROR((J4532-I4532)/I4532,"--")</f>
        <v>2.1181001283697046E-2</v>
      </c>
      <c r="L4532" s="6">
        <v>6.1611374407582936E-2</v>
      </c>
      <c r="M4532" s="7">
        <v>28733</v>
      </c>
      <c r="N4532" s="10" t="str">
        <f>IF(K4532&lt;Criteria!$D$4,"Yes","No")</f>
        <v>No</v>
      </c>
      <c r="O4532" s="10" t="str">
        <f>IF(L4532&gt;Criteria!$D$5,"Yes","No")</f>
        <v>No</v>
      </c>
      <c r="P4532" s="10" t="str">
        <f>IF(M4532&lt;Criteria!$D$6,"Yes","No")</f>
        <v>No</v>
      </c>
      <c r="Q4532" s="11">
        <f>COUNTIF(N4532:P4532,"Yes")</f>
        <v>0</v>
      </c>
      <c r="R4532" s="12" t="str">
        <f>IF(Q4532&gt;0,"Yes","No")</f>
        <v>No</v>
      </c>
    </row>
    <row r="4533" spans="1:18" x14ac:dyDescent="0.35">
      <c r="A4533" s="1">
        <v>81010017003</v>
      </c>
      <c r="B4533" s="33" t="s">
        <v>5275</v>
      </c>
      <c r="C4533" s="4" t="s">
        <v>6</v>
      </c>
      <c r="D4533" s="4" t="s">
        <v>518</v>
      </c>
      <c r="E4533" s="4" t="s">
        <v>2</v>
      </c>
      <c r="F4533" s="3">
        <v>17</v>
      </c>
      <c r="G4533" s="3">
        <v>3</v>
      </c>
      <c r="H4533" s="4" t="s">
        <v>2</v>
      </c>
      <c r="I4533" s="5">
        <v>1254</v>
      </c>
      <c r="J4533" s="5">
        <v>1596</v>
      </c>
      <c r="K4533" s="6">
        <f>IFERROR((J4533-I4533)/I4533,"--")</f>
        <v>0.27272727272727271</v>
      </c>
      <c r="L4533" s="6">
        <v>4.8128342245989303E-2</v>
      </c>
      <c r="M4533" s="7">
        <v>28405</v>
      </c>
      <c r="N4533" s="10" t="str">
        <f>IF(K4533&lt;Criteria!$D$4,"Yes","No")</f>
        <v>No</v>
      </c>
      <c r="O4533" s="10" t="str">
        <f>IF(L4533&gt;Criteria!$D$5,"Yes","No")</f>
        <v>No</v>
      </c>
      <c r="P4533" s="10" t="str">
        <f>IF(M4533&lt;Criteria!$D$6,"Yes","No")</f>
        <v>No</v>
      </c>
      <c r="Q4533" s="11">
        <f>COUNTIF(N4533:P4533,"Yes")</f>
        <v>0</v>
      </c>
      <c r="R4533" s="12" t="str">
        <f>IF(Q4533&gt;0,"Yes","No")</f>
        <v>No</v>
      </c>
    </row>
    <row r="4534" spans="1:18" x14ac:dyDescent="0.35">
      <c r="A4534" s="1">
        <v>81010018000</v>
      </c>
      <c r="B4534" s="33" t="s">
        <v>5276</v>
      </c>
      <c r="C4534" s="4" t="s">
        <v>7</v>
      </c>
      <c r="D4534" s="4" t="s">
        <v>518</v>
      </c>
      <c r="E4534" s="4" t="s">
        <v>2</v>
      </c>
      <c r="F4534" s="3">
        <v>18</v>
      </c>
      <c r="G4534" s="3" t="s">
        <v>2</v>
      </c>
      <c r="H4534" s="4" t="s">
        <v>2</v>
      </c>
      <c r="I4534" s="5">
        <v>2484</v>
      </c>
      <c r="J4534" s="5">
        <v>2194</v>
      </c>
      <c r="K4534" s="6">
        <f>IFERROR((J4534-I4534)/I4534,"--")</f>
        <v>-0.11674718196457327</v>
      </c>
      <c r="L4534" s="6">
        <v>0.15794223826714801</v>
      </c>
      <c r="M4534" s="7">
        <v>21039</v>
      </c>
      <c r="N4534" s="10" t="str">
        <f>IF(K4534&lt;Criteria!$D$4,"Yes","No")</f>
        <v>Yes</v>
      </c>
      <c r="O4534" s="10" t="str">
        <f>IF(L4534&gt;Criteria!$D$5,"Yes","No")</f>
        <v>Yes</v>
      </c>
      <c r="P4534" s="10" t="str">
        <f>IF(M4534&lt;Criteria!$D$6,"Yes","No")</f>
        <v>Yes</v>
      </c>
      <c r="Q4534" s="11">
        <f>COUNTIF(N4534:P4534,"Yes")</f>
        <v>3</v>
      </c>
      <c r="R4534" s="12" t="str">
        <f>IF(Q4534&gt;0,"Yes","No")</f>
        <v>Yes</v>
      </c>
    </row>
    <row r="4535" spans="1:18" x14ac:dyDescent="0.35">
      <c r="A4535" s="1">
        <v>81010018001</v>
      </c>
      <c r="B4535" s="33" t="s">
        <v>5277</v>
      </c>
      <c r="C4535" s="4" t="s">
        <v>6</v>
      </c>
      <c r="D4535" s="4" t="s">
        <v>518</v>
      </c>
      <c r="E4535" s="4" t="s">
        <v>2</v>
      </c>
      <c r="F4535" s="3">
        <v>18</v>
      </c>
      <c r="G4535" s="3">
        <v>1</v>
      </c>
      <c r="H4535" s="4" t="s">
        <v>2</v>
      </c>
      <c r="I4535" s="5">
        <v>1200</v>
      </c>
      <c r="J4535" s="5">
        <v>889</v>
      </c>
      <c r="K4535" s="6">
        <f>IFERROR((J4535-I4535)/I4535,"--")</f>
        <v>-0.25916666666666666</v>
      </c>
      <c r="L4535" s="6">
        <v>0.12796208530805686</v>
      </c>
      <c r="M4535" s="7">
        <v>22192</v>
      </c>
      <c r="N4535" s="10" t="str">
        <f>IF(K4535&lt;Criteria!$D$4,"Yes","No")</f>
        <v>Yes</v>
      </c>
      <c r="O4535" s="10" t="str">
        <f>IF(L4535&gt;Criteria!$D$5,"Yes","No")</f>
        <v>Yes</v>
      </c>
      <c r="P4535" s="10" t="str">
        <f>IF(M4535&lt;Criteria!$D$6,"Yes","No")</f>
        <v>Yes</v>
      </c>
      <c r="Q4535" s="11">
        <f>COUNTIF(N4535:P4535,"Yes")</f>
        <v>3</v>
      </c>
      <c r="R4535" s="12" t="str">
        <f>IF(Q4535&gt;0,"Yes","No")</f>
        <v>Yes</v>
      </c>
    </row>
    <row r="4536" spans="1:18" x14ac:dyDescent="0.35">
      <c r="A4536" s="1">
        <v>81010018002</v>
      </c>
      <c r="B4536" s="33" t="s">
        <v>5278</v>
      </c>
      <c r="C4536" s="4" t="s">
        <v>6</v>
      </c>
      <c r="D4536" s="4" t="s">
        <v>518</v>
      </c>
      <c r="E4536" s="4" t="s">
        <v>2</v>
      </c>
      <c r="F4536" s="3">
        <v>18</v>
      </c>
      <c r="G4536" s="3">
        <v>2</v>
      </c>
      <c r="H4536" s="4" t="s">
        <v>2</v>
      </c>
      <c r="I4536" s="5">
        <v>847</v>
      </c>
      <c r="J4536" s="5">
        <v>638</v>
      </c>
      <c r="K4536" s="6">
        <f>IFERROR((J4536-I4536)/I4536,"--")</f>
        <v>-0.24675324675324675</v>
      </c>
      <c r="L4536" s="6">
        <v>0.23463687150837989</v>
      </c>
      <c r="M4536" s="7">
        <v>18583</v>
      </c>
      <c r="N4536" s="10" t="str">
        <f>IF(K4536&lt;Criteria!$D$4,"Yes","No")</f>
        <v>Yes</v>
      </c>
      <c r="O4536" s="10" t="str">
        <f>IF(L4536&gt;Criteria!$D$5,"Yes","No")</f>
        <v>Yes</v>
      </c>
      <c r="P4536" s="10" t="str">
        <f>IF(M4536&lt;Criteria!$D$6,"Yes","No")</f>
        <v>Yes</v>
      </c>
      <c r="Q4536" s="11">
        <f>COUNTIF(N4536:P4536,"Yes")</f>
        <v>3</v>
      </c>
      <c r="R4536" s="12" t="str">
        <f>IF(Q4536&gt;0,"Yes","No")</f>
        <v>Yes</v>
      </c>
    </row>
    <row r="4537" spans="1:18" x14ac:dyDescent="0.35">
      <c r="A4537" s="1">
        <v>81010018003</v>
      </c>
      <c r="B4537" s="33" t="s">
        <v>5279</v>
      </c>
      <c r="C4537" s="4" t="s">
        <v>6</v>
      </c>
      <c r="D4537" s="4" t="s">
        <v>518</v>
      </c>
      <c r="E4537" s="4" t="s">
        <v>2</v>
      </c>
      <c r="F4537" s="3">
        <v>18</v>
      </c>
      <c r="G4537" s="3">
        <v>3</v>
      </c>
      <c r="H4537" s="4" t="s">
        <v>2</v>
      </c>
      <c r="I4537" s="5">
        <v>437</v>
      </c>
      <c r="J4537" s="5">
        <v>667</v>
      </c>
      <c r="K4537" s="6">
        <f>IFERROR((J4537-I4537)/I4537,"--")</f>
        <v>0.52631578947368418</v>
      </c>
      <c r="L4537" s="6">
        <v>0.11280487804878049</v>
      </c>
      <c r="M4537" s="7">
        <v>21851</v>
      </c>
      <c r="N4537" s="10" t="str">
        <f>IF(K4537&lt;Criteria!$D$4,"Yes","No")</f>
        <v>No</v>
      </c>
      <c r="O4537" s="10" t="str">
        <f>IF(L4537&gt;Criteria!$D$5,"Yes","No")</f>
        <v>Yes</v>
      </c>
      <c r="P4537" s="10" t="str">
        <f>IF(M4537&lt;Criteria!$D$6,"Yes","No")</f>
        <v>Yes</v>
      </c>
      <c r="Q4537" s="11">
        <f>COUNTIF(N4537:P4537,"Yes")</f>
        <v>2</v>
      </c>
      <c r="R4537" s="12" t="str">
        <f>IF(Q4537&gt;0,"Yes","No")</f>
        <v>Yes</v>
      </c>
    </row>
    <row r="4538" spans="1:18" x14ac:dyDescent="0.35">
      <c r="A4538" s="1">
        <v>81010019000</v>
      </c>
      <c r="B4538" s="33" t="s">
        <v>5280</v>
      </c>
      <c r="C4538" s="4" t="s">
        <v>7</v>
      </c>
      <c r="D4538" s="4" t="s">
        <v>518</v>
      </c>
      <c r="E4538" s="4" t="s">
        <v>2</v>
      </c>
      <c r="F4538" s="3">
        <v>19</v>
      </c>
      <c r="G4538" s="3" t="s">
        <v>2</v>
      </c>
      <c r="H4538" s="4" t="s">
        <v>2</v>
      </c>
      <c r="I4538" s="5">
        <v>1555</v>
      </c>
      <c r="J4538" s="5">
        <v>1403</v>
      </c>
      <c r="K4538" s="6">
        <f>IFERROR((J4538-I4538)/I4538,"--")</f>
        <v>-9.7749196141479103E-2</v>
      </c>
      <c r="L4538" s="6">
        <v>9.6960926193921854E-2</v>
      </c>
      <c r="M4538" s="7">
        <v>22952</v>
      </c>
      <c r="N4538" s="10" t="str">
        <f>IF(K4538&lt;Criteria!$D$4,"Yes","No")</f>
        <v>Yes</v>
      </c>
      <c r="O4538" s="10" t="str">
        <f>IF(L4538&gt;Criteria!$D$5,"Yes","No")</f>
        <v>Yes</v>
      </c>
      <c r="P4538" s="10" t="str">
        <f>IF(M4538&lt;Criteria!$D$6,"Yes","No")</f>
        <v>Yes</v>
      </c>
      <c r="Q4538" s="11">
        <f>COUNTIF(N4538:P4538,"Yes")</f>
        <v>3</v>
      </c>
      <c r="R4538" s="12" t="str">
        <f>IF(Q4538&gt;0,"Yes","No")</f>
        <v>Yes</v>
      </c>
    </row>
    <row r="4539" spans="1:18" x14ac:dyDescent="0.35">
      <c r="A4539" s="1">
        <v>81010019001</v>
      </c>
      <c r="B4539" s="33" t="s">
        <v>5281</v>
      </c>
      <c r="C4539" s="4" t="s">
        <v>6</v>
      </c>
      <c r="D4539" s="4" t="s">
        <v>518</v>
      </c>
      <c r="E4539" s="4" t="s">
        <v>2</v>
      </c>
      <c r="F4539" s="3">
        <v>19</v>
      </c>
      <c r="G4539" s="3">
        <v>1</v>
      </c>
      <c r="H4539" s="4" t="s">
        <v>2</v>
      </c>
      <c r="I4539" s="5">
        <v>813</v>
      </c>
      <c r="J4539" s="5">
        <v>740</v>
      </c>
      <c r="K4539" s="6">
        <f>IFERROR((J4539-I4539)/I4539,"--")</f>
        <v>-8.9790897908979095E-2</v>
      </c>
      <c r="L4539" s="6">
        <v>6.1497326203208559E-2</v>
      </c>
      <c r="M4539" s="7">
        <v>24813</v>
      </c>
      <c r="N4539" s="10" t="str">
        <f>IF(K4539&lt;Criteria!$D$4,"Yes","No")</f>
        <v>Yes</v>
      </c>
      <c r="O4539" s="10" t="str">
        <f>IF(L4539&gt;Criteria!$D$5,"Yes","No")</f>
        <v>No</v>
      </c>
      <c r="P4539" s="10" t="str">
        <f>IF(M4539&lt;Criteria!$D$6,"Yes","No")</f>
        <v>Yes</v>
      </c>
      <c r="Q4539" s="11">
        <f>COUNTIF(N4539:P4539,"Yes")</f>
        <v>2</v>
      </c>
      <c r="R4539" s="12" t="str">
        <f>IF(Q4539&gt;0,"Yes","No")</f>
        <v>Yes</v>
      </c>
    </row>
    <row r="4540" spans="1:18" x14ac:dyDescent="0.35">
      <c r="A4540" s="1">
        <v>81010019002</v>
      </c>
      <c r="B4540" s="33" t="s">
        <v>5282</v>
      </c>
      <c r="C4540" s="4" t="s">
        <v>6</v>
      </c>
      <c r="D4540" s="4" t="s">
        <v>518</v>
      </c>
      <c r="E4540" s="4" t="s">
        <v>2</v>
      </c>
      <c r="F4540" s="3">
        <v>19</v>
      </c>
      <c r="G4540" s="3">
        <v>2</v>
      </c>
      <c r="H4540" s="4" t="s">
        <v>2</v>
      </c>
      <c r="I4540" s="5">
        <v>742</v>
      </c>
      <c r="J4540" s="5">
        <v>663</v>
      </c>
      <c r="K4540" s="6">
        <f>IFERROR((J4540-I4540)/I4540,"--")</f>
        <v>-0.10646900269541779</v>
      </c>
      <c r="L4540" s="6">
        <v>0.13880126182965299</v>
      </c>
      <c r="M4540" s="7">
        <v>20876</v>
      </c>
      <c r="N4540" s="10" t="str">
        <f>IF(K4540&lt;Criteria!$D$4,"Yes","No")</f>
        <v>Yes</v>
      </c>
      <c r="O4540" s="10" t="str">
        <f>IF(L4540&gt;Criteria!$D$5,"Yes","No")</f>
        <v>Yes</v>
      </c>
      <c r="P4540" s="10" t="str">
        <f>IF(M4540&lt;Criteria!$D$6,"Yes","No")</f>
        <v>Yes</v>
      </c>
      <c r="Q4540" s="11">
        <f>COUNTIF(N4540:P4540,"Yes")</f>
        <v>3</v>
      </c>
      <c r="R4540" s="12" t="str">
        <f>IF(Q4540&gt;0,"Yes","No")</f>
        <v>Yes</v>
      </c>
    </row>
    <row r="4541" spans="1:18" x14ac:dyDescent="0.35">
      <c r="A4541" s="1">
        <v>81010020000</v>
      </c>
      <c r="B4541" s="33" t="s">
        <v>5283</v>
      </c>
      <c r="C4541" s="4" t="s">
        <v>7</v>
      </c>
      <c r="D4541" s="4" t="s">
        <v>518</v>
      </c>
      <c r="E4541" s="4" t="s">
        <v>2</v>
      </c>
      <c r="F4541" s="3">
        <v>20</v>
      </c>
      <c r="G4541" s="3" t="s">
        <v>2</v>
      </c>
      <c r="H4541" s="4" t="s">
        <v>2</v>
      </c>
      <c r="I4541" s="5">
        <v>3228</v>
      </c>
      <c r="J4541" s="5">
        <v>3236</v>
      </c>
      <c r="K4541" s="6">
        <f>IFERROR((J4541-I4541)/I4541,"--")</f>
        <v>2.4783147459727386E-3</v>
      </c>
      <c r="L4541" s="6">
        <v>0.13427561837455831</v>
      </c>
      <c r="M4541" s="7">
        <v>15504</v>
      </c>
      <c r="N4541" s="10" t="str">
        <f>IF(K4541&lt;Criteria!$D$4,"Yes","No")</f>
        <v>Yes</v>
      </c>
      <c r="O4541" s="10" t="str">
        <f>IF(L4541&gt;Criteria!$D$5,"Yes","No")</f>
        <v>Yes</v>
      </c>
      <c r="P4541" s="10" t="str">
        <f>IF(M4541&lt;Criteria!$D$6,"Yes","No")</f>
        <v>Yes</v>
      </c>
      <c r="Q4541" s="11">
        <f>COUNTIF(N4541:P4541,"Yes")</f>
        <v>3</v>
      </c>
      <c r="R4541" s="12" t="str">
        <f>IF(Q4541&gt;0,"Yes","No")</f>
        <v>Yes</v>
      </c>
    </row>
    <row r="4542" spans="1:18" x14ac:dyDescent="0.35">
      <c r="A4542" s="1">
        <v>81010020001</v>
      </c>
      <c r="B4542" s="33" t="s">
        <v>5284</v>
      </c>
      <c r="C4542" s="4" t="s">
        <v>6</v>
      </c>
      <c r="D4542" s="4" t="s">
        <v>518</v>
      </c>
      <c r="E4542" s="4" t="s">
        <v>2</v>
      </c>
      <c r="F4542" s="3">
        <v>20</v>
      </c>
      <c r="G4542" s="3">
        <v>1</v>
      </c>
      <c r="H4542" s="4" t="s">
        <v>2</v>
      </c>
      <c r="I4542" s="5">
        <v>773</v>
      </c>
      <c r="J4542" s="5">
        <v>577</v>
      </c>
      <c r="K4542" s="6">
        <f>IFERROR((J4542-I4542)/I4542,"--")</f>
        <v>-0.25355756791720568</v>
      </c>
      <c r="L4542" s="6">
        <v>0.17870722433460076</v>
      </c>
      <c r="M4542" s="7">
        <v>15153</v>
      </c>
      <c r="N4542" s="10" t="str">
        <f>IF(K4542&lt;Criteria!$D$4,"Yes","No")</f>
        <v>Yes</v>
      </c>
      <c r="O4542" s="10" t="str">
        <f>IF(L4542&gt;Criteria!$D$5,"Yes","No")</f>
        <v>Yes</v>
      </c>
      <c r="P4542" s="10" t="str">
        <f>IF(M4542&lt;Criteria!$D$6,"Yes","No")</f>
        <v>Yes</v>
      </c>
      <c r="Q4542" s="11">
        <f>COUNTIF(N4542:P4542,"Yes")</f>
        <v>3</v>
      </c>
      <c r="R4542" s="12" t="str">
        <f>IF(Q4542&gt;0,"Yes","No")</f>
        <v>Yes</v>
      </c>
    </row>
    <row r="4543" spans="1:18" x14ac:dyDescent="0.35">
      <c r="A4543" s="1">
        <v>81010020002</v>
      </c>
      <c r="B4543" s="33" t="s">
        <v>5285</v>
      </c>
      <c r="C4543" s="4" t="s">
        <v>6</v>
      </c>
      <c r="D4543" s="4" t="s">
        <v>518</v>
      </c>
      <c r="E4543" s="4" t="s">
        <v>2</v>
      </c>
      <c r="F4543" s="3">
        <v>20</v>
      </c>
      <c r="G4543" s="3">
        <v>2</v>
      </c>
      <c r="H4543" s="4" t="s">
        <v>2</v>
      </c>
      <c r="I4543" s="5">
        <v>896</v>
      </c>
      <c r="J4543" s="5">
        <v>655</v>
      </c>
      <c r="K4543" s="6">
        <f>IFERROR((J4543-I4543)/I4543,"--")</f>
        <v>-0.2689732142857143</v>
      </c>
      <c r="L4543" s="6">
        <v>0.14792899408284024</v>
      </c>
      <c r="M4543" s="7">
        <v>19158</v>
      </c>
      <c r="N4543" s="10" t="str">
        <f>IF(K4543&lt;Criteria!$D$4,"Yes","No")</f>
        <v>Yes</v>
      </c>
      <c r="O4543" s="10" t="str">
        <f>IF(L4543&gt;Criteria!$D$5,"Yes","No")</f>
        <v>Yes</v>
      </c>
      <c r="P4543" s="10" t="str">
        <f>IF(M4543&lt;Criteria!$D$6,"Yes","No")</f>
        <v>Yes</v>
      </c>
      <c r="Q4543" s="11">
        <f>COUNTIF(N4543:P4543,"Yes")</f>
        <v>3</v>
      </c>
      <c r="R4543" s="12" t="str">
        <f>IF(Q4543&gt;0,"Yes","No")</f>
        <v>Yes</v>
      </c>
    </row>
    <row r="4544" spans="1:18" x14ac:dyDescent="0.35">
      <c r="A4544" s="1">
        <v>81010020003</v>
      </c>
      <c r="B4544" s="33" t="s">
        <v>5286</v>
      </c>
      <c r="C4544" s="4" t="s">
        <v>6</v>
      </c>
      <c r="D4544" s="4" t="s">
        <v>518</v>
      </c>
      <c r="E4544" s="4" t="s">
        <v>2</v>
      </c>
      <c r="F4544" s="3">
        <v>20</v>
      </c>
      <c r="G4544" s="3">
        <v>3</v>
      </c>
      <c r="H4544" s="4" t="s">
        <v>2</v>
      </c>
      <c r="I4544" s="5">
        <v>787</v>
      </c>
      <c r="J4544" s="5">
        <v>765</v>
      </c>
      <c r="K4544" s="6">
        <f>IFERROR((J4544-I4544)/I4544,"--")</f>
        <v>-2.795425667090216E-2</v>
      </c>
      <c r="L4544" s="6">
        <v>0.13776722090261281</v>
      </c>
      <c r="M4544" s="7">
        <v>17637</v>
      </c>
      <c r="N4544" s="10" t="str">
        <f>IF(K4544&lt;Criteria!$D$4,"Yes","No")</f>
        <v>Yes</v>
      </c>
      <c r="O4544" s="10" t="str">
        <f>IF(L4544&gt;Criteria!$D$5,"Yes","No")</f>
        <v>Yes</v>
      </c>
      <c r="P4544" s="10" t="str">
        <f>IF(M4544&lt;Criteria!$D$6,"Yes","No")</f>
        <v>Yes</v>
      </c>
      <c r="Q4544" s="11">
        <f>COUNTIF(N4544:P4544,"Yes")</f>
        <v>3</v>
      </c>
      <c r="R4544" s="12" t="str">
        <f>IF(Q4544&gt;0,"Yes","No")</f>
        <v>Yes</v>
      </c>
    </row>
    <row r="4545" spans="1:18" x14ac:dyDescent="0.35">
      <c r="A4545" s="1">
        <v>81010020004</v>
      </c>
      <c r="B4545" s="33" t="s">
        <v>5287</v>
      </c>
      <c r="C4545" s="4" t="s">
        <v>6</v>
      </c>
      <c r="D4545" s="4" t="s">
        <v>518</v>
      </c>
      <c r="E4545" s="4" t="s">
        <v>2</v>
      </c>
      <c r="F4545" s="3">
        <v>20</v>
      </c>
      <c r="G4545" s="3">
        <v>4</v>
      </c>
      <c r="H4545" s="4" t="s">
        <v>2</v>
      </c>
      <c r="I4545" s="5">
        <v>772</v>
      </c>
      <c r="J4545" s="5">
        <v>1239</v>
      </c>
      <c r="K4545" s="6">
        <f>IFERROR((J4545-I4545)/I4545,"--")</f>
        <v>0.60492227979274615</v>
      </c>
      <c r="L4545" s="6">
        <v>8.9058524173027995E-2</v>
      </c>
      <c r="M4545" s="7">
        <v>12419</v>
      </c>
      <c r="N4545" s="10" t="str">
        <f>IF(K4545&lt;Criteria!$D$4,"Yes","No")</f>
        <v>No</v>
      </c>
      <c r="O4545" s="10" t="str">
        <f>IF(L4545&gt;Criteria!$D$5,"Yes","No")</f>
        <v>Yes</v>
      </c>
      <c r="P4545" s="10" t="str">
        <f>IF(M4545&lt;Criteria!$D$6,"Yes","No")</f>
        <v>Yes</v>
      </c>
      <c r="Q4545" s="11">
        <f>COUNTIF(N4545:P4545,"Yes")</f>
        <v>2</v>
      </c>
      <c r="R4545" s="12" t="str">
        <f>IF(Q4545&gt;0,"Yes","No")</f>
        <v>Yes</v>
      </c>
    </row>
    <row r="4546" spans="1:18" x14ac:dyDescent="0.35">
      <c r="A4546" s="1">
        <v>81010021000</v>
      </c>
      <c r="B4546" s="33" t="s">
        <v>5288</v>
      </c>
      <c r="C4546" s="4" t="s">
        <v>7</v>
      </c>
      <c r="D4546" s="4" t="s">
        <v>518</v>
      </c>
      <c r="E4546" s="4" t="s">
        <v>2</v>
      </c>
      <c r="F4546" s="3">
        <v>21</v>
      </c>
      <c r="G4546" s="3" t="s">
        <v>2</v>
      </c>
      <c r="H4546" s="4" t="s">
        <v>2</v>
      </c>
      <c r="I4546" s="5">
        <v>1795</v>
      </c>
      <c r="J4546" s="5">
        <v>1421</v>
      </c>
      <c r="K4546" s="6">
        <f>IFERROR((J4546-I4546)/I4546,"--")</f>
        <v>-0.20835654596100278</v>
      </c>
      <c r="L4546" s="6">
        <v>0.13649425287356323</v>
      </c>
      <c r="M4546" s="7">
        <v>14784</v>
      </c>
      <c r="N4546" s="10" t="str">
        <f>IF(K4546&lt;Criteria!$D$4,"Yes","No")</f>
        <v>Yes</v>
      </c>
      <c r="O4546" s="10" t="str">
        <f>IF(L4546&gt;Criteria!$D$5,"Yes","No")</f>
        <v>Yes</v>
      </c>
      <c r="P4546" s="10" t="str">
        <f>IF(M4546&lt;Criteria!$D$6,"Yes","No")</f>
        <v>Yes</v>
      </c>
      <c r="Q4546" s="11">
        <f>COUNTIF(N4546:P4546,"Yes")</f>
        <v>3</v>
      </c>
      <c r="R4546" s="12" t="str">
        <f>IF(Q4546&gt;0,"Yes","No")</f>
        <v>Yes</v>
      </c>
    </row>
    <row r="4547" spans="1:18" x14ac:dyDescent="0.35">
      <c r="A4547" s="1">
        <v>81010021001</v>
      </c>
      <c r="B4547" s="33" t="s">
        <v>5289</v>
      </c>
      <c r="C4547" s="4" t="s">
        <v>6</v>
      </c>
      <c r="D4547" s="4" t="s">
        <v>518</v>
      </c>
      <c r="E4547" s="4" t="s">
        <v>2</v>
      </c>
      <c r="F4547" s="3">
        <v>21</v>
      </c>
      <c r="G4547" s="3">
        <v>1</v>
      </c>
      <c r="H4547" s="4" t="s">
        <v>2</v>
      </c>
      <c r="I4547" s="5">
        <v>949</v>
      </c>
      <c r="J4547" s="5">
        <v>620</v>
      </c>
      <c r="K4547" s="6">
        <f>IFERROR((J4547-I4547)/I4547,"--")</f>
        <v>-0.34668071654373023</v>
      </c>
      <c r="L4547" s="6">
        <v>0.18345323741007194</v>
      </c>
      <c r="M4547" s="7">
        <v>13190</v>
      </c>
      <c r="N4547" s="10" t="str">
        <f>IF(K4547&lt;Criteria!$D$4,"Yes","No")</f>
        <v>Yes</v>
      </c>
      <c r="O4547" s="10" t="str">
        <f>IF(L4547&gt;Criteria!$D$5,"Yes","No")</f>
        <v>Yes</v>
      </c>
      <c r="P4547" s="10" t="str">
        <f>IF(M4547&lt;Criteria!$D$6,"Yes","No")</f>
        <v>Yes</v>
      </c>
      <c r="Q4547" s="11">
        <f>COUNTIF(N4547:P4547,"Yes")</f>
        <v>3</v>
      </c>
      <c r="R4547" s="12" t="str">
        <f>IF(Q4547&gt;0,"Yes","No")</f>
        <v>Yes</v>
      </c>
    </row>
    <row r="4548" spans="1:18" x14ac:dyDescent="0.35">
      <c r="A4548" s="1">
        <v>81010021002</v>
      </c>
      <c r="B4548" s="33" t="s">
        <v>5290</v>
      </c>
      <c r="C4548" s="4" t="s">
        <v>6</v>
      </c>
      <c r="D4548" s="4" t="s">
        <v>518</v>
      </c>
      <c r="E4548" s="4" t="s">
        <v>2</v>
      </c>
      <c r="F4548" s="3">
        <v>21</v>
      </c>
      <c r="G4548" s="3">
        <v>2</v>
      </c>
      <c r="H4548" s="4" t="s">
        <v>2</v>
      </c>
      <c r="I4548" s="5">
        <v>846</v>
      </c>
      <c r="J4548" s="5">
        <v>801</v>
      </c>
      <c r="K4548" s="6">
        <f>IFERROR((J4548-I4548)/I4548,"--")</f>
        <v>-5.3191489361702128E-2</v>
      </c>
      <c r="L4548" s="6">
        <v>0.10526315789473684</v>
      </c>
      <c r="M4548" s="7">
        <v>16018</v>
      </c>
      <c r="N4548" s="10" t="str">
        <f>IF(K4548&lt;Criteria!$D$4,"Yes","No")</f>
        <v>Yes</v>
      </c>
      <c r="O4548" s="10" t="str">
        <f>IF(L4548&gt;Criteria!$D$5,"Yes","No")</f>
        <v>Yes</v>
      </c>
      <c r="P4548" s="10" t="str">
        <f>IF(M4548&lt;Criteria!$D$6,"Yes","No")</f>
        <v>Yes</v>
      </c>
      <c r="Q4548" s="11">
        <f>COUNTIF(N4548:P4548,"Yes")</f>
        <v>3</v>
      </c>
      <c r="R4548" s="12" t="str">
        <f>IF(Q4548&gt;0,"Yes","No")</f>
        <v>Yes</v>
      </c>
    </row>
    <row r="4549" spans="1:18" x14ac:dyDescent="0.35">
      <c r="A4549" s="1">
        <v>81010022000</v>
      </c>
      <c r="B4549" s="33" t="s">
        <v>5291</v>
      </c>
      <c r="C4549" s="4" t="s">
        <v>7</v>
      </c>
      <c r="D4549" s="4" t="s">
        <v>518</v>
      </c>
      <c r="E4549" s="4" t="s">
        <v>2</v>
      </c>
      <c r="F4549" s="3">
        <v>22</v>
      </c>
      <c r="G4549" s="3" t="s">
        <v>2</v>
      </c>
      <c r="H4549" s="4" t="s">
        <v>2</v>
      </c>
      <c r="I4549" s="5">
        <v>1702</v>
      </c>
      <c r="J4549" s="5">
        <v>1469</v>
      </c>
      <c r="K4549" s="6">
        <f>IFERROR((J4549-I4549)/I4549,"--")</f>
        <v>-0.13689776733254994</v>
      </c>
      <c r="L4549" s="6">
        <v>0.13745704467353953</v>
      </c>
      <c r="M4549" s="7">
        <v>14811</v>
      </c>
      <c r="N4549" s="10" t="str">
        <f>IF(K4549&lt;Criteria!$D$4,"Yes","No")</f>
        <v>Yes</v>
      </c>
      <c r="O4549" s="10" t="str">
        <f>IF(L4549&gt;Criteria!$D$5,"Yes","No")</f>
        <v>Yes</v>
      </c>
      <c r="P4549" s="10" t="str">
        <f>IF(M4549&lt;Criteria!$D$6,"Yes","No")</f>
        <v>Yes</v>
      </c>
      <c r="Q4549" s="11">
        <f>COUNTIF(N4549:P4549,"Yes")</f>
        <v>3</v>
      </c>
      <c r="R4549" s="12" t="str">
        <f>IF(Q4549&gt;0,"Yes","No")</f>
        <v>Yes</v>
      </c>
    </row>
    <row r="4550" spans="1:18" x14ac:dyDescent="0.35">
      <c r="A4550" s="1">
        <v>81010022001</v>
      </c>
      <c r="B4550" s="33" t="s">
        <v>5292</v>
      </c>
      <c r="C4550" s="4" t="s">
        <v>6</v>
      </c>
      <c r="D4550" s="4" t="s">
        <v>518</v>
      </c>
      <c r="E4550" s="4" t="s">
        <v>2</v>
      </c>
      <c r="F4550" s="3">
        <v>22</v>
      </c>
      <c r="G4550" s="3">
        <v>1</v>
      </c>
      <c r="H4550" s="4" t="s">
        <v>2</v>
      </c>
      <c r="I4550" s="5">
        <v>769</v>
      </c>
      <c r="J4550" s="5">
        <v>524</v>
      </c>
      <c r="K4550" s="6">
        <f>IFERROR((J4550-I4550)/I4550,"--")</f>
        <v>-0.31859557867360205</v>
      </c>
      <c r="L4550" s="6">
        <v>0.16800000000000001</v>
      </c>
      <c r="M4550" s="7">
        <v>16738</v>
      </c>
      <c r="N4550" s="10" t="str">
        <f>IF(K4550&lt;Criteria!$D$4,"Yes","No")</f>
        <v>Yes</v>
      </c>
      <c r="O4550" s="10" t="str">
        <f>IF(L4550&gt;Criteria!$D$5,"Yes","No")</f>
        <v>Yes</v>
      </c>
      <c r="P4550" s="10" t="str">
        <f>IF(M4550&lt;Criteria!$D$6,"Yes","No")</f>
        <v>Yes</v>
      </c>
      <c r="Q4550" s="11">
        <f>COUNTIF(N4550:P4550,"Yes")</f>
        <v>3</v>
      </c>
      <c r="R4550" s="12" t="str">
        <f>IF(Q4550&gt;0,"Yes","No")</f>
        <v>Yes</v>
      </c>
    </row>
    <row r="4551" spans="1:18" x14ac:dyDescent="0.35">
      <c r="A4551" s="1">
        <v>81010022002</v>
      </c>
      <c r="B4551" s="33" t="s">
        <v>5293</v>
      </c>
      <c r="C4551" s="4" t="s">
        <v>6</v>
      </c>
      <c r="D4551" s="4" t="s">
        <v>518</v>
      </c>
      <c r="E4551" s="4" t="s">
        <v>2</v>
      </c>
      <c r="F4551" s="3">
        <v>22</v>
      </c>
      <c r="G4551" s="3">
        <v>2</v>
      </c>
      <c r="H4551" s="4" t="s">
        <v>2</v>
      </c>
      <c r="I4551" s="5">
        <v>933</v>
      </c>
      <c r="J4551" s="5">
        <v>945</v>
      </c>
      <c r="K4551" s="6">
        <f>IFERROR((J4551-I4551)/I4551,"--")</f>
        <v>1.2861736334405145E-2</v>
      </c>
      <c r="L4551" s="6">
        <v>0.1144578313253012</v>
      </c>
      <c r="M4551" s="7">
        <v>13743</v>
      </c>
      <c r="N4551" s="10" t="str">
        <f>IF(K4551&lt;Criteria!$D$4,"Yes","No")</f>
        <v>Yes</v>
      </c>
      <c r="O4551" s="10" t="str">
        <f>IF(L4551&gt;Criteria!$D$5,"Yes","No")</f>
        <v>Yes</v>
      </c>
      <c r="P4551" s="10" t="str">
        <f>IF(M4551&lt;Criteria!$D$6,"Yes","No")</f>
        <v>Yes</v>
      </c>
      <c r="Q4551" s="11">
        <f>COUNTIF(N4551:P4551,"Yes")</f>
        <v>3</v>
      </c>
      <c r="R4551" s="12" t="str">
        <f>IF(Q4551&gt;0,"Yes","No")</f>
        <v>Yes</v>
      </c>
    </row>
    <row r="4552" spans="1:18" x14ac:dyDescent="0.35">
      <c r="A4552" s="1">
        <v>81010023000</v>
      </c>
      <c r="B4552" s="33" t="s">
        <v>5294</v>
      </c>
      <c r="C4552" s="4" t="s">
        <v>7</v>
      </c>
      <c r="D4552" s="4" t="s">
        <v>518</v>
      </c>
      <c r="E4552" s="4" t="s">
        <v>2</v>
      </c>
      <c r="F4552" s="3">
        <v>23</v>
      </c>
      <c r="G4552" s="3" t="s">
        <v>2</v>
      </c>
      <c r="H4552" s="4" t="s">
        <v>2</v>
      </c>
      <c r="I4552" s="5">
        <v>3625</v>
      </c>
      <c r="J4552" s="5">
        <v>3595</v>
      </c>
      <c r="K4552" s="6">
        <f>IFERROR((J4552-I4552)/I4552,"--")</f>
        <v>-8.2758620689655175E-3</v>
      </c>
      <c r="L4552" s="6">
        <v>6.7861715749039694E-2</v>
      </c>
      <c r="M4552" s="7">
        <v>18809</v>
      </c>
      <c r="N4552" s="10" t="str">
        <f>IF(K4552&lt;Criteria!$D$4,"Yes","No")</f>
        <v>Yes</v>
      </c>
      <c r="O4552" s="10" t="str">
        <f>IF(L4552&gt;Criteria!$D$5,"Yes","No")</f>
        <v>Yes</v>
      </c>
      <c r="P4552" s="10" t="str">
        <f>IF(M4552&lt;Criteria!$D$6,"Yes","No")</f>
        <v>Yes</v>
      </c>
      <c r="Q4552" s="11">
        <f>COUNTIF(N4552:P4552,"Yes")</f>
        <v>3</v>
      </c>
      <c r="R4552" s="12" t="str">
        <f>IF(Q4552&gt;0,"Yes","No")</f>
        <v>Yes</v>
      </c>
    </row>
    <row r="4553" spans="1:18" x14ac:dyDescent="0.35">
      <c r="A4553" s="1">
        <v>81010023001</v>
      </c>
      <c r="B4553" s="33" t="s">
        <v>5295</v>
      </c>
      <c r="C4553" s="4" t="s">
        <v>6</v>
      </c>
      <c r="D4553" s="4" t="s">
        <v>518</v>
      </c>
      <c r="E4553" s="4" t="s">
        <v>2</v>
      </c>
      <c r="F4553" s="3">
        <v>23</v>
      </c>
      <c r="G4553" s="3">
        <v>1</v>
      </c>
      <c r="H4553" s="4" t="s">
        <v>2</v>
      </c>
      <c r="I4553" s="5">
        <v>787</v>
      </c>
      <c r="J4553" s="5">
        <v>941</v>
      </c>
      <c r="K4553" s="6">
        <f>IFERROR((J4553-I4553)/I4553,"--")</f>
        <v>0.19567979669631513</v>
      </c>
      <c r="L4553" s="6">
        <v>0.13347921225382933</v>
      </c>
      <c r="M4553" s="7">
        <v>26855</v>
      </c>
      <c r="N4553" s="10" t="str">
        <f>IF(K4553&lt;Criteria!$D$4,"Yes","No")</f>
        <v>No</v>
      </c>
      <c r="O4553" s="10" t="str">
        <f>IF(L4553&gt;Criteria!$D$5,"Yes","No")</f>
        <v>Yes</v>
      </c>
      <c r="P4553" s="10" t="str">
        <f>IF(M4553&lt;Criteria!$D$6,"Yes","No")</f>
        <v>No</v>
      </c>
      <c r="Q4553" s="11">
        <f>COUNTIF(N4553:P4553,"Yes")</f>
        <v>1</v>
      </c>
      <c r="R4553" s="12" t="str">
        <f>IF(Q4553&gt;0,"Yes","No")</f>
        <v>Yes</v>
      </c>
    </row>
    <row r="4554" spans="1:18" x14ac:dyDescent="0.35">
      <c r="A4554" s="1">
        <v>81010023002</v>
      </c>
      <c r="B4554" s="33" t="s">
        <v>5296</v>
      </c>
      <c r="C4554" s="4" t="s">
        <v>6</v>
      </c>
      <c r="D4554" s="4" t="s">
        <v>518</v>
      </c>
      <c r="E4554" s="4" t="s">
        <v>2</v>
      </c>
      <c r="F4554" s="3">
        <v>23</v>
      </c>
      <c r="G4554" s="3">
        <v>2</v>
      </c>
      <c r="H4554" s="4" t="s">
        <v>2</v>
      </c>
      <c r="I4554" s="5">
        <v>829</v>
      </c>
      <c r="J4554" s="5">
        <v>606</v>
      </c>
      <c r="K4554" s="6">
        <f>IFERROR((J4554-I4554)/I4554,"--")</f>
        <v>-0.26899879372738239</v>
      </c>
      <c r="L4554" s="6">
        <v>4.8034934497816595E-2</v>
      </c>
      <c r="M4554" s="7">
        <v>13807</v>
      </c>
      <c r="N4554" s="10" t="str">
        <f>IF(K4554&lt;Criteria!$D$4,"Yes","No")</f>
        <v>Yes</v>
      </c>
      <c r="O4554" s="10" t="str">
        <f>IF(L4554&gt;Criteria!$D$5,"Yes","No")</f>
        <v>No</v>
      </c>
      <c r="P4554" s="10" t="str">
        <f>IF(M4554&lt;Criteria!$D$6,"Yes","No")</f>
        <v>Yes</v>
      </c>
      <c r="Q4554" s="11">
        <f>COUNTIF(N4554:P4554,"Yes")</f>
        <v>2</v>
      </c>
      <c r="R4554" s="12" t="str">
        <f>IF(Q4554&gt;0,"Yes","No")</f>
        <v>Yes</v>
      </c>
    </row>
    <row r="4555" spans="1:18" x14ac:dyDescent="0.35">
      <c r="A4555" s="1">
        <v>81010023003</v>
      </c>
      <c r="B4555" s="33" t="s">
        <v>5297</v>
      </c>
      <c r="C4555" s="4" t="s">
        <v>6</v>
      </c>
      <c r="D4555" s="4" t="s">
        <v>518</v>
      </c>
      <c r="E4555" s="4" t="s">
        <v>2</v>
      </c>
      <c r="F4555" s="3">
        <v>23</v>
      </c>
      <c r="G4555" s="3">
        <v>3</v>
      </c>
      <c r="H4555" s="4" t="s">
        <v>2</v>
      </c>
      <c r="I4555" s="5">
        <v>590</v>
      </c>
      <c r="J4555" s="5">
        <v>541</v>
      </c>
      <c r="K4555" s="6">
        <f>IFERROR((J4555-I4555)/I4555,"--")</f>
        <v>-8.3050847457627114E-2</v>
      </c>
      <c r="L4555" s="6">
        <v>3.9867109634551492E-2</v>
      </c>
      <c r="M4555" s="7">
        <v>17815</v>
      </c>
      <c r="N4555" s="10" t="str">
        <f>IF(K4555&lt;Criteria!$D$4,"Yes","No")</f>
        <v>Yes</v>
      </c>
      <c r="O4555" s="10" t="str">
        <f>IF(L4555&gt;Criteria!$D$5,"Yes","No")</f>
        <v>No</v>
      </c>
      <c r="P4555" s="10" t="str">
        <f>IF(M4555&lt;Criteria!$D$6,"Yes","No")</f>
        <v>Yes</v>
      </c>
      <c r="Q4555" s="11">
        <f>COUNTIF(N4555:P4555,"Yes")</f>
        <v>2</v>
      </c>
      <c r="R4555" s="12" t="str">
        <f>IF(Q4555&gt;0,"Yes","No")</f>
        <v>Yes</v>
      </c>
    </row>
    <row r="4556" spans="1:18" x14ac:dyDescent="0.35">
      <c r="A4556" s="1">
        <v>81010023004</v>
      </c>
      <c r="B4556" s="33" t="s">
        <v>5298</v>
      </c>
      <c r="C4556" s="4" t="s">
        <v>6</v>
      </c>
      <c r="D4556" s="4" t="s">
        <v>518</v>
      </c>
      <c r="E4556" s="4" t="s">
        <v>2</v>
      </c>
      <c r="F4556" s="3">
        <v>23</v>
      </c>
      <c r="G4556" s="3">
        <v>4</v>
      </c>
      <c r="H4556" s="4" t="s">
        <v>2</v>
      </c>
      <c r="I4556" s="5">
        <v>1419</v>
      </c>
      <c r="J4556" s="5">
        <v>1507</v>
      </c>
      <c r="K4556" s="6">
        <f>IFERROR((J4556-I4556)/I4556,"--")</f>
        <v>6.2015503875968991E-2</v>
      </c>
      <c r="L4556" s="6">
        <v>3.826086956521739E-2</v>
      </c>
      <c r="M4556" s="7">
        <v>16152</v>
      </c>
      <c r="N4556" s="10" t="str">
        <f>IF(K4556&lt;Criteria!$D$4,"Yes","No")</f>
        <v>No</v>
      </c>
      <c r="O4556" s="10" t="str">
        <f>IF(L4556&gt;Criteria!$D$5,"Yes","No")</f>
        <v>No</v>
      </c>
      <c r="P4556" s="10" t="str">
        <f>IF(M4556&lt;Criteria!$D$6,"Yes","No")</f>
        <v>Yes</v>
      </c>
      <c r="Q4556" s="11">
        <f>COUNTIF(N4556:P4556,"Yes")</f>
        <v>1</v>
      </c>
      <c r="R4556" s="12" t="str">
        <f>IF(Q4556&gt;0,"Yes","No")</f>
        <v>Yes</v>
      </c>
    </row>
    <row r="4557" spans="1:18" x14ac:dyDescent="0.35">
      <c r="A4557" s="1">
        <v>81010024000</v>
      </c>
      <c r="B4557" s="33" t="s">
        <v>5299</v>
      </c>
      <c r="C4557" s="4" t="s">
        <v>7</v>
      </c>
      <c r="D4557" s="4" t="s">
        <v>518</v>
      </c>
      <c r="E4557" s="4" t="s">
        <v>2</v>
      </c>
      <c r="F4557" s="3">
        <v>24</v>
      </c>
      <c r="G4557" s="3" t="s">
        <v>2</v>
      </c>
      <c r="H4557" s="4" t="s">
        <v>2</v>
      </c>
      <c r="I4557" s="5">
        <v>1780</v>
      </c>
      <c r="J4557" s="5">
        <v>1756</v>
      </c>
      <c r="K4557" s="6">
        <f>IFERROR((J4557-I4557)/I4557,"--")</f>
        <v>-1.3483146067415731E-2</v>
      </c>
      <c r="L4557" s="6">
        <v>0.12374581939799331</v>
      </c>
      <c r="M4557" s="7">
        <v>19095</v>
      </c>
      <c r="N4557" s="10" t="str">
        <f>IF(K4557&lt;Criteria!$D$4,"Yes","No")</f>
        <v>Yes</v>
      </c>
      <c r="O4557" s="10" t="str">
        <f>IF(L4557&gt;Criteria!$D$5,"Yes","No")</f>
        <v>Yes</v>
      </c>
      <c r="P4557" s="10" t="str">
        <f>IF(M4557&lt;Criteria!$D$6,"Yes","No")</f>
        <v>Yes</v>
      </c>
      <c r="Q4557" s="11">
        <f>COUNTIF(N4557:P4557,"Yes")</f>
        <v>3</v>
      </c>
      <c r="R4557" s="12" t="str">
        <f>IF(Q4557&gt;0,"Yes","No")</f>
        <v>Yes</v>
      </c>
    </row>
    <row r="4558" spans="1:18" x14ac:dyDescent="0.35">
      <c r="A4558" s="1">
        <v>81010024001</v>
      </c>
      <c r="B4558" s="33" t="s">
        <v>5300</v>
      </c>
      <c r="C4558" s="4" t="s">
        <v>6</v>
      </c>
      <c r="D4558" s="4" t="s">
        <v>518</v>
      </c>
      <c r="E4558" s="4" t="s">
        <v>2</v>
      </c>
      <c r="F4558" s="3">
        <v>24</v>
      </c>
      <c r="G4558" s="3">
        <v>1</v>
      </c>
      <c r="H4558" s="4" t="s">
        <v>2</v>
      </c>
      <c r="I4558" s="5">
        <v>1135</v>
      </c>
      <c r="J4558" s="5">
        <v>960</v>
      </c>
      <c r="K4558" s="6">
        <f>IFERROR((J4558-I4558)/I4558,"--")</f>
        <v>-0.15418502202643172</v>
      </c>
      <c r="L4558" s="6">
        <v>0.15864022662889518</v>
      </c>
      <c r="M4558" s="7">
        <v>21216</v>
      </c>
      <c r="N4558" s="10" t="str">
        <f>IF(K4558&lt;Criteria!$D$4,"Yes","No")</f>
        <v>Yes</v>
      </c>
      <c r="O4558" s="10" t="str">
        <f>IF(L4558&gt;Criteria!$D$5,"Yes","No")</f>
        <v>Yes</v>
      </c>
      <c r="P4558" s="10" t="str">
        <f>IF(M4558&lt;Criteria!$D$6,"Yes","No")</f>
        <v>Yes</v>
      </c>
      <c r="Q4558" s="11">
        <f>COUNTIF(N4558:P4558,"Yes")</f>
        <v>3</v>
      </c>
      <c r="R4558" s="12" t="str">
        <f>IF(Q4558&gt;0,"Yes","No")</f>
        <v>Yes</v>
      </c>
    </row>
    <row r="4559" spans="1:18" x14ac:dyDescent="0.35">
      <c r="A4559" s="1">
        <v>81010024002</v>
      </c>
      <c r="B4559" s="33" t="s">
        <v>5301</v>
      </c>
      <c r="C4559" s="4" t="s">
        <v>6</v>
      </c>
      <c r="D4559" s="4" t="s">
        <v>518</v>
      </c>
      <c r="E4559" s="4" t="s">
        <v>2</v>
      </c>
      <c r="F4559" s="3">
        <v>24</v>
      </c>
      <c r="G4559" s="3">
        <v>2</v>
      </c>
      <c r="H4559" s="4" t="s">
        <v>2</v>
      </c>
      <c r="I4559" s="5">
        <v>645</v>
      </c>
      <c r="J4559" s="5">
        <v>796</v>
      </c>
      <c r="K4559" s="6">
        <f>IFERROR((J4559-I4559)/I4559,"--")</f>
        <v>0.23410852713178296</v>
      </c>
      <c r="L4559" s="6">
        <v>7.3469387755102047E-2</v>
      </c>
      <c r="M4559" s="7">
        <v>16537</v>
      </c>
      <c r="N4559" s="10" t="str">
        <f>IF(K4559&lt;Criteria!$D$4,"Yes","No")</f>
        <v>No</v>
      </c>
      <c r="O4559" s="10" t="str">
        <f>IF(L4559&gt;Criteria!$D$5,"Yes","No")</f>
        <v>Yes</v>
      </c>
      <c r="P4559" s="10" t="str">
        <f>IF(M4559&lt;Criteria!$D$6,"Yes","No")</f>
        <v>Yes</v>
      </c>
      <c r="Q4559" s="11">
        <f>COUNTIF(N4559:P4559,"Yes")</f>
        <v>2</v>
      </c>
      <c r="R4559" s="12" t="str">
        <f>IF(Q4559&gt;0,"Yes","No")</f>
        <v>Yes</v>
      </c>
    </row>
    <row r="4560" spans="1:18" x14ac:dyDescent="0.35">
      <c r="A4560" s="1">
        <v>81010025000</v>
      </c>
      <c r="B4560" s="33" t="s">
        <v>5302</v>
      </c>
      <c r="C4560" s="4" t="s">
        <v>7</v>
      </c>
      <c r="D4560" s="4" t="s">
        <v>518</v>
      </c>
      <c r="E4560" s="4" t="s">
        <v>2</v>
      </c>
      <c r="F4560" s="3">
        <v>25</v>
      </c>
      <c r="G4560" s="3" t="s">
        <v>2</v>
      </c>
      <c r="H4560" s="4" t="s">
        <v>2</v>
      </c>
      <c r="I4560" s="5">
        <v>2798</v>
      </c>
      <c r="J4560" s="5">
        <v>2970</v>
      </c>
      <c r="K4560" s="6">
        <f>IFERROR((J4560-I4560)/I4560,"--")</f>
        <v>6.1472480343102216E-2</v>
      </c>
      <c r="L4560" s="6">
        <v>9.7496706192358368E-2</v>
      </c>
      <c r="M4560" s="7">
        <v>22401</v>
      </c>
      <c r="N4560" s="10" t="str">
        <f>IF(K4560&lt;Criteria!$D$4,"Yes","No")</f>
        <v>No</v>
      </c>
      <c r="O4560" s="10" t="str">
        <f>IF(L4560&gt;Criteria!$D$5,"Yes","No")</f>
        <v>Yes</v>
      </c>
      <c r="P4560" s="10" t="str">
        <f>IF(M4560&lt;Criteria!$D$6,"Yes","No")</f>
        <v>Yes</v>
      </c>
      <c r="Q4560" s="11">
        <f>COUNTIF(N4560:P4560,"Yes")</f>
        <v>2</v>
      </c>
      <c r="R4560" s="12" t="str">
        <f>IF(Q4560&gt;0,"Yes","No")</f>
        <v>Yes</v>
      </c>
    </row>
    <row r="4561" spans="1:18" x14ac:dyDescent="0.35">
      <c r="A4561" s="1">
        <v>81010025001</v>
      </c>
      <c r="B4561" s="33" t="s">
        <v>5303</v>
      </c>
      <c r="C4561" s="4" t="s">
        <v>6</v>
      </c>
      <c r="D4561" s="4" t="s">
        <v>518</v>
      </c>
      <c r="E4561" s="4" t="s">
        <v>2</v>
      </c>
      <c r="F4561" s="3">
        <v>25</v>
      </c>
      <c r="G4561" s="3">
        <v>1</v>
      </c>
      <c r="H4561" s="4" t="s">
        <v>2</v>
      </c>
      <c r="I4561" s="5">
        <v>841</v>
      </c>
      <c r="J4561" s="5">
        <v>1034</v>
      </c>
      <c r="K4561" s="6">
        <f>IFERROR((J4561-I4561)/I4561,"--")</f>
        <v>0.22948870392390011</v>
      </c>
      <c r="L4561" s="6">
        <v>6.32688927943761E-2</v>
      </c>
      <c r="M4561" s="7">
        <v>25558</v>
      </c>
      <c r="N4561" s="10" t="str">
        <f>IF(K4561&lt;Criteria!$D$4,"Yes","No")</f>
        <v>No</v>
      </c>
      <c r="O4561" s="10" t="str">
        <f>IF(L4561&gt;Criteria!$D$5,"Yes","No")</f>
        <v>No</v>
      </c>
      <c r="P4561" s="10" t="str">
        <f>IF(M4561&lt;Criteria!$D$6,"Yes","No")</f>
        <v>Yes</v>
      </c>
      <c r="Q4561" s="11">
        <f>COUNTIF(N4561:P4561,"Yes")</f>
        <v>1</v>
      </c>
      <c r="R4561" s="12" t="str">
        <f>IF(Q4561&gt;0,"Yes","No")</f>
        <v>Yes</v>
      </c>
    </row>
    <row r="4562" spans="1:18" x14ac:dyDescent="0.35">
      <c r="A4562" s="1">
        <v>81010025002</v>
      </c>
      <c r="B4562" s="33" t="s">
        <v>5304</v>
      </c>
      <c r="C4562" s="4" t="s">
        <v>6</v>
      </c>
      <c r="D4562" s="4" t="s">
        <v>518</v>
      </c>
      <c r="E4562" s="4" t="s">
        <v>2</v>
      </c>
      <c r="F4562" s="3">
        <v>25</v>
      </c>
      <c r="G4562" s="3">
        <v>2</v>
      </c>
      <c r="H4562" s="4" t="s">
        <v>2</v>
      </c>
      <c r="I4562" s="5">
        <v>1271</v>
      </c>
      <c r="J4562" s="5">
        <v>1388</v>
      </c>
      <c r="K4562" s="6">
        <f>IFERROR((J4562-I4562)/I4562,"--")</f>
        <v>9.2053501180173095E-2</v>
      </c>
      <c r="L4562" s="6">
        <v>0.11410459587955626</v>
      </c>
      <c r="M4562" s="7">
        <v>19699</v>
      </c>
      <c r="N4562" s="10" t="str">
        <f>IF(K4562&lt;Criteria!$D$4,"Yes","No")</f>
        <v>No</v>
      </c>
      <c r="O4562" s="10" t="str">
        <f>IF(L4562&gt;Criteria!$D$5,"Yes","No")</f>
        <v>Yes</v>
      </c>
      <c r="P4562" s="10" t="str">
        <f>IF(M4562&lt;Criteria!$D$6,"Yes","No")</f>
        <v>Yes</v>
      </c>
      <c r="Q4562" s="11">
        <f>COUNTIF(N4562:P4562,"Yes")</f>
        <v>2</v>
      </c>
      <c r="R4562" s="12" t="str">
        <f>IF(Q4562&gt;0,"Yes","No")</f>
        <v>Yes</v>
      </c>
    </row>
    <row r="4563" spans="1:18" x14ac:dyDescent="0.35">
      <c r="A4563" s="1">
        <v>81010025003</v>
      </c>
      <c r="B4563" s="33" t="s">
        <v>5305</v>
      </c>
      <c r="C4563" s="4" t="s">
        <v>6</v>
      </c>
      <c r="D4563" s="4" t="s">
        <v>518</v>
      </c>
      <c r="E4563" s="4" t="s">
        <v>2</v>
      </c>
      <c r="F4563" s="3">
        <v>25</v>
      </c>
      <c r="G4563" s="3">
        <v>3</v>
      </c>
      <c r="H4563" s="4" t="s">
        <v>2</v>
      </c>
      <c r="I4563" s="5">
        <v>686</v>
      </c>
      <c r="J4563" s="5">
        <v>548</v>
      </c>
      <c r="K4563" s="6">
        <f>IFERROR((J4563-I4563)/I4563,"--")</f>
        <v>-0.20116618075801748</v>
      </c>
      <c r="L4563" s="6">
        <v>0.12578616352201258</v>
      </c>
      <c r="M4563" s="7">
        <v>23287</v>
      </c>
      <c r="N4563" s="10" t="str">
        <f>IF(K4563&lt;Criteria!$D$4,"Yes","No")</f>
        <v>Yes</v>
      </c>
      <c r="O4563" s="10" t="str">
        <f>IF(L4563&gt;Criteria!$D$5,"Yes","No")</f>
        <v>Yes</v>
      </c>
      <c r="P4563" s="10" t="str">
        <f>IF(M4563&lt;Criteria!$D$6,"Yes","No")</f>
        <v>Yes</v>
      </c>
      <c r="Q4563" s="11">
        <f>COUNTIF(N4563:P4563,"Yes")</f>
        <v>3</v>
      </c>
      <c r="R4563" s="12" t="str">
        <f>IF(Q4563&gt;0,"Yes","No")</f>
        <v>Yes</v>
      </c>
    </row>
    <row r="4564" spans="1:18" x14ac:dyDescent="0.35">
      <c r="A4564" s="1">
        <v>81010026000</v>
      </c>
      <c r="B4564" s="33" t="s">
        <v>5306</v>
      </c>
      <c r="C4564" s="4" t="s">
        <v>7</v>
      </c>
      <c r="D4564" s="4" t="s">
        <v>518</v>
      </c>
      <c r="E4564" s="4" t="s">
        <v>2</v>
      </c>
      <c r="F4564" s="3">
        <v>26</v>
      </c>
      <c r="G4564" s="3" t="s">
        <v>2</v>
      </c>
      <c r="H4564" s="4" t="s">
        <v>2</v>
      </c>
      <c r="I4564" s="5">
        <v>3505</v>
      </c>
      <c r="J4564" s="5">
        <v>3824</v>
      </c>
      <c r="K4564" s="6">
        <f>IFERROR((J4564-I4564)/I4564,"--")</f>
        <v>9.1012838801711834E-2</v>
      </c>
      <c r="L4564" s="6">
        <v>9.5203488372093026E-2</v>
      </c>
      <c r="M4564" s="7">
        <v>15149</v>
      </c>
      <c r="N4564" s="10" t="str">
        <f>IF(K4564&lt;Criteria!$D$4,"Yes","No")</f>
        <v>No</v>
      </c>
      <c r="O4564" s="10" t="str">
        <f>IF(L4564&gt;Criteria!$D$5,"Yes","No")</f>
        <v>Yes</v>
      </c>
      <c r="P4564" s="10" t="str">
        <f>IF(M4564&lt;Criteria!$D$6,"Yes","No")</f>
        <v>Yes</v>
      </c>
      <c r="Q4564" s="11">
        <f>COUNTIF(N4564:P4564,"Yes")</f>
        <v>2</v>
      </c>
      <c r="R4564" s="12" t="str">
        <f>IF(Q4564&gt;0,"Yes","No")</f>
        <v>Yes</v>
      </c>
    </row>
    <row r="4565" spans="1:18" x14ac:dyDescent="0.35">
      <c r="A4565" s="1">
        <v>81010026001</v>
      </c>
      <c r="B4565" s="33" t="s">
        <v>5307</v>
      </c>
      <c r="C4565" s="4" t="s">
        <v>6</v>
      </c>
      <c r="D4565" s="4" t="s">
        <v>518</v>
      </c>
      <c r="E4565" s="4" t="s">
        <v>2</v>
      </c>
      <c r="F4565" s="3">
        <v>26</v>
      </c>
      <c r="G4565" s="3">
        <v>1</v>
      </c>
      <c r="H4565" s="4" t="s">
        <v>2</v>
      </c>
      <c r="I4565" s="5">
        <v>1213</v>
      </c>
      <c r="J4565" s="5">
        <v>1451</v>
      </c>
      <c r="K4565" s="6">
        <f>IFERROR((J4565-I4565)/I4565,"--")</f>
        <v>0.19620774938169827</v>
      </c>
      <c r="L4565" s="6">
        <v>0.13879003558718861</v>
      </c>
      <c r="M4565" s="7">
        <v>13988</v>
      </c>
      <c r="N4565" s="10" t="str">
        <f>IF(K4565&lt;Criteria!$D$4,"Yes","No")</f>
        <v>No</v>
      </c>
      <c r="O4565" s="10" t="str">
        <f>IF(L4565&gt;Criteria!$D$5,"Yes","No")</f>
        <v>Yes</v>
      </c>
      <c r="P4565" s="10" t="str">
        <f>IF(M4565&lt;Criteria!$D$6,"Yes","No")</f>
        <v>Yes</v>
      </c>
      <c r="Q4565" s="11">
        <f>COUNTIF(N4565:P4565,"Yes")</f>
        <v>2</v>
      </c>
      <c r="R4565" s="12" t="str">
        <f>IF(Q4565&gt;0,"Yes","No")</f>
        <v>Yes</v>
      </c>
    </row>
    <row r="4566" spans="1:18" x14ac:dyDescent="0.35">
      <c r="A4566" s="1">
        <v>81010026002</v>
      </c>
      <c r="B4566" s="33" t="s">
        <v>5308</v>
      </c>
      <c r="C4566" s="4" t="s">
        <v>6</v>
      </c>
      <c r="D4566" s="4" t="s">
        <v>518</v>
      </c>
      <c r="E4566" s="4" t="s">
        <v>2</v>
      </c>
      <c r="F4566" s="3">
        <v>26</v>
      </c>
      <c r="G4566" s="3">
        <v>2</v>
      </c>
      <c r="H4566" s="4" t="s">
        <v>2</v>
      </c>
      <c r="I4566" s="5">
        <v>1495</v>
      </c>
      <c r="J4566" s="5">
        <v>1875</v>
      </c>
      <c r="K4566" s="6">
        <f>IFERROR((J4566-I4566)/I4566,"--")</f>
        <v>0.25418060200668896</v>
      </c>
      <c r="L4566" s="6">
        <v>7.636363636363637E-2</v>
      </c>
      <c r="M4566" s="7">
        <v>13984</v>
      </c>
      <c r="N4566" s="10" t="str">
        <f>IF(K4566&lt;Criteria!$D$4,"Yes","No")</f>
        <v>No</v>
      </c>
      <c r="O4566" s="10" t="str">
        <f>IF(L4566&gt;Criteria!$D$5,"Yes","No")</f>
        <v>Yes</v>
      </c>
      <c r="P4566" s="10" t="str">
        <f>IF(M4566&lt;Criteria!$D$6,"Yes","No")</f>
        <v>Yes</v>
      </c>
      <c r="Q4566" s="11">
        <f>COUNTIF(N4566:P4566,"Yes")</f>
        <v>2</v>
      </c>
      <c r="R4566" s="12" t="str">
        <f>IF(Q4566&gt;0,"Yes","No")</f>
        <v>Yes</v>
      </c>
    </row>
    <row r="4567" spans="1:18" x14ac:dyDescent="0.35">
      <c r="A4567" s="1">
        <v>81010026003</v>
      </c>
      <c r="B4567" s="33" t="s">
        <v>5309</v>
      </c>
      <c r="C4567" s="4" t="s">
        <v>6</v>
      </c>
      <c r="D4567" s="4" t="s">
        <v>518</v>
      </c>
      <c r="E4567" s="4" t="s">
        <v>2</v>
      </c>
      <c r="F4567" s="3">
        <v>26</v>
      </c>
      <c r="G4567" s="3">
        <v>3</v>
      </c>
      <c r="H4567" s="4" t="s">
        <v>2</v>
      </c>
      <c r="I4567" s="5">
        <v>797</v>
      </c>
      <c r="J4567" s="5">
        <v>498</v>
      </c>
      <c r="K4567" s="6">
        <f>IFERROR((J4567-I4567)/I4567,"--")</f>
        <v>-0.37515683814303641</v>
      </c>
      <c r="L4567" s="6">
        <v>4.1666666666666664E-2</v>
      </c>
      <c r="M4567" s="7">
        <v>22916</v>
      </c>
      <c r="N4567" s="10" t="str">
        <f>IF(K4567&lt;Criteria!$D$4,"Yes","No")</f>
        <v>Yes</v>
      </c>
      <c r="O4567" s="10" t="str">
        <f>IF(L4567&gt;Criteria!$D$5,"Yes","No")</f>
        <v>No</v>
      </c>
      <c r="P4567" s="10" t="str">
        <f>IF(M4567&lt;Criteria!$D$6,"Yes","No")</f>
        <v>Yes</v>
      </c>
      <c r="Q4567" s="11">
        <f>COUNTIF(N4567:P4567,"Yes")</f>
        <v>2</v>
      </c>
      <c r="R4567" s="12" t="str">
        <f>IF(Q4567&gt;0,"Yes","No")</f>
        <v>Yes</v>
      </c>
    </row>
    <row r="4568" spans="1:18" x14ac:dyDescent="0.35">
      <c r="A4568" s="1">
        <v>81010027000</v>
      </c>
      <c r="B4568" s="33" t="s">
        <v>5310</v>
      </c>
      <c r="C4568" s="4" t="s">
        <v>7</v>
      </c>
      <c r="D4568" s="4" t="s">
        <v>518</v>
      </c>
      <c r="E4568" s="4" t="s">
        <v>2</v>
      </c>
      <c r="F4568" s="3">
        <v>27</v>
      </c>
      <c r="G4568" s="3" t="s">
        <v>2</v>
      </c>
      <c r="H4568" s="4" t="s">
        <v>2</v>
      </c>
      <c r="I4568" s="5">
        <v>5373</v>
      </c>
      <c r="J4568" s="5">
        <v>5099</v>
      </c>
      <c r="K4568" s="6">
        <f>IFERROR((J4568-I4568)/I4568,"--")</f>
        <v>-5.0995719337427879E-2</v>
      </c>
      <c r="L4568" s="6">
        <v>0.11374636979670862</v>
      </c>
      <c r="M4568" s="7">
        <v>19289</v>
      </c>
      <c r="N4568" s="10" t="str">
        <f>IF(K4568&lt;Criteria!$D$4,"Yes","No")</f>
        <v>Yes</v>
      </c>
      <c r="O4568" s="10" t="str">
        <f>IF(L4568&gt;Criteria!$D$5,"Yes","No")</f>
        <v>Yes</v>
      </c>
      <c r="P4568" s="10" t="str">
        <f>IF(M4568&lt;Criteria!$D$6,"Yes","No")</f>
        <v>Yes</v>
      </c>
      <c r="Q4568" s="11">
        <f>COUNTIF(N4568:P4568,"Yes")</f>
        <v>3</v>
      </c>
      <c r="R4568" s="12" t="str">
        <f>IF(Q4568&gt;0,"Yes","No")</f>
        <v>Yes</v>
      </c>
    </row>
    <row r="4569" spans="1:18" x14ac:dyDescent="0.35">
      <c r="A4569" s="1">
        <v>81010027001</v>
      </c>
      <c r="B4569" s="33" t="s">
        <v>5311</v>
      </c>
      <c r="C4569" s="4" t="s">
        <v>6</v>
      </c>
      <c r="D4569" s="4" t="s">
        <v>518</v>
      </c>
      <c r="E4569" s="4" t="s">
        <v>2</v>
      </c>
      <c r="F4569" s="3">
        <v>27</v>
      </c>
      <c r="G4569" s="3">
        <v>1</v>
      </c>
      <c r="H4569" s="4" t="s">
        <v>2</v>
      </c>
      <c r="I4569" s="5">
        <v>877</v>
      </c>
      <c r="J4569" s="5">
        <v>1248</v>
      </c>
      <c r="K4569" s="6">
        <f>IFERROR((J4569-I4569)/I4569,"--")</f>
        <v>0.42303306727480045</v>
      </c>
      <c r="L4569" s="6">
        <v>1.3574660633484163E-2</v>
      </c>
      <c r="M4569" s="7">
        <v>18774</v>
      </c>
      <c r="N4569" s="10" t="str">
        <f>IF(K4569&lt;Criteria!$D$4,"Yes","No")</f>
        <v>No</v>
      </c>
      <c r="O4569" s="10" t="str">
        <f>IF(L4569&gt;Criteria!$D$5,"Yes","No")</f>
        <v>No</v>
      </c>
      <c r="P4569" s="10" t="str">
        <f>IF(M4569&lt;Criteria!$D$6,"Yes","No")</f>
        <v>Yes</v>
      </c>
      <c r="Q4569" s="11">
        <f>COUNTIF(N4569:P4569,"Yes")</f>
        <v>1</v>
      </c>
      <c r="R4569" s="12" t="str">
        <f>IF(Q4569&gt;0,"Yes","No")</f>
        <v>Yes</v>
      </c>
    </row>
    <row r="4570" spans="1:18" x14ac:dyDescent="0.35">
      <c r="A4570" s="1">
        <v>81010027002</v>
      </c>
      <c r="B4570" s="33" t="s">
        <v>5312</v>
      </c>
      <c r="C4570" s="4" t="s">
        <v>6</v>
      </c>
      <c r="D4570" s="4" t="s">
        <v>518</v>
      </c>
      <c r="E4570" s="4" t="s">
        <v>2</v>
      </c>
      <c r="F4570" s="3">
        <v>27</v>
      </c>
      <c r="G4570" s="3">
        <v>2</v>
      </c>
      <c r="H4570" s="4" t="s">
        <v>2</v>
      </c>
      <c r="I4570" s="5">
        <v>1027</v>
      </c>
      <c r="J4570" s="5">
        <v>1177</v>
      </c>
      <c r="K4570" s="6">
        <f>IFERROR((J4570-I4570)/I4570,"--")</f>
        <v>0.14605647517039921</v>
      </c>
      <c r="L4570" s="6">
        <v>0.2975206611570248</v>
      </c>
      <c r="M4570" s="7">
        <v>16939</v>
      </c>
      <c r="N4570" s="10" t="str">
        <f>IF(K4570&lt;Criteria!$D$4,"Yes","No")</f>
        <v>No</v>
      </c>
      <c r="O4570" s="10" t="str">
        <f>IF(L4570&gt;Criteria!$D$5,"Yes","No")</f>
        <v>Yes</v>
      </c>
      <c r="P4570" s="10" t="str">
        <f>IF(M4570&lt;Criteria!$D$6,"Yes","No")</f>
        <v>Yes</v>
      </c>
      <c r="Q4570" s="11">
        <f>COUNTIF(N4570:P4570,"Yes")</f>
        <v>2</v>
      </c>
      <c r="R4570" s="12" t="str">
        <f>IF(Q4570&gt;0,"Yes","No")</f>
        <v>Yes</v>
      </c>
    </row>
    <row r="4571" spans="1:18" x14ac:dyDescent="0.35">
      <c r="A4571" s="1">
        <v>81010027003</v>
      </c>
      <c r="B4571" s="33" t="s">
        <v>5313</v>
      </c>
      <c r="C4571" s="4" t="s">
        <v>6</v>
      </c>
      <c r="D4571" s="4" t="s">
        <v>518</v>
      </c>
      <c r="E4571" s="4" t="s">
        <v>2</v>
      </c>
      <c r="F4571" s="3">
        <v>27</v>
      </c>
      <c r="G4571" s="3">
        <v>3</v>
      </c>
      <c r="H4571" s="4" t="s">
        <v>2</v>
      </c>
      <c r="I4571" s="5">
        <v>869</v>
      </c>
      <c r="J4571" s="5">
        <v>898</v>
      </c>
      <c r="K4571" s="6">
        <f>IFERROR((J4571-I4571)/I4571,"--")</f>
        <v>3.3371691599539698E-2</v>
      </c>
      <c r="L4571" s="6">
        <v>0.10367170626349892</v>
      </c>
      <c r="M4571" s="7">
        <v>26943</v>
      </c>
      <c r="N4571" s="10" t="str">
        <f>IF(K4571&lt;Criteria!$D$4,"Yes","No")</f>
        <v>No</v>
      </c>
      <c r="O4571" s="10" t="str">
        <f>IF(L4571&gt;Criteria!$D$5,"Yes","No")</f>
        <v>Yes</v>
      </c>
      <c r="P4571" s="10" t="str">
        <f>IF(M4571&lt;Criteria!$D$6,"Yes","No")</f>
        <v>No</v>
      </c>
      <c r="Q4571" s="11">
        <f>COUNTIF(N4571:P4571,"Yes")</f>
        <v>1</v>
      </c>
      <c r="R4571" s="12" t="str">
        <f>IF(Q4571&gt;0,"Yes","No")</f>
        <v>Yes</v>
      </c>
    </row>
    <row r="4572" spans="1:18" x14ac:dyDescent="0.35">
      <c r="A4572" s="1">
        <v>81010027004</v>
      </c>
      <c r="B4572" s="33" t="s">
        <v>5314</v>
      </c>
      <c r="C4572" s="4" t="s">
        <v>6</v>
      </c>
      <c r="D4572" s="4" t="s">
        <v>518</v>
      </c>
      <c r="E4572" s="4" t="s">
        <v>2</v>
      </c>
      <c r="F4572" s="3">
        <v>27</v>
      </c>
      <c r="G4572" s="3">
        <v>4</v>
      </c>
      <c r="H4572" s="4" t="s">
        <v>2</v>
      </c>
      <c r="I4572" s="5">
        <v>811</v>
      </c>
      <c r="J4572" s="5">
        <v>573</v>
      </c>
      <c r="K4572" s="6">
        <f>IFERROR((J4572-I4572)/I4572,"--")</f>
        <v>-0.29346485819975338</v>
      </c>
      <c r="L4572" s="6">
        <v>0</v>
      </c>
      <c r="M4572" s="7">
        <v>16684</v>
      </c>
      <c r="N4572" s="10" t="str">
        <f>IF(K4572&lt;Criteria!$D$4,"Yes","No")</f>
        <v>Yes</v>
      </c>
      <c r="O4572" s="10" t="str">
        <f>IF(L4572&gt;Criteria!$D$5,"Yes","No")</f>
        <v>No</v>
      </c>
      <c r="P4572" s="10" t="str">
        <f>IF(M4572&lt;Criteria!$D$6,"Yes","No")</f>
        <v>Yes</v>
      </c>
      <c r="Q4572" s="11">
        <f>COUNTIF(N4572:P4572,"Yes")</f>
        <v>2</v>
      </c>
      <c r="R4572" s="12" t="str">
        <f>IF(Q4572&gt;0,"Yes","No")</f>
        <v>Yes</v>
      </c>
    </row>
    <row r="4573" spans="1:18" x14ac:dyDescent="0.35">
      <c r="A4573" s="1">
        <v>81010027005</v>
      </c>
      <c r="B4573" s="33" t="s">
        <v>5315</v>
      </c>
      <c r="C4573" s="4" t="s">
        <v>6</v>
      </c>
      <c r="D4573" s="4" t="s">
        <v>518</v>
      </c>
      <c r="E4573" s="4" t="s">
        <v>2</v>
      </c>
      <c r="F4573" s="3">
        <v>27</v>
      </c>
      <c r="G4573" s="3">
        <v>5</v>
      </c>
      <c r="H4573" s="4" t="s">
        <v>2</v>
      </c>
      <c r="I4573" s="5">
        <v>685</v>
      </c>
      <c r="J4573" s="5">
        <v>616</v>
      </c>
      <c r="K4573" s="6">
        <f>IFERROR((J4573-I4573)/I4573,"--")</f>
        <v>-0.10072992700729927</v>
      </c>
      <c r="L4573" s="6">
        <v>5.3380782918149468E-2</v>
      </c>
      <c r="M4573" s="7">
        <v>19024</v>
      </c>
      <c r="N4573" s="10" t="str">
        <f>IF(K4573&lt;Criteria!$D$4,"Yes","No")</f>
        <v>Yes</v>
      </c>
      <c r="O4573" s="10" t="str">
        <f>IF(L4573&gt;Criteria!$D$5,"Yes","No")</f>
        <v>No</v>
      </c>
      <c r="P4573" s="10" t="str">
        <f>IF(M4573&lt;Criteria!$D$6,"Yes","No")</f>
        <v>Yes</v>
      </c>
      <c r="Q4573" s="11">
        <f>COUNTIF(N4573:P4573,"Yes")</f>
        <v>2</v>
      </c>
      <c r="R4573" s="12" t="str">
        <f>IF(Q4573&gt;0,"Yes","No")</f>
        <v>Yes</v>
      </c>
    </row>
    <row r="4574" spans="1:18" x14ac:dyDescent="0.35">
      <c r="A4574" s="1">
        <v>81010027006</v>
      </c>
      <c r="B4574" s="33" t="s">
        <v>5316</v>
      </c>
      <c r="C4574" s="4" t="s">
        <v>6</v>
      </c>
      <c r="D4574" s="4" t="s">
        <v>518</v>
      </c>
      <c r="E4574" s="4" t="s">
        <v>2</v>
      </c>
      <c r="F4574" s="3">
        <v>27</v>
      </c>
      <c r="G4574" s="3">
        <v>6</v>
      </c>
      <c r="H4574" s="4" t="s">
        <v>2</v>
      </c>
      <c r="I4574" s="5">
        <v>1104</v>
      </c>
      <c r="J4574" s="5">
        <v>587</v>
      </c>
      <c r="K4574" s="6">
        <f>IFERROR((J4574-I4574)/I4574,"--")</f>
        <v>-0.46829710144927539</v>
      </c>
      <c r="L4574" s="6">
        <v>0.12359550561797752</v>
      </c>
      <c r="M4574" s="7">
        <v>16210</v>
      </c>
      <c r="N4574" s="10" t="str">
        <f>IF(K4574&lt;Criteria!$D$4,"Yes","No")</f>
        <v>Yes</v>
      </c>
      <c r="O4574" s="10" t="str">
        <f>IF(L4574&gt;Criteria!$D$5,"Yes","No")</f>
        <v>Yes</v>
      </c>
      <c r="P4574" s="10" t="str">
        <f>IF(M4574&lt;Criteria!$D$6,"Yes","No")</f>
        <v>Yes</v>
      </c>
      <c r="Q4574" s="11">
        <f>COUNTIF(N4574:P4574,"Yes")</f>
        <v>3</v>
      </c>
      <c r="R4574" s="12" t="str">
        <f>IF(Q4574&gt;0,"Yes","No")</f>
        <v>Yes</v>
      </c>
    </row>
    <row r="4575" spans="1:18" x14ac:dyDescent="0.35">
      <c r="A4575" s="1">
        <v>81010028010</v>
      </c>
      <c r="B4575" s="33" t="s">
        <v>5317</v>
      </c>
      <c r="C4575" s="4" t="s">
        <v>7</v>
      </c>
      <c r="D4575" s="4" t="s">
        <v>518</v>
      </c>
      <c r="E4575" s="4" t="s">
        <v>2</v>
      </c>
      <c r="F4575" s="3">
        <v>28.01</v>
      </c>
      <c r="G4575" s="3" t="s">
        <v>2</v>
      </c>
      <c r="H4575" s="4" t="s">
        <v>2</v>
      </c>
      <c r="I4575" s="5">
        <v>5446</v>
      </c>
      <c r="J4575" s="5">
        <v>5367</v>
      </c>
      <c r="K4575" s="6">
        <f>IFERROR((J4575-I4575)/I4575,"--")</f>
        <v>-1.4506059493206023E-2</v>
      </c>
      <c r="L4575" s="6">
        <v>4.5901639344262293E-2</v>
      </c>
      <c r="M4575" s="7">
        <v>19029</v>
      </c>
      <c r="N4575" s="10" t="str">
        <f>IF(K4575&lt;Criteria!$D$4,"Yes","No")</f>
        <v>Yes</v>
      </c>
      <c r="O4575" s="10" t="str">
        <f>IF(L4575&gt;Criteria!$D$5,"Yes","No")</f>
        <v>No</v>
      </c>
      <c r="P4575" s="10" t="str">
        <f>IF(M4575&lt;Criteria!$D$6,"Yes","No")</f>
        <v>Yes</v>
      </c>
      <c r="Q4575" s="11">
        <f>COUNTIF(N4575:P4575,"Yes")</f>
        <v>2</v>
      </c>
      <c r="R4575" s="12" t="str">
        <f>IF(Q4575&gt;0,"Yes","No")</f>
        <v>Yes</v>
      </c>
    </row>
    <row r="4576" spans="1:18" x14ac:dyDescent="0.35">
      <c r="A4576" s="1">
        <v>81010028011</v>
      </c>
      <c r="B4576" s="33" t="s">
        <v>5318</v>
      </c>
      <c r="C4576" s="4" t="s">
        <v>6</v>
      </c>
      <c r="D4576" s="4" t="s">
        <v>518</v>
      </c>
      <c r="E4576" s="4" t="s">
        <v>2</v>
      </c>
      <c r="F4576" s="3">
        <v>28.01</v>
      </c>
      <c r="G4576" s="3">
        <v>1</v>
      </c>
      <c r="H4576" s="4" t="s">
        <v>2</v>
      </c>
      <c r="I4576" s="5">
        <v>1356</v>
      </c>
      <c r="J4576" s="5">
        <v>1268</v>
      </c>
      <c r="K4576" s="6">
        <f>IFERROR((J4576-I4576)/I4576,"--")</f>
        <v>-6.4896755162241887E-2</v>
      </c>
      <c r="L4576" s="6">
        <v>5.3333333333333337E-2</v>
      </c>
      <c r="M4576" s="7">
        <v>15381</v>
      </c>
      <c r="N4576" s="10" t="str">
        <f>IF(K4576&lt;Criteria!$D$4,"Yes","No")</f>
        <v>Yes</v>
      </c>
      <c r="O4576" s="10" t="str">
        <f>IF(L4576&gt;Criteria!$D$5,"Yes","No")</f>
        <v>No</v>
      </c>
      <c r="P4576" s="10" t="str">
        <f>IF(M4576&lt;Criteria!$D$6,"Yes","No")</f>
        <v>Yes</v>
      </c>
      <c r="Q4576" s="11">
        <f>COUNTIF(N4576:P4576,"Yes")</f>
        <v>2</v>
      </c>
      <c r="R4576" s="12" t="str">
        <f>IF(Q4576&gt;0,"Yes","No")</f>
        <v>Yes</v>
      </c>
    </row>
    <row r="4577" spans="1:18" x14ac:dyDescent="0.35">
      <c r="A4577" s="1">
        <v>81010028012</v>
      </c>
      <c r="B4577" s="33" t="s">
        <v>5319</v>
      </c>
      <c r="C4577" s="4" t="s">
        <v>6</v>
      </c>
      <c r="D4577" s="4" t="s">
        <v>518</v>
      </c>
      <c r="E4577" s="4" t="s">
        <v>2</v>
      </c>
      <c r="F4577" s="3">
        <v>28.01</v>
      </c>
      <c r="G4577" s="3">
        <v>2</v>
      </c>
      <c r="H4577" s="4" t="s">
        <v>2</v>
      </c>
      <c r="I4577" s="5">
        <v>1344</v>
      </c>
      <c r="J4577" s="5">
        <v>1073</v>
      </c>
      <c r="K4577" s="6">
        <f>IFERROR((J4577-I4577)/I4577,"--")</f>
        <v>-0.20163690476190477</v>
      </c>
      <c r="L4577" s="6">
        <v>0</v>
      </c>
      <c r="M4577" s="7">
        <v>16631</v>
      </c>
      <c r="N4577" s="10" t="str">
        <f>IF(K4577&lt;Criteria!$D$4,"Yes","No")</f>
        <v>Yes</v>
      </c>
      <c r="O4577" s="10" t="str">
        <f>IF(L4577&gt;Criteria!$D$5,"Yes","No")</f>
        <v>No</v>
      </c>
      <c r="P4577" s="10" t="str">
        <f>IF(M4577&lt;Criteria!$D$6,"Yes","No")</f>
        <v>Yes</v>
      </c>
      <c r="Q4577" s="11">
        <f>COUNTIF(N4577:P4577,"Yes")</f>
        <v>2</v>
      </c>
      <c r="R4577" s="12" t="str">
        <f>IF(Q4577&gt;0,"Yes","No")</f>
        <v>Yes</v>
      </c>
    </row>
    <row r="4578" spans="1:18" x14ac:dyDescent="0.35">
      <c r="A4578" s="1">
        <v>81010028013</v>
      </c>
      <c r="B4578" s="33" t="s">
        <v>5320</v>
      </c>
      <c r="C4578" s="4" t="s">
        <v>6</v>
      </c>
      <c r="D4578" s="4" t="s">
        <v>518</v>
      </c>
      <c r="E4578" s="4" t="s">
        <v>2</v>
      </c>
      <c r="F4578" s="3">
        <v>28.01</v>
      </c>
      <c r="G4578" s="3">
        <v>3</v>
      </c>
      <c r="H4578" s="4" t="s">
        <v>2</v>
      </c>
      <c r="I4578" s="5">
        <v>738</v>
      </c>
      <c r="J4578" s="5">
        <v>613</v>
      </c>
      <c r="K4578" s="6">
        <f>IFERROR((J4578-I4578)/I4578,"--")</f>
        <v>-0.16937669376693767</v>
      </c>
      <c r="L4578" s="6">
        <v>8.4967320261437912E-2</v>
      </c>
      <c r="M4578" s="7">
        <v>16387</v>
      </c>
      <c r="N4578" s="10" t="str">
        <f>IF(K4578&lt;Criteria!$D$4,"Yes","No")</f>
        <v>Yes</v>
      </c>
      <c r="O4578" s="10" t="str">
        <f>IF(L4578&gt;Criteria!$D$5,"Yes","No")</f>
        <v>Yes</v>
      </c>
      <c r="P4578" s="10" t="str">
        <f>IF(M4578&lt;Criteria!$D$6,"Yes","No")</f>
        <v>Yes</v>
      </c>
      <c r="Q4578" s="11">
        <f>COUNTIF(N4578:P4578,"Yes")</f>
        <v>3</v>
      </c>
      <c r="R4578" s="12" t="str">
        <f>IF(Q4578&gt;0,"Yes","No")</f>
        <v>Yes</v>
      </c>
    </row>
    <row r="4579" spans="1:18" x14ac:dyDescent="0.35">
      <c r="A4579" s="1">
        <v>81010028014</v>
      </c>
      <c r="B4579" s="33" t="s">
        <v>5321</v>
      </c>
      <c r="C4579" s="4" t="s">
        <v>6</v>
      </c>
      <c r="D4579" s="4" t="s">
        <v>518</v>
      </c>
      <c r="E4579" s="4" t="s">
        <v>2</v>
      </c>
      <c r="F4579" s="3">
        <v>28.01</v>
      </c>
      <c r="G4579" s="3">
        <v>4</v>
      </c>
      <c r="H4579" s="4" t="s">
        <v>2</v>
      </c>
      <c r="I4579" s="5">
        <v>1043</v>
      </c>
      <c r="J4579" s="5">
        <v>1253</v>
      </c>
      <c r="K4579" s="6">
        <f>IFERROR((J4579-I4579)/I4579,"--")</f>
        <v>0.20134228187919462</v>
      </c>
      <c r="L4579" s="6">
        <v>8.2066869300911852E-2</v>
      </c>
      <c r="M4579" s="7">
        <v>21317</v>
      </c>
      <c r="N4579" s="10" t="str">
        <f>IF(K4579&lt;Criteria!$D$4,"Yes","No")</f>
        <v>No</v>
      </c>
      <c r="O4579" s="10" t="str">
        <f>IF(L4579&gt;Criteria!$D$5,"Yes","No")</f>
        <v>Yes</v>
      </c>
      <c r="P4579" s="10" t="str">
        <f>IF(M4579&lt;Criteria!$D$6,"Yes","No")</f>
        <v>Yes</v>
      </c>
      <c r="Q4579" s="11">
        <f>COUNTIF(N4579:P4579,"Yes")</f>
        <v>2</v>
      </c>
      <c r="R4579" s="12" t="str">
        <f>IF(Q4579&gt;0,"Yes","No")</f>
        <v>Yes</v>
      </c>
    </row>
    <row r="4580" spans="1:18" x14ac:dyDescent="0.35">
      <c r="A4580" s="1">
        <v>81010028015</v>
      </c>
      <c r="B4580" s="33" t="s">
        <v>5322</v>
      </c>
      <c r="C4580" s="4" t="s">
        <v>6</v>
      </c>
      <c r="D4580" s="4" t="s">
        <v>518</v>
      </c>
      <c r="E4580" s="4" t="s">
        <v>2</v>
      </c>
      <c r="F4580" s="3">
        <v>28.01</v>
      </c>
      <c r="G4580" s="3">
        <v>5</v>
      </c>
      <c r="H4580" s="4" t="s">
        <v>2</v>
      </c>
      <c r="I4580" s="5">
        <v>965</v>
      </c>
      <c r="J4580" s="5">
        <v>1160</v>
      </c>
      <c r="K4580" s="6">
        <f>IFERROR((J4580-I4580)/I4580,"--")</f>
        <v>0.20207253886010362</v>
      </c>
      <c r="L4580" s="6">
        <v>1.5590200445434299E-2</v>
      </c>
      <c r="M4580" s="7">
        <v>24161</v>
      </c>
      <c r="N4580" s="10" t="str">
        <f>IF(K4580&lt;Criteria!$D$4,"Yes","No")</f>
        <v>No</v>
      </c>
      <c r="O4580" s="10" t="str">
        <f>IF(L4580&gt;Criteria!$D$5,"Yes","No")</f>
        <v>No</v>
      </c>
      <c r="P4580" s="10" t="str">
        <f>IF(M4580&lt;Criteria!$D$6,"Yes","No")</f>
        <v>Yes</v>
      </c>
      <c r="Q4580" s="11">
        <f>COUNTIF(N4580:P4580,"Yes")</f>
        <v>1</v>
      </c>
      <c r="R4580" s="12" t="str">
        <f>IF(Q4580&gt;0,"Yes","No")</f>
        <v>Yes</v>
      </c>
    </row>
    <row r="4581" spans="1:18" x14ac:dyDescent="0.35">
      <c r="A4581" s="1">
        <v>81010028020</v>
      </c>
      <c r="B4581" s="33" t="s">
        <v>5323</v>
      </c>
      <c r="C4581" s="4" t="s">
        <v>7</v>
      </c>
      <c r="D4581" s="4" t="s">
        <v>518</v>
      </c>
      <c r="E4581" s="4" t="s">
        <v>2</v>
      </c>
      <c r="F4581" s="3">
        <v>28.02</v>
      </c>
      <c r="G4581" s="3" t="s">
        <v>2</v>
      </c>
      <c r="H4581" s="4" t="s">
        <v>2</v>
      </c>
      <c r="I4581" s="5">
        <v>4174</v>
      </c>
      <c r="J4581" s="5">
        <v>3565</v>
      </c>
      <c r="K4581" s="6">
        <f>IFERROR((J4581-I4581)/I4581,"--")</f>
        <v>-0.14590321034978437</v>
      </c>
      <c r="L4581" s="6">
        <v>9.0090090090090086E-2</v>
      </c>
      <c r="M4581" s="7">
        <v>21132</v>
      </c>
      <c r="N4581" s="10" t="str">
        <f>IF(K4581&lt;Criteria!$D$4,"Yes","No")</f>
        <v>Yes</v>
      </c>
      <c r="O4581" s="10" t="str">
        <f>IF(L4581&gt;Criteria!$D$5,"Yes","No")</f>
        <v>Yes</v>
      </c>
      <c r="P4581" s="10" t="str">
        <f>IF(M4581&lt;Criteria!$D$6,"Yes","No")</f>
        <v>Yes</v>
      </c>
      <c r="Q4581" s="11">
        <f>COUNTIF(N4581:P4581,"Yes")</f>
        <v>3</v>
      </c>
      <c r="R4581" s="12" t="str">
        <f>IF(Q4581&gt;0,"Yes","No")</f>
        <v>Yes</v>
      </c>
    </row>
    <row r="4582" spans="1:18" x14ac:dyDescent="0.35">
      <c r="A4582" s="1">
        <v>81010028021</v>
      </c>
      <c r="B4582" s="33" t="s">
        <v>5324</v>
      </c>
      <c r="C4582" s="4" t="s">
        <v>6</v>
      </c>
      <c r="D4582" s="4" t="s">
        <v>518</v>
      </c>
      <c r="E4582" s="4" t="s">
        <v>2</v>
      </c>
      <c r="F4582" s="3">
        <v>28.02</v>
      </c>
      <c r="G4582" s="3">
        <v>1</v>
      </c>
      <c r="H4582" s="4" t="s">
        <v>2</v>
      </c>
      <c r="I4582" s="5">
        <v>1274</v>
      </c>
      <c r="J4582" s="5">
        <v>779</v>
      </c>
      <c r="K4582" s="6">
        <f>IFERROR((J4582-I4582)/I4582,"--")</f>
        <v>-0.38854003139717425</v>
      </c>
      <c r="L4582" s="6">
        <v>4.519774011299435E-2</v>
      </c>
      <c r="M4582" s="7">
        <v>27230</v>
      </c>
      <c r="N4582" s="10" t="str">
        <f>IF(K4582&lt;Criteria!$D$4,"Yes","No")</f>
        <v>Yes</v>
      </c>
      <c r="O4582" s="10" t="str">
        <f>IF(L4582&gt;Criteria!$D$5,"Yes","No")</f>
        <v>No</v>
      </c>
      <c r="P4582" s="10" t="str">
        <f>IF(M4582&lt;Criteria!$D$6,"Yes","No")</f>
        <v>No</v>
      </c>
      <c r="Q4582" s="11">
        <f>COUNTIF(N4582:P4582,"Yes")</f>
        <v>1</v>
      </c>
      <c r="R4582" s="12" t="str">
        <f>IF(Q4582&gt;0,"Yes","No")</f>
        <v>Yes</v>
      </c>
    </row>
    <row r="4583" spans="1:18" x14ac:dyDescent="0.35">
      <c r="A4583" s="1">
        <v>81010028022</v>
      </c>
      <c r="B4583" s="33" t="s">
        <v>5325</v>
      </c>
      <c r="C4583" s="4" t="s">
        <v>6</v>
      </c>
      <c r="D4583" s="4" t="s">
        <v>518</v>
      </c>
      <c r="E4583" s="4" t="s">
        <v>2</v>
      </c>
      <c r="F4583" s="3">
        <v>28.02</v>
      </c>
      <c r="G4583" s="3">
        <v>2</v>
      </c>
      <c r="H4583" s="4" t="s">
        <v>2</v>
      </c>
      <c r="I4583" s="5">
        <v>753</v>
      </c>
      <c r="J4583" s="5">
        <v>1023</v>
      </c>
      <c r="K4583" s="6">
        <f>IFERROR((J4583-I4583)/I4583,"--")</f>
        <v>0.35856573705179284</v>
      </c>
      <c r="L4583" s="6">
        <v>0.14841849148418493</v>
      </c>
      <c r="M4583" s="7">
        <v>14242</v>
      </c>
      <c r="N4583" s="10" t="str">
        <f>IF(K4583&lt;Criteria!$D$4,"Yes","No")</f>
        <v>No</v>
      </c>
      <c r="O4583" s="10" t="str">
        <f>IF(L4583&gt;Criteria!$D$5,"Yes","No")</f>
        <v>Yes</v>
      </c>
      <c r="P4583" s="10" t="str">
        <f>IF(M4583&lt;Criteria!$D$6,"Yes","No")</f>
        <v>Yes</v>
      </c>
      <c r="Q4583" s="11">
        <f>COUNTIF(N4583:P4583,"Yes")</f>
        <v>2</v>
      </c>
      <c r="R4583" s="12" t="str">
        <f>IF(Q4583&gt;0,"Yes","No")</f>
        <v>Yes</v>
      </c>
    </row>
    <row r="4584" spans="1:18" x14ac:dyDescent="0.35">
      <c r="A4584" s="1">
        <v>81010028023</v>
      </c>
      <c r="B4584" s="33" t="s">
        <v>5326</v>
      </c>
      <c r="C4584" s="4" t="s">
        <v>6</v>
      </c>
      <c r="D4584" s="4" t="s">
        <v>518</v>
      </c>
      <c r="E4584" s="4" t="s">
        <v>2</v>
      </c>
      <c r="F4584" s="3">
        <v>28.02</v>
      </c>
      <c r="G4584" s="3">
        <v>3</v>
      </c>
      <c r="H4584" s="4" t="s">
        <v>2</v>
      </c>
      <c r="I4584" s="5">
        <v>2147</v>
      </c>
      <c r="J4584" s="5">
        <v>1763</v>
      </c>
      <c r="K4584" s="6">
        <f>IFERROR((J4584-I4584)/I4584,"--")</f>
        <v>-0.17885421518397765</v>
      </c>
      <c r="L4584" s="6">
        <v>7.8171091445427734E-2</v>
      </c>
      <c r="M4584" s="7">
        <v>22435</v>
      </c>
      <c r="N4584" s="10" t="str">
        <f>IF(K4584&lt;Criteria!$D$4,"Yes","No")</f>
        <v>Yes</v>
      </c>
      <c r="O4584" s="10" t="str">
        <f>IF(L4584&gt;Criteria!$D$5,"Yes","No")</f>
        <v>Yes</v>
      </c>
      <c r="P4584" s="10" t="str">
        <f>IF(M4584&lt;Criteria!$D$6,"Yes","No")</f>
        <v>Yes</v>
      </c>
      <c r="Q4584" s="11">
        <f>COUNTIF(N4584:P4584,"Yes")</f>
        <v>3</v>
      </c>
      <c r="R4584" s="12" t="str">
        <f>IF(Q4584&gt;0,"Yes","No")</f>
        <v>Yes</v>
      </c>
    </row>
    <row r="4585" spans="1:18" x14ac:dyDescent="0.35">
      <c r="A4585" s="1">
        <v>81010028040</v>
      </c>
      <c r="B4585" s="33" t="s">
        <v>5327</v>
      </c>
      <c r="C4585" s="4" t="s">
        <v>7</v>
      </c>
      <c r="D4585" s="4" t="s">
        <v>518</v>
      </c>
      <c r="E4585" s="4" t="s">
        <v>2</v>
      </c>
      <c r="F4585" s="3">
        <v>28.04</v>
      </c>
      <c r="G4585" s="3" t="s">
        <v>2</v>
      </c>
      <c r="H4585" s="4" t="s">
        <v>2</v>
      </c>
      <c r="I4585" s="5">
        <v>3732</v>
      </c>
      <c r="J4585" s="5">
        <v>4372</v>
      </c>
      <c r="K4585" s="6">
        <f>IFERROR((J4585-I4585)/I4585,"--")</f>
        <v>0.17148981779206859</v>
      </c>
      <c r="L4585" s="6">
        <v>0.10700056915196357</v>
      </c>
      <c r="M4585" s="7">
        <v>28073</v>
      </c>
      <c r="N4585" s="10" t="str">
        <f>IF(K4585&lt;Criteria!$D$4,"Yes","No")</f>
        <v>No</v>
      </c>
      <c r="O4585" s="10" t="str">
        <f>IF(L4585&gt;Criteria!$D$5,"Yes","No")</f>
        <v>Yes</v>
      </c>
      <c r="P4585" s="10" t="str">
        <f>IF(M4585&lt;Criteria!$D$6,"Yes","No")</f>
        <v>No</v>
      </c>
      <c r="Q4585" s="11">
        <f>COUNTIF(N4585:P4585,"Yes")</f>
        <v>1</v>
      </c>
      <c r="R4585" s="12" t="str">
        <f>IF(Q4585&gt;0,"Yes","No")</f>
        <v>Yes</v>
      </c>
    </row>
    <row r="4586" spans="1:18" x14ac:dyDescent="0.35">
      <c r="A4586" s="1">
        <v>81010028041</v>
      </c>
      <c r="B4586" s="33" t="s">
        <v>5328</v>
      </c>
      <c r="C4586" s="4" t="s">
        <v>6</v>
      </c>
      <c r="D4586" s="4" t="s">
        <v>518</v>
      </c>
      <c r="E4586" s="4" t="s">
        <v>2</v>
      </c>
      <c r="F4586" s="3">
        <v>28.04</v>
      </c>
      <c r="G4586" s="3">
        <v>1</v>
      </c>
      <c r="H4586" s="4" t="s">
        <v>2</v>
      </c>
      <c r="I4586" s="5">
        <v>1663</v>
      </c>
      <c r="J4586" s="5">
        <v>2325</v>
      </c>
      <c r="K4586" s="6">
        <f>IFERROR((J4586-I4586)/I4586,"--")</f>
        <v>0.39807576668671074</v>
      </c>
      <c r="L4586" s="6">
        <v>0.10839160839160839</v>
      </c>
      <c r="M4586" s="7">
        <v>23511</v>
      </c>
      <c r="N4586" s="10" t="str">
        <f>IF(K4586&lt;Criteria!$D$4,"Yes","No")</f>
        <v>No</v>
      </c>
      <c r="O4586" s="10" t="str">
        <f>IF(L4586&gt;Criteria!$D$5,"Yes","No")</f>
        <v>Yes</v>
      </c>
      <c r="P4586" s="10" t="str">
        <f>IF(M4586&lt;Criteria!$D$6,"Yes","No")</f>
        <v>Yes</v>
      </c>
      <c r="Q4586" s="11">
        <f>COUNTIF(N4586:P4586,"Yes")</f>
        <v>2</v>
      </c>
      <c r="R4586" s="12" t="str">
        <f>IF(Q4586&gt;0,"Yes","No")</f>
        <v>Yes</v>
      </c>
    </row>
    <row r="4587" spans="1:18" x14ac:dyDescent="0.35">
      <c r="A4587" s="1">
        <v>81010028042</v>
      </c>
      <c r="B4587" s="33" t="s">
        <v>5329</v>
      </c>
      <c r="C4587" s="4" t="s">
        <v>6</v>
      </c>
      <c r="D4587" s="4" t="s">
        <v>518</v>
      </c>
      <c r="E4587" s="4" t="s">
        <v>2</v>
      </c>
      <c r="F4587" s="3">
        <v>28.04</v>
      </c>
      <c r="G4587" s="3">
        <v>2</v>
      </c>
      <c r="H4587" s="4" t="s">
        <v>2</v>
      </c>
      <c r="I4587" s="5">
        <v>1035</v>
      </c>
      <c r="J4587" s="5">
        <v>1240</v>
      </c>
      <c r="K4587" s="6">
        <f>IFERROR((J4587-I4587)/I4587,"--")</f>
        <v>0.19806763285024154</v>
      </c>
      <c r="L4587" s="6">
        <v>0.13384321223709369</v>
      </c>
      <c r="M4587" s="7">
        <v>31469</v>
      </c>
      <c r="N4587" s="10" t="str">
        <f>IF(K4587&lt;Criteria!$D$4,"Yes","No")</f>
        <v>No</v>
      </c>
      <c r="O4587" s="10" t="str">
        <f>IF(L4587&gt;Criteria!$D$5,"Yes","No")</f>
        <v>Yes</v>
      </c>
      <c r="P4587" s="10" t="str">
        <f>IF(M4587&lt;Criteria!$D$6,"Yes","No")</f>
        <v>No</v>
      </c>
      <c r="Q4587" s="11">
        <f>COUNTIF(N4587:P4587,"Yes")</f>
        <v>1</v>
      </c>
      <c r="R4587" s="12" t="str">
        <f>IF(Q4587&gt;0,"Yes","No")</f>
        <v>Yes</v>
      </c>
    </row>
    <row r="4588" spans="1:18" x14ac:dyDescent="0.35">
      <c r="A4588" s="1">
        <v>81010028043</v>
      </c>
      <c r="B4588" s="33" t="s">
        <v>5330</v>
      </c>
      <c r="C4588" s="4" t="s">
        <v>6</v>
      </c>
      <c r="D4588" s="4" t="s">
        <v>518</v>
      </c>
      <c r="E4588" s="4" t="s">
        <v>2</v>
      </c>
      <c r="F4588" s="3">
        <v>28.04</v>
      </c>
      <c r="G4588" s="3">
        <v>3</v>
      </c>
      <c r="H4588" s="4" t="s">
        <v>2</v>
      </c>
      <c r="I4588" s="5">
        <v>1034</v>
      </c>
      <c r="J4588" s="5">
        <v>807</v>
      </c>
      <c r="K4588" s="6">
        <f>IFERROR((J4588-I4588)/I4588,"--")</f>
        <v>-0.21953578336557059</v>
      </c>
      <c r="L4588" s="6">
        <v>6.6489361702127658E-2</v>
      </c>
      <c r="M4588" s="7">
        <v>35998</v>
      </c>
      <c r="N4588" s="10" t="str">
        <f>IF(K4588&lt;Criteria!$D$4,"Yes","No")</f>
        <v>Yes</v>
      </c>
      <c r="O4588" s="10" t="str">
        <f>IF(L4588&gt;Criteria!$D$5,"Yes","No")</f>
        <v>Yes</v>
      </c>
      <c r="P4588" s="10" t="str">
        <f>IF(M4588&lt;Criteria!$D$6,"Yes","No")</f>
        <v>No</v>
      </c>
      <c r="Q4588" s="11">
        <f>COUNTIF(N4588:P4588,"Yes")</f>
        <v>2</v>
      </c>
      <c r="R4588" s="12" t="str">
        <f>IF(Q4588&gt;0,"Yes","No")</f>
        <v>Yes</v>
      </c>
    </row>
    <row r="4589" spans="1:18" x14ac:dyDescent="0.35">
      <c r="A4589" s="1">
        <v>81010028060</v>
      </c>
      <c r="B4589" s="33" t="s">
        <v>5331</v>
      </c>
      <c r="C4589" s="4" t="s">
        <v>7</v>
      </c>
      <c r="D4589" s="4" t="s">
        <v>518</v>
      </c>
      <c r="E4589" s="4" t="s">
        <v>2</v>
      </c>
      <c r="F4589" s="3">
        <v>28.06</v>
      </c>
      <c r="G4589" s="3" t="s">
        <v>2</v>
      </c>
      <c r="H4589" s="4" t="s">
        <v>2</v>
      </c>
      <c r="I4589" s="5">
        <v>3152</v>
      </c>
      <c r="J4589" s="5">
        <v>4476</v>
      </c>
      <c r="K4589" s="6">
        <f>IFERROR((J4589-I4589)/I4589,"--")</f>
        <v>0.42005076142131981</v>
      </c>
      <c r="L4589" s="6">
        <v>4.6194225721784776E-2</v>
      </c>
      <c r="M4589" s="7">
        <v>27454</v>
      </c>
      <c r="N4589" s="10" t="str">
        <f>IF(K4589&lt;Criteria!$D$4,"Yes","No")</f>
        <v>No</v>
      </c>
      <c r="O4589" s="10" t="str">
        <f>IF(L4589&gt;Criteria!$D$5,"Yes","No")</f>
        <v>No</v>
      </c>
      <c r="P4589" s="10" t="str">
        <f>IF(M4589&lt;Criteria!$D$6,"Yes","No")</f>
        <v>No</v>
      </c>
      <c r="Q4589" s="11">
        <f>COUNTIF(N4589:P4589,"Yes")</f>
        <v>0</v>
      </c>
      <c r="R4589" s="12" t="str">
        <f>IF(Q4589&gt;0,"Yes","No")</f>
        <v>No</v>
      </c>
    </row>
    <row r="4590" spans="1:18" x14ac:dyDescent="0.35">
      <c r="A4590" s="1">
        <v>81010028061</v>
      </c>
      <c r="B4590" s="33" t="s">
        <v>5332</v>
      </c>
      <c r="C4590" s="4" t="s">
        <v>6</v>
      </c>
      <c r="D4590" s="4" t="s">
        <v>518</v>
      </c>
      <c r="E4590" s="4" t="s">
        <v>2</v>
      </c>
      <c r="F4590" s="3">
        <v>28.06</v>
      </c>
      <c r="G4590" s="3">
        <v>1</v>
      </c>
      <c r="H4590" s="4" t="s">
        <v>2</v>
      </c>
      <c r="I4590" s="5">
        <v>850</v>
      </c>
      <c r="J4590" s="5">
        <v>1292</v>
      </c>
      <c r="K4590" s="6">
        <f>IFERROR((J4590-I4590)/I4590,"--")</f>
        <v>0.52</v>
      </c>
      <c r="L4590" s="6">
        <v>6.8627450980392163E-2</v>
      </c>
      <c r="M4590" s="7">
        <v>26850</v>
      </c>
      <c r="N4590" s="10" t="str">
        <f>IF(K4590&lt;Criteria!$D$4,"Yes","No")</f>
        <v>No</v>
      </c>
      <c r="O4590" s="10" t="str">
        <f>IF(L4590&gt;Criteria!$D$5,"Yes","No")</f>
        <v>Yes</v>
      </c>
      <c r="P4590" s="10" t="str">
        <f>IF(M4590&lt;Criteria!$D$6,"Yes","No")</f>
        <v>No</v>
      </c>
      <c r="Q4590" s="11">
        <f>COUNTIF(N4590:P4590,"Yes")</f>
        <v>1</v>
      </c>
      <c r="R4590" s="12" t="str">
        <f>IF(Q4590&gt;0,"Yes","No")</f>
        <v>Yes</v>
      </c>
    </row>
    <row r="4591" spans="1:18" x14ac:dyDescent="0.35">
      <c r="A4591" s="1">
        <v>81010028062</v>
      </c>
      <c r="B4591" s="33" t="s">
        <v>5333</v>
      </c>
      <c r="C4591" s="4" t="s">
        <v>6</v>
      </c>
      <c r="D4591" s="4" t="s">
        <v>518</v>
      </c>
      <c r="E4591" s="4" t="s">
        <v>2</v>
      </c>
      <c r="F4591" s="3">
        <v>28.06</v>
      </c>
      <c r="G4591" s="3">
        <v>2</v>
      </c>
      <c r="H4591" s="4" t="s">
        <v>2</v>
      </c>
      <c r="I4591" s="5">
        <v>1078</v>
      </c>
      <c r="J4591" s="5">
        <v>1824</v>
      </c>
      <c r="K4591" s="6">
        <f>IFERROR((J4591-I4591)/I4591,"--")</f>
        <v>0.69202226345083484</v>
      </c>
      <c r="L4591" s="6">
        <v>5.0724637681159424E-2</v>
      </c>
      <c r="M4591" s="7">
        <v>24378</v>
      </c>
      <c r="N4591" s="10" t="str">
        <f>IF(K4591&lt;Criteria!$D$4,"Yes","No")</f>
        <v>No</v>
      </c>
      <c r="O4591" s="10" t="str">
        <f>IF(L4591&gt;Criteria!$D$5,"Yes","No")</f>
        <v>No</v>
      </c>
      <c r="P4591" s="10" t="str">
        <f>IF(M4591&lt;Criteria!$D$6,"Yes","No")</f>
        <v>Yes</v>
      </c>
      <c r="Q4591" s="11">
        <f>COUNTIF(N4591:P4591,"Yes")</f>
        <v>1</v>
      </c>
      <c r="R4591" s="12" t="str">
        <f>IF(Q4591&gt;0,"Yes","No")</f>
        <v>Yes</v>
      </c>
    </row>
    <row r="4592" spans="1:18" x14ac:dyDescent="0.35">
      <c r="A4592" s="1">
        <v>81010028063</v>
      </c>
      <c r="B4592" s="33" t="s">
        <v>5334</v>
      </c>
      <c r="C4592" s="4" t="s">
        <v>6</v>
      </c>
      <c r="D4592" s="4" t="s">
        <v>518</v>
      </c>
      <c r="E4592" s="4" t="s">
        <v>2</v>
      </c>
      <c r="F4592" s="3">
        <v>28.06</v>
      </c>
      <c r="G4592" s="3">
        <v>3</v>
      </c>
      <c r="H4592" s="4" t="s">
        <v>2</v>
      </c>
      <c r="I4592" s="5">
        <v>1224</v>
      </c>
      <c r="J4592" s="5">
        <v>1360</v>
      </c>
      <c r="K4592" s="6">
        <f>IFERROR((J4592-I4592)/I4592,"--")</f>
        <v>0.1111111111111111</v>
      </c>
      <c r="L4592" s="6">
        <v>2.553191489361702E-2</v>
      </c>
      <c r="M4592" s="7">
        <v>32153</v>
      </c>
      <c r="N4592" s="10" t="str">
        <f>IF(K4592&lt;Criteria!$D$4,"Yes","No")</f>
        <v>No</v>
      </c>
      <c r="O4592" s="10" t="str">
        <f>IF(L4592&gt;Criteria!$D$5,"Yes","No")</f>
        <v>No</v>
      </c>
      <c r="P4592" s="10" t="str">
        <f>IF(M4592&lt;Criteria!$D$6,"Yes","No")</f>
        <v>No</v>
      </c>
      <c r="Q4592" s="11">
        <f>COUNTIF(N4592:P4592,"Yes")</f>
        <v>0</v>
      </c>
      <c r="R4592" s="12" t="str">
        <f>IF(Q4592&gt;0,"Yes","No")</f>
        <v>No</v>
      </c>
    </row>
    <row r="4593" spans="1:18" x14ac:dyDescent="0.35">
      <c r="A4593" s="1">
        <v>81010028070</v>
      </c>
      <c r="B4593" s="33" t="s">
        <v>5335</v>
      </c>
      <c r="C4593" s="4" t="s">
        <v>7</v>
      </c>
      <c r="D4593" s="4" t="s">
        <v>518</v>
      </c>
      <c r="E4593" s="4" t="s">
        <v>2</v>
      </c>
      <c r="F4593" s="3">
        <v>28.07</v>
      </c>
      <c r="G4593" s="3" t="s">
        <v>2</v>
      </c>
      <c r="H4593" s="4" t="s">
        <v>2</v>
      </c>
      <c r="I4593" s="5">
        <v>4531</v>
      </c>
      <c r="J4593" s="5">
        <v>4753</v>
      </c>
      <c r="K4593" s="6">
        <f>IFERROR((J4593-I4593)/I4593,"--")</f>
        <v>4.8995806665195318E-2</v>
      </c>
      <c r="L4593" s="6">
        <v>8.0291970802919707E-2</v>
      </c>
      <c r="M4593" s="7">
        <v>26307</v>
      </c>
      <c r="N4593" s="10" t="str">
        <f>IF(K4593&lt;Criteria!$D$4,"Yes","No")</f>
        <v>No</v>
      </c>
      <c r="O4593" s="10" t="str">
        <f>IF(L4593&gt;Criteria!$D$5,"Yes","No")</f>
        <v>Yes</v>
      </c>
      <c r="P4593" s="10" t="str">
        <f>IF(M4593&lt;Criteria!$D$6,"Yes","No")</f>
        <v>No</v>
      </c>
      <c r="Q4593" s="11">
        <f>COUNTIF(N4593:P4593,"Yes")</f>
        <v>1</v>
      </c>
      <c r="R4593" s="12" t="str">
        <f>IF(Q4593&gt;0,"Yes","No")</f>
        <v>Yes</v>
      </c>
    </row>
    <row r="4594" spans="1:18" x14ac:dyDescent="0.35">
      <c r="A4594" s="1">
        <v>81010028071</v>
      </c>
      <c r="B4594" s="33" t="s">
        <v>5336</v>
      </c>
      <c r="C4594" s="4" t="s">
        <v>6</v>
      </c>
      <c r="D4594" s="4" t="s">
        <v>518</v>
      </c>
      <c r="E4594" s="4" t="s">
        <v>2</v>
      </c>
      <c r="F4594" s="3">
        <v>28.07</v>
      </c>
      <c r="G4594" s="3">
        <v>1</v>
      </c>
      <c r="H4594" s="4" t="s">
        <v>2</v>
      </c>
      <c r="I4594" s="5">
        <v>707</v>
      </c>
      <c r="J4594" s="5">
        <v>652</v>
      </c>
      <c r="K4594" s="6">
        <f>IFERROR((J4594-I4594)/I4594,"--")</f>
        <v>-7.7793493635077787E-2</v>
      </c>
      <c r="L4594" s="6">
        <v>0.1951219512195122</v>
      </c>
      <c r="M4594" s="7">
        <v>32721</v>
      </c>
      <c r="N4594" s="10" t="str">
        <f>IF(K4594&lt;Criteria!$D$4,"Yes","No")</f>
        <v>Yes</v>
      </c>
      <c r="O4594" s="10" t="str">
        <f>IF(L4594&gt;Criteria!$D$5,"Yes","No")</f>
        <v>Yes</v>
      </c>
      <c r="P4594" s="10" t="str">
        <f>IF(M4594&lt;Criteria!$D$6,"Yes","No")</f>
        <v>No</v>
      </c>
      <c r="Q4594" s="11">
        <f>COUNTIF(N4594:P4594,"Yes")</f>
        <v>2</v>
      </c>
      <c r="R4594" s="12" t="str">
        <f>IF(Q4594&gt;0,"Yes","No")</f>
        <v>Yes</v>
      </c>
    </row>
    <row r="4595" spans="1:18" x14ac:dyDescent="0.35">
      <c r="A4595" s="1">
        <v>81010028072</v>
      </c>
      <c r="B4595" s="33" t="s">
        <v>5337</v>
      </c>
      <c r="C4595" s="4" t="s">
        <v>6</v>
      </c>
      <c r="D4595" s="4" t="s">
        <v>518</v>
      </c>
      <c r="E4595" s="4" t="s">
        <v>2</v>
      </c>
      <c r="F4595" s="3">
        <v>28.07</v>
      </c>
      <c r="G4595" s="3">
        <v>2</v>
      </c>
      <c r="H4595" s="4" t="s">
        <v>2</v>
      </c>
      <c r="I4595" s="5">
        <v>852</v>
      </c>
      <c r="J4595" s="5">
        <v>956</v>
      </c>
      <c r="K4595" s="6">
        <f>IFERROR((J4595-I4595)/I4595,"--")</f>
        <v>0.12206572769953052</v>
      </c>
      <c r="L4595" s="6">
        <v>4.0339702760084924E-2</v>
      </c>
      <c r="M4595" s="7">
        <v>23699</v>
      </c>
      <c r="N4595" s="10" t="str">
        <f>IF(K4595&lt;Criteria!$D$4,"Yes","No")</f>
        <v>No</v>
      </c>
      <c r="O4595" s="10" t="str">
        <f>IF(L4595&gt;Criteria!$D$5,"Yes","No")</f>
        <v>No</v>
      </c>
      <c r="P4595" s="10" t="str">
        <f>IF(M4595&lt;Criteria!$D$6,"Yes","No")</f>
        <v>Yes</v>
      </c>
      <c r="Q4595" s="11">
        <f>COUNTIF(N4595:P4595,"Yes")</f>
        <v>1</v>
      </c>
      <c r="R4595" s="12" t="str">
        <f>IF(Q4595&gt;0,"Yes","No")</f>
        <v>Yes</v>
      </c>
    </row>
    <row r="4596" spans="1:18" x14ac:dyDescent="0.35">
      <c r="A4596" s="1">
        <v>81010028073</v>
      </c>
      <c r="B4596" s="33" t="s">
        <v>5338</v>
      </c>
      <c r="C4596" s="4" t="s">
        <v>6</v>
      </c>
      <c r="D4596" s="4" t="s">
        <v>518</v>
      </c>
      <c r="E4596" s="4" t="s">
        <v>2</v>
      </c>
      <c r="F4596" s="3">
        <v>28.07</v>
      </c>
      <c r="G4596" s="3">
        <v>3</v>
      </c>
      <c r="H4596" s="4" t="s">
        <v>2</v>
      </c>
      <c r="I4596" s="5">
        <v>2972</v>
      </c>
      <c r="J4596" s="5">
        <v>3145</v>
      </c>
      <c r="K4596" s="6">
        <f>IFERROR((J4596-I4596)/I4596,"--")</f>
        <v>5.8209959623149392E-2</v>
      </c>
      <c r="L4596" s="6">
        <v>6.7973856209150321E-2</v>
      </c>
      <c r="M4596" s="7">
        <v>25771</v>
      </c>
      <c r="N4596" s="10" t="str">
        <f>IF(K4596&lt;Criteria!$D$4,"Yes","No")</f>
        <v>No</v>
      </c>
      <c r="O4596" s="10" t="str">
        <f>IF(L4596&gt;Criteria!$D$5,"Yes","No")</f>
        <v>Yes</v>
      </c>
      <c r="P4596" s="10" t="str">
        <f>IF(M4596&lt;Criteria!$D$6,"Yes","No")</f>
        <v>Yes</v>
      </c>
      <c r="Q4596" s="11">
        <f>COUNTIF(N4596:P4596,"Yes")</f>
        <v>2</v>
      </c>
      <c r="R4596" s="12" t="str">
        <f>IF(Q4596&gt;0,"Yes","No")</f>
        <v>Yes</v>
      </c>
    </row>
    <row r="4597" spans="1:18" x14ac:dyDescent="0.35">
      <c r="A4597" s="1">
        <v>81010028080</v>
      </c>
      <c r="B4597" s="33" t="s">
        <v>5339</v>
      </c>
      <c r="C4597" s="4" t="s">
        <v>7</v>
      </c>
      <c r="D4597" s="4" t="s">
        <v>518</v>
      </c>
      <c r="E4597" s="4" t="s">
        <v>2</v>
      </c>
      <c r="F4597" s="3">
        <v>28.08</v>
      </c>
      <c r="G4597" s="3" t="s">
        <v>2</v>
      </c>
      <c r="H4597" s="4" t="s">
        <v>2</v>
      </c>
      <c r="I4597" s="5">
        <v>3080</v>
      </c>
      <c r="J4597" s="5">
        <v>3305</v>
      </c>
      <c r="K4597" s="6">
        <f>IFERROR((J4597-I4597)/I4597,"--")</f>
        <v>7.3051948051948049E-2</v>
      </c>
      <c r="L4597" s="6">
        <v>0.11776187378009109</v>
      </c>
      <c r="M4597" s="7">
        <v>34598</v>
      </c>
      <c r="N4597" s="10" t="str">
        <f>IF(K4597&lt;Criteria!$D$4,"Yes","No")</f>
        <v>No</v>
      </c>
      <c r="O4597" s="10" t="str">
        <f>IF(L4597&gt;Criteria!$D$5,"Yes","No")</f>
        <v>Yes</v>
      </c>
      <c r="P4597" s="10" t="str">
        <f>IF(M4597&lt;Criteria!$D$6,"Yes","No")</f>
        <v>No</v>
      </c>
      <c r="Q4597" s="11">
        <f>COUNTIF(N4597:P4597,"Yes")</f>
        <v>1</v>
      </c>
      <c r="R4597" s="12" t="str">
        <f>IF(Q4597&gt;0,"Yes","No")</f>
        <v>Yes</v>
      </c>
    </row>
    <row r="4598" spans="1:18" x14ac:dyDescent="0.35">
      <c r="A4598" s="1">
        <v>81010028081</v>
      </c>
      <c r="B4598" s="33" t="s">
        <v>5340</v>
      </c>
      <c r="C4598" s="4" t="s">
        <v>6</v>
      </c>
      <c r="D4598" s="4" t="s">
        <v>518</v>
      </c>
      <c r="E4598" s="4" t="s">
        <v>2</v>
      </c>
      <c r="F4598" s="3">
        <v>28.08</v>
      </c>
      <c r="G4598" s="3">
        <v>1</v>
      </c>
      <c r="H4598" s="4" t="s">
        <v>2</v>
      </c>
      <c r="I4598" s="5">
        <v>1689</v>
      </c>
      <c r="J4598" s="5">
        <v>1722</v>
      </c>
      <c r="K4598" s="6">
        <f>IFERROR((J4598-I4598)/I4598,"--")</f>
        <v>1.9538188277087035E-2</v>
      </c>
      <c r="L4598" s="6">
        <v>0.18128654970760233</v>
      </c>
      <c r="M4598" s="7">
        <v>31349</v>
      </c>
      <c r="N4598" s="10" t="str">
        <f>IF(K4598&lt;Criteria!$D$4,"Yes","No")</f>
        <v>No</v>
      </c>
      <c r="O4598" s="10" t="str">
        <f>IF(L4598&gt;Criteria!$D$5,"Yes","No")</f>
        <v>Yes</v>
      </c>
      <c r="P4598" s="10" t="str">
        <f>IF(M4598&lt;Criteria!$D$6,"Yes","No")</f>
        <v>No</v>
      </c>
      <c r="Q4598" s="11">
        <f>COUNTIF(N4598:P4598,"Yes")</f>
        <v>1</v>
      </c>
      <c r="R4598" s="12" t="str">
        <f>IF(Q4598&gt;0,"Yes","No")</f>
        <v>Yes</v>
      </c>
    </row>
    <row r="4599" spans="1:18" x14ac:dyDescent="0.35">
      <c r="A4599" s="1">
        <v>81010028082</v>
      </c>
      <c r="B4599" s="33" t="s">
        <v>5341</v>
      </c>
      <c r="C4599" s="4" t="s">
        <v>6</v>
      </c>
      <c r="D4599" s="4" t="s">
        <v>518</v>
      </c>
      <c r="E4599" s="4" t="s">
        <v>2</v>
      </c>
      <c r="F4599" s="3">
        <v>28.08</v>
      </c>
      <c r="G4599" s="3">
        <v>2</v>
      </c>
      <c r="H4599" s="4" t="s">
        <v>2</v>
      </c>
      <c r="I4599" s="5">
        <v>1391</v>
      </c>
      <c r="J4599" s="5">
        <v>1583</v>
      </c>
      <c r="K4599" s="6">
        <f>IFERROR((J4599-I4599)/I4599,"--")</f>
        <v>0.13803019410496045</v>
      </c>
      <c r="L4599" s="6">
        <v>3.8123167155425221E-2</v>
      </c>
      <c r="M4599" s="7">
        <v>38132</v>
      </c>
      <c r="N4599" s="10" t="str">
        <f>IF(K4599&lt;Criteria!$D$4,"Yes","No")</f>
        <v>No</v>
      </c>
      <c r="O4599" s="10" t="str">
        <f>IF(L4599&gt;Criteria!$D$5,"Yes","No")</f>
        <v>No</v>
      </c>
      <c r="P4599" s="10" t="str">
        <f>IF(M4599&lt;Criteria!$D$6,"Yes","No")</f>
        <v>No</v>
      </c>
      <c r="Q4599" s="11">
        <f>COUNTIF(N4599:P4599,"Yes")</f>
        <v>0</v>
      </c>
      <c r="R4599" s="12" t="str">
        <f>IF(Q4599&gt;0,"Yes","No")</f>
        <v>No</v>
      </c>
    </row>
    <row r="4600" spans="1:18" x14ac:dyDescent="0.35">
      <c r="A4600" s="1">
        <v>81010029010</v>
      </c>
      <c r="B4600" s="33" t="s">
        <v>5342</v>
      </c>
      <c r="C4600" s="4" t="s">
        <v>7</v>
      </c>
      <c r="D4600" s="4" t="s">
        <v>518</v>
      </c>
      <c r="E4600" s="4" t="s">
        <v>2</v>
      </c>
      <c r="F4600" s="3">
        <v>29.01</v>
      </c>
      <c r="G4600" s="3" t="s">
        <v>2</v>
      </c>
      <c r="H4600" s="4" t="s">
        <v>2</v>
      </c>
      <c r="I4600" s="5">
        <v>3260</v>
      </c>
      <c r="J4600" s="5">
        <v>2935</v>
      </c>
      <c r="K4600" s="6">
        <f>IFERROR((J4600-I4600)/I4600,"--")</f>
        <v>-9.9693251533742325E-2</v>
      </c>
      <c r="L4600" s="6">
        <v>0.15695792880258899</v>
      </c>
      <c r="M4600" s="7">
        <v>15758</v>
      </c>
      <c r="N4600" s="10" t="str">
        <f>IF(K4600&lt;Criteria!$D$4,"Yes","No")</f>
        <v>Yes</v>
      </c>
      <c r="O4600" s="10" t="str">
        <f>IF(L4600&gt;Criteria!$D$5,"Yes","No")</f>
        <v>Yes</v>
      </c>
      <c r="P4600" s="10" t="str">
        <f>IF(M4600&lt;Criteria!$D$6,"Yes","No")</f>
        <v>Yes</v>
      </c>
      <c r="Q4600" s="11">
        <f>COUNTIF(N4600:P4600,"Yes")</f>
        <v>3</v>
      </c>
      <c r="R4600" s="12" t="str">
        <f>IF(Q4600&gt;0,"Yes","No")</f>
        <v>Yes</v>
      </c>
    </row>
    <row r="4601" spans="1:18" x14ac:dyDescent="0.35">
      <c r="A4601" s="1">
        <v>81010029011</v>
      </c>
      <c r="B4601" s="33" t="s">
        <v>5343</v>
      </c>
      <c r="C4601" s="4" t="s">
        <v>6</v>
      </c>
      <c r="D4601" s="4" t="s">
        <v>518</v>
      </c>
      <c r="E4601" s="4" t="s">
        <v>2</v>
      </c>
      <c r="F4601" s="3">
        <v>29.01</v>
      </c>
      <c r="G4601" s="3">
        <v>1</v>
      </c>
      <c r="H4601" s="4" t="s">
        <v>2</v>
      </c>
      <c r="I4601" s="5">
        <v>1273</v>
      </c>
      <c r="J4601" s="5">
        <v>1090</v>
      </c>
      <c r="K4601" s="6">
        <f>IFERROR((J4601-I4601)/I4601,"--")</f>
        <v>-0.14375490966221524</v>
      </c>
      <c r="L4601" s="6">
        <v>0.215</v>
      </c>
      <c r="M4601" s="7">
        <v>11863</v>
      </c>
      <c r="N4601" s="10" t="str">
        <f>IF(K4601&lt;Criteria!$D$4,"Yes","No")</f>
        <v>Yes</v>
      </c>
      <c r="O4601" s="10" t="str">
        <f>IF(L4601&gt;Criteria!$D$5,"Yes","No")</f>
        <v>Yes</v>
      </c>
      <c r="P4601" s="10" t="str">
        <f>IF(M4601&lt;Criteria!$D$6,"Yes","No")</f>
        <v>Yes</v>
      </c>
      <c r="Q4601" s="11">
        <f>COUNTIF(N4601:P4601,"Yes")</f>
        <v>3</v>
      </c>
      <c r="R4601" s="12" t="str">
        <f>IF(Q4601&gt;0,"Yes","No")</f>
        <v>Yes</v>
      </c>
    </row>
    <row r="4602" spans="1:18" x14ac:dyDescent="0.35">
      <c r="A4602" s="1">
        <v>81010029012</v>
      </c>
      <c r="B4602" s="33" t="s">
        <v>5344</v>
      </c>
      <c r="C4602" s="4" t="s">
        <v>6</v>
      </c>
      <c r="D4602" s="4" t="s">
        <v>518</v>
      </c>
      <c r="E4602" s="4" t="s">
        <v>2</v>
      </c>
      <c r="F4602" s="3">
        <v>29.01</v>
      </c>
      <c r="G4602" s="3">
        <v>2</v>
      </c>
      <c r="H4602" s="4" t="s">
        <v>2</v>
      </c>
      <c r="I4602" s="5">
        <v>1987</v>
      </c>
      <c r="J4602" s="5">
        <v>1845</v>
      </c>
      <c r="K4602" s="6">
        <f>IFERROR((J4602-I4602)/I4602,"--")</f>
        <v>-7.1464519375943628E-2</v>
      </c>
      <c r="L4602" s="6">
        <v>0.12918660287081341</v>
      </c>
      <c r="M4602" s="7">
        <v>18060</v>
      </c>
      <c r="N4602" s="10" t="str">
        <f>IF(K4602&lt;Criteria!$D$4,"Yes","No")</f>
        <v>Yes</v>
      </c>
      <c r="O4602" s="10" t="str">
        <f>IF(L4602&gt;Criteria!$D$5,"Yes","No")</f>
        <v>Yes</v>
      </c>
      <c r="P4602" s="10" t="str">
        <f>IF(M4602&lt;Criteria!$D$6,"Yes","No")</f>
        <v>Yes</v>
      </c>
      <c r="Q4602" s="11">
        <f>COUNTIF(N4602:P4602,"Yes")</f>
        <v>3</v>
      </c>
      <c r="R4602" s="12" t="str">
        <f>IF(Q4602&gt;0,"Yes","No")</f>
        <v>Yes</v>
      </c>
    </row>
    <row r="4603" spans="1:18" x14ac:dyDescent="0.35">
      <c r="A4603" s="1">
        <v>81010029030</v>
      </c>
      <c r="B4603" s="33" t="s">
        <v>5345</v>
      </c>
      <c r="C4603" s="4" t="s">
        <v>7</v>
      </c>
      <c r="D4603" s="4" t="s">
        <v>518</v>
      </c>
      <c r="E4603" s="4" t="s">
        <v>2</v>
      </c>
      <c r="F4603" s="3">
        <v>29.03</v>
      </c>
      <c r="G4603" s="3" t="s">
        <v>2</v>
      </c>
      <c r="H4603" s="4" t="s">
        <v>2</v>
      </c>
      <c r="I4603" s="5">
        <v>6468</v>
      </c>
      <c r="J4603" s="5">
        <v>6878</v>
      </c>
      <c r="K4603" s="6">
        <f>IFERROR((J4603-I4603)/I4603,"--")</f>
        <v>6.3388991960420527E-2</v>
      </c>
      <c r="L4603" s="6">
        <v>7.544979686593152E-2</v>
      </c>
      <c r="M4603" s="7">
        <v>30979</v>
      </c>
      <c r="N4603" s="10" t="str">
        <f>IF(K4603&lt;Criteria!$D$4,"Yes","No")</f>
        <v>No</v>
      </c>
      <c r="O4603" s="10" t="str">
        <f>IF(L4603&gt;Criteria!$D$5,"Yes","No")</f>
        <v>Yes</v>
      </c>
      <c r="P4603" s="10" t="str">
        <f>IF(M4603&lt;Criteria!$D$6,"Yes","No")</f>
        <v>No</v>
      </c>
      <c r="Q4603" s="11">
        <f>COUNTIF(N4603:P4603,"Yes")</f>
        <v>1</v>
      </c>
      <c r="R4603" s="12" t="str">
        <f>IF(Q4603&gt;0,"Yes","No")</f>
        <v>Yes</v>
      </c>
    </row>
    <row r="4604" spans="1:18" x14ac:dyDescent="0.35">
      <c r="A4604" s="1">
        <v>81010029031</v>
      </c>
      <c r="B4604" s="33" t="s">
        <v>5346</v>
      </c>
      <c r="C4604" s="4" t="s">
        <v>6</v>
      </c>
      <c r="D4604" s="4" t="s">
        <v>518</v>
      </c>
      <c r="E4604" s="4" t="s">
        <v>2</v>
      </c>
      <c r="F4604" s="3">
        <v>29.03</v>
      </c>
      <c r="G4604" s="3">
        <v>1</v>
      </c>
      <c r="H4604" s="4" t="s">
        <v>2</v>
      </c>
      <c r="I4604" s="5">
        <v>1779</v>
      </c>
      <c r="J4604" s="5">
        <v>1812</v>
      </c>
      <c r="K4604" s="6">
        <f>IFERROR((J4604-I4604)/I4604,"--")</f>
        <v>1.8549747048903879E-2</v>
      </c>
      <c r="L4604" s="6">
        <v>0.20636792452830188</v>
      </c>
      <c r="M4604" s="7">
        <v>35614</v>
      </c>
      <c r="N4604" s="10" t="str">
        <f>IF(K4604&lt;Criteria!$D$4,"Yes","No")</f>
        <v>No</v>
      </c>
      <c r="O4604" s="10" t="str">
        <f>IF(L4604&gt;Criteria!$D$5,"Yes","No")</f>
        <v>Yes</v>
      </c>
      <c r="P4604" s="10" t="str">
        <f>IF(M4604&lt;Criteria!$D$6,"Yes","No")</f>
        <v>No</v>
      </c>
      <c r="Q4604" s="11">
        <f>COUNTIF(N4604:P4604,"Yes")</f>
        <v>1</v>
      </c>
      <c r="R4604" s="12" t="str">
        <f>IF(Q4604&gt;0,"Yes","No")</f>
        <v>Yes</v>
      </c>
    </row>
    <row r="4605" spans="1:18" x14ac:dyDescent="0.35">
      <c r="A4605" s="1">
        <v>81010029032</v>
      </c>
      <c r="B4605" s="33" t="s">
        <v>5347</v>
      </c>
      <c r="C4605" s="4" t="s">
        <v>6</v>
      </c>
      <c r="D4605" s="4" t="s">
        <v>518</v>
      </c>
      <c r="E4605" s="4" t="s">
        <v>2</v>
      </c>
      <c r="F4605" s="3">
        <v>29.03</v>
      </c>
      <c r="G4605" s="3">
        <v>2</v>
      </c>
      <c r="H4605" s="4" t="s">
        <v>2</v>
      </c>
      <c r="I4605" s="5">
        <v>4689</v>
      </c>
      <c r="J4605" s="5">
        <v>5066</v>
      </c>
      <c r="K4605" s="6">
        <f>IFERROR((J4605-I4605)/I4605,"--")</f>
        <v>8.0400938366389424E-2</v>
      </c>
      <c r="L4605" s="6">
        <v>3.2717474980754425E-2</v>
      </c>
      <c r="M4605" s="7">
        <v>29322</v>
      </c>
      <c r="N4605" s="10" t="str">
        <f>IF(K4605&lt;Criteria!$D$4,"Yes","No")</f>
        <v>No</v>
      </c>
      <c r="O4605" s="10" t="str">
        <f>IF(L4605&gt;Criteria!$D$5,"Yes","No")</f>
        <v>No</v>
      </c>
      <c r="P4605" s="10" t="str">
        <f>IF(M4605&lt;Criteria!$D$6,"Yes","No")</f>
        <v>No</v>
      </c>
      <c r="Q4605" s="11">
        <f>COUNTIF(N4605:P4605,"Yes")</f>
        <v>0</v>
      </c>
      <c r="R4605" s="12" t="str">
        <f>IF(Q4605&gt;0,"Yes","No")</f>
        <v>No</v>
      </c>
    </row>
    <row r="4606" spans="1:18" x14ac:dyDescent="0.35">
      <c r="A4606" s="1">
        <v>81010029060</v>
      </c>
      <c r="B4606" s="33" t="s">
        <v>5348</v>
      </c>
      <c r="C4606" s="4" t="s">
        <v>7</v>
      </c>
      <c r="D4606" s="4" t="s">
        <v>518</v>
      </c>
      <c r="E4606" s="4" t="s">
        <v>2</v>
      </c>
      <c r="F4606" s="3">
        <v>29.06</v>
      </c>
      <c r="G4606" s="3" t="s">
        <v>2</v>
      </c>
      <c r="H4606" s="4" t="s">
        <v>2</v>
      </c>
      <c r="I4606" s="5">
        <v>4118</v>
      </c>
      <c r="J4606" s="5">
        <v>4378</v>
      </c>
      <c r="K4606" s="6">
        <f>IFERROR((J4606-I4606)/I4606,"--")</f>
        <v>6.3137445361826125E-2</v>
      </c>
      <c r="L4606" s="6">
        <v>7.9963235294117641E-2</v>
      </c>
      <c r="M4606" s="7">
        <v>34714</v>
      </c>
      <c r="N4606" s="10" t="str">
        <f>IF(K4606&lt;Criteria!$D$4,"Yes","No")</f>
        <v>No</v>
      </c>
      <c r="O4606" s="10" t="str">
        <f>IF(L4606&gt;Criteria!$D$5,"Yes","No")</f>
        <v>Yes</v>
      </c>
      <c r="P4606" s="10" t="str">
        <f>IF(M4606&lt;Criteria!$D$6,"Yes","No")</f>
        <v>No</v>
      </c>
      <c r="Q4606" s="11">
        <f>COUNTIF(N4606:P4606,"Yes")</f>
        <v>1</v>
      </c>
      <c r="R4606" s="12" t="str">
        <f>IF(Q4606&gt;0,"Yes","No")</f>
        <v>Yes</v>
      </c>
    </row>
    <row r="4607" spans="1:18" x14ac:dyDescent="0.35">
      <c r="A4607" s="1">
        <v>81010029061</v>
      </c>
      <c r="B4607" s="33" t="s">
        <v>5349</v>
      </c>
      <c r="C4607" s="4" t="s">
        <v>6</v>
      </c>
      <c r="D4607" s="4" t="s">
        <v>518</v>
      </c>
      <c r="E4607" s="4" t="s">
        <v>2</v>
      </c>
      <c r="F4607" s="3">
        <v>29.06</v>
      </c>
      <c r="G4607" s="3">
        <v>1</v>
      </c>
      <c r="H4607" s="4" t="s">
        <v>2</v>
      </c>
      <c r="I4607" s="5">
        <v>2184</v>
      </c>
      <c r="J4607" s="5">
        <v>1956</v>
      </c>
      <c r="K4607" s="6">
        <f>IFERROR((J4607-I4607)/I4607,"--")</f>
        <v>-0.1043956043956044</v>
      </c>
      <c r="L4607" s="6">
        <v>5.842911877394636E-2</v>
      </c>
      <c r="M4607" s="7">
        <v>38093</v>
      </c>
      <c r="N4607" s="10" t="str">
        <f>IF(K4607&lt;Criteria!$D$4,"Yes","No")</f>
        <v>Yes</v>
      </c>
      <c r="O4607" s="10" t="str">
        <f>IF(L4607&gt;Criteria!$D$5,"Yes","No")</f>
        <v>No</v>
      </c>
      <c r="P4607" s="10" t="str">
        <f>IF(M4607&lt;Criteria!$D$6,"Yes","No")</f>
        <v>No</v>
      </c>
      <c r="Q4607" s="11">
        <f>COUNTIF(N4607:P4607,"Yes")</f>
        <v>1</v>
      </c>
      <c r="R4607" s="12" t="str">
        <f>IF(Q4607&gt;0,"Yes","No")</f>
        <v>Yes</v>
      </c>
    </row>
    <row r="4608" spans="1:18" x14ac:dyDescent="0.35">
      <c r="A4608" s="1">
        <v>81010029062</v>
      </c>
      <c r="B4608" s="33" t="s">
        <v>5350</v>
      </c>
      <c r="C4608" s="4" t="s">
        <v>6</v>
      </c>
      <c r="D4608" s="4" t="s">
        <v>518</v>
      </c>
      <c r="E4608" s="4" t="s">
        <v>2</v>
      </c>
      <c r="F4608" s="3">
        <v>29.06</v>
      </c>
      <c r="G4608" s="3">
        <v>2</v>
      </c>
      <c r="H4608" s="4" t="s">
        <v>2</v>
      </c>
      <c r="I4608" s="5">
        <v>1934</v>
      </c>
      <c r="J4608" s="5">
        <v>2422</v>
      </c>
      <c r="K4608" s="6">
        <f>IFERROR((J4608-I4608)/I4608,"--")</f>
        <v>0.25232678386763185</v>
      </c>
      <c r="L4608" s="6">
        <v>9.982332155477032E-2</v>
      </c>
      <c r="M4608" s="7">
        <v>31985</v>
      </c>
      <c r="N4608" s="10" t="str">
        <f>IF(K4608&lt;Criteria!$D$4,"Yes","No")</f>
        <v>No</v>
      </c>
      <c r="O4608" s="10" t="str">
        <f>IF(L4608&gt;Criteria!$D$5,"Yes","No")</f>
        <v>Yes</v>
      </c>
      <c r="P4608" s="10" t="str">
        <f>IF(M4608&lt;Criteria!$D$6,"Yes","No")</f>
        <v>No</v>
      </c>
      <c r="Q4608" s="11">
        <f>COUNTIF(N4608:P4608,"Yes")</f>
        <v>1</v>
      </c>
      <c r="R4608" s="12" t="str">
        <f>IF(Q4608&gt;0,"Yes","No")</f>
        <v>Yes</v>
      </c>
    </row>
    <row r="4609" spans="1:18" x14ac:dyDescent="0.35">
      <c r="A4609" s="1">
        <v>81010029110</v>
      </c>
      <c r="B4609" s="33" t="s">
        <v>5351</v>
      </c>
      <c r="C4609" s="4" t="s">
        <v>7</v>
      </c>
      <c r="D4609" s="4" t="s">
        <v>518</v>
      </c>
      <c r="E4609" s="4" t="s">
        <v>2</v>
      </c>
      <c r="F4609" s="3">
        <v>29.11</v>
      </c>
      <c r="G4609" s="3" t="s">
        <v>2</v>
      </c>
      <c r="H4609" s="4" t="s">
        <v>2</v>
      </c>
      <c r="I4609" s="5">
        <v>2637</v>
      </c>
      <c r="J4609" s="5">
        <v>2787</v>
      </c>
      <c r="K4609" s="6">
        <f>IFERROR((J4609-I4609)/I4609,"--")</f>
        <v>5.6882821387940839E-2</v>
      </c>
      <c r="L4609" s="6">
        <v>6.7663257277734062E-2</v>
      </c>
      <c r="M4609" s="7">
        <v>31035</v>
      </c>
      <c r="N4609" s="10" t="str">
        <f>IF(K4609&lt;Criteria!$D$4,"Yes","No")</f>
        <v>No</v>
      </c>
      <c r="O4609" s="10" t="str">
        <f>IF(L4609&gt;Criteria!$D$5,"Yes","No")</f>
        <v>Yes</v>
      </c>
      <c r="P4609" s="10" t="str">
        <f>IF(M4609&lt;Criteria!$D$6,"Yes","No")</f>
        <v>No</v>
      </c>
      <c r="Q4609" s="11">
        <f>COUNTIF(N4609:P4609,"Yes")</f>
        <v>1</v>
      </c>
      <c r="R4609" s="12" t="str">
        <f>IF(Q4609&gt;0,"Yes","No")</f>
        <v>Yes</v>
      </c>
    </row>
    <row r="4610" spans="1:18" x14ac:dyDescent="0.35">
      <c r="A4610" s="1">
        <v>81010029111</v>
      </c>
      <c r="B4610" s="33" t="s">
        <v>5352</v>
      </c>
      <c r="C4610" s="4" t="s">
        <v>6</v>
      </c>
      <c r="D4610" s="4" t="s">
        <v>518</v>
      </c>
      <c r="E4610" s="4" t="s">
        <v>2</v>
      </c>
      <c r="F4610" s="3">
        <v>29.11</v>
      </c>
      <c r="G4610" s="3">
        <v>1</v>
      </c>
      <c r="H4610" s="4" t="s">
        <v>2</v>
      </c>
      <c r="I4610" s="5">
        <v>2637</v>
      </c>
      <c r="J4610" s="5">
        <v>2787</v>
      </c>
      <c r="K4610" s="6">
        <f>IFERROR((J4610-I4610)/I4610,"--")</f>
        <v>5.6882821387940839E-2</v>
      </c>
      <c r="L4610" s="6">
        <v>6.7663257277734062E-2</v>
      </c>
      <c r="M4610" s="7">
        <v>31035</v>
      </c>
      <c r="N4610" s="10" t="str">
        <f>IF(K4610&lt;Criteria!$D$4,"Yes","No")</f>
        <v>No</v>
      </c>
      <c r="O4610" s="10" t="str">
        <f>IF(L4610&gt;Criteria!$D$5,"Yes","No")</f>
        <v>Yes</v>
      </c>
      <c r="P4610" s="10" t="str">
        <f>IF(M4610&lt;Criteria!$D$6,"Yes","No")</f>
        <v>No</v>
      </c>
      <c r="Q4610" s="11">
        <f>COUNTIF(N4610:P4610,"Yes")</f>
        <v>1</v>
      </c>
      <c r="R4610" s="12" t="str">
        <f>IF(Q4610&gt;0,"Yes","No")</f>
        <v>Yes</v>
      </c>
    </row>
    <row r="4611" spans="1:18" x14ac:dyDescent="0.35">
      <c r="A4611" s="1">
        <v>81010029120</v>
      </c>
      <c r="B4611" s="33" t="s">
        <v>5353</v>
      </c>
      <c r="C4611" s="4" t="s">
        <v>7</v>
      </c>
      <c r="D4611" s="4" t="s">
        <v>518</v>
      </c>
      <c r="E4611" s="4" t="s">
        <v>2</v>
      </c>
      <c r="F4611" s="3">
        <v>29.12</v>
      </c>
      <c r="G4611" s="3" t="s">
        <v>2</v>
      </c>
      <c r="H4611" s="4" t="s">
        <v>2</v>
      </c>
      <c r="I4611" s="5">
        <v>1908</v>
      </c>
      <c r="J4611" s="5">
        <v>1816</v>
      </c>
      <c r="K4611" s="6">
        <f>IFERROR((J4611-I4611)/I4611,"--")</f>
        <v>-4.8218029350104823E-2</v>
      </c>
      <c r="L4611" s="6">
        <v>0.10084033613445378</v>
      </c>
      <c r="M4611" s="7">
        <v>23007</v>
      </c>
      <c r="N4611" s="10" t="str">
        <f>IF(K4611&lt;Criteria!$D$4,"Yes","No")</f>
        <v>Yes</v>
      </c>
      <c r="O4611" s="10" t="str">
        <f>IF(L4611&gt;Criteria!$D$5,"Yes","No")</f>
        <v>Yes</v>
      </c>
      <c r="P4611" s="10" t="str">
        <f>IF(M4611&lt;Criteria!$D$6,"Yes","No")</f>
        <v>Yes</v>
      </c>
      <c r="Q4611" s="11">
        <f>COUNTIF(N4611:P4611,"Yes")</f>
        <v>3</v>
      </c>
      <c r="R4611" s="12" t="str">
        <f>IF(Q4611&gt;0,"Yes","No")</f>
        <v>Yes</v>
      </c>
    </row>
    <row r="4612" spans="1:18" x14ac:dyDescent="0.35">
      <c r="A4612" s="1">
        <v>81010029121</v>
      </c>
      <c r="B4612" s="33" t="s">
        <v>5354</v>
      </c>
      <c r="C4612" s="4" t="s">
        <v>6</v>
      </c>
      <c r="D4612" s="4" t="s">
        <v>518</v>
      </c>
      <c r="E4612" s="4" t="s">
        <v>2</v>
      </c>
      <c r="F4612" s="3">
        <v>29.12</v>
      </c>
      <c r="G4612" s="3">
        <v>1</v>
      </c>
      <c r="H4612" s="4" t="s">
        <v>2</v>
      </c>
      <c r="I4612" s="5">
        <v>1908</v>
      </c>
      <c r="J4612" s="5">
        <v>1816</v>
      </c>
      <c r="K4612" s="6">
        <f>IFERROR((J4612-I4612)/I4612,"--")</f>
        <v>-4.8218029350104823E-2</v>
      </c>
      <c r="L4612" s="6">
        <v>0.10084033613445378</v>
      </c>
      <c r="M4612" s="7">
        <v>23007</v>
      </c>
      <c r="N4612" s="10" t="str">
        <f>IF(K4612&lt;Criteria!$D$4,"Yes","No")</f>
        <v>Yes</v>
      </c>
      <c r="O4612" s="10" t="str">
        <f>IF(L4612&gt;Criteria!$D$5,"Yes","No")</f>
        <v>Yes</v>
      </c>
      <c r="P4612" s="10" t="str">
        <f>IF(M4612&lt;Criteria!$D$6,"Yes","No")</f>
        <v>Yes</v>
      </c>
      <c r="Q4612" s="11">
        <f>COUNTIF(N4612:P4612,"Yes")</f>
        <v>3</v>
      </c>
      <c r="R4612" s="12" t="str">
        <f>IF(Q4612&gt;0,"Yes","No")</f>
        <v>Yes</v>
      </c>
    </row>
    <row r="4613" spans="1:18" x14ac:dyDescent="0.35">
      <c r="A4613" s="1">
        <v>81010029130</v>
      </c>
      <c r="B4613" s="33" t="s">
        <v>5355</v>
      </c>
      <c r="C4613" s="4" t="s">
        <v>7</v>
      </c>
      <c r="D4613" s="4" t="s">
        <v>518</v>
      </c>
      <c r="E4613" s="4" t="s">
        <v>2</v>
      </c>
      <c r="F4613" s="3">
        <v>29.13</v>
      </c>
      <c r="G4613" s="3" t="s">
        <v>2</v>
      </c>
      <c r="H4613" s="4" t="s">
        <v>2</v>
      </c>
      <c r="I4613" s="5">
        <v>3611</v>
      </c>
      <c r="J4613" s="5">
        <v>3240</v>
      </c>
      <c r="K4613" s="6">
        <f>IFERROR((J4613-I4613)/I4613,"--")</f>
        <v>-0.10274162281916367</v>
      </c>
      <c r="L4613" s="6">
        <v>5.4178674351585014E-2</v>
      </c>
      <c r="M4613" s="7">
        <v>36445</v>
      </c>
      <c r="N4613" s="10" t="str">
        <f>IF(K4613&lt;Criteria!$D$4,"Yes","No")</f>
        <v>Yes</v>
      </c>
      <c r="O4613" s="10" t="str">
        <f>IF(L4613&gt;Criteria!$D$5,"Yes","No")</f>
        <v>No</v>
      </c>
      <c r="P4613" s="10" t="str">
        <f>IF(M4613&lt;Criteria!$D$6,"Yes","No")</f>
        <v>No</v>
      </c>
      <c r="Q4613" s="11">
        <f>COUNTIF(N4613:P4613,"Yes")</f>
        <v>1</v>
      </c>
      <c r="R4613" s="12" t="str">
        <f>IF(Q4613&gt;0,"Yes","No")</f>
        <v>Yes</v>
      </c>
    </row>
    <row r="4614" spans="1:18" x14ac:dyDescent="0.35">
      <c r="A4614" s="1">
        <v>81010029131</v>
      </c>
      <c r="B4614" s="33" t="s">
        <v>5356</v>
      </c>
      <c r="C4614" s="4" t="s">
        <v>6</v>
      </c>
      <c r="D4614" s="4" t="s">
        <v>518</v>
      </c>
      <c r="E4614" s="4" t="s">
        <v>2</v>
      </c>
      <c r="F4614" s="3">
        <v>29.13</v>
      </c>
      <c r="G4614" s="3">
        <v>1</v>
      </c>
      <c r="H4614" s="4" t="s">
        <v>2</v>
      </c>
      <c r="I4614" s="5">
        <v>2026</v>
      </c>
      <c r="J4614" s="5">
        <v>1837</v>
      </c>
      <c r="K4614" s="6">
        <f>IFERROR((J4614-I4614)/I4614,"--")</f>
        <v>-9.3287265547877585E-2</v>
      </c>
      <c r="L4614" s="6">
        <v>9.5505617977528087E-2</v>
      </c>
      <c r="M4614" s="7">
        <v>30111</v>
      </c>
      <c r="N4614" s="10" t="str">
        <f>IF(K4614&lt;Criteria!$D$4,"Yes","No")</f>
        <v>Yes</v>
      </c>
      <c r="O4614" s="10" t="str">
        <f>IF(L4614&gt;Criteria!$D$5,"Yes","No")</f>
        <v>Yes</v>
      </c>
      <c r="P4614" s="10" t="str">
        <f>IF(M4614&lt;Criteria!$D$6,"Yes","No")</f>
        <v>No</v>
      </c>
      <c r="Q4614" s="11">
        <f>COUNTIF(N4614:P4614,"Yes")</f>
        <v>2</v>
      </c>
      <c r="R4614" s="12" t="str">
        <f>IF(Q4614&gt;0,"Yes","No")</f>
        <v>Yes</v>
      </c>
    </row>
    <row r="4615" spans="1:18" x14ac:dyDescent="0.35">
      <c r="A4615" s="1">
        <v>81010029132</v>
      </c>
      <c r="B4615" s="33" t="s">
        <v>5357</v>
      </c>
      <c r="C4615" s="4" t="s">
        <v>6</v>
      </c>
      <c r="D4615" s="4" t="s">
        <v>518</v>
      </c>
      <c r="E4615" s="4" t="s">
        <v>2</v>
      </c>
      <c r="F4615" s="3">
        <v>29.13</v>
      </c>
      <c r="G4615" s="3">
        <v>2</v>
      </c>
      <c r="H4615" s="4" t="s">
        <v>2</v>
      </c>
      <c r="I4615" s="5">
        <v>1585</v>
      </c>
      <c r="J4615" s="5">
        <v>1403</v>
      </c>
      <c r="K4615" s="6">
        <f>IFERROR((J4615-I4615)/I4615,"--")</f>
        <v>-0.11482649842271293</v>
      </c>
      <c r="L4615" s="6">
        <v>1.0650887573964497E-2</v>
      </c>
      <c r="M4615" s="7">
        <v>44738</v>
      </c>
      <c r="N4615" s="10" t="str">
        <f>IF(K4615&lt;Criteria!$D$4,"Yes","No")</f>
        <v>Yes</v>
      </c>
      <c r="O4615" s="10" t="str">
        <f>IF(L4615&gt;Criteria!$D$5,"Yes","No")</f>
        <v>No</v>
      </c>
      <c r="P4615" s="10" t="str">
        <f>IF(M4615&lt;Criteria!$D$6,"Yes","No")</f>
        <v>No</v>
      </c>
      <c r="Q4615" s="11">
        <f>COUNTIF(N4615:P4615,"Yes")</f>
        <v>1</v>
      </c>
      <c r="R4615" s="12" t="str">
        <f>IF(Q4615&gt;0,"Yes","No")</f>
        <v>Yes</v>
      </c>
    </row>
    <row r="4616" spans="1:18" x14ac:dyDescent="0.35">
      <c r="A4616" s="1">
        <v>81010029140</v>
      </c>
      <c r="B4616" s="33" t="s">
        <v>5358</v>
      </c>
      <c r="C4616" s="4" t="s">
        <v>7</v>
      </c>
      <c r="D4616" s="4" t="s">
        <v>518</v>
      </c>
      <c r="E4616" s="4" t="s">
        <v>2</v>
      </c>
      <c r="F4616" s="3">
        <v>29.14</v>
      </c>
      <c r="G4616" s="3" t="s">
        <v>2</v>
      </c>
      <c r="H4616" s="4" t="s">
        <v>2</v>
      </c>
      <c r="I4616" s="5">
        <v>3530</v>
      </c>
      <c r="J4616" s="5">
        <v>3521</v>
      </c>
      <c r="K4616" s="6">
        <f>IFERROR((J4616-I4616)/I4616,"--")</f>
        <v>-2.5495750708215297E-3</v>
      </c>
      <c r="L4616" s="6">
        <v>7.2886297376093298E-2</v>
      </c>
      <c r="M4616" s="7">
        <v>22444</v>
      </c>
      <c r="N4616" s="10" t="str">
        <f>IF(K4616&lt;Criteria!$D$4,"Yes","No")</f>
        <v>Yes</v>
      </c>
      <c r="O4616" s="10" t="str">
        <f>IF(L4616&gt;Criteria!$D$5,"Yes","No")</f>
        <v>Yes</v>
      </c>
      <c r="P4616" s="10" t="str">
        <f>IF(M4616&lt;Criteria!$D$6,"Yes","No")</f>
        <v>Yes</v>
      </c>
      <c r="Q4616" s="11">
        <f>COUNTIF(N4616:P4616,"Yes")</f>
        <v>3</v>
      </c>
      <c r="R4616" s="12" t="str">
        <f>IF(Q4616&gt;0,"Yes","No")</f>
        <v>Yes</v>
      </c>
    </row>
    <row r="4617" spans="1:18" x14ac:dyDescent="0.35">
      <c r="A4617" s="1">
        <v>81010029141</v>
      </c>
      <c r="B4617" s="33" t="s">
        <v>5359</v>
      </c>
      <c r="C4617" s="4" t="s">
        <v>6</v>
      </c>
      <c r="D4617" s="4" t="s">
        <v>518</v>
      </c>
      <c r="E4617" s="4" t="s">
        <v>2</v>
      </c>
      <c r="F4617" s="3">
        <v>29.14</v>
      </c>
      <c r="G4617" s="3">
        <v>1</v>
      </c>
      <c r="H4617" s="4" t="s">
        <v>2</v>
      </c>
      <c r="I4617" s="5">
        <v>3033</v>
      </c>
      <c r="J4617" s="5">
        <v>2615</v>
      </c>
      <c r="K4617" s="6">
        <f>IFERROR((J4617-I4617)/I4617,"--")</f>
        <v>-0.13781734256511705</v>
      </c>
      <c r="L4617" s="6">
        <v>8.2952815829528154E-2</v>
      </c>
      <c r="M4617" s="7">
        <v>24783</v>
      </c>
      <c r="N4617" s="10" t="str">
        <f>IF(K4617&lt;Criteria!$D$4,"Yes","No")</f>
        <v>Yes</v>
      </c>
      <c r="O4617" s="10" t="str">
        <f>IF(L4617&gt;Criteria!$D$5,"Yes","No")</f>
        <v>Yes</v>
      </c>
      <c r="P4617" s="10" t="str">
        <f>IF(M4617&lt;Criteria!$D$6,"Yes","No")</f>
        <v>Yes</v>
      </c>
      <c r="Q4617" s="11">
        <f>COUNTIF(N4617:P4617,"Yes")</f>
        <v>3</v>
      </c>
      <c r="R4617" s="12" t="str">
        <f>IF(Q4617&gt;0,"Yes","No")</f>
        <v>Yes</v>
      </c>
    </row>
    <row r="4618" spans="1:18" x14ac:dyDescent="0.35">
      <c r="A4618" s="1">
        <v>81010029142</v>
      </c>
      <c r="B4618" s="33" t="s">
        <v>5360</v>
      </c>
      <c r="C4618" s="4" t="s">
        <v>6</v>
      </c>
      <c r="D4618" s="4" t="s">
        <v>518</v>
      </c>
      <c r="E4618" s="4" t="s">
        <v>2</v>
      </c>
      <c r="F4618" s="3">
        <v>29.14</v>
      </c>
      <c r="G4618" s="3">
        <v>2</v>
      </c>
      <c r="H4618" s="4" t="s">
        <v>2</v>
      </c>
      <c r="I4618" s="5">
        <v>497</v>
      </c>
      <c r="J4618" s="5">
        <v>906</v>
      </c>
      <c r="K4618" s="6">
        <f>IFERROR((J4618-I4618)/I4618,"--")</f>
        <v>0.82293762575452711</v>
      </c>
      <c r="L4618" s="6">
        <v>3.9900249376558602E-2</v>
      </c>
      <c r="M4618" s="7">
        <v>15690</v>
      </c>
      <c r="N4618" s="10" t="str">
        <f>IF(K4618&lt;Criteria!$D$4,"Yes","No")</f>
        <v>No</v>
      </c>
      <c r="O4618" s="10" t="str">
        <f>IF(L4618&gt;Criteria!$D$5,"Yes","No")</f>
        <v>No</v>
      </c>
      <c r="P4618" s="10" t="str">
        <f>IF(M4618&lt;Criteria!$D$6,"Yes","No")</f>
        <v>Yes</v>
      </c>
      <c r="Q4618" s="11">
        <f>COUNTIF(N4618:P4618,"Yes")</f>
        <v>1</v>
      </c>
      <c r="R4618" s="12" t="str">
        <f>IF(Q4618&gt;0,"Yes","No")</f>
        <v>Yes</v>
      </c>
    </row>
    <row r="4619" spans="1:18" x14ac:dyDescent="0.35">
      <c r="A4619" s="1">
        <v>81010029150</v>
      </c>
      <c r="B4619" s="33" t="s">
        <v>5361</v>
      </c>
      <c r="C4619" s="4" t="s">
        <v>7</v>
      </c>
      <c r="D4619" s="4" t="s">
        <v>518</v>
      </c>
      <c r="E4619" s="4" t="s">
        <v>2</v>
      </c>
      <c r="F4619" s="3">
        <v>29.15</v>
      </c>
      <c r="G4619" s="3" t="s">
        <v>2</v>
      </c>
      <c r="H4619" s="4" t="s">
        <v>2</v>
      </c>
      <c r="I4619" s="5">
        <v>2634</v>
      </c>
      <c r="J4619" s="5">
        <v>2459</v>
      </c>
      <c r="K4619" s="6">
        <f>IFERROR((J4619-I4619)/I4619,"--")</f>
        <v>-6.6438876233864838E-2</v>
      </c>
      <c r="L4619" s="6">
        <v>4.7377326565143825E-2</v>
      </c>
      <c r="M4619" s="7">
        <v>24855</v>
      </c>
      <c r="N4619" s="10" t="str">
        <f>IF(K4619&lt;Criteria!$D$4,"Yes","No")</f>
        <v>Yes</v>
      </c>
      <c r="O4619" s="10" t="str">
        <f>IF(L4619&gt;Criteria!$D$5,"Yes","No")</f>
        <v>No</v>
      </c>
      <c r="P4619" s="10" t="str">
        <f>IF(M4619&lt;Criteria!$D$6,"Yes","No")</f>
        <v>Yes</v>
      </c>
      <c r="Q4619" s="11">
        <f>COUNTIF(N4619:P4619,"Yes")</f>
        <v>2</v>
      </c>
      <c r="R4619" s="12" t="str">
        <f>IF(Q4619&gt;0,"Yes","No")</f>
        <v>Yes</v>
      </c>
    </row>
    <row r="4620" spans="1:18" x14ac:dyDescent="0.35">
      <c r="A4620" s="1">
        <v>81010029151</v>
      </c>
      <c r="B4620" s="33" t="s">
        <v>5362</v>
      </c>
      <c r="C4620" s="4" t="s">
        <v>6</v>
      </c>
      <c r="D4620" s="4" t="s">
        <v>518</v>
      </c>
      <c r="E4620" s="4" t="s">
        <v>2</v>
      </c>
      <c r="F4620" s="3">
        <v>29.15</v>
      </c>
      <c r="G4620" s="3">
        <v>1</v>
      </c>
      <c r="H4620" s="4" t="s">
        <v>2</v>
      </c>
      <c r="I4620" s="5">
        <v>2634</v>
      </c>
      <c r="J4620" s="5">
        <v>2459</v>
      </c>
      <c r="K4620" s="6">
        <f>IFERROR((J4620-I4620)/I4620,"--")</f>
        <v>-6.6438876233864838E-2</v>
      </c>
      <c r="L4620" s="6">
        <v>4.7377326565143825E-2</v>
      </c>
      <c r="M4620" s="7">
        <v>24855</v>
      </c>
      <c r="N4620" s="10" t="str">
        <f>IF(K4620&lt;Criteria!$D$4,"Yes","No")</f>
        <v>Yes</v>
      </c>
      <c r="O4620" s="10" t="str">
        <f>IF(L4620&gt;Criteria!$D$5,"Yes","No")</f>
        <v>No</v>
      </c>
      <c r="P4620" s="10" t="str">
        <f>IF(M4620&lt;Criteria!$D$6,"Yes","No")</f>
        <v>Yes</v>
      </c>
      <c r="Q4620" s="11">
        <f>COUNTIF(N4620:P4620,"Yes")</f>
        <v>2</v>
      </c>
      <c r="R4620" s="12" t="str">
        <f>IF(Q4620&gt;0,"Yes","No")</f>
        <v>Yes</v>
      </c>
    </row>
    <row r="4621" spans="1:18" x14ac:dyDescent="0.35">
      <c r="A4621" s="1">
        <v>81010029160</v>
      </c>
      <c r="B4621" s="33" t="s">
        <v>5363</v>
      </c>
      <c r="C4621" s="4" t="s">
        <v>7</v>
      </c>
      <c r="D4621" s="4" t="s">
        <v>518</v>
      </c>
      <c r="E4621" s="4" t="s">
        <v>2</v>
      </c>
      <c r="F4621" s="3">
        <v>29.16</v>
      </c>
      <c r="G4621" s="3" t="s">
        <v>2</v>
      </c>
      <c r="H4621" s="4" t="s">
        <v>2</v>
      </c>
      <c r="I4621" s="5">
        <v>2735</v>
      </c>
      <c r="J4621" s="5">
        <v>3082</v>
      </c>
      <c r="K4621" s="6">
        <f>IFERROR((J4621-I4621)/I4621,"--")</f>
        <v>0.12687385740402193</v>
      </c>
      <c r="L4621" s="6">
        <v>7.2186836518046707E-2</v>
      </c>
      <c r="M4621" s="7">
        <v>20578</v>
      </c>
      <c r="N4621" s="10" t="str">
        <f>IF(K4621&lt;Criteria!$D$4,"Yes","No")</f>
        <v>No</v>
      </c>
      <c r="O4621" s="10" t="str">
        <f>IF(L4621&gt;Criteria!$D$5,"Yes","No")</f>
        <v>Yes</v>
      </c>
      <c r="P4621" s="10" t="str">
        <f>IF(M4621&lt;Criteria!$D$6,"Yes","No")</f>
        <v>Yes</v>
      </c>
      <c r="Q4621" s="11">
        <f>COUNTIF(N4621:P4621,"Yes")</f>
        <v>2</v>
      </c>
      <c r="R4621" s="12" t="str">
        <f>IF(Q4621&gt;0,"Yes","No")</f>
        <v>Yes</v>
      </c>
    </row>
    <row r="4622" spans="1:18" x14ac:dyDescent="0.35">
      <c r="A4622" s="1">
        <v>81010029161</v>
      </c>
      <c r="B4622" s="33" t="s">
        <v>5364</v>
      </c>
      <c r="C4622" s="4" t="s">
        <v>6</v>
      </c>
      <c r="D4622" s="4" t="s">
        <v>518</v>
      </c>
      <c r="E4622" s="4" t="s">
        <v>2</v>
      </c>
      <c r="F4622" s="3">
        <v>29.16</v>
      </c>
      <c r="G4622" s="3">
        <v>1</v>
      </c>
      <c r="H4622" s="4" t="s">
        <v>2</v>
      </c>
      <c r="I4622" s="5">
        <v>1488</v>
      </c>
      <c r="J4622" s="5">
        <v>1863</v>
      </c>
      <c r="K4622" s="6">
        <f>IFERROR((J4622-I4622)/I4622,"--")</f>
        <v>0.25201612903225806</v>
      </c>
      <c r="L4622" s="6">
        <v>1.4134275618374558E-2</v>
      </c>
      <c r="M4622" s="7">
        <v>22965</v>
      </c>
      <c r="N4622" s="10" t="str">
        <f>IF(K4622&lt;Criteria!$D$4,"Yes","No")</f>
        <v>No</v>
      </c>
      <c r="O4622" s="10" t="str">
        <f>IF(L4622&gt;Criteria!$D$5,"Yes","No")</f>
        <v>No</v>
      </c>
      <c r="P4622" s="10" t="str">
        <f>IF(M4622&lt;Criteria!$D$6,"Yes","No")</f>
        <v>Yes</v>
      </c>
      <c r="Q4622" s="11">
        <f>COUNTIF(N4622:P4622,"Yes")</f>
        <v>1</v>
      </c>
      <c r="R4622" s="12" t="str">
        <f>IF(Q4622&gt;0,"Yes","No")</f>
        <v>Yes</v>
      </c>
    </row>
    <row r="4623" spans="1:18" x14ac:dyDescent="0.35">
      <c r="A4623" s="1">
        <v>81010029162</v>
      </c>
      <c r="B4623" s="33" t="s">
        <v>5365</v>
      </c>
      <c r="C4623" s="4" t="s">
        <v>6</v>
      </c>
      <c r="D4623" s="4" t="s">
        <v>518</v>
      </c>
      <c r="E4623" s="4" t="s">
        <v>2</v>
      </c>
      <c r="F4623" s="3">
        <v>29.16</v>
      </c>
      <c r="G4623" s="3">
        <v>2</v>
      </c>
      <c r="H4623" s="4" t="s">
        <v>2</v>
      </c>
      <c r="I4623" s="5">
        <v>1247</v>
      </c>
      <c r="J4623" s="5">
        <v>1219</v>
      </c>
      <c r="K4623" s="6">
        <f>IFERROR((J4623-I4623)/I4623,"--")</f>
        <v>-2.2453889334402566E-2</v>
      </c>
      <c r="L4623" s="6">
        <v>0.15957446808510639</v>
      </c>
      <c r="M4623" s="7">
        <v>16930</v>
      </c>
      <c r="N4623" s="10" t="str">
        <f>IF(K4623&lt;Criteria!$D$4,"Yes","No")</f>
        <v>Yes</v>
      </c>
      <c r="O4623" s="10" t="str">
        <f>IF(L4623&gt;Criteria!$D$5,"Yes","No")</f>
        <v>Yes</v>
      </c>
      <c r="P4623" s="10" t="str">
        <f>IF(M4623&lt;Criteria!$D$6,"Yes","No")</f>
        <v>Yes</v>
      </c>
      <c r="Q4623" s="11">
        <f>COUNTIF(N4623:P4623,"Yes")</f>
        <v>3</v>
      </c>
      <c r="R4623" s="12" t="str">
        <f>IF(Q4623&gt;0,"Yes","No")</f>
        <v>Yes</v>
      </c>
    </row>
    <row r="4624" spans="1:18" x14ac:dyDescent="0.35">
      <c r="A4624" s="1">
        <v>81010029170</v>
      </c>
      <c r="B4624" s="33" t="s">
        <v>5366</v>
      </c>
      <c r="C4624" s="4" t="s">
        <v>7</v>
      </c>
      <c r="D4624" s="4" t="s">
        <v>518</v>
      </c>
      <c r="E4624" s="4" t="s">
        <v>2</v>
      </c>
      <c r="F4624" s="3">
        <v>29.17</v>
      </c>
      <c r="G4624" s="3" t="s">
        <v>2</v>
      </c>
      <c r="H4624" s="4" t="s">
        <v>2</v>
      </c>
      <c r="I4624" s="5">
        <v>2673</v>
      </c>
      <c r="J4624" s="5">
        <v>3075</v>
      </c>
      <c r="K4624" s="6">
        <f>IFERROR((J4624-I4624)/I4624,"--")</f>
        <v>0.15039281705948374</v>
      </c>
      <c r="L4624" s="6">
        <v>9.7388849682427669E-2</v>
      </c>
      <c r="M4624" s="7">
        <v>28279</v>
      </c>
      <c r="N4624" s="10" t="str">
        <f>IF(K4624&lt;Criteria!$D$4,"Yes","No")</f>
        <v>No</v>
      </c>
      <c r="O4624" s="10" t="str">
        <f>IF(L4624&gt;Criteria!$D$5,"Yes","No")</f>
        <v>Yes</v>
      </c>
      <c r="P4624" s="10" t="str">
        <f>IF(M4624&lt;Criteria!$D$6,"Yes","No")</f>
        <v>No</v>
      </c>
      <c r="Q4624" s="11">
        <f>COUNTIF(N4624:P4624,"Yes")</f>
        <v>1</v>
      </c>
      <c r="R4624" s="12" t="str">
        <f>IF(Q4624&gt;0,"Yes","No")</f>
        <v>Yes</v>
      </c>
    </row>
    <row r="4625" spans="1:18" x14ac:dyDescent="0.35">
      <c r="A4625" s="1">
        <v>81010029171</v>
      </c>
      <c r="B4625" s="33" t="s">
        <v>5367</v>
      </c>
      <c r="C4625" s="4" t="s">
        <v>6</v>
      </c>
      <c r="D4625" s="4" t="s">
        <v>518</v>
      </c>
      <c r="E4625" s="4" t="s">
        <v>2</v>
      </c>
      <c r="F4625" s="3">
        <v>29.17</v>
      </c>
      <c r="G4625" s="3">
        <v>1</v>
      </c>
      <c r="H4625" s="4" t="s">
        <v>2</v>
      </c>
      <c r="I4625" s="5">
        <v>2673</v>
      </c>
      <c r="J4625" s="5">
        <v>3075</v>
      </c>
      <c r="K4625" s="6">
        <f>IFERROR((J4625-I4625)/I4625,"--")</f>
        <v>0.15039281705948374</v>
      </c>
      <c r="L4625" s="6">
        <v>9.7388849682427669E-2</v>
      </c>
      <c r="M4625" s="7">
        <v>28279</v>
      </c>
      <c r="N4625" s="10" t="str">
        <f>IF(K4625&lt;Criteria!$D$4,"Yes","No")</f>
        <v>No</v>
      </c>
      <c r="O4625" s="10" t="str">
        <f>IF(L4625&gt;Criteria!$D$5,"Yes","No")</f>
        <v>Yes</v>
      </c>
      <c r="P4625" s="10" t="str">
        <f>IF(M4625&lt;Criteria!$D$6,"Yes","No")</f>
        <v>No</v>
      </c>
      <c r="Q4625" s="11">
        <f>COUNTIF(N4625:P4625,"Yes")</f>
        <v>1</v>
      </c>
      <c r="R4625" s="12" t="str">
        <f>IF(Q4625&gt;0,"Yes","No")</f>
        <v>Yes</v>
      </c>
    </row>
    <row r="4626" spans="1:18" x14ac:dyDescent="0.35">
      <c r="A4626" s="1">
        <v>81010029180</v>
      </c>
      <c r="B4626" s="33" t="s">
        <v>5368</v>
      </c>
      <c r="C4626" s="4" t="s">
        <v>7</v>
      </c>
      <c r="D4626" s="4" t="s">
        <v>518</v>
      </c>
      <c r="E4626" s="4" t="s">
        <v>2</v>
      </c>
      <c r="F4626" s="3">
        <v>29.18</v>
      </c>
      <c r="G4626" s="3" t="s">
        <v>2</v>
      </c>
      <c r="H4626" s="4" t="s">
        <v>2</v>
      </c>
      <c r="I4626" s="5">
        <v>6313</v>
      </c>
      <c r="J4626" s="5">
        <v>6603</v>
      </c>
      <c r="K4626" s="6">
        <f>IFERROR((J4626-I4626)/I4626,"--")</f>
        <v>4.5936955488674165E-2</v>
      </c>
      <c r="L4626" s="6">
        <v>3.9892825245608811E-2</v>
      </c>
      <c r="M4626" s="7">
        <v>27331</v>
      </c>
      <c r="N4626" s="10" t="str">
        <f>IF(K4626&lt;Criteria!$D$4,"Yes","No")</f>
        <v>No</v>
      </c>
      <c r="O4626" s="10" t="str">
        <f>IF(L4626&gt;Criteria!$D$5,"Yes","No")</f>
        <v>No</v>
      </c>
      <c r="P4626" s="10" t="str">
        <f>IF(M4626&lt;Criteria!$D$6,"Yes","No")</f>
        <v>No</v>
      </c>
      <c r="Q4626" s="11">
        <f>COUNTIF(N4626:P4626,"Yes")</f>
        <v>0</v>
      </c>
      <c r="R4626" s="12" t="str">
        <f>IF(Q4626&gt;0,"Yes","No")</f>
        <v>No</v>
      </c>
    </row>
    <row r="4627" spans="1:18" x14ac:dyDescent="0.35">
      <c r="A4627" s="1">
        <v>81010029181</v>
      </c>
      <c r="B4627" s="33" t="s">
        <v>5369</v>
      </c>
      <c r="C4627" s="4" t="s">
        <v>6</v>
      </c>
      <c r="D4627" s="4" t="s">
        <v>518</v>
      </c>
      <c r="E4627" s="4" t="s">
        <v>2</v>
      </c>
      <c r="F4627" s="3">
        <v>29.18</v>
      </c>
      <c r="G4627" s="3">
        <v>1</v>
      </c>
      <c r="H4627" s="4" t="s">
        <v>2</v>
      </c>
      <c r="I4627" s="5">
        <v>2140</v>
      </c>
      <c r="J4627" s="5">
        <v>2408</v>
      </c>
      <c r="K4627" s="6">
        <f>IFERROR((J4627-I4627)/I4627,"--")</f>
        <v>0.12523364485981309</v>
      </c>
      <c r="L4627" s="6">
        <v>1.0655737704918032E-2</v>
      </c>
      <c r="M4627" s="7">
        <v>30040</v>
      </c>
      <c r="N4627" s="10" t="str">
        <f>IF(K4627&lt;Criteria!$D$4,"Yes","No")</f>
        <v>No</v>
      </c>
      <c r="O4627" s="10" t="str">
        <f>IF(L4627&gt;Criteria!$D$5,"Yes","No")</f>
        <v>No</v>
      </c>
      <c r="P4627" s="10" t="str">
        <f>IF(M4627&lt;Criteria!$D$6,"Yes","No")</f>
        <v>No</v>
      </c>
      <c r="Q4627" s="11">
        <f>COUNTIF(N4627:P4627,"Yes")</f>
        <v>0</v>
      </c>
      <c r="R4627" s="12" t="str">
        <f>IF(Q4627&gt;0,"Yes","No")</f>
        <v>No</v>
      </c>
    </row>
    <row r="4628" spans="1:18" x14ac:dyDescent="0.35">
      <c r="A4628" s="1">
        <v>81010029182</v>
      </c>
      <c r="B4628" s="33" t="s">
        <v>5370</v>
      </c>
      <c r="C4628" s="4" t="s">
        <v>6</v>
      </c>
      <c r="D4628" s="4" t="s">
        <v>518</v>
      </c>
      <c r="E4628" s="4" t="s">
        <v>2</v>
      </c>
      <c r="F4628" s="3">
        <v>29.18</v>
      </c>
      <c r="G4628" s="3">
        <v>2</v>
      </c>
      <c r="H4628" s="4" t="s">
        <v>2</v>
      </c>
      <c r="I4628" s="5">
        <v>4173</v>
      </c>
      <c r="J4628" s="5">
        <v>4195</v>
      </c>
      <c r="K4628" s="6">
        <f>IFERROR((J4628-I4628)/I4628,"--")</f>
        <v>5.2719865803977951E-3</v>
      </c>
      <c r="L4628" s="6">
        <v>5.6568489948574101E-2</v>
      </c>
      <c r="M4628" s="7">
        <v>25776</v>
      </c>
      <c r="N4628" s="10" t="str">
        <f>IF(K4628&lt;Criteria!$D$4,"Yes","No")</f>
        <v>Yes</v>
      </c>
      <c r="O4628" s="10" t="str">
        <f>IF(L4628&gt;Criteria!$D$5,"Yes","No")</f>
        <v>No</v>
      </c>
      <c r="P4628" s="10" t="str">
        <f>IF(M4628&lt;Criteria!$D$6,"Yes","No")</f>
        <v>Yes</v>
      </c>
      <c r="Q4628" s="11">
        <f>COUNTIF(N4628:P4628,"Yes")</f>
        <v>2</v>
      </c>
      <c r="R4628" s="12" t="str">
        <f>IF(Q4628&gt;0,"Yes","No")</f>
        <v>Yes</v>
      </c>
    </row>
    <row r="4629" spans="1:18" x14ac:dyDescent="0.35">
      <c r="A4629" s="1">
        <v>81010030010</v>
      </c>
      <c r="B4629" s="33" t="s">
        <v>5371</v>
      </c>
      <c r="C4629" s="4" t="s">
        <v>7</v>
      </c>
      <c r="D4629" s="4" t="s">
        <v>518</v>
      </c>
      <c r="E4629" s="4" t="s">
        <v>2</v>
      </c>
      <c r="F4629" s="3">
        <v>30.01</v>
      </c>
      <c r="G4629" s="3" t="s">
        <v>2</v>
      </c>
      <c r="H4629" s="4" t="s">
        <v>2</v>
      </c>
      <c r="I4629" s="5">
        <v>1422</v>
      </c>
      <c r="J4629" s="5">
        <v>1016</v>
      </c>
      <c r="K4629" s="6">
        <f>IFERROR((J4629-I4629)/I4629,"--")</f>
        <v>-0.28551336146272854</v>
      </c>
      <c r="L4629" s="6">
        <v>0.21792260692464357</v>
      </c>
      <c r="M4629" s="7">
        <v>21168</v>
      </c>
      <c r="N4629" s="10" t="str">
        <f>IF(K4629&lt;Criteria!$D$4,"Yes","No")</f>
        <v>Yes</v>
      </c>
      <c r="O4629" s="10" t="str">
        <f>IF(L4629&gt;Criteria!$D$5,"Yes","No")</f>
        <v>Yes</v>
      </c>
      <c r="P4629" s="10" t="str">
        <f>IF(M4629&lt;Criteria!$D$6,"Yes","No")</f>
        <v>Yes</v>
      </c>
      <c r="Q4629" s="11">
        <f>COUNTIF(N4629:P4629,"Yes")</f>
        <v>3</v>
      </c>
      <c r="R4629" s="12" t="str">
        <f>IF(Q4629&gt;0,"Yes","No")</f>
        <v>Yes</v>
      </c>
    </row>
    <row r="4630" spans="1:18" x14ac:dyDescent="0.35">
      <c r="A4630" s="1">
        <v>81010030011</v>
      </c>
      <c r="B4630" s="33" t="s">
        <v>5372</v>
      </c>
      <c r="C4630" s="4" t="s">
        <v>6</v>
      </c>
      <c r="D4630" s="4" t="s">
        <v>518</v>
      </c>
      <c r="E4630" s="4" t="s">
        <v>2</v>
      </c>
      <c r="F4630" s="3">
        <v>30.01</v>
      </c>
      <c r="G4630" s="3">
        <v>1</v>
      </c>
      <c r="H4630" s="4" t="s">
        <v>2</v>
      </c>
      <c r="I4630" s="5">
        <v>1422</v>
      </c>
      <c r="J4630" s="5">
        <v>1016</v>
      </c>
      <c r="K4630" s="6">
        <f>IFERROR((J4630-I4630)/I4630,"--")</f>
        <v>-0.28551336146272854</v>
      </c>
      <c r="L4630" s="6">
        <v>0.21792260692464357</v>
      </c>
      <c r="M4630" s="7">
        <v>21168</v>
      </c>
      <c r="N4630" s="10" t="str">
        <f>IF(K4630&lt;Criteria!$D$4,"Yes","No")</f>
        <v>Yes</v>
      </c>
      <c r="O4630" s="10" t="str">
        <f>IF(L4630&gt;Criteria!$D$5,"Yes","No")</f>
        <v>Yes</v>
      </c>
      <c r="P4630" s="10" t="str">
        <f>IF(M4630&lt;Criteria!$D$6,"Yes","No")</f>
        <v>Yes</v>
      </c>
      <c r="Q4630" s="11">
        <f>COUNTIF(N4630:P4630,"Yes")</f>
        <v>3</v>
      </c>
      <c r="R4630" s="12" t="str">
        <f>IF(Q4630&gt;0,"Yes","No")</f>
        <v>Yes</v>
      </c>
    </row>
    <row r="4631" spans="1:18" x14ac:dyDescent="0.35">
      <c r="A4631" s="1">
        <v>81010030040</v>
      </c>
      <c r="B4631" s="33" t="s">
        <v>5373</v>
      </c>
      <c r="C4631" s="4" t="s">
        <v>7</v>
      </c>
      <c r="D4631" s="4" t="s">
        <v>518</v>
      </c>
      <c r="E4631" s="4" t="s">
        <v>2</v>
      </c>
      <c r="F4631" s="3">
        <v>30.04</v>
      </c>
      <c r="G4631" s="3" t="s">
        <v>2</v>
      </c>
      <c r="H4631" s="4" t="s">
        <v>2</v>
      </c>
      <c r="I4631" s="5">
        <v>2664</v>
      </c>
      <c r="J4631" s="5">
        <v>2960</v>
      </c>
      <c r="K4631" s="6">
        <f>IFERROR((J4631-I4631)/I4631,"--")</f>
        <v>0.1111111111111111</v>
      </c>
      <c r="L4631" s="6">
        <v>7.4305555555555555E-2</v>
      </c>
      <c r="M4631" s="7">
        <v>46267</v>
      </c>
      <c r="N4631" s="10" t="str">
        <f>IF(K4631&lt;Criteria!$D$4,"Yes","No")</f>
        <v>No</v>
      </c>
      <c r="O4631" s="10" t="str">
        <f>IF(L4631&gt;Criteria!$D$5,"Yes","No")</f>
        <v>Yes</v>
      </c>
      <c r="P4631" s="10" t="str">
        <f>IF(M4631&lt;Criteria!$D$6,"Yes","No")</f>
        <v>No</v>
      </c>
      <c r="Q4631" s="11">
        <f>COUNTIF(N4631:P4631,"Yes")</f>
        <v>1</v>
      </c>
      <c r="R4631" s="12" t="str">
        <f>IF(Q4631&gt;0,"Yes","No")</f>
        <v>Yes</v>
      </c>
    </row>
    <row r="4632" spans="1:18" x14ac:dyDescent="0.35">
      <c r="A4632" s="1">
        <v>81010030041</v>
      </c>
      <c r="B4632" s="33" t="s">
        <v>5374</v>
      </c>
      <c r="C4632" s="4" t="s">
        <v>6</v>
      </c>
      <c r="D4632" s="4" t="s">
        <v>518</v>
      </c>
      <c r="E4632" s="4" t="s">
        <v>2</v>
      </c>
      <c r="F4632" s="3">
        <v>30.04</v>
      </c>
      <c r="G4632" s="3">
        <v>1</v>
      </c>
      <c r="H4632" s="4" t="s">
        <v>2</v>
      </c>
      <c r="I4632" s="5">
        <v>1517</v>
      </c>
      <c r="J4632" s="5">
        <v>1584</v>
      </c>
      <c r="K4632" s="6">
        <f>IFERROR((J4632-I4632)/I4632,"--")</f>
        <v>4.4166117336849046E-2</v>
      </c>
      <c r="L4632" s="6">
        <v>5.1032806804374241E-2</v>
      </c>
      <c r="M4632" s="7">
        <v>55289</v>
      </c>
      <c r="N4632" s="10" t="str">
        <f>IF(K4632&lt;Criteria!$D$4,"Yes","No")</f>
        <v>No</v>
      </c>
      <c r="O4632" s="10" t="str">
        <f>IF(L4632&gt;Criteria!$D$5,"Yes","No")</f>
        <v>No</v>
      </c>
      <c r="P4632" s="10" t="str">
        <f>IF(M4632&lt;Criteria!$D$6,"Yes","No")</f>
        <v>No</v>
      </c>
      <c r="Q4632" s="11">
        <f>COUNTIF(N4632:P4632,"Yes")</f>
        <v>0</v>
      </c>
      <c r="R4632" s="12" t="str">
        <f>IF(Q4632&gt;0,"Yes","No")</f>
        <v>No</v>
      </c>
    </row>
    <row r="4633" spans="1:18" x14ac:dyDescent="0.35">
      <c r="A4633" s="1">
        <v>81010030042</v>
      </c>
      <c r="B4633" s="33" t="s">
        <v>5375</v>
      </c>
      <c r="C4633" s="4" t="s">
        <v>6</v>
      </c>
      <c r="D4633" s="4" t="s">
        <v>518</v>
      </c>
      <c r="E4633" s="4" t="s">
        <v>2</v>
      </c>
      <c r="F4633" s="3">
        <v>30.04</v>
      </c>
      <c r="G4633" s="3">
        <v>2</v>
      </c>
      <c r="H4633" s="4" t="s">
        <v>2</v>
      </c>
      <c r="I4633" s="5">
        <v>1147</v>
      </c>
      <c r="J4633" s="5">
        <v>1376</v>
      </c>
      <c r="K4633" s="6">
        <f>IFERROR((J4633-I4633)/I4633,"--")</f>
        <v>0.19965126416739321</v>
      </c>
      <c r="L4633" s="6">
        <v>0.1053484602917342</v>
      </c>
      <c r="M4633" s="7">
        <v>35882</v>
      </c>
      <c r="N4633" s="10" t="str">
        <f>IF(K4633&lt;Criteria!$D$4,"Yes","No")</f>
        <v>No</v>
      </c>
      <c r="O4633" s="10" t="str">
        <f>IF(L4633&gt;Criteria!$D$5,"Yes","No")</f>
        <v>Yes</v>
      </c>
      <c r="P4633" s="10" t="str">
        <f>IF(M4633&lt;Criteria!$D$6,"Yes","No")</f>
        <v>No</v>
      </c>
      <c r="Q4633" s="11">
        <f>COUNTIF(N4633:P4633,"Yes")</f>
        <v>1</v>
      </c>
      <c r="R4633" s="12" t="str">
        <f>IF(Q4633&gt;0,"Yes","No")</f>
        <v>Yes</v>
      </c>
    </row>
    <row r="4634" spans="1:18" x14ac:dyDescent="0.35">
      <c r="A4634" s="1">
        <v>81010031030</v>
      </c>
      <c r="B4634" s="33" t="s">
        <v>5376</v>
      </c>
      <c r="C4634" s="4" t="s">
        <v>7</v>
      </c>
      <c r="D4634" s="4" t="s">
        <v>518</v>
      </c>
      <c r="E4634" s="4" t="s">
        <v>2</v>
      </c>
      <c r="F4634" s="3">
        <v>31.03</v>
      </c>
      <c r="G4634" s="3" t="s">
        <v>2</v>
      </c>
      <c r="H4634" s="4" t="s">
        <v>2</v>
      </c>
      <c r="I4634" s="5">
        <v>2089</v>
      </c>
      <c r="J4634" s="5">
        <v>1909</v>
      </c>
      <c r="K4634" s="6">
        <f>IFERROR((J4634-I4634)/I4634,"--")</f>
        <v>-8.6165629487793202E-2</v>
      </c>
      <c r="L4634" s="6">
        <v>0.1130952380952381</v>
      </c>
      <c r="M4634" s="7">
        <v>25779</v>
      </c>
      <c r="N4634" s="10" t="str">
        <f>IF(K4634&lt;Criteria!$D$4,"Yes","No")</f>
        <v>Yes</v>
      </c>
      <c r="O4634" s="10" t="str">
        <f>IF(L4634&gt;Criteria!$D$5,"Yes","No")</f>
        <v>Yes</v>
      </c>
      <c r="P4634" s="10" t="str">
        <f>IF(M4634&lt;Criteria!$D$6,"Yes","No")</f>
        <v>Yes</v>
      </c>
      <c r="Q4634" s="11">
        <f>COUNTIF(N4634:P4634,"Yes")</f>
        <v>3</v>
      </c>
      <c r="R4634" s="12" t="str">
        <f>IF(Q4634&gt;0,"Yes","No")</f>
        <v>Yes</v>
      </c>
    </row>
    <row r="4635" spans="1:18" x14ac:dyDescent="0.35">
      <c r="A4635" s="1">
        <v>81010031031</v>
      </c>
      <c r="B4635" s="33" t="s">
        <v>5377</v>
      </c>
      <c r="C4635" s="4" t="s">
        <v>6</v>
      </c>
      <c r="D4635" s="4" t="s">
        <v>518</v>
      </c>
      <c r="E4635" s="4" t="s">
        <v>2</v>
      </c>
      <c r="F4635" s="3">
        <v>31.03</v>
      </c>
      <c r="G4635" s="3">
        <v>1</v>
      </c>
      <c r="H4635" s="4" t="s">
        <v>2</v>
      </c>
      <c r="I4635" s="5">
        <v>1303</v>
      </c>
      <c r="J4635" s="5">
        <v>1239</v>
      </c>
      <c r="K4635" s="6">
        <f>IFERROR((J4635-I4635)/I4635,"--")</f>
        <v>-4.9117421335379892E-2</v>
      </c>
      <c r="L4635" s="6">
        <v>5.642023346303502E-2</v>
      </c>
      <c r="M4635" s="7">
        <v>30872</v>
      </c>
      <c r="N4635" s="10" t="str">
        <f>IF(K4635&lt;Criteria!$D$4,"Yes","No")</f>
        <v>Yes</v>
      </c>
      <c r="O4635" s="10" t="str">
        <f>IF(L4635&gt;Criteria!$D$5,"Yes","No")</f>
        <v>No</v>
      </c>
      <c r="P4635" s="10" t="str">
        <f>IF(M4635&lt;Criteria!$D$6,"Yes","No")</f>
        <v>No</v>
      </c>
      <c r="Q4635" s="11">
        <f>COUNTIF(N4635:P4635,"Yes")</f>
        <v>1</v>
      </c>
      <c r="R4635" s="12" t="str">
        <f>IF(Q4635&gt;0,"Yes","No")</f>
        <v>Yes</v>
      </c>
    </row>
    <row r="4636" spans="1:18" x14ac:dyDescent="0.35">
      <c r="A4636" s="1">
        <v>81010031032</v>
      </c>
      <c r="B4636" s="33" t="s">
        <v>5378</v>
      </c>
      <c r="C4636" s="4" t="s">
        <v>6</v>
      </c>
      <c r="D4636" s="4" t="s">
        <v>518</v>
      </c>
      <c r="E4636" s="4" t="s">
        <v>2</v>
      </c>
      <c r="F4636" s="3">
        <v>31.03</v>
      </c>
      <c r="G4636" s="3">
        <v>2</v>
      </c>
      <c r="H4636" s="4" t="s">
        <v>2</v>
      </c>
      <c r="I4636" s="5">
        <v>786</v>
      </c>
      <c r="J4636" s="5">
        <v>670</v>
      </c>
      <c r="K4636" s="6">
        <f>IFERROR((J4636-I4636)/I4636,"--")</f>
        <v>-0.1475826972010178</v>
      </c>
      <c r="L4636" s="6">
        <v>0.20245398773006135</v>
      </c>
      <c r="M4636" s="7">
        <v>16361</v>
      </c>
      <c r="N4636" s="10" t="str">
        <f>IF(K4636&lt;Criteria!$D$4,"Yes","No")</f>
        <v>Yes</v>
      </c>
      <c r="O4636" s="10" t="str">
        <f>IF(L4636&gt;Criteria!$D$5,"Yes","No")</f>
        <v>Yes</v>
      </c>
      <c r="P4636" s="10" t="str">
        <f>IF(M4636&lt;Criteria!$D$6,"Yes","No")</f>
        <v>Yes</v>
      </c>
      <c r="Q4636" s="11">
        <f>COUNTIF(N4636:P4636,"Yes")</f>
        <v>3</v>
      </c>
      <c r="R4636" s="12" t="str">
        <f>IF(Q4636&gt;0,"Yes","No")</f>
        <v>Yes</v>
      </c>
    </row>
    <row r="4637" spans="1:18" x14ac:dyDescent="0.35">
      <c r="A4637" s="1">
        <v>81010031040</v>
      </c>
      <c r="B4637" s="33" t="s">
        <v>5379</v>
      </c>
      <c r="C4637" s="4" t="s">
        <v>7</v>
      </c>
      <c r="D4637" s="4" t="s">
        <v>518</v>
      </c>
      <c r="E4637" s="4" t="s">
        <v>2</v>
      </c>
      <c r="F4637" s="3">
        <v>31.04</v>
      </c>
      <c r="G4637" s="3" t="s">
        <v>2</v>
      </c>
      <c r="H4637" s="4" t="s">
        <v>2</v>
      </c>
      <c r="I4637" s="5">
        <v>2436</v>
      </c>
      <c r="J4637" s="5">
        <v>2164</v>
      </c>
      <c r="K4637" s="6">
        <f>IFERROR((J4637-I4637)/I4637,"--")</f>
        <v>-0.1116584564860427</v>
      </c>
      <c r="L4637" s="6">
        <v>5.4279749478079335E-2</v>
      </c>
      <c r="M4637" s="7">
        <v>26324</v>
      </c>
      <c r="N4637" s="10" t="str">
        <f>IF(K4637&lt;Criteria!$D$4,"Yes","No")</f>
        <v>Yes</v>
      </c>
      <c r="O4637" s="10" t="str">
        <f>IF(L4637&gt;Criteria!$D$5,"Yes","No")</f>
        <v>No</v>
      </c>
      <c r="P4637" s="10" t="str">
        <f>IF(M4637&lt;Criteria!$D$6,"Yes","No")</f>
        <v>No</v>
      </c>
      <c r="Q4637" s="11">
        <f>COUNTIF(N4637:P4637,"Yes")</f>
        <v>1</v>
      </c>
      <c r="R4637" s="12" t="str">
        <f>IF(Q4637&gt;0,"Yes","No")</f>
        <v>Yes</v>
      </c>
    </row>
    <row r="4638" spans="1:18" x14ac:dyDescent="0.35">
      <c r="A4638" s="1">
        <v>81010031041</v>
      </c>
      <c r="B4638" s="33" t="s">
        <v>5380</v>
      </c>
      <c r="C4638" s="4" t="s">
        <v>6</v>
      </c>
      <c r="D4638" s="4" t="s">
        <v>518</v>
      </c>
      <c r="E4638" s="4" t="s">
        <v>2</v>
      </c>
      <c r="F4638" s="3">
        <v>31.04</v>
      </c>
      <c r="G4638" s="3">
        <v>1</v>
      </c>
      <c r="H4638" s="4" t="s">
        <v>2</v>
      </c>
      <c r="I4638" s="5">
        <v>828</v>
      </c>
      <c r="J4638" s="5">
        <v>873</v>
      </c>
      <c r="K4638" s="6">
        <f>IFERROR((J4638-I4638)/I4638,"--")</f>
        <v>5.434782608695652E-2</v>
      </c>
      <c r="L4638" s="6">
        <v>0.10644257703081232</v>
      </c>
      <c r="M4638" s="7">
        <v>25321</v>
      </c>
      <c r="N4638" s="10" t="str">
        <f>IF(K4638&lt;Criteria!$D$4,"Yes","No")</f>
        <v>No</v>
      </c>
      <c r="O4638" s="10" t="str">
        <f>IF(L4638&gt;Criteria!$D$5,"Yes","No")</f>
        <v>Yes</v>
      </c>
      <c r="P4638" s="10" t="str">
        <f>IF(M4638&lt;Criteria!$D$6,"Yes","No")</f>
        <v>Yes</v>
      </c>
      <c r="Q4638" s="11">
        <f>COUNTIF(N4638:P4638,"Yes")</f>
        <v>2</v>
      </c>
      <c r="R4638" s="12" t="str">
        <f>IF(Q4638&gt;0,"Yes","No")</f>
        <v>Yes</v>
      </c>
    </row>
    <row r="4639" spans="1:18" x14ac:dyDescent="0.35">
      <c r="A4639" s="1">
        <v>81010031042</v>
      </c>
      <c r="B4639" s="33" t="s">
        <v>5381</v>
      </c>
      <c r="C4639" s="4" t="s">
        <v>6</v>
      </c>
      <c r="D4639" s="4" t="s">
        <v>518</v>
      </c>
      <c r="E4639" s="4" t="s">
        <v>2</v>
      </c>
      <c r="F4639" s="3">
        <v>31.04</v>
      </c>
      <c r="G4639" s="3">
        <v>2</v>
      </c>
      <c r="H4639" s="4" t="s">
        <v>2</v>
      </c>
      <c r="I4639" s="5">
        <v>737</v>
      </c>
      <c r="J4639" s="5">
        <v>566</v>
      </c>
      <c r="K4639" s="6">
        <f>IFERROR((J4639-I4639)/I4639,"--")</f>
        <v>-0.23202170963364993</v>
      </c>
      <c r="L4639" s="6">
        <v>5.6680161943319839E-2</v>
      </c>
      <c r="M4639" s="7">
        <v>26988</v>
      </c>
      <c r="N4639" s="10" t="str">
        <f>IF(K4639&lt;Criteria!$D$4,"Yes","No")</f>
        <v>Yes</v>
      </c>
      <c r="O4639" s="10" t="str">
        <f>IF(L4639&gt;Criteria!$D$5,"Yes","No")</f>
        <v>No</v>
      </c>
      <c r="P4639" s="10" t="str">
        <f>IF(M4639&lt;Criteria!$D$6,"Yes","No")</f>
        <v>No</v>
      </c>
      <c r="Q4639" s="11">
        <f>COUNTIF(N4639:P4639,"Yes")</f>
        <v>1</v>
      </c>
      <c r="R4639" s="12" t="str">
        <f>IF(Q4639&gt;0,"Yes","No")</f>
        <v>Yes</v>
      </c>
    </row>
    <row r="4640" spans="1:18" x14ac:dyDescent="0.35">
      <c r="A4640" s="1">
        <v>81010031043</v>
      </c>
      <c r="B4640" s="33" t="s">
        <v>5382</v>
      </c>
      <c r="C4640" s="4" t="s">
        <v>6</v>
      </c>
      <c r="D4640" s="4" t="s">
        <v>518</v>
      </c>
      <c r="E4640" s="4" t="s">
        <v>2</v>
      </c>
      <c r="F4640" s="3">
        <v>31.04</v>
      </c>
      <c r="G4640" s="3">
        <v>3</v>
      </c>
      <c r="H4640" s="4" t="s">
        <v>2</v>
      </c>
      <c r="I4640" s="5">
        <v>871</v>
      </c>
      <c r="J4640" s="5">
        <v>725</v>
      </c>
      <c r="K4640" s="6">
        <f>IFERROR((J4640-I4640)/I4640,"--")</f>
        <v>-0.16762342135476463</v>
      </c>
      <c r="L4640" s="6">
        <v>0</v>
      </c>
      <c r="M4640" s="7">
        <v>27014</v>
      </c>
      <c r="N4640" s="10" t="str">
        <f>IF(K4640&lt;Criteria!$D$4,"Yes","No")</f>
        <v>Yes</v>
      </c>
      <c r="O4640" s="10" t="str">
        <f>IF(L4640&gt;Criteria!$D$5,"Yes","No")</f>
        <v>No</v>
      </c>
      <c r="P4640" s="10" t="str">
        <f>IF(M4640&lt;Criteria!$D$6,"Yes","No")</f>
        <v>No</v>
      </c>
      <c r="Q4640" s="11">
        <f>COUNTIF(N4640:P4640,"Yes")</f>
        <v>1</v>
      </c>
      <c r="R4640" s="12" t="str">
        <f>IF(Q4640&gt;0,"Yes","No")</f>
        <v>Yes</v>
      </c>
    </row>
    <row r="4641" spans="1:18" x14ac:dyDescent="0.35">
      <c r="A4641" s="1">
        <v>81010031050</v>
      </c>
      <c r="B4641" s="33" t="s">
        <v>5383</v>
      </c>
      <c r="C4641" s="4" t="s">
        <v>7</v>
      </c>
      <c r="D4641" s="4" t="s">
        <v>518</v>
      </c>
      <c r="E4641" s="4" t="s">
        <v>2</v>
      </c>
      <c r="F4641" s="3">
        <v>31.05</v>
      </c>
      <c r="G4641" s="3" t="s">
        <v>2</v>
      </c>
      <c r="H4641" s="4" t="s">
        <v>2</v>
      </c>
      <c r="I4641" s="5">
        <v>3166</v>
      </c>
      <c r="J4641" s="5">
        <v>3355</v>
      </c>
      <c r="K4641" s="6">
        <f>IFERROR((J4641-I4641)/I4641,"--")</f>
        <v>5.9696778269109289E-2</v>
      </c>
      <c r="L4641" s="6">
        <v>5.8561425843411841E-2</v>
      </c>
      <c r="M4641" s="7">
        <v>27973</v>
      </c>
      <c r="N4641" s="10" t="str">
        <f>IF(K4641&lt;Criteria!$D$4,"Yes","No")</f>
        <v>No</v>
      </c>
      <c r="O4641" s="10" t="str">
        <f>IF(L4641&gt;Criteria!$D$5,"Yes","No")</f>
        <v>No</v>
      </c>
      <c r="P4641" s="10" t="str">
        <f>IF(M4641&lt;Criteria!$D$6,"Yes","No")</f>
        <v>No</v>
      </c>
      <c r="Q4641" s="11">
        <f>COUNTIF(N4641:P4641,"Yes")</f>
        <v>0</v>
      </c>
      <c r="R4641" s="12" t="str">
        <f>IF(Q4641&gt;0,"Yes","No")</f>
        <v>No</v>
      </c>
    </row>
    <row r="4642" spans="1:18" x14ac:dyDescent="0.35">
      <c r="A4642" s="1">
        <v>81010031051</v>
      </c>
      <c r="B4642" s="33" t="s">
        <v>5384</v>
      </c>
      <c r="C4642" s="4" t="s">
        <v>6</v>
      </c>
      <c r="D4642" s="4" t="s">
        <v>518</v>
      </c>
      <c r="E4642" s="4" t="s">
        <v>2</v>
      </c>
      <c r="F4642" s="3">
        <v>31.05</v>
      </c>
      <c r="G4642" s="3">
        <v>1</v>
      </c>
      <c r="H4642" s="4" t="s">
        <v>2</v>
      </c>
      <c r="I4642" s="5">
        <v>1092</v>
      </c>
      <c r="J4642" s="5">
        <v>1599</v>
      </c>
      <c r="K4642" s="6">
        <f>IFERROR((J4642-I4642)/I4642,"--")</f>
        <v>0.4642857142857143</v>
      </c>
      <c r="L4642" s="6">
        <v>4.8877146631439897E-2</v>
      </c>
      <c r="M4642" s="7">
        <v>30856</v>
      </c>
      <c r="N4642" s="10" t="str">
        <f>IF(K4642&lt;Criteria!$D$4,"Yes","No")</f>
        <v>No</v>
      </c>
      <c r="O4642" s="10" t="str">
        <f>IF(L4642&gt;Criteria!$D$5,"Yes","No")</f>
        <v>No</v>
      </c>
      <c r="P4642" s="10" t="str">
        <f>IF(M4642&lt;Criteria!$D$6,"Yes","No")</f>
        <v>No</v>
      </c>
      <c r="Q4642" s="11">
        <f>COUNTIF(N4642:P4642,"Yes")</f>
        <v>0</v>
      </c>
      <c r="R4642" s="12" t="str">
        <f>IF(Q4642&gt;0,"Yes","No")</f>
        <v>No</v>
      </c>
    </row>
    <row r="4643" spans="1:18" x14ac:dyDescent="0.35">
      <c r="A4643" s="1">
        <v>81010031052</v>
      </c>
      <c r="B4643" s="33" t="s">
        <v>5385</v>
      </c>
      <c r="C4643" s="4" t="s">
        <v>6</v>
      </c>
      <c r="D4643" s="4" t="s">
        <v>518</v>
      </c>
      <c r="E4643" s="4" t="s">
        <v>2</v>
      </c>
      <c r="F4643" s="3">
        <v>31.05</v>
      </c>
      <c r="G4643" s="3">
        <v>2</v>
      </c>
      <c r="H4643" s="4" t="s">
        <v>2</v>
      </c>
      <c r="I4643" s="5">
        <v>1022</v>
      </c>
      <c r="J4643" s="5">
        <v>978</v>
      </c>
      <c r="K4643" s="6">
        <f>IFERROR((J4643-I4643)/I4643,"--")</f>
        <v>-4.3052837573385516E-2</v>
      </c>
      <c r="L4643" s="6">
        <v>9.0336134453781511E-2</v>
      </c>
      <c r="M4643" s="7">
        <v>23457</v>
      </c>
      <c r="N4643" s="10" t="str">
        <f>IF(K4643&lt;Criteria!$D$4,"Yes","No")</f>
        <v>Yes</v>
      </c>
      <c r="O4643" s="10" t="str">
        <f>IF(L4643&gt;Criteria!$D$5,"Yes","No")</f>
        <v>Yes</v>
      </c>
      <c r="P4643" s="10" t="str">
        <f>IF(M4643&lt;Criteria!$D$6,"Yes","No")</f>
        <v>Yes</v>
      </c>
      <c r="Q4643" s="11">
        <f>COUNTIF(N4643:P4643,"Yes")</f>
        <v>3</v>
      </c>
      <c r="R4643" s="12" t="str">
        <f>IF(Q4643&gt;0,"Yes","No")</f>
        <v>Yes</v>
      </c>
    </row>
    <row r="4644" spans="1:18" x14ac:dyDescent="0.35">
      <c r="A4644" s="1">
        <v>81010031053</v>
      </c>
      <c r="B4644" s="33" t="s">
        <v>5386</v>
      </c>
      <c r="C4644" s="4" t="s">
        <v>6</v>
      </c>
      <c r="D4644" s="4" t="s">
        <v>518</v>
      </c>
      <c r="E4644" s="4" t="s">
        <v>2</v>
      </c>
      <c r="F4644" s="3">
        <v>31.05</v>
      </c>
      <c r="G4644" s="3">
        <v>3</v>
      </c>
      <c r="H4644" s="4" t="s">
        <v>2</v>
      </c>
      <c r="I4644" s="5">
        <v>1052</v>
      </c>
      <c r="J4644" s="5">
        <v>778</v>
      </c>
      <c r="K4644" s="6">
        <f>IFERROR((J4644-I4644)/I4644,"--")</f>
        <v>-0.26045627376425856</v>
      </c>
      <c r="L4644" s="6">
        <v>3.5502958579881658E-2</v>
      </c>
      <c r="M4644" s="7">
        <v>27722</v>
      </c>
      <c r="N4644" s="10" t="str">
        <f>IF(K4644&lt;Criteria!$D$4,"Yes","No")</f>
        <v>Yes</v>
      </c>
      <c r="O4644" s="10" t="str">
        <f>IF(L4644&gt;Criteria!$D$5,"Yes","No")</f>
        <v>No</v>
      </c>
      <c r="P4644" s="10" t="str">
        <f>IF(M4644&lt;Criteria!$D$6,"Yes","No")</f>
        <v>No</v>
      </c>
      <c r="Q4644" s="11">
        <f>COUNTIF(N4644:P4644,"Yes")</f>
        <v>1</v>
      </c>
      <c r="R4644" s="12" t="str">
        <f>IF(Q4644&gt;0,"Yes","No")</f>
        <v>Yes</v>
      </c>
    </row>
    <row r="4645" spans="1:18" x14ac:dyDescent="0.35">
      <c r="A4645" s="1">
        <v>81010031060</v>
      </c>
      <c r="B4645" s="33" t="s">
        <v>5387</v>
      </c>
      <c r="C4645" s="4" t="s">
        <v>7</v>
      </c>
      <c r="D4645" s="4" t="s">
        <v>518</v>
      </c>
      <c r="E4645" s="4" t="s">
        <v>2</v>
      </c>
      <c r="F4645" s="3">
        <v>31.06</v>
      </c>
      <c r="G4645" s="3" t="s">
        <v>2</v>
      </c>
      <c r="H4645" s="4" t="s">
        <v>2</v>
      </c>
      <c r="I4645" s="5">
        <v>1167</v>
      </c>
      <c r="J4645" s="5">
        <v>1300</v>
      </c>
      <c r="K4645" s="6">
        <f>IFERROR((J4645-I4645)/I4645,"--")</f>
        <v>0.11396743787489289</v>
      </c>
      <c r="L4645" s="6">
        <v>0.12195121951219512</v>
      </c>
      <c r="M4645" s="7">
        <v>27024</v>
      </c>
      <c r="N4645" s="10" t="str">
        <f>IF(K4645&lt;Criteria!$D$4,"Yes","No")</f>
        <v>No</v>
      </c>
      <c r="O4645" s="10" t="str">
        <f>IF(L4645&gt;Criteria!$D$5,"Yes","No")</f>
        <v>Yes</v>
      </c>
      <c r="P4645" s="10" t="str">
        <f>IF(M4645&lt;Criteria!$D$6,"Yes","No")</f>
        <v>No</v>
      </c>
      <c r="Q4645" s="11">
        <f>COUNTIF(N4645:P4645,"Yes")</f>
        <v>1</v>
      </c>
      <c r="R4645" s="12" t="str">
        <f>IF(Q4645&gt;0,"Yes","No")</f>
        <v>Yes</v>
      </c>
    </row>
    <row r="4646" spans="1:18" x14ac:dyDescent="0.35">
      <c r="A4646" s="1">
        <v>81010031061</v>
      </c>
      <c r="B4646" s="33" t="s">
        <v>5388</v>
      </c>
      <c r="C4646" s="4" t="s">
        <v>6</v>
      </c>
      <c r="D4646" s="4" t="s">
        <v>518</v>
      </c>
      <c r="E4646" s="4" t="s">
        <v>2</v>
      </c>
      <c r="F4646" s="3">
        <v>31.06</v>
      </c>
      <c r="G4646" s="3">
        <v>1</v>
      </c>
      <c r="H4646" s="4" t="s">
        <v>2</v>
      </c>
      <c r="I4646" s="5">
        <v>1167</v>
      </c>
      <c r="J4646" s="5">
        <v>1300</v>
      </c>
      <c r="K4646" s="6">
        <f>IFERROR((J4646-I4646)/I4646,"--")</f>
        <v>0.11396743787489289</v>
      </c>
      <c r="L4646" s="6">
        <v>0.12195121951219512</v>
      </c>
      <c r="M4646" s="7">
        <v>27024</v>
      </c>
      <c r="N4646" s="10" t="str">
        <f>IF(K4646&lt;Criteria!$D$4,"Yes","No")</f>
        <v>No</v>
      </c>
      <c r="O4646" s="10" t="str">
        <f>IF(L4646&gt;Criteria!$D$5,"Yes","No")</f>
        <v>Yes</v>
      </c>
      <c r="P4646" s="10" t="str">
        <f>IF(M4646&lt;Criteria!$D$6,"Yes","No")</f>
        <v>No</v>
      </c>
      <c r="Q4646" s="11">
        <f>COUNTIF(N4646:P4646,"Yes")</f>
        <v>1</v>
      </c>
      <c r="R4646" s="12" t="str">
        <f>IF(Q4646&gt;0,"Yes","No")</f>
        <v>Yes</v>
      </c>
    </row>
    <row r="4647" spans="1:18" x14ac:dyDescent="0.35">
      <c r="A4647" s="1">
        <v>81010032000</v>
      </c>
      <c r="B4647" s="33" t="s">
        <v>5389</v>
      </c>
      <c r="C4647" s="4" t="s">
        <v>7</v>
      </c>
      <c r="D4647" s="4" t="s">
        <v>518</v>
      </c>
      <c r="E4647" s="4" t="s">
        <v>2</v>
      </c>
      <c r="F4647" s="3">
        <v>32</v>
      </c>
      <c r="G4647" s="3" t="s">
        <v>2</v>
      </c>
      <c r="H4647" s="4" t="s">
        <v>2</v>
      </c>
      <c r="I4647" s="5">
        <v>3330</v>
      </c>
      <c r="J4647" s="5">
        <v>3483</v>
      </c>
      <c r="K4647" s="6">
        <f>IFERROR((J4647-I4647)/I4647,"--")</f>
        <v>4.5945945945945948E-2</v>
      </c>
      <c r="L4647" s="6">
        <v>9.0671885192433133E-2</v>
      </c>
      <c r="M4647" s="7">
        <v>22858</v>
      </c>
      <c r="N4647" s="10" t="str">
        <f>IF(K4647&lt;Criteria!$D$4,"Yes","No")</f>
        <v>No</v>
      </c>
      <c r="O4647" s="10" t="str">
        <f>IF(L4647&gt;Criteria!$D$5,"Yes","No")</f>
        <v>Yes</v>
      </c>
      <c r="P4647" s="10" t="str">
        <f>IF(M4647&lt;Criteria!$D$6,"Yes","No")</f>
        <v>Yes</v>
      </c>
      <c r="Q4647" s="11">
        <f>COUNTIF(N4647:P4647,"Yes")</f>
        <v>2</v>
      </c>
      <c r="R4647" s="12" t="str">
        <f>IF(Q4647&gt;0,"Yes","No")</f>
        <v>Yes</v>
      </c>
    </row>
    <row r="4648" spans="1:18" x14ac:dyDescent="0.35">
      <c r="A4648" s="1">
        <v>81010032001</v>
      </c>
      <c r="B4648" s="33" t="s">
        <v>5390</v>
      </c>
      <c r="C4648" s="4" t="s">
        <v>6</v>
      </c>
      <c r="D4648" s="4" t="s">
        <v>518</v>
      </c>
      <c r="E4648" s="4" t="s">
        <v>2</v>
      </c>
      <c r="F4648" s="3">
        <v>32</v>
      </c>
      <c r="G4648" s="3">
        <v>1</v>
      </c>
      <c r="H4648" s="4" t="s">
        <v>2</v>
      </c>
      <c r="I4648" s="5">
        <v>1311</v>
      </c>
      <c r="J4648" s="5">
        <v>1341</v>
      </c>
      <c r="K4648" s="6">
        <f>IFERROR((J4648-I4648)/I4648,"--")</f>
        <v>2.2883295194508008E-2</v>
      </c>
      <c r="L4648" s="6">
        <v>2.1611001964636542E-2</v>
      </c>
      <c r="M4648" s="7">
        <v>25207</v>
      </c>
      <c r="N4648" s="10" t="str">
        <f>IF(K4648&lt;Criteria!$D$4,"Yes","No")</f>
        <v>No</v>
      </c>
      <c r="O4648" s="10" t="str">
        <f>IF(L4648&gt;Criteria!$D$5,"Yes","No")</f>
        <v>No</v>
      </c>
      <c r="P4648" s="10" t="str">
        <f>IF(M4648&lt;Criteria!$D$6,"Yes","No")</f>
        <v>Yes</v>
      </c>
      <c r="Q4648" s="11">
        <f>COUNTIF(N4648:P4648,"Yes")</f>
        <v>1</v>
      </c>
      <c r="R4648" s="12" t="str">
        <f>IF(Q4648&gt;0,"Yes","No")</f>
        <v>Yes</v>
      </c>
    </row>
    <row r="4649" spans="1:18" x14ac:dyDescent="0.35">
      <c r="A4649" s="1">
        <v>81010032002</v>
      </c>
      <c r="B4649" s="33" t="s">
        <v>5391</v>
      </c>
      <c r="C4649" s="4" t="s">
        <v>6</v>
      </c>
      <c r="D4649" s="4" t="s">
        <v>518</v>
      </c>
      <c r="E4649" s="4" t="s">
        <v>2</v>
      </c>
      <c r="F4649" s="3">
        <v>32</v>
      </c>
      <c r="G4649" s="3">
        <v>2</v>
      </c>
      <c r="H4649" s="4" t="s">
        <v>2</v>
      </c>
      <c r="I4649" s="5">
        <v>964</v>
      </c>
      <c r="J4649" s="5">
        <v>717</v>
      </c>
      <c r="K4649" s="6">
        <f>IFERROR((J4649-I4649)/I4649,"--")</f>
        <v>-0.25622406639004147</v>
      </c>
      <c r="L4649" s="6">
        <v>7.6023391812865493E-2</v>
      </c>
      <c r="M4649" s="7">
        <v>25915</v>
      </c>
      <c r="N4649" s="10" t="str">
        <f>IF(K4649&lt;Criteria!$D$4,"Yes","No")</f>
        <v>Yes</v>
      </c>
      <c r="O4649" s="10" t="str">
        <f>IF(L4649&gt;Criteria!$D$5,"Yes","No")</f>
        <v>Yes</v>
      </c>
      <c r="P4649" s="10" t="str">
        <f>IF(M4649&lt;Criteria!$D$6,"Yes","No")</f>
        <v>Yes</v>
      </c>
      <c r="Q4649" s="11">
        <f>COUNTIF(N4649:P4649,"Yes")</f>
        <v>3</v>
      </c>
      <c r="R4649" s="12" t="str">
        <f>IF(Q4649&gt;0,"Yes","No")</f>
        <v>Yes</v>
      </c>
    </row>
    <row r="4650" spans="1:18" x14ac:dyDescent="0.35">
      <c r="A4650" s="1">
        <v>81010032003</v>
      </c>
      <c r="B4650" s="33" t="s">
        <v>5392</v>
      </c>
      <c r="C4650" s="4" t="s">
        <v>6</v>
      </c>
      <c r="D4650" s="4" t="s">
        <v>518</v>
      </c>
      <c r="E4650" s="4" t="s">
        <v>2</v>
      </c>
      <c r="F4650" s="3">
        <v>32</v>
      </c>
      <c r="G4650" s="3">
        <v>3</v>
      </c>
      <c r="H4650" s="4" t="s">
        <v>2</v>
      </c>
      <c r="I4650" s="5">
        <v>1055</v>
      </c>
      <c r="J4650" s="5">
        <v>1425</v>
      </c>
      <c r="K4650" s="6">
        <f>IFERROR((J4650-I4650)/I4650,"--")</f>
        <v>0.35071090047393366</v>
      </c>
      <c r="L4650" s="6">
        <v>0.14956011730205279</v>
      </c>
      <c r="M4650" s="7">
        <v>19108</v>
      </c>
      <c r="N4650" s="10" t="str">
        <f>IF(K4650&lt;Criteria!$D$4,"Yes","No")</f>
        <v>No</v>
      </c>
      <c r="O4650" s="10" t="str">
        <f>IF(L4650&gt;Criteria!$D$5,"Yes","No")</f>
        <v>Yes</v>
      </c>
      <c r="P4650" s="10" t="str">
        <f>IF(M4650&lt;Criteria!$D$6,"Yes","No")</f>
        <v>Yes</v>
      </c>
      <c r="Q4650" s="11">
        <f>COUNTIF(N4650:P4650,"Yes")</f>
        <v>2</v>
      </c>
      <c r="R4650" s="12" t="str">
        <f>IF(Q4650&gt;0,"Yes","No")</f>
        <v>Yes</v>
      </c>
    </row>
    <row r="4651" spans="1:18" x14ac:dyDescent="0.35">
      <c r="A4651" s="1">
        <v>81010035000</v>
      </c>
      <c r="B4651" s="33" t="s">
        <v>5393</v>
      </c>
      <c r="C4651" s="4" t="s">
        <v>7</v>
      </c>
      <c r="D4651" s="4" t="s">
        <v>518</v>
      </c>
      <c r="E4651" s="4" t="s">
        <v>2</v>
      </c>
      <c r="F4651" s="3">
        <v>35</v>
      </c>
      <c r="G4651" s="3" t="s">
        <v>2</v>
      </c>
      <c r="H4651" s="4" t="s">
        <v>2</v>
      </c>
      <c r="I4651" s="5">
        <v>2274</v>
      </c>
      <c r="J4651" s="5">
        <v>1743</v>
      </c>
      <c r="K4651" s="6">
        <f>IFERROR((J4651-I4651)/I4651,"--")</f>
        <v>-0.23350923482849603</v>
      </c>
      <c r="L4651" s="6">
        <v>0.1903765690376569</v>
      </c>
      <c r="M4651" s="7">
        <v>15406</v>
      </c>
      <c r="N4651" s="10" t="str">
        <f>IF(K4651&lt;Criteria!$D$4,"Yes","No")</f>
        <v>Yes</v>
      </c>
      <c r="O4651" s="10" t="str">
        <f>IF(L4651&gt;Criteria!$D$5,"Yes","No")</f>
        <v>Yes</v>
      </c>
      <c r="P4651" s="10" t="str">
        <f>IF(M4651&lt;Criteria!$D$6,"Yes","No")</f>
        <v>Yes</v>
      </c>
      <c r="Q4651" s="11">
        <f>COUNTIF(N4651:P4651,"Yes")</f>
        <v>3</v>
      </c>
      <c r="R4651" s="12" t="str">
        <f>IF(Q4651&gt;0,"Yes","No")</f>
        <v>Yes</v>
      </c>
    </row>
    <row r="4652" spans="1:18" x14ac:dyDescent="0.35">
      <c r="A4652" s="1">
        <v>81010035001</v>
      </c>
      <c r="B4652" s="33" t="s">
        <v>5394</v>
      </c>
      <c r="C4652" s="4" t="s">
        <v>6</v>
      </c>
      <c r="D4652" s="4" t="s">
        <v>518</v>
      </c>
      <c r="E4652" s="4" t="s">
        <v>2</v>
      </c>
      <c r="F4652" s="3">
        <v>35</v>
      </c>
      <c r="G4652" s="3">
        <v>1</v>
      </c>
      <c r="H4652" s="4" t="s">
        <v>2</v>
      </c>
      <c r="I4652" s="5">
        <v>1742</v>
      </c>
      <c r="J4652" s="5">
        <v>1140</v>
      </c>
      <c r="K4652" s="6">
        <f>IFERROR((J4652-I4652)/I4652,"--")</f>
        <v>-0.34557979334098737</v>
      </c>
      <c r="L4652" s="6">
        <v>0.18208092485549132</v>
      </c>
      <c r="M4652" s="7">
        <v>14607</v>
      </c>
      <c r="N4652" s="10" t="str">
        <f>IF(K4652&lt;Criteria!$D$4,"Yes","No")</f>
        <v>Yes</v>
      </c>
      <c r="O4652" s="10" t="str">
        <f>IF(L4652&gt;Criteria!$D$5,"Yes","No")</f>
        <v>Yes</v>
      </c>
      <c r="P4652" s="10" t="str">
        <f>IF(M4652&lt;Criteria!$D$6,"Yes","No")</f>
        <v>Yes</v>
      </c>
      <c r="Q4652" s="11">
        <f>COUNTIF(N4652:P4652,"Yes")</f>
        <v>3</v>
      </c>
      <c r="R4652" s="12" t="str">
        <f>IF(Q4652&gt;0,"Yes","No")</f>
        <v>Yes</v>
      </c>
    </row>
    <row r="4653" spans="1:18" x14ac:dyDescent="0.35">
      <c r="A4653" s="1">
        <v>81010035002</v>
      </c>
      <c r="B4653" s="33" t="s">
        <v>5395</v>
      </c>
      <c r="C4653" s="4" t="s">
        <v>6</v>
      </c>
      <c r="D4653" s="4" t="s">
        <v>518</v>
      </c>
      <c r="E4653" s="4" t="s">
        <v>2</v>
      </c>
      <c r="F4653" s="3">
        <v>35</v>
      </c>
      <c r="G4653" s="3">
        <v>2</v>
      </c>
      <c r="H4653" s="4" t="s">
        <v>2</v>
      </c>
      <c r="I4653" s="5">
        <v>532</v>
      </c>
      <c r="J4653" s="5">
        <v>603</v>
      </c>
      <c r="K4653" s="6">
        <f>IFERROR((J4653-I4653)/I4653,"--")</f>
        <v>0.13345864661654136</v>
      </c>
      <c r="L4653" s="6">
        <v>0.21212121212121213</v>
      </c>
      <c r="M4653" s="7">
        <v>16917</v>
      </c>
      <c r="N4653" s="10" t="str">
        <f>IF(K4653&lt;Criteria!$D$4,"Yes","No")</f>
        <v>No</v>
      </c>
      <c r="O4653" s="10" t="str">
        <f>IF(L4653&gt;Criteria!$D$5,"Yes","No")</f>
        <v>Yes</v>
      </c>
      <c r="P4653" s="10" t="str">
        <f>IF(M4653&lt;Criteria!$D$6,"Yes","No")</f>
        <v>Yes</v>
      </c>
      <c r="Q4653" s="11">
        <f>COUNTIF(N4653:P4653,"Yes")</f>
        <v>2</v>
      </c>
      <c r="R4653" s="12" t="str">
        <f>IF(Q4653&gt;0,"Yes","No")</f>
        <v>Yes</v>
      </c>
    </row>
    <row r="4654" spans="1:18" x14ac:dyDescent="0.35">
      <c r="A4654" s="1">
        <v>81010036000</v>
      </c>
      <c r="B4654" s="33" t="s">
        <v>5396</v>
      </c>
      <c r="C4654" s="4" t="s">
        <v>7</v>
      </c>
      <c r="D4654" s="4" t="s">
        <v>518</v>
      </c>
      <c r="E4654" s="4" t="s">
        <v>2</v>
      </c>
      <c r="F4654" s="3">
        <v>36</v>
      </c>
      <c r="G4654" s="3" t="s">
        <v>2</v>
      </c>
      <c r="H4654" s="4" t="s">
        <v>2</v>
      </c>
      <c r="I4654" s="5">
        <v>2188</v>
      </c>
      <c r="J4654" s="5">
        <v>2143</v>
      </c>
      <c r="K4654" s="6">
        <f>IFERROR((J4654-I4654)/I4654,"--")</f>
        <v>-2.056672760511883E-2</v>
      </c>
      <c r="L4654" s="6">
        <v>7.4525745257452577E-2</v>
      </c>
      <c r="M4654" s="7">
        <v>17037</v>
      </c>
      <c r="N4654" s="10" t="str">
        <f>IF(K4654&lt;Criteria!$D$4,"Yes","No")</f>
        <v>Yes</v>
      </c>
      <c r="O4654" s="10" t="str">
        <f>IF(L4654&gt;Criteria!$D$5,"Yes","No")</f>
        <v>Yes</v>
      </c>
      <c r="P4654" s="10" t="str">
        <f>IF(M4654&lt;Criteria!$D$6,"Yes","No")</f>
        <v>Yes</v>
      </c>
      <c r="Q4654" s="11">
        <f>COUNTIF(N4654:P4654,"Yes")</f>
        <v>3</v>
      </c>
      <c r="R4654" s="12" t="str">
        <f>IF(Q4654&gt;0,"Yes","No")</f>
        <v>Yes</v>
      </c>
    </row>
    <row r="4655" spans="1:18" x14ac:dyDescent="0.35">
      <c r="A4655" s="1">
        <v>81010036001</v>
      </c>
      <c r="B4655" s="33" t="s">
        <v>5397</v>
      </c>
      <c r="C4655" s="4" t="s">
        <v>6</v>
      </c>
      <c r="D4655" s="4" t="s">
        <v>518</v>
      </c>
      <c r="E4655" s="4" t="s">
        <v>2</v>
      </c>
      <c r="F4655" s="3">
        <v>36</v>
      </c>
      <c r="G4655" s="3">
        <v>1</v>
      </c>
      <c r="H4655" s="4" t="s">
        <v>2</v>
      </c>
      <c r="I4655" s="5">
        <v>1571</v>
      </c>
      <c r="J4655" s="5">
        <v>1649</v>
      </c>
      <c r="K4655" s="6">
        <f>IFERROR((J4655-I4655)/I4655,"--")</f>
        <v>4.9649904519414388E-2</v>
      </c>
      <c r="L4655" s="6">
        <v>7.4003795066413663E-2</v>
      </c>
      <c r="M4655" s="7">
        <v>14562</v>
      </c>
      <c r="N4655" s="10" t="str">
        <f>IF(K4655&lt;Criteria!$D$4,"Yes","No")</f>
        <v>No</v>
      </c>
      <c r="O4655" s="10" t="str">
        <f>IF(L4655&gt;Criteria!$D$5,"Yes","No")</f>
        <v>Yes</v>
      </c>
      <c r="P4655" s="10" t="str">
        <f>IF(M4655&lt;Criteria!$D$6,"Yes","No")</f>
        <v>Yes</v>
      </c>
      <c r="Q4655" s="11">
        <f>COUNTIF(N4655:P4655,"Yes")</f>
        <v>2</v>
      </c>
      <c r="R4655" s="12" t="str">
        <f>IF(Q4655&gt;0,"Yes","No")</f>
        <v>Yes</v>
      </c>
    </row>
    <row r="4656" spans="1:18" x14ac:dyDescent="0.35">
      <c r="A4656" s="1">
        <v>81010036002</v>
      </c>
      <c r="B4656" s="33" t="s">
        <v>5398</v>
      </c>
      <c r="C4656" s="4" t="s">
        <v>6</v>
      </c>
      <c r="D4656" s="4" t="s">
        <v>518</v>
      </c>
      <c r="E4656" s="4" t="s">
        <v>2</v>
      </c>
      <c r="F4656" s="3">
        <v>36</v>
      </c>
      <c r="G4656" s="3">
        <v>2</v>
      </c>
      <c r="H4656" s="4" t="s">
        <v>2</v>
      </c>
      <c r="I4656" s="5">
        <v>617</v>
      </c>
      <c r="J4656" s="5">
        <v>494</v>
      </c>
      <c r="K4656" s="6">
        <f>IFERROR((J4656-I4656)/I4656,"--")</f>
        <v>-0.19935170178282011</v>
      </c>
      <c r="L4656" s="6">
        <v>7.582938388625593E-2</v>
      </c>
      <c r="M4656" s="7">
        <v>25299</v>
      </c>
      <c r="N4656" s="10" t="str">
        <f>IF(K4656&lt;Criteria!$D$4,"Yes","No")</f>
        <v>Yes</v>
      </c>
      <c r="O4656" s="10" t="str">
        <f>IF(L4656&gt;Criteria!$D$5,"Yes","No")</f>
        <v>Yes</v>
      </c>
      <c r="P4656" s="10" t="str">
        <f>IF(M4656&lt;Criteria!$D$6,"Yes","No")</f>
        <v>Yes</v>
      </c>
      <c r="Q4656" s="11">
        <f>COUNTIF(N4656:P4656,"Yes")</f>
        <v>3</v>
      </c>
      <c r="R4656" s="12" t="str">
        <f>IF(Q4656&gt;0,"Yes","No")</f>
        <v>Yes</v>
      </c>
    </row>
    <row r="4657" spans="1:18" x14ac:dyDescent="0.35">
      <c r="A4657" s="1">
        <v>81010500000</v>
      </c>
      <c r="B4657" s="33" t="s">
        <v>5399</v>
      </c>
      <c r="C4657" s="4" t="s">
        <v>5</v>
      </c>
      <c r="D4657" s="4" t="s">
        <v>2</v>
      </c>
      <c r="E4657" s="4" t="s">
        <v>2</v>
      </c>
      <c r="F4657" s="3" t="s">
        <v>2</v>
      </c>
      <c r="G4657" s="3" t="s">
        <v>2</v>
      </c>
      <c r="H4657" s="4" t="s">
        <v>62</v>
      </c>
      <c r="I4657" s="5">
        <v>2655</v>
      </c>
      <c r="J4657" s="5">
        <v>2720</v>
      </c>
      <c r="K4657" s="6">
        <f>IFERROR((J4657-I4657)/I4657,"--")</f>
        <v>2.4482109227871938E-2</v>
      </c>
      <c r="L4657" s="6">
        <v>2.3420865862313699E-2</v>
      </c>
      <c r="M4657" s="7">
        <v>25826</v>
      </c>
      <c r="N4657" s="10" t="str">
        <f>IF(K4657&lt;Criteria!$D$4,"Yes","No")</f>
        <v>No</v>
      </c>
      <c r="O4657" s="10" t="str">
        <f>IF(L4657&gt;Criteria!$D$5,"Yes","No")</f>
        <v>No</v>
      </c>
      <c r="P4657" s="10" t="str">
        <f>IF(M4657&lt;Criteria!$D$6,"Yes","No")</f>
        <v>Yes</v>
      </c>
      <c r="Q4657" s="11">
        <f>COUNTIF(N4657:P4657,"Yes")</f>
        <v>1</v>
      </c>
      <c r="R4657" s="12" t="str">
        <f>IF(Q4657&gt;0,"Yes","No")</f>
        <v>Yes</v>
      </c>
    </row>
    <row r="4658" spans="1:18" x14ac:dyDescent="0.35">
      <c r="A4658" s="1">
        <v>81019020900</v>
      </c>
      <c r="B4658" s="33" t="s">
        <v>5400</v>
      </c>
      <c r="C4658" s="4" t="s">
        <v>8</v>
      </c>
      <c r="D4658" s="4" t="s">
        <v>518</v>
      </c>
      <c r="E4658" s="4" t="s">
        <v>681</v>
      </c>
      <c r="F4658" s="3" t="s">
        <v>2</v>
      </c>
      <c r="G4658" s="3" t="s">
        <v>2</v>
      </c>
      <c r="H4658" s="4" t="s">
        <v>2</v>
      </c>
      <c r="I4658" s="5">
        <v>2366</v>
      </c>
      <c r="J4658" s="5">
        <v>2766</v>
      </c>
      <c r="K4658" s="6">
        <f>IFERROR((J4658-I4658)/I4658,"--")</f>
        <v>0.16906170752324598</v>
      </c>
      <c r="L4658" s="6">
        <v>9.4878253568429896E-2</v>
      </c>
      <c r="M4658" s="7">
        <v>22065</v>
      </c>
      <c r="N4658" s="10" t="str">
        <f>IF(K4658&lt;Criteria!$D$4,"Yes","No")</f>
        <v>No</v>
      </c>
      <c r="O4658" s="10" t="str">
        <f>IF(L4658&gt;Criteria!$D$5,"Yes","No")</f>
        <v>Yes</v>
      </c>
      <c r="P4658" s="10" t="str">
        <f>IF(M4658&lt;Criteria!$D$6,"Yes","No")</f>
        <v>Yes</v>
      </c>
      <c r="Q4658" s="11">
        <f>COUNTIF(N4658:P4658,"Yes")</f>
        <v>2</v>
      </c>
      <c r="R4658" s="12" t="str">
        <f>IF(Q4658&gt;0,"Yes","No")</f>
        <v>Yes</v>
      </c>
    </row>
    <row r="4659" spans="1:18" x14ac:dyDescent="0.35">
      <c r="A4659" s="1">
        <v>81019072200</v>
      </c>
      <c r="B4659" s="33" t="s">
        <v>5401</v>
      </c>
      <c r="C4659" s="4" t="s">
        <v>8</v>
      </c>
      <c r="D4659" s="4" t="s">
        <v>518</v>
      </c>
      <c r="E4659" s="4" t="s">
        <v>682</v>
      </c>
      <c r="F4659" s="3" t="s">
        <v>2</v>
      </c>
      <c r="G4659" s="3" t="s">
        <v>2</v>
      </c>
      <c r="H4659" s="4" t="s">
        <v>2</v>
      </c>
      <c r="I4659" s="5">
        <v>3732</v>
      </c>
      <c r="J4659" s="5">
        <v>4372</v>
      </c>
      <c r="K4659" s="6">
        <f>IFERROR((J4659-I4659)/I4659,"--")</f>
        <v>0.17148981779206859</v>
      </c>
      <c r="L4659" s="6">
        <v>0.10700056915196357</v>
      </c>
      <c r="M4659" s="7">
        <v>28073</v>
      </c>
      <c r="N4659" s="10" t="str">
        <f>IF(K4659&lt;Criteria!$D$4,"Yes","No")</f>
        <v>No</v>
      </c>
      <c r="O4659" s="10" t="str">
        <f>IF(L4659&gt;Criteria!$D$5,"Yes","No")</f>
        <v>Yes</v>
      </c>
      <c r="P4659" s="10" t="str">
        <f>IF(M4659&lt;Criteria!$D$6,"Yes","No")</f>
        <v>No</v>
      </c>
      <c r="Q4659" s="11">
        <f>COUNTIF(N4659:P4659,"Yes")</f>
        <v>1</v>
      </c>
      <c r="R4659" s="12" t="str">
        <f>IF(Q4659&gt;0,"Yes","No")</f>
        <v>Yes</v>
      </c>
    </row>
    <row r="4660" spans="1:18" x14ac:dyDescent="0.35">
      <c r="A4660" s="1">
        <v>81019180500</v>
      </c>
      <c r="B4660" s="33" t="s">
        <v>5402</v>
      </c>
      <c r="C4660" s="4" t="s">
        <v>8</v>
      </c>
      <c r="D4660" s="4" t="s">
        <v>518</v>
      </c>
      <c r="E4660" s="4" t="s">
        <v>683</v>
      </c>
      <c r="F4660" s="3" t="s">
        <v>2</v>
      </c>
      <c r="G4660" s="3" t="s">
        <v>2</v>
      </c>
      <c r="H4660" s="4" t="s">
        <v>2</v>
      </c>
      <c r="I4660" s="5">
        <v>964</v>
      </c>
      <c r="J4660" s="5">
        <v>717</v>
      </c>
      <c r="K4660" s="6">
        <f>IFERROR((J4660-I4660)/I4660,"--")</f>
        <v>-0.25622406639004147</v>
      </c>
      <c r="L4660" s="6">
        <v>7.6023391812865493E-2</v>
      </c>
      <c r="M4660" s="7">
        <v>25915</v>
      </c>
      <c r="N4660" s="10" t="str">
        <f>IF(K4660&lt;Criteria!$D$4,"Yes","No")</f>
        <v>Yes</v>
      </c>
      <c r="O4660" s="10" t="str">
        <f>IF(L4660&gt;Criteria!$D$5,"Yes","No")</f>
        <v>Yes</v>
      </c>
      <c r="P4660" s="10" t="str">
        <f>IF(M4660&lt;Criteria!$D$6,"Yes","No")</f>
        <v>Yes</v>
      </c>
      <c r="Q4660" s="11">
        <f>COUNTIF(N4660:P4660,"Yes")</f>
        <v>3</v>
      </c>
      <c r="R4660" s="12" t="str">
        <f>IF(Q4660&gt;0,"Yes","No")</f>
        <v>Yes</v>
      </c>
    </row>
    <row r="4661" spans="1:18" x14ac:dyDescent="0.35">
      <c r="A4661" s="1">
        <v>81019266000</v>
      </c>
      <c r="B4661" s="33" t="s">
        <v>5403</v>
      </c>
      <c r="C4661" s="4" t="s">
        <v>8</v>
      </c>
      <c r="D4661" s="4" t="s">
        <v>518</v>
      </c>
      <c r="E4661" s="4" t="s">
        <v>684</v>
      </c>
      <c r="F4661" s="3" t="s">
        <v>2</v>
      </c>
      <c r="G4661" s="3" t="s">
        <v>2</v>
      </c>
      <c r="H4661" s="4" t="s">
        <v>2</v>
      </c>
      <c r="I4661" s="5">
        <v>617</v>
      </c>
      <c r="J4661" s="5">
        <v>494</v>
      </c>
      <c r="K4661" s="6">
        <f>IFERROR((J4661-I4661)/I4661,"--")</f>
        <v>-0.19935170178282011</v>
      </c>
      <c r="L4661" s="6">
        <v>7.582938388625593E-2</v>
      </c>
      <c r="M4661" s="7">
        <v>25299</v>
      </c>
      <c r="N4661" s="10" t="str">
        <f>IF(K4661&lt;Criteria!$D$4,"Yes","No")</f>
        <v>Yes</v>
      </c>
      <c r="O4661" s="10" t="str">
        <f>IF(L4661&gt;Criteria!$D$5,"Yes","No")</f>
        <v>Yes</v>
      </c>
      <c r="P4661" s="10" t="str">
        <f>IF(M4661&lt;Criteria!$D$6,"Yes","No")</f>
        <v>Yes</v>
      </c>
      <c r="Q4661" s="11">
        <f>COUNTIF(N4661:P4661,"Yes")</f>
        <v>3</v>
      </c>
      <c r="R4661" s="12" t="str">
        <f>IF(Q4661&gt;0,"Yes","No")</f>
        <v>Yes</v>
      </c>
    </row>
    <row r="4662" spans="1:18" x14ac:dyDescent="0.35">
      <c r="A4662" s="1">
        <v>81019298300</v>
      </c>
      <c r="B4662" s="33" t="s">
        <v>5404</v>
      </c>
      <c r="C4662" s="4" t="s">
        <v>8</v>
      </c>
      <c r="D4662" s="4" t="s">
        <v>518</v>
      </c>
      <c r="E4662" s="4" t="s">
        <v>518</v>
      </c>
      <c r="F4662" s="3" t="s">
        <v>2</v>
      </c>
      <c r="G4662" s="3" t="s">
        <v>2</v>
      </c>
      <c r="H4662" s="4" t="s">
        <v>2</v>
      </c>
      <c r="I4662" s="5">
        <v>113352</v>
      </c>
      <c r="J4662" s="5">
        <v>115330</v>
      </c>
      <c r="K4662" s="6">
        <f>IFERROR((J4662-I4662)/I4662,"--")</f>
        <v>1.7450067047780366E-2</v>
      </c>
      <c r="L4662" s="6">
        <v>0.10086346892700122</v>
      </c>
      <c r="M4662" s="7">
        <v>21296</v>
      </c>
      <c r="N4662" s="10" t="str">
        <f>IF(K4662&lt;Criteria!$D$4,"Yes","No")</f>
        <v>No</v>
      </c>
      <c r="O4662" s="10" t="str">
        <f>IF(L4662&gt;Criteria!$D$5,"Yes","No")</f>
        <v>Yes</v>
      </c>
      <c r="P4662" s="10" t="str">
        <f>IF(M4662&lt;Criteria!$D$6,"Yes","No")</f>
        <v>Yes</v>
      </c>
      <c r="Q4662" s="11">
        <f>COUNTIF(N4662:P4662,"Yes")</f>
        <v>2</v>
      </c>
      <c r="R4662" s="12" t="str">
        <f>IF(Q4662&gt;0,"Yes","No")</f>
        <v>Yes</v>
      </c>
    </row>
    <row r="4663" spans="1:18" x14ac:dyDescent="0.35">
      <c r="A4663" s="1">
        <v>81019300200</v>
      </c>
      <c r="B4663" s="33" t="s">
        <v>5405</v>
      </c>
      <c r="C4663" s="4" t="s">
        <v>8</v>
      </c>
      <c r="D4663" s="4" t="s">
        <v>518</v>
      </c>
      <c r="E4663" s="4" t="s">
        <v>685</v>
      </c>
      <c r="F4663" s="3" t="s">
        <v>2</v>
      </c>
      <c r="G4663" s="3" t="s">
        <v>2</v>
      </c>
      <c r="H4663" s="4" t="s">
        <v>2</v>
      </c>
      <c r="I4663" s="5">
        <v>30159</v>
      </c>
      <c r="J4663" s="5">
        <v>30961</v>
      </c>
      <c r="K4663" s="6">
        <f>IFERROR((J4663-I4663)/I4663,"--")</f>
        <v>2.659239364700421E-2</v>
      </c>
      <c r="L4663" s="6">
        <v>6.6031537450722738E-2</v>
      </c>
      <c r="M4663" s="7">
        <v>28078</v>
      </c>
      <c r="N4663" s="10" t="str">
        <f>IF(K4663&lt;Criteria!$D$4,"Yes","No")</f>
        <v>No</v>
      </c>
      <c r="O4663" s="10" t="str">
        <f>IF(L4663&gt;Criteria!$D$5,"Yes","No")</f>
        <v>Yes</v>
      </c>
      <c r="P4663" s="10" t="str">
        <f>IF(M4663&lt;Criteria!$D$6,"Yes","No")</f>
        <v>No</v>
      </c>
      <c r="Q4663" s="11">
        <f>COUNTIF(N4663:P4663,"Yes")</f>
        <v>1</v>
      </c>
      <c r="R4663" s="12" t="str">
        <f>IF(Q4663&gt;0,"Yes","No")</f>
        <v>Yes</v>
      </c>
    </row>
    <row r="4664" spans="1:18" x14ac:dyDescent="0.35">
      <c r="A4664" s="1">
        <v>81019315400</v>
      </c>
      <c r="B4664" s="33" t="s">
        <v>5406</v>
      </c>
      <c r="C4664" s="4" t="s">
        <v>8</v>
      </c>
      <c r="D4664" s="4" t="s">
        <v>518</v>
      </c>
      <c r="E4664" s="4" t="s">
        <v>686</v>
      </c>
      <c r="F4664" s="3" t="s">
        <v>2</v>
      </c>
      <c r="G4664" s="3" t="s">
        <v>2</v>
      </c>
      <c r="H4664" s="4" t="s">
        <v>2</v>
      </c>
      <c r="I4664" s="5">
        <v>8858</v>
      </c>
      <c r="J4664" s="5">
        <v>8728</v>
      </c>
      <c r="K4664" s="6">
        <f>IFERROR((J4664-I4664)/I4664,"--")</f>
        <v>-1.4675999096861594E-2</v>
      </c>
      <c r="L4664" s="6">
        <v>7.7908764736032809E-2</v>
      </c>
      <c r="M4664" s="7">
        <v>26943</v>
      </c>
      <c r="N4664" s="10" t="str">
        <f>IF(K4664&lt;Criteria!$D$4,"Yes","No")</f>
        <v>Yes</v>
      </c>
      <c r="O4664" s="10" t="str">
        <f>IF(L4664&gt;Criteria!$D$5,"Yes","No")</f>
        <v>Yes</v>
      </c>
      <c r="P4664" s="10" t="str">
        <f>IF(M4664&lt;Criteria!$D$6,"Yes","No")</f>
        <v>No</v>
      </c>
      <c r="Q4664" s="11">
        <f>COUNTIF(N4664:P4664,"Yes")</f>
        <v>2</v>
      </c>
      <c r="R4664" s="12" t="str">
        <f>IF(Q4664&gt;0,"Yes","No")</f>
        <v>Yes</v>
      </c>
    </row>
    <row r="4665" spans="1:18" x14ac:dyDescent="0.35">
      <c r="A4665" s="1">
        <v>81019801000</v>
      </c>
      <c r="B4665" s="33" t="s">
        <v>5407</v>
      </c>
      <c r="C4665" s="4" t="s">
        <v>7</v>
      </c>
      <c r="D4665" s="4" t="s">
        <v>518</v>
      </c>
      <c r="E4665" s="4" t="s">
        <v>2</v>
      </c>
      <c r="F4665" s="3">
        <v>9801</v>
      </c>
      <c r="G4665" s="3" t="s">
        <v>2</v>
      </c>
      <c r="H4665" s="4" t="s">
        <v>2</v>
      </c>
      <c r="I4665" s="5">
        <v>0</v>
      </c>
      <c r="J4665" s="5">
        <v>0</v>
      </c>
      <c r="K4665" s="6" t="str">
        <f>IFERROR((J4665-I4665)/I4665,"--")</f>
        <v>--</v>
      </c>
      <c r="L4665" s="6" t="s">
        <v>2</v>
      </c>
      <c r="M4665" s="7" t="s">
        <v>2</v>
      </c>
      <c r="N4665" s="10" t="str">
        <f>IF(K4665&lt;Criteria!$D$4,"Yes","No")</f>
        <v>No</v>
      </c>
      <c r="O4665" s="10" t="str">
        <f>IF(L4665&gt;Criteria!$D$5,"Yes","No")</f>
        <v>Yes</v>
      </c>
      <c r="P4665" s="10" t="str">
        <f>IF(M4665&lt;Criteria!$D$6,"Yes","No")</f>
        <v>No</v>
      </c>
      <c r="Q4665" s="11">
        <f>COUNTIF(N4665:P4665,"Yes")</f>
        <v>1</v>
      </c>
      <c r="R4665" s="12" t="str">
        <f>IF(Q4665&gt;0,"Yes","No")</f>
        <v>Yes</v>
      </c>
    </row>
    <row r="4666" spans="1:18" x14ac:dyDescent="0.35">
      <c r="A4666" s="1">
        <v>81019801001</v>
      </c>
      <c r="B4666" s="33" t="s">
        <v>5408</v>
      </c>
      <c r="C4666" s="4" t="s">
        <v>6</v>
      </c>
      <c r="D4666" s="4" t="s">
        <v>518</v>
      </c>
      <c r="E4666" s="4" t="s">
        <v>2</v>
      </c>
      <c r="F4666" s="3">
        <v>9801</v>
      </c>
      <c r="G4666" s="3">
        <v>1</v>
      </c>
      <c r="H4666" s="4" t="s">
        <v>2</v>
      </c>
      <c r="I4666" s="5">
        <v>0</v>
      </c>
      <c r="J4666" s="5">
        <v>0</v>
      </c>
      <c r="K4666" s="6" t="str">
        <f>IFERROR((J4666-I4666)/I4666,"--")</f>
        <v>--</v>
      </c>
      <c r="L4666" s="6" t="s">
        <v>2</v>
      </c>
      <c r="M4666" s="7" t="s">
        <v>2</v>
      </c>
      <c r="N4666" s="10" t="str">
        <f>IF(K4666&lt;Criteria!$D$4,"Yes","No")</f>
        <v>No</v>
      </c>
      <c r="O4666" s="10" t="str">
        <f>IF(L4666&gt;Criteria!$D$5,"Yes","No")</f>
        <v>Yes</v>
      </c>
      <c r="P4666" s="10" t="str">
        <f>IF(M4666&lt;Criteria!$D$6,"Yes","No")</f>
        <v>No</v>
      </c>
      <c r="Q4666" s="11">
        <f>COUNTIF(N4666:P4666,"Yes")</f>
        <v>1</v>
      </c>
      <c r="R4666" s="12" t="str">
        <f>IF(Q4666&gt;0,"Yes","No")</f>
        <v>Yes</v>
      </c>
    </row>
    <row r="4667" spans="1:18" x14ac:dyDescent="0.35">
      <c r="A4667" s="1">
        <v>81030000000</v>
      </c>
      <c r="B4667" s="33" t="s">
        <v>5409</v>
      </c>
      <c r="C4667" s="4" t="s">
        <v>4</v>
      </c>
      <c r="D4667" s="4" t="s">
        <v>519</v>
      </c>
      <c r="E4667" s="4" t="s">
        <v>2</v>
      </c>
      <c r="F4667" s="3" t="s">
        <v>2</v>
      </c>
      <c r="G4667" s="3" t="s">
        <v>2</v>
      </c>
      <c r="H4667" s="4" t="s">
        <v>2</v>
      </c>
      <c r="I4667" s="5">
        <v>6692</v>
      </c>
      <c r="J4667" s="5">
        <v>6345</v>
      </c>
      <c r="K4667" s="6">
        <f>IFERROR((J4667-I4667)/I4667,"--")</f>
        <v>-5.1852958756724445E-2</v>
      </c>
      <c r="L4667" s="6">
        <v>6.3054790327517596E-2</v>
      </c>
      <c r="M4667" s="7">
        <v>28185</v>
      </c>
      <c r="N4667" s="10" t="str">
        <f>IF(K4667&lt;Criteria!$D$4,"Yes","No")</f>
        <v>Yes</v>
      </c>
      <c r="O4667" s="10" t="str">
        <f>IF(L4667&gt;Criteria!$D$5,"Yes","No")</f>
        <v>No</v>
      </c>
      <c r="P4667" s="10" t="str">
        <f>IF(M4667&lt;Criteria!$D$6,"Yes","No")</f>
        <v>No</v>
      </c>
      <c r="Q4667" s="11">
        <f>COUNTIF(N4667:P4667,"Yes")</f>
        <v>1</v>
      </c>
      <c r="R4667" s="12" t="str">
        <f>IF(Q4667&gt;0,"Yes","No")</f>
        <v>Yes</v>
      </c>
    </row>
    <row r="4668" spans="1:18" x14ac:dyDescent="0.35">
      <c r="A4668" s="1">
        <v>81039245100</v>
      </c>
      <c r="B4668" s="33" t="s">
        <v>5410</v>
      </c>
      <c r="C4668" s="4" t="s">
        <v>8</v>
      </c>
      <c r="D4668" s="4" t="s">
        <v>519</v>
      </c>
      <c r="E4668" s="4" t="s">
        <v>687</v>
      </c>
      <c r="F4668" s="3" t="s">
        <v>2</v>
      </c>
      <c r="G4668" s="3" t="s">
        <v>2</v>
      </c>
      <c r="H4668" s="4" t="s">
        <v>2</v>
      </c>
      <c r="I4668" s="5">
        <v>4200</v>
      </c>
      <c r="J4668" s="5">
        <v>3932</v>
      </c>
      <c r="K4668" s="6">
        <f>IFERROR((J4668-I4668)/I4668,"--")</f>
        <v>-6.3809523809523816E-2</v>
      </c>
      <c r="L4668" s="6">
        <v>8.6558044806517312E-2</v>
      </c>
      <c r="M4668" s="7">
        <v>26805</v>
      </c>
      <c r="N4668" s="10" t="str">
        <f>IF(K4668&lt;Criteria!$D$4,"Yes","No")</f>
        <v>Yes</v>
      </c>
      <c r="O4668" s="10" t="str">
        <f>IF(L4668&gt;Criteria!$D$5,"Yes","No")</f>
        <v>Yes</v>
      </c>
      <c r="P4668" s="10" t="str">
        <f>IF(M4668&lt;Criteria!$D$6,"Yes","No")</f>
        <v>No</v>
      </c>
      <c r="Q4668" s="11">
        <f>COUNTIF(N4668:P4668,"Yes")</f>
        <v>2</v>
      </c>
      <c r="R4668" s="12" t="str">
        <f>IF(Q4668&gt;0,"Yes","No")</f>
        <v>Yes</v>
      </c>
    </row>
    <row r="4669" spans="1:18" x14ac:dyDescent="0.35">
      <c r="A4669" s="1">
        <v>81039304000</v>
      </c>
      <c r="B4669" s="33" t="s">
        <v>5411</v>
      </c>
      <c r="C4669" s="4" t="s">
        <v>8</v>
      </c>
      <c r="D4669" s="4" t="s">
        <v>519</v>
      </c>
      <c r="E4669" s="4" t="s">
        <v>688</v>
      </c>
      <c r="F4669" s="3" t="s">
        <v>2</v>
      </c>
      <c r="G4669" s="3" t="s">
        <v>2</v>
      </c>
      <c r="H4669" s="4" t="s">
        <v>2</v>
      </c>
      <c r="I4669" s="5">
        <v>2570</v>
      </c>
      <c r="J4669" s="5">
        <v>2625</v>
      </c>
      <c r="K4669" s="6">
        <f>IFERROR((J4669-I4669)/I4669,"--")</f>
        <v>2.1400778210116732E-2</v>
      </c>
      <c r="L4669" s="6">
        <v>2.7628549501151189E-2</v>
      </c>
      <c r="M4669" s="7">
        <v>30250</v>
      </c>
      <c r="N4669" s="10" t="str">
        <f>IF(K4669&lt;Criteria!$D$4,"Yes","No")</f>
        <v>No</v>
      </c>
      <c r="O4669" s="10" t="str">
        <f>IF(L4669&gt;Criteria!$D$5,"Yes","No")</f>
        <v>No</v>
      </c>
      <c r="P4669" s="10" t="str">
        <f>IF(M4669&lt;Criteria!$D$6,"Yes","No")</f>
        <v>No</v>
      </c>
      <c r="Q4669" s="11">
        <f>COUNTIF(N4669:P4669,"Yes")</f>
        <v>0</v>
      </c>
      <c r="R4669" s="12" t="str">
        <f>IF(Q4669&gt;0,"Yes","No")</f>
        <v>No</v>
      </c>
    </row>
    <row r="4670" spans="1:18" x14ac:dyDescent="0.35">
      <c r="A4670" s="1">
        <v>81039511000</v>
      </c>
      <c r="B4670" s="33" t="s">
        <v>5412</v>
      </c>
      <c r="C4670" s="4" t="s">
        <v>7</v>
      </c>
      <c r="D4670" s="4" t="s">
        <v>519</v>
      </c>
      <c r="E4670" s="4" t="s">
        <v>2</v>
      </c>
      <c r="F4670" s="3">
        <v>9511</v>
      </c>
      <c r="G4670" s="3" t="s">
        <v>2</v>
      </c>
      <c r="H4670" s="4" t="s">
        <v>2</v>
      </c>
      <c r="I4670" s="5">
        <v>4200</v>
      </c>
      <c r="J4670" s="5">
        <v>3932</v>
      </c>
      <c r="K4670" s="6">
        <f>IFERROR((J4670-I4670)/I4670,"--")</f>
        <v>-6.3809523809523816E-2</v>
      </c>
      <c r="L4670" s="6">
        <v>8.6558044806517312E-2</v>
      </c>
      <c r="M4670" s="7">
        <v>26805</v>
      </c>
      <c r="N4670" s="10" t="str">
        <f>IF(K4670&lt;Criteria!$D$4,"Yes","No")</f>
        <v>Yes</v>
      </c>
      <c r="O4670" s="10" t="str">
        <f>IF(L4670&gt;Criteria!$D$5,"Yes","No")</f>
        <v>Yes</v>
      </c>
      <c r="P4670" s="10" t="str">
        <f>IF(M4670&lt;Criteria!$D$6,"Yes","No")</f>
        <v>No</v>
      </c>
      <c r="Q4670" s="11">
        <f>COUNTIF(N4670:P4670,"Yes")</f>
        <v>2</v>
      </c>
      <c r="R4670" s="12" t="str">
        <f>IF(Q4670&gt;0,"Yes","No")</f>
        <v>Yes</v>
      </c>
    </row>
    <row r="4671" spans="1:18" x14ac:dyDescent="0.35">
      <c r="A4671" s="1">
        <v>81039511001</v>
      </c>
      <c r="B4671" s="33" t="s">
        <v>5413</v>
      </c>
      <c r="C4671" s="4" t="s">
        <v>6</v>
      </c>
      <c r="D4671" s="4" t="s">
        <v>519</v>
      </c>
      <c r="E4671" s="4" t="s">
        <v>2</v>
      </c>
      <c r="F4671" s="3">
        <v>9511</v>
      </c>
      <c r="G4671" s="3">
        <v>1</v>
      </c>
      <c r="H4671" s="4" t="s">
        <v>2</v>
      </c>
      <c r="I4671" s="5">
        <v>643</v>
      </c>
      <c r="J4671" s="5">
        <v>708</v>
      </c>
      <c r="K4671" s="6">
        <f>IFERROR((J4671-I4671)/I4671,"--")</f>
        <v>0.10108864696734059</v>
      </c>
      <c r="L4671" s="6">
        <v>9.2165898617511524E-2</v>
      </c>
      <c r="M4671" s="7">
        <v>35841</v>
      </c>
      <c r="N4671" s="10" t="str">
        <f>IF(K4671&lt;Criteria!$D$4,"Yes","No")</f>
        <v>No</v>
      </c>
      <c r="O4671" s="10" t="str">
        <f>IF(L4671&gt;Criteria!$D$5,"Yes","No")</f>
        <v>Yes</v>
      </c>
      <c r="P4671" s="10" t="str">
        <f>IF(M4671&lt;Criteria!$D$6,"Yes","No")</f>
        <v>No</v>
      </c>
      <c r="Q4671" s="11">
        <f>COUNTIF(N4671:P4671,"Yes")</f>
        <v>1</v>
      </c>
      <c r="R4671" s="12" t="str">
        <f>IF(Q4671&gt;0,"Yes","No")</f>
        <v>Yes</v>
      </c>
    </row>
    <row r="4672" spans="1:18" x14ac:dyDescent="0.35">
      <c r="A4672" s="1">
        <v>81039511002</v>
      </c>
      <c r="B4672" s="33" t="s">
        <v>5414</v>
      </c>
      <c r="C4672" s="4" t="s">
        <v>6</v>
      </c>
      <c r="D4672" s="4" t="s">
        <v>519</v>
      </c>
      <c r="E4672" s="4" t="s">
        <v>2</v>
      </c>
      <c r="F4672" s="3">
        <v>9511</v>
      </c>
      <c r="G4672" s="3">
        <v>2</v>
      </c>
      <c r="H4672" s="4" t="s">
        <v>2</v>
      </c>
      <c r="I4672" s="5">
        <v>951</v>
      </c>
      <c r="J4672" s="5">
        <v>419</v>
      </c>
      <c r="K4672" s="6">
        <f>IFERROR((J4672-I4672)/I4672,"--")</f>
        <v>-0.55941114616193477</v>
      </c>
      <c r="L4672" s="6">
        <v>0.12299465240641712</v>
      </c>
      <c r="M4672" s="7">
        <v>20789</v>
      </c>
      <c r="N4672" s="10" t="str">
        <f>IF(K4672&lt;Criteria!$D$4,"Yes","No")</f>
        <v>Yes</v>
      </c>
      <c r="O4672" s="10" t="str">
        <f>IF(L4672&gt;Criteria!$D$5,"Yes","No")</f>
        <v>Yes</v>
      </c>
      <c r="P4672" s="10" t="str">
        <f>IF(M4672&lt;Criteria!$D$6,"Yes","No")</f>
        <v>Yes</v>
      </c>
      <c r="Q4672" s="11">
        <f>COUNTIF(N4672:P4672,"Yes")</f>
        <v>3</v>
      </c>
      <c r="R4672" s="12" t="str">
        <f>IF(Q4672&gt;0,"Yes","No")</f>
        <v>Yes</v>
      </c>
    </row>
    <row r="4673" spans="1:18" x14ac:dyDescent="0.35">
      <c r="A4673" s="1">
        <v>81039511003</v>
      </c>
      <c r="B4673" s="33" t="s">
        <v>5415</v>
      </c>
      <c r="C4673" s="4" t="s">
        <v>6</v>
      </c>
      <c r="D4673" s="4" t="s">
        <v>519</v>
      </c>
      <c r="E4673" s="4" t="s">
        <v>2</v>
      </c>
      <c r="F4673" s="3">
        <v>9511</v>
      </c>
      <c r="G4673" s="3">
        <v>3</v>
      </c>
      <c r="H4673" s="4" t="s">
        <v>2</v>
      </c>
      <c r="I4673" s="5">
        <v>1412</v>
      </c>
      <c r="J4673" s="5">
        <v>1456</v>
      </c>
      <c r="K4673" s="6">
        <f>IFERROR((J4673-I4673)/I4673,"--")</f>
        <v>3.1161473087818695E-2</v>
      </c>
      <c r="L4673" s="6">
        <v>3.0534351145038167E-2</v>
      </c>
      <c r="M4673" s="7">
        <v>26619</v>
      </c>
      <c r="N4673" s="10" t="str">
        <f>IF(K4673&lt;Criteria!$D$4,"Yes","No")</f>
        <v>No</v>
      </c>
      <c r="O4673" s="10" t="str">
        <f>IF(L4673&gt;Criteria!$D$5,"Yes","No")</f>
        <v>No</v>
      </c>
      <c r="P4673" s="10" t="str">
        <f>IF(M4673&lt;Criteria!$D$6,"Yes","No")</f>
        <v>No</v>
      </c>
      <c r="Q4673" s="11">
        <f>COUNTIF(N4673:P4673,"Yes")</f>
        <v>0</v>
      </c>
      <c r="R4673" s="12" t="str">
        <f>IF(Q4673&gt;0,"Yes","No")</f>
        <v>No</v>
      </c>
    </row>
    <row r="4674" spans="1:18" x14ac:dyDescent="0.35">
      <c r="A4674" s="1">
        <v>81039511004</v>
      </c>
      <c r="B4674" s="33" t="s">
        <v>5416</v>
      </c>
      <c r="C4674" s="4" t="s">
        <v>6</v>
      </c>
      <c r="D4674" s="4" t="s">
        <v>519</v>
      </c>
      <c r="E4674" s="4" t="s">
        <v>2</v>
      </c>
      <c r="F4674" s="3">
        <v>9511</v>
      </c>
      <c r="G4674" s="3">
        <v>4</v>
      </c>
      <c r="H4674" s="4" t="s">
        <v>2</v>
      </c>
      <c r="I4674" s="5">
        <v>1194</v>
      </c>
      <c r="J4674" s="5">
        <v>1349</v>
      </c>
      <c r="K4674" s="6">
        <f>IFERROR((J4674-I4674)/I4674,"--")</f>
        <v>0.12981574539363483</v>
      </c>
      <c r="L4674" s="6">
        <v>0.12645348837209303</v>
      </c>
      <c r="M4674" s="7">
        <v>24133</v>
      </c>
      <c r="N4674" s="10" t="str">
        <f>IF(K4674&lt;Criteria!$D$4,"Yes","No")</f>
        <v>No</v>
      </c>
      <c r="O4674" s="10" t="str">
        <f>IF(L4674&gt;Criteria!$D$5,"Yes","No")</f>
        <v>Yes</v>
      </c>
      <c r="P4674" s="10" t="str">
        <f>IF(M4674&lt;Criteria!$D$6,"Yes","No")</f>
        <v>Yes</v>
      </c>
      <c r="Q4674" s="11">
        <f>COUNTIF(N4674:P4674,"Yes")</f>
        <v>2</v>
      </c>
      <c r="R4674" s="12" t="str">
        <f>IF(Q4674&gt;0,"Yes","No")</f>
        <v>Yes</v>
      </c>
    </row>
    <row r="4675" spans="1:18" x14ac:dyDescent="0.35">
      <c r="A4675" s="1">
        <v>81039512000</v>
      </c>
      <c r="B4675" s="33" t="s">
        <v>5417</v>
      </c>
      <c r="C4675" s="4" t="s">
        <v>7</v>
      </c>
      <c r="D4675" s="4" t="s">
        <v>519</v>
      </c>
      <c r="E4675" s="4" t="s">
        <v>2</v>
      </c>
      <c r="F4675" s="3">
        <v>9512</v>
      </c>
      <c r="G4675" s="3" t="s">
        <v>2</v>
      </c>
      <c r="H4675" s="4" t="s">
        <v>2</v>
      </c>
      <c r="I4675" s="5">
        <v>2570</v>
      </c>
      <c r="J4675" s="5">
        <v>2625</v>
      </c>
      <c r="K4675" s="6">
        <f>IFERROR((J4675-I4675)/I4675,"--")</f>
        <v>2.1400778210116732E-2</v>
      </c>
      <c r="L4675" s="6">
        <v>2.7628549501151189E-2</v>
      </c>
      <c r="M4675" s="7">
        <v>30250</v>
      </c>
      <c r="N4675" s="10" t="str">
        <f>IF(K4675&lt;Criteria!$D$4,"Yes","No")</f>
        <v>No</v>
      </c>
      <c r="O4675" s="10" t="str">
        <f>IF(L4675&gt;Criteria!$D$5,"Yes","No")</f>
        <v>No</v>
      </c>
      <c r="P4675" s="10" t="str">
        <f>IF(M4675&lt;Criteria!$D$6,"Yes","No")</f>
        <v>No</v>
      </c>
      <c r="Q4675" s="11">
        <f>COUNTIF(N4675:P4675,"Yes")</f>
        <v>0</v>
      </c>
      <c r="R4675" s="12" t="str">
        <f>IF(Q4675&gt;0,"Yes","No")</f>
        <v>No</v>
      </c>
    </row>
    <row r="4676" spans="1:18" x14ac:dyDescent="0.35">
      <c r="A4676" s="1">
        <v>81039512001</v>
      </c>
      <c r="B4676" s="33" t="s">
        <v>5418</v>
      </c>
      <c r="C4676" s="4" t="s">
        <v>6</v>
      </c>
      <c r="D4676" s="4" t="s">
        <v>519</v>
      </c>
      <c r="E4676" s="4" t="s">
        <v>2</v>
      </c>
      <c r="F4676" s="3">
        <v>9512</v>
      </c>
      <c r="G4676" s="3">
        <v>1</v>
      </c>
      <c r="H4676" s="4" t="s">
        <v>2</v>
      </c>
      <c r="I4676" s="5">
        <v>331</v>
      </c>
      <c r="J4676" s="5">
        <v>511</v>
      </c>
      <c r="K4676" s="6">
        <f>IFERROR((J4676-I4676)/I4676,"--")</f>
        <v>0.54380664652567978</v>
      </c>
      <c r="L4676" s="6">
        <v>0.1115702479338843</v>
      </c>
      <c r="M4676" s="7">
        <v>28725</v>
      </c>
      <c r="N4676" s="10" t="str">
        <f>IF(K4676&lt;Criteria!$D$4,"Yes","No")</f>
        <v>No</v>
      </c>
      <c r="O4676" s="10" t="str">
        <f>IF(L4676&gt;Criteria!$D$5,"Yes","No")</f>
        <v>Yes</v>
      </c>
      <c r="P4676" s="10" t="str">
        <f>IF(M4676&lt;Criteria!$D$6,"Yes","No")</f>
        <v>No</v>
      </c>
      <c r="Q4676" s="11">
        <f>COUNTIF(N4676:P4676,"Yes")</f>
        <v>1</v>
      </c>
      <c r="R4676" s="12" t="str">
        <f>IF(Q4676&gt;0,"Yes","No")</f>
        <v>Yes</v>
      </c>
    </row>
    <row r="4677" spans="1:18" x14ac:dyDescent="0.35">
      <c r="A4677" s="1">
        <v>81039512002</v>
      </c>
      <c r="B4677" s="33" t="s">
        <v>5419</v>
      </c>
      <c r="C4677" s="4" t="s">
        <v>6</v>
      </c>
      <c r="D4677" s="4" t="s">
        <v>519</v>
      </c>
      <c r="E4677" s="4" t="s">
        <v>2</v>
      </c>
      <c r="F4677" s="3">
        <v>9512</v>
      </c>
      <c r="G4677" s="3">
        <v>2</v>
      </c>
      <c r="H4677" s="4" t="s">
        <v>2</v>
      </c>
      <c r="I4677" s="5">
        <v>720</v>
      </c>
      <c r="J4677" s="5">
        <v>828</v>
      </c>
      <c r="K4677" s="6">
        <f>IFERROR((J4677-I4677)/I4677,"--")</f>
        <v>0.15</v>
      </c>
      <c r="L4677" s="6">
        <v>2.097902097902098E-2</v>
      </c>
      <c r="M4677" s="7">
        <v>29037</v>
      </c>
      <c r="N4677" s="10" t="str">
        <f>IF(K4677&lt;Criteria!$D$4,"Yes","No")</f>
        <v>No</v>
      </c>
      <c r="O4677" s="10" t="str">
        <f>IF(L4677&gt;Criteria!$D$5,"Yes","No")</f>
        <v>No</v>
      </c>
      <c r="P4677" s="10" t="str">
        <f>IF(M4677&lt;Criteria!$D$6,"Yes","No")</f>
        <v>No</v>
      </c>
      <c r="Q4677" s="11">
        <f>COUNTIF(N4677:P4677,"Yes")</f>
        <v>0</v>
      </c>
      <c r="R4677" s="12" t="str">
        <f>IF(Q4677&gt;0,"Yes","No")</f>
        <v>No</v>
      </c>
    </row>
    <row r="4678" spans="1:18" x14ac:dyDescent="0.35">
      <c r="A4678" s="1">
        <v>81039512003</v>
      </c>
      <c r="B4678" s="33" t="s">
        <v>5420</v>
      </c>
      <c r="C4678" s="4" t="s">
        <v>6</v>
      </c>
      <c r="D4678" s="4" t="s">
        <v>519</v>
      </c>
      <c r="E4678" s="4" t="s">
        <v>2</v>
      </c>
      <c r="F4678" s="3">
        <v>9512</v>
      </c>
      <c r="G4678" s="3">
        <v>3</v>
      </c>
      <c r="H4678" s="4" t="s">
        <v>2</v>
      </c>
      <c r="I4678" s="5">
        <v>1519</v>
      </c>
      <c r="J4678" s="5">
        <v>1286</v>
      </c>
      <c r="K4678" s="6">
        <f>IFERROR((J4678-I4678)/I4678,"--")</f>
        <v>-0.15339038841342989</v>
      </c>
      <c r="L4678" s="6">
        <v>0</v>
      </c>
      <c r="M4678" s="7">
        <v>31638</v>
      </c>
      <c r="N4678" s="10" t="str">
        <f>IF(K4678&lt;Criteria!$D$4,"Yes","No")</f>
        <v>Yes</v>
      </c>
      <c r="O4678" s="10" t="str">
        <f>IF(L4678&gt;Criteria!$D$5,"Yes","No")</f>
        <v>No</v>
      </c>
      <c r="P4678" s="10" t="str">
        <f>IF(M4678&lt;Criteria!$D$6,"Yes","No")</f>
        <v>No</v>
      </c>
      <c r="Q4678" s="11">
        <f>COUNTIF(N4678:P4678,"Yes")</f>
        <v>1</v>
      </c>
      <c r="R4678" s="12" t="str">
        <f>IF(Q4678&gt;0,"Yes","No")</f>
        <v>Yes</v>
      </c>
    </row>
    <row r="4679" spans="1:18" x14ac:dyDescent="0.35">
      <c r="A4679" s="1">
        <v>81050000000</v>
      </c>
      <c r="B4679" s="33" t="s">
        <v>5421</v>
      </c>
      <c r="C4679" s="4" t="s">
        <v>4</v>
      </c>
      <c r="D4679" s="4" t="s">
        <v>520</v>
      </c>
      <c r="E4679" s="4" t="s">
        <v>2</v>
      </c>
      <c r="F4679" s="3" t="s">
        <v>2</v>
      </c>
      <c r="G4679" s="3" t="s">
        <v>2</v>
      </c>
      <c r="H4679" s="4" t="s">
        <v>2</v>
      </c>
      <c r="I4679" s="5">
        <v>11653</v>
      </c>
      <c r="J4679" s="5">
        <v>11251</v>
      </c>
      <c r="K4679" s="6">
        <f>IFERROR((J4679-I4679)/I4679,"--")</f>
        <v>-3.449755427786836E-2</v>
      </c>
      <c r="L4679" s="6">
        <v>8.7350559197840336E-2</v>
      </c>
      <c r="M4679" s="7">
        <v>22412</v>
      </c>
      <c r="N4679" s="10" t="str">
        <f>IF(K4679&lt;Criteria!$D$4,"Yes","No")</f>
        <v>Yes</v>
      </c>
      <c r="O4679" s="10" t="str">
        <f>IF(L4679&gt;Criteria!$D$5,"Yes","No")</f>
        <v>Yes</v>
      </c>
      <c r="P4679" s="10" t="str">
        <f>IF(M4679&lt;Criteria!$D$6,"Yes","No")</f>
        <v>Yes</v>
      </c>
      <c r="Q4679" s="11">
        <f>COUNTIF(N4679:P4679,"Yes")</f>
        <v>3</v>
      </c>
      <c r="R4679" s="12" t="str">
        <f>IF(Q4679&gt;0,"Yes","No")</f>
        <v>Yes</v>
      </c>
    </row>
    <row r="4680" spans="1:18" x14ac:dyDescent="0.35">
      <c r="A4680" s="1">
        <v>81059096900</v>
      </c>
      <c r="B4680" s="33" t="s">
        <v>5422</v>
      </c>
      <c r="C4680" s="4" t="s">
        <v>8</v>
      </c>
      <c r="D4680" s="4" t="s">
        <v>520</v>
      </c>
      <c r="E4680" s="4" t="s">
        <v>689</v>
      </c>
      <c r="F4680" s="3" t="s">
        <v>2</v>
      </c>
      <c r="G4680" s="3" t="s">
        <v>2</v>
      </c>
      <c r="H4680" s="4" t="s">
        <v>2</v>
      </c>
      <c r="I4680" s="5">
        <v>4364</v>
      </c>
      <c r="J4680" s="5">
        <v>3949</v>
      </c>
      <c r="K4680" s="6">
        <f>IFERROR((J4680-I4680)/I4680,"--")</f>
        <v>-9.5096241979835017E-2</v>
      </c>
      <c r="L4680" s="6">
        <v>8.4905660377358486E-2</v>
      </c>
      <c r="M4680" s="7">
        <v>24968</v>
      </c>
      <c r="N4680" s="10" t="str">
        <f>IF(K4680&lt;Criteria!$D$4,"Yes","No")</f>
        <v>Yes</v>
      </c>
      <c r="O4680" s="10" t="str">
        <f>IF(L4680&gt;Criteria!$D$5,"Yes","No")</f>
        <v>Yes</v>
      </c>
      <c r="P4680" s="10" t="str">
        <f>IF(M4680&lt;Criteria!$D$6,"Yes","No")</f>
        <v>Yes</v>
      </c>
      <c r="Q4680" s="11">
        <f>COUNTIF(N4680:P4680,"Yes")</f>
        <v>3</v>
      </c>
      <c r="R4680" s="12" t="str">
        <f>IF(Q4680&gt;0,"Yes","No")</f>
        <v>Yes</v>
      </c>
    </row>
    <row r="4681" spans="1:18" x14ac:dyDescent="0.35">
      <c r="A4681" s="1">
        <v>81059252700</v>
      </c>
      <c r="B4681" s="33" t="s">
        <v>5423</v>
      </c>
      <c r="C4681" s="4" t="s">
        <v>8</v>
      </c>
      <c r="D4681" s="4" t="s">
        <v>520</v>
      </c>
      <c r="E4681" s="4" t="s">
        <v>690</v>
      </c>
      <c r="F4681" s="3" t="s">
        <v>2</v>
      </c>
      <c r="G4681" s="3" t="s">
        <v>2</v>
      </c>
      <c r="H4681" s="4" t="s">
        <v>2</v>
      </c>
      <c r="I4681" s="5">
        <v>6311</v>
      </c>
      <c r="J4681" s="5">
        <v>6280</v>
      </c>
      <c r="K4681" s="6">
        <f>IFERROR((J4681-I4681)/I4681,"--")</f>
        <v>-4.912058310885755E-3</v>
      </c>
      <c r="L4681" s="6">
        <v>9.4380403458213261E-2</v>
      </c>
      <c r="M4681" s="7">
        <v>20241</v>
      </c>
      <c r="N4681" s="10" t="str">
        <f>IF(K4681&lt;Criteria!$D$4,"Yes","No")</f>
        <v>Yes</v>
      </c>
      <c r="O4681" s="10" t="str">
        <f>IF(L4681&gt;Criteria!$D$5,"Yes","No")</f>
        <v>Yes</v>
      </c>
      <c r="P4681" s="10" t="str">
        <f>IF(M4681&lt;Criteria!$D$6,"Yes","No")</f>
        <v>Yes</v>
      </c>
      <c r="Q4681" s="11">
        <f>COUNTIF(N4681:P4681,"Yes")</f>
        <v>3</v>
      </c>
      <c r="R4681" s="12" t="str">
        <f>IF(Q4681&gt;0,"Yes","No")</f>
        <v>Yes</v>
      </c>
    </row>
    <row r="4682" spans="1:18" x14ac:dyDescent="0.35">
      <c r="A4682" s="1">
        <v>81059323000</v>
      </c>
      <c r="B4682" s="33" t="s">
        <v>5424</v>
      </c>
      <c r="C4682" s="4" t="s">
        <v>8</v>
      </c>
      <c r="D4682" s="4" t="s">
        <v>520</v>
      </c>
      <c r="E4682" s="4" t="s">
        <v>691</v>
      </c>
      <c r="F4682" s="3" t="s">
        <v>2</v>
      </c>
      <c r="G4682" s="3" t="s">
        <v>2</v>
      </c>
      <c r="H4682" s="4" t="s">
        <v>2</v>
      </c>
      <c r="I4682" s="5">
        <v>1238</v>
      </c>
      <c r="J4682" s="5">
        <v>1201</v>
      </c>
      <c r="K4682" s="6">
        <f>IFERROR((J4682-I4682)/I4682,"--")</f>
        <v>-2.9886914378029081E-2</v>
      </c>
      <c r="L4682" s="6">
        <v>6.5826330532212887E-2</v>
      </c>
      <c r="M4682" s="7">
        <v>25364</v>
      </c>
      <c r="N4682" s="10" t="str">
        <f>IF(K4682&lt;Criteria!$D$4,"Yes","No")</f>
        <v>Yes</v>
      </c>
      <c r="O4682" s="10" t="str">
        <f>IF(L4682&gt;Criteria!$D$5,"Yes","No")</f>
        <v>Yes</v>
      </c>
      <c r="P4682" s="10" t="str">
        <f>IF(M4682&lt;Criteria!$D$6,"Yes","No")</f>
        <v>Yes</v>
      </c>
      <c r="Q4682" s="11">
        <f>COUNTIF(N4682:P4682,"Yes")</f>
        <v>3</v>
      </c>
      <c r="R4682" s="12" t="str">
        <f>IF(Q4682&gt;0,"Yes","No")</f>
        <v>Yes</v>
      </c>
    </row>
    <row r="4683" spans="1:18" x14ac:dyDescent="0.35">
      <c r="A4683" s="1">
        <v>81059767000</v>
      </c>
      <c r="B4683" s="33" t="s">
        <v>5425</v>
      </c>
      <c r="C4683" s="4" t="s">
        <v>7</v>
      </c>
      <c r="D4683" s="4" t="s">
        <v>520</v>
      </c>
      <c r="E4683" s="4" t="s">
        <v>2</v>
      </c>
      <c r="F4683" s="3">
        <v>9767</v>
      </c>
      <c r="G4683" s="3" t="s">
        <v>2</v>
      </c>
      <c r="H4683" s="4" t="s">
        <v>2</v>
      </c>
      <c r="I4683" s="5">
        <v>5197</v>
      </c>
      <c r="J4683" s="5">
        <v>5141</v>
      </c>
      <c r="K4683" s="6">
        <f>IFERROR((J4683-I4683)/I4683,"--")</f>
        <v>-1.0775447373484702E-2</v>
      </c>
      <c r="L4683" s="6">
        <v>0.11441647597254005</v>
      </c>
      <c r="M4683" s="7">
        <v>19822</v>
      </c>
      <c r="N4683" s="10" t="str">
        <f>IF(K4683&lt;Criteria!$D$4,"Yes","No")</f>
        <v>Yes</v>
      </c>
      <c r="O4683" s="10" t="str">
        <f>IF(L4683&gt;Criteria!$D$5,"Yes","No")</f>
        <v>Yes</v>
      </c>
      <c r="P4683" s="10" t="str">
        <f>IF(M4683&lt;Criteria!$D$6,"Yes","No")</f>
        <v>Yes</v>
      </c>
      <c r="Q4683" s="11">
        <f>COUNTIF(N4683:P4683,"Yes")</f>
        <v>3</v>
      </c>
      <c r="R4683" s="12" t="str">
        <f>IF(Q4683&gt;0,"Yes","No")</f>
        <v>Yes</v>
      </c>
    </row>
    <row r="4684" spans="1:18" x14ac:dyDescent="0.35">
      <c r="A4684" s="1">
        <v>81059767001</v>
      </c>
      <c r="B4684" s="33" t="s">
        <v>5426</v>
      </c>
      <c r="C4684" s="4" t="s">
        <v>6</v>
      </c>
      <c r="D4684" s="4" t="s">
        <v>520</v>
      </c>
      <c r="E4684" s="4" t="s">
        <v>2</v>
      </c>
      <c r="F4684" s="3">
        <v>9767</v>
      </c>
      <c r="G4684" s="3">
        <v>1</v>
      </c>
      <c r="H4684" s="4" t="s">
        <v>2</v>
      </c>
      <c r="I4684" s="5">
        <v>1604</v>
      </c>
      <c r="J4684" s="5">
        <v>1247</v>
      </c>
      <c r="K4684" s="6">
        <f>IFERROR((J4684-I4684)/I4684,"--")</f>
        <v>-0.22256857855361595</v>
      </c>
      <c r="L4684" s="6">
        <v>1.6548463356973995E-2</v>
      </c>
      <c r="M4684" s="7">
        <v>21643</v>
      </c>
      <c r="N4684" s="10" t="str">
        <f>IF(K4684&lt;Criteria!$D$4,"Yes","No")</f>
        <v>Yes</v>
      </c>
      <c r="O4684" s="10" t="str">
        <f>IF(L4684&gt;Criteria!$D$5,"Yes","No")</f>
        <v>No</v>
      </c>
      <c r="P4684" s="10" t="str">
        <f>IF(M4684&lt;Criteria!$D$6,"Yes","No")</f>
        <v>Yes</v>
      </c>
      <c r="Q4684" s="11">
        <f>COUNTIF(N4684:P4684,"Yes")</f>
        <v>2</v>
      </c>
      <c r="R4684" s="12" t="str">
        <f>IF(Q4684&gt;0,"Yes","No")</f>
        <v>Yes</v>
      </c>
    </row>
    <row r="4685" spans="1:18" x14ac:dyDescent="0.35">
      <c r="A4685" s="1">
        <v>81059767002</v>
      </c>
      <c r="B4685" s="33" t="s">
        <v>5427</v>
      </c>
      <c r="C4685" s="4" t="s">
        <v>6</v>
      </c>
      <c r="D4685" s="4" t="s">
        <v>520</v>
      </c>
      <c r="E4685" s="4" t="s">
        <v>2</v>
      </c>
      <c r="F4685" s="3">
        <v>9767</v>
      </c>
      <c r="G4685" s="3">
        <v>2</v>
      </c>
      <c r="H4685" s="4" t="s">
        <v>2</v>
      </c>
      <c r="I4685" s="5">
        <v>1006</v>
      </c>
      <c r="J4685" s="5">
        <v>1135</v>
      </c>
      <c r="K4685" s="6">
        <f>IFERROR((J4685-I4685)/I4685,"--")</f>
        <v>0.12823061630218688</v>
      </c>
      <c r="L4685" s="6">
        <v>0.10059171597633136</v>
      </c>
      <c r="M4685" s="7">
        <v>18187</v>
      </c>
      <c r="N4685" s="10" t="str">
        <f>IF(K4685&lt;Criteria!$D$4,"Yes","No")</f>
        <v>No</v>
      </c>
      <c r="O4685" s="10" t="str">
        <f>IF(L4685&gt;Criteria!$D$5,"Yes","No")</f>
        <v>Yes</v>
      </c>
      <c r="P4685" s="10" t="str">
        <f>IF(M4685&lt;Criteria!$D$6,"Yes","No")</f>
        <v>Yes</v>
      </c>
      <c r="Q4685" s="11">
        <f>COUNTIF(N4685:P4685,"Yes")</f>
        <v>2</v>
      </c>
      <c r="R4685" s="12" t="str">
        <f>IF(Q4685&gt;0,"Yes","No")</f>
        <v>Yes</v>
      </c>
    </row>
    <row r="4686" spans="1:18" x14ac:dyDescent="0.35">
      <c r="A4686" s="1">
        <v>81059767003</v>
      </c>
      <c r="B4686" s="33" t="s">
        <v>5428</v>
      </c>
      <c r="C4686" s="4" t="s">
        <v>6</v>
      </c>
      <c r="D4686" s="4" t="s">
        <v>520</v>
      </c>
      <c r="E4686" s="4" t="s">
        <v>2</v>
      </c>
      <c r="F4686" s="3">
        <v>9767</v>
      </c>
      <c r="G4686" s="3">
        <v>3</v>
      </c>
      <c r="H4686" s="4" t="s">
        <v>2</v>
      </c>
      <c r="I4686" s="5">
        <v>983</v>
      </c>
      <c r="J4686" s="5">
        <v>1041</v>
      </c>
      <c r="K4686" s="6">
        <f>IFERROR((J4686-I4686)/I4686,"--")</f>
        <v>5.9003051881993895E-2</v>
      </c>
      <c r="L4686" s="6">
        <v>8.645533141210375E-2</v>
      </c>
      <c r="M4686" s="7">
        <v>16961</v>
      </c>
      <c r="N4686" s="10" t="str">
        <f>IF(K4686&lt;Criteria!$D$4,"Yes","No")</f>
        <v>No</v>
      </c>
      <c r="O4686" s="10" t="str">
        <f>IF(L4686&gt;Criteria!$D$5,"Yes","No")</f>
        <v>Yes</v>
      </c>
      <c r="P4686" s="10" t="str">
        <f>IF(M4686&lt;Criteria!$D$6,"Yes","No")</f>
        <v>Yes</v>
      </c>
      <c r="Q4686" s="11">
        <f>COUNTIF(N4686:P4686,"Yes")</f>
        <v>2</v>
      </c>
      <c r="R4686" s="12" t="str">
        <f>IF(Q4686&gt;0,"Yes","No")</f>
        <v>Yes</v>
      </c>
    </row>
    <row r="4687" spans="1:18" x14ac:dyDescent="0.35">
      <c r="A4687" s="1">
        <v>81059767004</v>
      </c>
      <c r="B4687" s="33" t="s">
        <v>5429</v>
      </c>
      <c r="C4687" s="4" t="s">
        <v>6</v>
      </c>
      <c r="D4687" s="4" t="s">
        <v>520</v>
      </c>
      <c r="E4687" s="4" t="s">
        <v>2</v>
      </c>
      <c r="F4687" s="3">
        <v>9767</v>
      </c>
      <c r="G4687" s="3">
        <v>4</v>
      </c>
      <c r="H4687" s="4" t="s">
        <v>2</v>
      </c>
      <c r="I4687" s="5">
        <v>1604</v>
      </c>
      <c r="J4687" s="5">
        <v>1718</v>
      </c>
      <c r="K4687" s="6">
        <f>IFERROR((J4687-I4687)/I4687,"--")</f>
        <v>7.1072319201995013E-2</v>
      </c>
      <c r="L4687" s="6">
        <v>0.17841409691629956</v>
      </c>
      <c r="M4687" s="7">
        <v>21313</v>
      </c>
      <c r="N4687" s="10" t="str">
        <f>IF(K4687&lt;Criteria!$D$4,"Yes","No")</f>
        <v>No</v>
      </c>
      <c r="O4687" s="10" t="str">
        <f>IF(L4687&gt;Criteria!$D$5,"Yes","No")</f>
        <v>Yes</v>
      </c>
      <c r="P4687" s="10" t="str">
        <f>IF(M4687&lt;Criteria!$D$6,"Yes","No")</f>
        <v>Yes</v>
      </c>
      <c r="Q4687" s="11">
        <f>COUNTIF(N4687:P4687,"Yes")</f>
        <v>2</v>
      </c>
      <c r="R4687" s="12" t="str">
        <f>IF(Q4687&gt;0,"Yes","No")</f>
        <v>Yes</v>
      </c>
    </row>
    <row r="4688" spans="1:18" x14ac:dyDescent="0.35">
      <c r="A4688" s="1">
        <v>81059768000</v>
      </c>
      <c r="B4688" s="33" t="s">
        <v>5430</v>
      </c>
      <c r="C4688" s="4" t="s">
        <v>7</v>
      </c>
      <c r="D4688" s="4" t="s">
        <v>520</v>
      </c>
      <c r="E4688" s="4" t="s">
        <v>2</v>
      </c>
      <c r="F4688" s="3">
        <v>9768</v>
      </c>
      <c r="G4688" s="3" t="s">
        <v>2</v>
      </c>
      <c r="H4688" s="4" t="s">
        <v>2</v>
      </c>
      <c r="I4688" s="5">
        <v>1870</v>
      </c>
      <c r="J4688" s="5">
        <v>1774</v>
      </c>
      <c r="K4688" s="6">
        <f>IFERROR((J4688-I4688)/I4688,"--")</f>
        <v>-5.1336898395721926E-2</v>
      </c>
      <c r="L4688" s="6">
        <v>0.10360884749708964</v>
      </c>
      <c r="M4688" s="7">
        <v>17399</v>
      </c>
      <c r="N4688" s="10" t="str">
        <f>IF(K4688&lt;Criteria!$D$4,"Yes","No")</f>
        <v>Yes</v>
      </c>
      <c r="O4688" s="10" t="str">
        <f>IF(L4688&gt;Criteria!$D$5,"Yes","No")</f>
        <v>Yes</v>
      </c>
      <c r="P4688" s="10" t="str">
        <f>IF(M4688&lt;Criteria!$D$6,"Yes","No")</f>
        <v>Yes</v>
      </c>
      <c r="Q4688" s="11">
        <f>COUNTIF(N4688:P4688,"Yes")</f>
        <v>3</v>
      </c>
      <c r="R4688" s="12" t="str">
        <f>IF(Q4688&gt;0,"Yes","No")</f>
        <v>Yes</v>
      </c>
    </row>
    <row r="4689" spans="1:18" x14ac:dyDescent="0.35">
      <c r="A4689" s="1">
        <v>81059768001</v>
      </c>
      <c r="B4689" s="33" t="s">
        <v>5431</v>
      </c>
      <c r="C4689" s="4" t="s">
        <v>6</v>
      </c>
      <c r="D4689" s="4" t="s">
        <v>520</v>
      </c>
      <c r="E4689" s="4" t="s">
        <v>2</v>
      </c>
      <c r="F4689" s="3">
        <v>9768</v>
      </c>
      <c r="G4689" s="3">
        <v>1</v>
      </c>
      <c r="H4689" s="4" t="s">
        <v>2</v>
      </c>
      <c r="I4689" s="5">
        <v>927</v>
      </c>
      <c r="J4689" s="5">
        <v>798</v>
      </c>
      <c r="K4689" s="6">
        <f>IFERROR((J4689-I4689)/I4689,"--")</f>
        <v>-0.13915857605177995</v>
      </c>
      <c r="L4689" s="6">
        <v>9.2348284960422161E-2</v>
      </c>
      <c r="M4689" s="7">
        <v>17784</v>
      </c>
      <c r="N4689" s="10" t="str">
        <f>IF(K4689&lt;Criteria!$D$4,"Yes","No")</f>
        <v>Yes</v>
      </c>
      <c r="O4689" s="10" t="str">
        <f>IF(L4689&gt;Criteria!$D$5,"Yes","No")</f>
        <v>Yes</v>
      </c>
      <c r="P4689" s="10" t="str">
        <f>IF(M4689&lt;Criteria!$D$6,"Yes","No")</f>
        <v>Yes</v>
      </c>
      <c r="Q4689" s="11">
        <f>COUNTIF(N4689:P4689,"Yes")</f>
        <v>3</v>
      </c>
      <c r="R4689" s="12" t="str">
        <f>IF(Q4689&gt;0,"Yes","No")</f>
        <v>Yes</v>
      </c>
    </row>
    <row r="4690" spans="1:18" x14ac:dyDescent="0.35">
      <c r="A4690" s="1">
        <v>81059768002</v>
      </c>
      <c r="B4690" s="33" t="s">
        <v>5432</v>
      </c>
      <c r="C4690" s="4" t="s">
        <v>6</v>
      </c>
      <c r="D4690" s="4" t="s">
        <v>520</v>
      </c>
      <c r="E4690" s="4" t="s">
        <v>2</v>
      </c>
      <c r="F4690" s="3">
        <v>9768</v>
      </c>
      <c r="G4690" s="3">
        <v>2</v>
      </c>
      <c r="H4690" s="4" t="s">
        <v>2</v>
      </c>
      <c r="I4690" s="5">
        <v>943</v>
      </c>
      <c r="J4690" s="5">
        <v>976</v>
      </c>
      <c r="K4690" s="6">
        <f>IFERROR((J4690-I4690)/I4690,"--")</f>
        <v>3.4994697773064687E-2</v>
      </c>
      <c r="L4690" s="6">
        <v>0.1125</v>
      </c>
      <c r="M4690" s="7">
        <v>17085</v>
      </c>
      <c r="N4690" s="10" t="str">
        <f>IF(K4690&lt;Criteria!$D$4,"Yes","No")</f>
        <v>No</v>
      </c>
      <c r="O4690" s="10" t="str">
        <f>IF(L4690&gt;Criteria!$D$5,"Yes","No")</f>
        <v>Yes</v>
      </c>
      <c r="P4690" s="10" t="str">
        <f>IF(M4690&lt;Criteria!$D$6,"Yes","No")</f>
        <v>Yes</v>
      </c>
      <c r="Q4690" s="11">
        <f>COUNTIF(N4690:P4690,"Yes")</f>
        <v>2</v>
      </c>
      <c r="R4690" s="12" t="str">
        <f>IF(Q4690&gt;0,"Yes","No")</f>
        <v>Yes</v>
      </c>
    </row>
    <row r="4691" spans="1:18" x14ac:dyDescent="0.35">
      <c r="A4691" s="1">
        <v>81059770000</v>
      </c>
      <c r="B4691" s="33" t="s">
        <v>5433</v>
      </c>
      <c r="C4691" s="4" t="s">
        <v>7</v>
      </c>
      <c r="D4691" s="4" t="s">
        <v>520</v>
      </c>
      <c r="E4691" s="4" t="s">
        <v>2</v>
      </c>
      <c r="F4691" s="3">
        <v>9770</v>
      </c>
      <c r="G4691" s="3" t="s">
        <v>2</v>
      </c>
      <c r="H4691" s="4" t="s">
        <v>2</v>
      </c>
      <c r="I4691" s="5">
        <v>4846</v>
      </c>
      <c r="J4691" s="5">
        <v>4515</v>
      </c>
      <c r="K4691" s="6">
        <f>IFERROR((J4691-I4691)/I4691,"--")</f>
        <v>-6.830375567478332E-2</v>
      </c>
      <c r="L4691" s="6">
        <v>5.3221288515406161E-2</v>
      </c>
      <c r="M4691" s="7">
        <v>27332</v>
      </c>
      <c r="N4691" s="10" t="str">
        <f>IF(K4691&lt;Criteria!$D$4,"Yes","No")</f>
        <v>Yes</v>
      </c>
      <c r="O4691" s="10" t="str">
        <f>IF(L4691&gt;Criteria!$D$5,"Yes","No")</f>
        <v>No</v>
      </c>
      <c r="P4691" s="10" t="str">
        <f>IF(M4691&lt;Criteria!$D$6,"Yes","No")</f>
        <v>No</v>
      </c>
      <c r="Q4691" s="11">
        <f>COUNTIF(N4691:P4691,"Yes")</f>
        <v>1</v>
      </c>
      <c r="R4691" s="12" t="str">
        <f>IF(Q4691&gt;0,"Yes","No")</f>
        <v>Yes</v>
      </c>
    </row>
    <row r="4692" spans="1:18" x14ac:dyDescent="0.35">
      <c r="A4692" s="1">
        <v>81059770001</v>
      </c>
      <c r="B4692" s="33" t="s">
        <v>5434</v>
      </c>
      <c r="C4692" s="4" t="s">
        <v>6</v>
      </c>
      <c r="D4692" s="4" t="s">
        <v>520</v>
      </c>
      <c r="E4692" s="4" t="s">
        <v>2</v>
      </c>
      <c r="F4692" s="3">
        <v>9770</v>
      </c>
      <c r="G4692" s="3">
        <v>1</v>
      </c>
      <c r="H4692" s="4" t="s">
        <v>2</v>
      </c>
      <c r="I4692" s="5">
        <v>1347</v>
      </c>
      <c r="J4692" s="5">
        <v>1030</v>
      </c>
      <c r="K4692" s="6">
        <f>IFERROR((J4692-I4692)/I4692,"--")</f>
        <v>-0.23533778767631774</v>
      </c>
      <c r="L4692" s="6">
        <v>7.1428571428571425E-2</v>
      </c>
      <c r="M4692" s="7">
        <v>29655</v>
      </c>
      <c r="N4692" s="10" t="str">
        <f>IF(K4692&lt;Criteria!$D$4,"Yes","No")</f>
        <v>Yes</v>
      </c>
      <c r="O4692" s="10" t="str">
        <f>IF(L4692&gt;Criteria!$D$5,"Yes","No")</f>
        <v>Yes</v>
      </c>
      <c r="P4692" s="10" t="str">
        <f>IF(M4692&lt;Criteria!$D$6,"Yes","No")</f>
        <v>No</v>
      </c>
      <c r="Q4692" s="11">
        <f>COUNTIF(N4692:P4692,"Yes")</f>
        <v>2</v>
      </c>
      <c r="R4692" s="12" t="str">
        <f>IF(Q4692&gt;0,"Yes","No")</f>
        <v>Yes</v>
      </c>
    </row>
    <row r="4693" spans="1:18" x14ac:dyDescent="0.35">
      <c r="A4693" s="1">
        <v>81059770002</v>
      </c>
      <c r="B4693" s="33" t="s">
        <v>5435</v>
      </c>
      <c r="C4693" s="4" t="s">
        <v>6</v>
      </c>
      <c r="D4693" s="4" t="s">
        <v>520</v>
      </c>
      <c r="E4693" s="4" t="s">
        <v>2</v>
      </c>
      <c r="F4693" s="3">
        <v>9770</v>
      </c>
      <c r="G4693" s="3">
        <v>2</v>
      </c>
      <c r="H4693" s="4" t="s">
        <v>2</v>
      </c>
      <c r="I4693" s="5">
        <v>1147</v>
      </c>
      <c r="J4693" s="5">
        <v>1145</v>
      </c>
      <c r="K4693" s="6">
        <f>IFERROR((J4693-I4693)/I4693,"--")</f>
        <v>-1.7436791630340018E-3</v>
      </c>
      <c r="L4693" s="6">
        <v>5.9125964010282778E-2</v>
      </c>
      <c r="M4693" s="7">
        <v>32479</v>
      </c>
      <c r="N4693" s="10" t="str">
        <f>IF(K4693&lt;Criteria!$D$4,"Yes","No")</f>
        <v>Yes</v>
      </c>
      <c r="O4693" s="10" t="str">
        <f>IF(L4693&gt;Criteria!$D$5,"Yes","No")</f>
        <v>No</v>
      </c>
      <c r="P4693" s="10" t="str">
        <f>IF(M4693&lt;Criteria!$D$6,"Yes","No")</f>
        <v>No</v>
      </c>
      <c r="Q4693" s="11">
        <f>COUNTIF(N4693:P4693,"Yes")</f>
        <v>1</v>
      </c>
      <c r="R4693" s="12" t="str">
        <f>IF(Q4693&gt;0,"Yes","No")</f>
        <v>Yes</v>
      </c>
    </row>
    <row r="4694" spans="1:18" x14ac:dyDescent="0.35">
      <c r="A4694" s="1">
        <v>81059770003</v>
      </c>
      <c r="B4694" s="33" t="s">
        <v>5436</v>
      </c>
      <c r="C4694" s="4" t="s">
        <v>6</v>
      </c>
      <c r="D4694" s="4" t="s">
        <v>520</v>
      </c>
      <c r="E4694" s="4" t="s">
        <v>2</v>
      </c>
      <c r="F4694" s="3">
        <v>9770</v>
      </c>
      <c r="G4694" s="3">
        <v>3</v>
      </c>
      <c r="H4694" s="4" t="s">
        <v>2</v>
      </c>
      <c r="I4694" s="5">
        <v>1238</v>
      </c>
      <c r="J4694" s="5">
        <v>1201</v>
      </c>
      <c r="K4694" s="6">
        <f>IFERROR((J4694-I4694)/I4694,"--")</f>
        <v>-2.9886914378029081E-2</v>
      </c>
      <c r="L4694" s="6">
        <v>6.5826330532212887E-2</v>
      </c>
      <c r="M4694" s="7">
        <v>25364</v>
      </c>
      <c r="N4694" s="10" t="str">
        <f>IF(K4694&lt;Criteria!$D$4,"Yes","No")</f>
        <v>Yes</v>
      </c>
      <c r="O4694" s="10" t="str">
        <f>IF(L4694&gt;Criteria!$D$5,"Yes","No")</f>
        <v>Yes</v>
      </c>
      <c r="P4694" s="10" t="str">
        <f>IF(M4694&lt;Criteria!$D$6,"Yes","No")</f>
        <v>Yes</v>
      </c>
      <c r="Q4694" s="11">
        <f>COUNTIF(N4694:P4694,"Yes")</f>
        <v>3</v>
      </c>
      <c r="R4694" s="12" t="str">
        <f>IF(Q4694&gt;0,"Yes","No")</f>
        <v>Yes</v>
      </c>
    </row>
    <row r="4695" spans="1:18" x14ac:dyDescent="0.35">
      <c r="A4695" s="1">
        <v>81059770004</v>
      </c>
      <c r="B4695" s="33" t="s">
        <v>5437</v>
      </c>
      <c r="C4695" s="4" t="s">
        <v>6</v>
      </c>
      <c r="D4695" s="4" t="s">
        <v>520</v>
      </c>
      <c r="E4695" s="4" t="s">
        <v>2</v>
      </c>
      <c r="F4695" s="3">
        <v>9770</v>
      </c>
      <c r="G4695" s="3">
        <v>4</v>
      </c>
      <c r="H4695" s="4" t="s">
        <v>2</v>
      </c>
      <c r="I4695" s="5">
        <v>1114</v>
      </c>
      <c r="J4695" s="5">
        <v>1139</v>
      </c>
      <c r="K4695" s="6">
        <f>IFERROR((J4695-I4695)/I4695,"--")</f>
        <v>2.244165170556553E-2</v>
      </c>
      <c r="L4695" s="6">
        <v>2.030456852791878E-2</v>
      </c>
      <c r="M4695" s="7">
        <v>22133</v>
      </c>
      <c r="N4695" s="10" t="str">
        <f>IF(K4695&lt;Criteria!$D$4,"Yes","No")</f>
        <v>No</v>
      </c>
      <c r="O4695" s="10" t="str">
        <f>IF(L4695&gt;Criteria!$D$5,"Yes","No")</f>
        <v>No</v>
      </c>
      <c r="P4695" s="10" t="str">
        <f>IF(M4695&lt;Criteria!$D$6,"Yes","No")</f>
        <v>Yes</v>
      </c>
      <c r="Q4695" s="11">
        <f>COUNTIF(N4695:P4695,"Yes")</f>
        <v>1</v>
      </c>
      <c r="R4695" s="12" t="str">
        <f>IF(Q4695&gt;0,"Yes","No")</f>
        <v>Yes</v>
      </c>
    </row>
    <row r="4696" spans="1:18" x14ac:dyDescent="0.35">
      <c r="A4696" s="1">
        <v>81060000000</v>
      </c>
      <c r="B4696" s="33" t="s">
        <v>5438</v>
      </c>
      <c r="C4696" s="4" t="s">
        <v>5</v>
      </c>
      <c r="D4696" s="4" t="s">
        <v>2</v>
      </c>
      <c r="E4696" s="4" t="s">
        <v>2</v>
      </c>
      <c r="F4696" s="3" t="s">
        <v>2</v>
      </c>
      <c r="G4696" s="3" t="s">
        <v>2</v>
      </c>
      <c r="H4696" s="4" t="s">
        <v>63</v>
      </c>
      <c r="I4696" s="5">
        <v>4145</v>
      </c>
      <c r="J4696" s="5">
        <v>3834</v>
      </c>
      <c r="K4696" s="6">
        <f>IFERROR((J4696-I4696)/I4696,"--")</f>
        <v>-7.5030156815440285E-2</v>
      </c>
      <c r="L4696" s="6">
        <v>3.2118591723285982E-2</v>
      </c>
      <c r="M4696" s="7">
        <v>23530</v>
      </c>
      <c r="N4696" s="10" t="str">
        <f>IF(K4696&lt;Criteria!$D$4,"Yes","No")</f>
        <v>Yes</v>
      </c>
      <c r="O4696" s="10" t="str">
        <f>IF(L4696&gt;Criteria!$D$5,"Yes","No")</f>
        <v>No</v>
      </c>
      <c r="P4696" s="10" t="str">
        <f>IF(M4696&lt;Criteria!$D$6,"Yes","No")</f>
        <v>Yes</v>
      </c>
      <c r="Q4696" s="11">
        <f>COUNTIF(N4696:P4696,"Yes")</f>
        <v>2</v>
      </c>
      <c r="R4696" s="12" t="str">
        <f>IF(Q4696&gt;0,"Yes","No")</f>
        <v>Yes</v>
      </c>
    </row>
    <row r="4697" spans="1:18" x14ac:dyDescent="0.35">
      <c r="A4697" s="1">
        <v>81070000000</v>
      </c>
      <c r="B4697" s="33" t="s">
        <v>5439</v>
      </c>
      <c r="C4697" s="4" t="s">
        <v>4</v>
      </c>
      <c r="D4697" s="4" t="s">
        <v>521</v>
      </c>
      <c r="E4697" s="4" t="s">
        <v>2</v>
      </c>
      <c r="F4697" s="3" t="s">
        <v>2</v>
      </c>
      <c r="G4697" s="3" t="s">
        <v>2</v>
      </c>
      <c r="H4697" s="4" t="s">
        <v>2</v>
      </c>
      <c r="I4697" s="5">
        <v>23563</v>
      </c>
      <c r="J4697" s="5">
        <v>25178</v>
      </c>
      <c r="K4697" s="6">
        <f>IFERROR((J4697-I4697)/I4697,"--")</f>
        <v>6.853965963586979E-2</v>
      </c>
      <c r="L4697" s="6">
        <v>3.1320504313205044E-2</v>
      </c>
      <c r="M4697" s="7">
        <v>38111</v>
      </c>
      <c r="N4697" s="10" t="str">
        <f>IF(K4697&lt;Criteria!$D$4,"Yes","No")</f>
        <v>No</v>
      </c>
      <c r="O4697" s="10" t="str">
        <f>IF(L4697&gt;Criteria!$D$5,"Yes","No")</f>
        <v>No</v>
      </c>
      <c r="P4697" s="10" t="str">
        <f>IF(M4697&lt;Criteria!$D$6,"Yes","No")</f>
        <v>No</v>
      </c>
      <c r="Q4697" s="11">
        <f>COUNTIF(N4697:P4697,"Yes")</f>
        <v>0</v>
      </c>
      <c r="R4697" s="12" t="str">
        <f>IF(Q4697&gt;0,"Yes","No")</f>
        <v>No</v>
      </c>
    </row>
    <row r="4698" spans="1:18" x14ac:dyDescent="0.35">
      <c r="A4698" s="1">
        <v>81070001000</v>
      </c>
      <c r="B4698" s="33" t="s">
        <v>5440</v>
      </c>
      <c r="C4698" s="4" t="s">
        <v>7</v>
      </c>
      <c r="D4698" s="4" t="s">
        <v>521</v>
      </c>
      <c r="E4698" s="4" t="s">
        <v>2</v>
      </c>
      <c r="F4698" s="3">
        <v>1</v>
      </c>
      <c r="G4698" s="3" t="s">
        <v>2</v>
      </c>
      <c r="H4698" s="4" t="s">
        <v>2</v>
      </c>
      <c r="I4698" s="5">
        <v>2042</v>
      </c>
      <c r="J4698" s="5">
        <v>1934</v>
      </c>
      <c r="K4698" s="6">
        <f>IFERROR((J4698-I4698)/I4698,"--")</f>
        <v>-5.2889324191968658E-2</v>
      </c>
      <c r="L4698" s="6">
        <v>7.91295746785361E-3</v>
      </c>
      <c r="M4698" s="7">
        <v>39446</v>
      </c>
      <c r="N4698" s="10" t="str">
        <f>IF(K4698&lt;Criteria!$D$4,"Yes","No")</f>
        <v>Yes</v>
      </c>
      <c r="O4698" s="10" t="str">
        <f>IF(L4698&gt;Criteria!$D$5,"Yes","No")</f>
        <v>No</v>
      </c>
      <c r="P4698" s="10" t="str">
        <f>IF(M4698&lt;Criteria!$D$6,"Yes","No")</f>
        <v>No</v>
      </c>
      <c r="Q4698" s="11">
        <f>COUNTIF(N4698:P4698,"Yes")</f>
        <v>1</v>
      </c>
      <c r="R4698" s="12" t="str">
        <f>IF(Q4698&gt;0,"Yes","No")</f>
        <v>Yes</v>
      </c>
    </row>
    <row r="4699" spans="1:18" x14ac:dyDescent="0.35">
      <c r="A4699" s="1">
        <v>81070001001</v>
      </c>
      <c r="B4699" s="33" t="s">
        <v>5441</v>
      </c>
      <c r="C4699" s="4" t="s">
        <v>6</v>
      </c>
      <c r="D4699" s="4" t="s">
        <v>521</v>
      </c>
      <c r="E4699" s="4" t="s">
        <v>2</v>
      </c>
      <c r="F4699" s="3">
        <v>1</v>
      </c>
      <c r="G4699" s="3">
        <v>1</v>
      </c>
      <c r="H4699" s="4" t="s">
        <v>2</v>
      </c>
      <c r="I4699" s="5">
        <v>701</v>
      </c>
      <c r="J4699" s="5">
        <v>750</v>
      </c>
      <c r="K4699" s="6">
        <f>IFERROR((J4699-I4699)/I4699,"--")</f>
        <v>6.9900142653352357E-2</v>
      </c>
      <c r="L4699" s="6">
        <v>0</v>
      </c>
      <c r="M4699" s="7">
        <v>41969</v>
      </c>
      <c r="N4699" s="10" t="str">
        <f>IF(K4699&lt;Criteria!$D$4,"Yes","No")</f>
        <v>No</v>
      </c>
      <c r="O4699" s="10" t="str">
        <f>IF(L4699&gt;Criteria!$D$5,"Yes","No")</f>
        <v>No</v>
      </c>
      <c r="P4699" s="10" t="str">
        <f>IF(M4699&lt;Criteria!$D$6,"Yes","No")</f>
        <v>No</v>
      </c>
      <c r="Q4699" s="11">
        <f>COUNTIF(N4699:P4699,"Yes")</f>
        <v>0</v>
      </c>
      <c r="R4699" s="12" t="str">
        <f>IF(Q4699&gt;0,"Yes","No")</f>
        <v>No</v>
      </c>
    </row>
    <row r="4700" spans="1:18" x14ac:dyDescent="0.35">
      <c r="A4700" s="1">
        <v>81070001002</v>
      </c>
      <c r="B4700" s="33" t="s">
        <v>5442</v>
      </c>
      <c r="C4700" s="4" t="s">
        <v>6</v>
      </c>
      <c r="D4700" s="4" t="s">
        <v>521</v>
      </c>
      <c r="E4700" s="4" t="s">
        <v>2</v>
      </c>
      <c r="F4700" s="3">
        <v>1</v>
      </c>
      <c r="G4700" s="3">
        <v>2</v>
      </c>
      <c r="H4700" s="4" t="s">
        <v>2</v>
      </c>
      <c r="I4700" s="5">
        <v>1341</v>
      </c>
      <c r="J4700" s="5">
        <v>1184</v>
      </c>
      <c r="K4700" s="6">
        <f>IFERROR((J4700-I4700)/I4700,"--")</f>
        <v>-0.11707680835197613</v>
      </c>
      <c r="L4700" s="6">
        <v>1.2158054711246201E-2</v>
      </c>
      <c r="M4700" s="7">
        <v>37848</v>
      </c>
      <c r="N4700" s="10" t="str">
        <f>IF(K4700&lt;Criteria!$D$4,"Yes","No")</f>
        <v>Yes</v>
      </c>
      <c r="O4700" s="10" t="str">
        <f>IF(L4700&gt;Criteria!$D$5,"Yes","No")</f>
        <v>No</v>
      </c>
      <c r="P4700" s="10" t="str">
        <f>IF(M4700&lt;Criteria!$D$6,"Yes","No")</f>
        <v>No</v>
      </c>
      <c r="Q4700" s="11">
        <f>COUNTIF(N4700:P4700,"Yes")</f>
        <v>1</v>
      </c>
      <c r="R4700" s="12" t="str">
        <f>IF(Q4700&gt;0,"Yes","No")</f>
        <v>Yes</v>
      </c>
    </row>
    <row r="4701" spans="1:18" x14ac:dyDescent="0.35">
      <c r="A4701" s="1">
        <v>81070002000</v>
      </c>
      <c r="B4701" s="33" t="s">
        <v>5443</v>
      </c>
      <c r="C4701" s="4" t="s">
        <v>7</v>
      </c>
      <c r="D4701" s="4" t="s">
        <v>521</v>
      </c>
      <c r="E4701" s="4" t="s">
        <v>2</v>
      </c>
      <c r="F4701" s="3">
        <v>2</v>
      </c>
      <c r="G4701" s="3" t="s">
        <v>2</v>
      </c>
      <c r="H4701" s="4" t="s">
        <v>2</v>
      </c>
      <c r="I4701" s="5">
        <v>1996</v>
      </c>
      <c r="J4701" s="5">
        <v>1996</v>
      </c>
      <c r="K4701" s="6">
        <f>IFERROR((J4701-I4701)/I4701,"--")</f>
        <v>0</v>
      </c>
      <c r="L4701" s="6">
        <v>1.5440508628519528E-2</v>
      </c>
      <c r="M4701" s="7">
        <v>27622</v>
      </c>
      <c r="N4701" s="10" t="str">
        <f>IF(K4701&lt;Criteria!$D$4,"Yes","No")</f>
        <v>Yes</v>
      </c>
      <c r="O4701" s="10" t="str">
        <f>IF(L4701&gt;Criteria!$D$5,"Yes","No")</f>
        <v>No</v>
      </c>
      <c r="P4701" s="10" t="str">
        <f>IF(M4701&lt;Criteria!$D$6,"Yes","No")</f>
        <v>No</v>
      </c>
      <c r="Q4701" s="11">
        <f>COUNTIF(N4701:P4701,"Yes")</f>
        <v>1</v>
      </c>
      <c r="R4701" s="12" t="str">
        <f>IF(Q4701&gt;0,"Yes","No")</f>
        <v>Yes</v>
      </c>
    </row>
    <row r="4702" spans="1:18" x14ac:dyDescent="0.35">
      <c r="A4702" s="1">
        <v>81070002001</v>
      </c>
      <c r="B4702" s="33" t="s">
        <v>5444</v>
      </c>
      <c r="C4702" s="4" t="s">
        <v>6</v>
      </c>
      <c r="D4702" s="4" t="s">
        <v>521</v>
      </c>
      <c r="E4702" s="4" t="s">
        <v>2</v>
      </c>
      <c r="F4702" s="3">
        <v>2</v>
      </c>
      <c r="G4702" s="3">
        <v>1</v>
      </c>
      <c r="H4702" s="4" t="s">
        <v>2</v>
      </c>
      <c r="I4702" s="5">
        <v>1077</v>
      </c>
      <c r="J4702" s="5">
        <v>781</v>
      </c>
      <c r="K4702" s="6">
        <f>IFERROR((J4702-I4702)/I4702,"--")</f>
        <v>-0.27483751160631381</v>
      </c>
      <c r="L4702" s="6">
        <v>1.7114914425427872E-2</v>
      </c>
      <c r="M4702" s="7">
        <v>27439</v>
      </c>
      <c r="N4702" s="10" t="str">
        <f>IF(K4702&lt;Criteria!$D$4,"Yes","No")</f>
        <v>Yes</v>
      </c>
      <c r="O4702" s="10" t="str">
        <f>IF(L4702&gt;Criteria!$D$5,"Yes","No")</f>
        <v>No</v>
      </c>
      <c r="P4702" s="10" t="str">
        <f>IF(M4702&lt;Criteria!$D$6,"Yes","No")</f>
        <v>No</v>
      </c>
      <c r="Q4702" s="11">
        <f>COUNTIF(N4702:P4702,"Yes")</f>
        <v>1</v>
      </c>
      <c r="R4702" s="12" t="str">
        <f>IF(Q4702&gt;0,"Yes","No")</f>
        <v>Yes</v>
      </c>
    </row>
    <row r="4703" spans="1:18" x14ac:dyDescent="0.35">
      <c r="A4703" s="1">
        <v>81070002002</v>
      </c>
      <c r="B4703" s="33" t="s">
        <v>5445</v>
      </c>
      <c r="C4703" s="4" t="s">
        <v>6</v>
      </c>
      <c r="D4703" s="4" t="s">
        <v>521</v>
      </c>
      <c r="E4703" s="4" t="s">
        <v>2</v>
      </c>
      <c r="F4703" s="3">
        <v>2</v>
      </c>
      <c r="G4703" s="3">
        <v>2</v>
      </c>
      <c r="H4703" s="4" t="s">
        <v>2</v>
      </c>
      <c r="I4703" s="5">
        <v>919</v>
      </c>
      <c r="J4703" s="5">
        <v>1215</v>
      </c>
      <c r="K4703" s="6">
        <f>IFERROR((J4703-I4703)/I4703,"--")</f>
        <v>0.3220892274211099</v>
      </c>
      <c r="L4703" s="6">
        <v>1.4450867052023121E-2</v>
      </c>
      <c r="M4703" s="7">
        <v>27740</v>
      </c>
      <c r="N4703" s="10" t="str">
        <f>IF(K4703&lt;Criteria!$D$4,"Yes","No")</f>
        <v>No</v>
      </c>
      <c r="O4703" s="10" t="str">
        <f>IF(L4703&gt;Criteria!$D$5,"Yes","No")</f>
        <v>No</v>
      </c>
      <c r="P4703" s="10" t="str">
        <f>IF(M4703&lt;Criteria!$D$6,"Yes","No")</f>
        <v>No</v>
      </c>
      <c r="Q4703" s="11">
        <f>COUNTIF(N4703:P4703,"Yes")</f>
        <v>0</v>
      </c>
      <c r="R4703" s="12" t="str">
        <f>IF(Q4703&gt;0,"Yes","No")</f>
        <v>No</v>
      </c>
    </row>
    <row r="4704" spans="1:18" x14ac:dyDescent="0.35">
      <c r="A4704" s="1">
        <v>81070003000</v>
      </c>
      <c r="B4704" s="33" t="s">
        <v>5446</v>
      </c>
      <c r="C4704" s="4" t="s">
        <v>7</v>
      </c>
      <c r="D4704" s="4" t="s">
        <v>521</v>
      </c>
      <c r="E4704" s="4" t="s">
        <v>2</v>
      </c>
      <c r="F4704" s="3">
        <v>3</v>
      </c>
      <c r="G4704" s="3" t="s">
        <v>2</v>
      </c>
      <c r="H4704" s="4" t="s">
        <v>2</v>
      </c>
      <c r="I4704" s="5">
        <v>2014</v>
      </c>
      <c r="J4704" s="5">
        <v>2219</v>
      </c>
      <c r="K4704" s="6">
        <f>IFERROR((J4704-I4704)/I4704,"--")</f>
        <v>0.10178748758689175</v>
      </c>
      <c r="L4704" s="6">
        <v>3.7821482602118005E-2</v>
      </c>
      <c r="M4704" s="7">
        <v>35375</v>
      </c>
      <c r="N4704" s="10" t="str">
        <f>IF(K4704&lt;Criteria!$D$4,"Yes","No")</f>
        <v>No</v>
      </c>
      <c r="O4704" s="10" t="str">
        <f>IF(L4704&gt;Criteria!$D$5,"Yes","No")</f>
        <v>No</v>
      </c>
      <c r="P4704" s="10" t="str">
        <f>IF(M4704&lt;Criteria!$D$6,"Yes","No")</f>
        <v>No</v>
      </c>
      <c r="Q4704" s="11">
        <f>COUNTIF(N4704:P4704,"Yes")</f>
        <v>0</v>
      </c>
      <c r="R4704" s="12" t="str">
        <f>IF(Q4704&gt;0,"Yes","No")</f>
        <v>No</v>
      </c>
    </row>
    <row r="4705" spans="1:18" x14ac:dyDescent="0.35">
      <c r="A4705" s="1">
        <v>81070003001</v>
      </c>
      <c r="B4705" s="33" t="s">
        <v>5447</v>
      </c>
      <c r="C4705" s="4" t="s">
        <v>6</v>
      </c>
      <c r="D4705" s="4" t="s">
        <v>521</v>
      </c>
      <c r="E4705" s="4" t="s">
        <v>2</v>
      </c>
      <c r="F4705" s="3">
        <v>3</v>
      </c>
      <c r="G4705" s="3">
        <v>1</v>
      </c>
      <c r="H4705" s="4" t="s">
        <v>2</v>
      </c>
      <c r="I4705" s="5">
        <v>841</v>
      </c>
      <c r="J4705" s="5">
        <v>1095</v>
      </c>
      <c r="K4705" s="6">
        <f>IFERROR((J4705-I4705)/I4705,"--")</f>
        <v>0.30202140309155767</v>
      </c>
      <c r="L4705" s="6">
        <v>5.0464807436918988E-2</v>
      </c>
      <c r="M4705" s="7">
        <v>29377</v>
      </c>
      <c r="N4705" s="10" t="str">
        <f>IF(K4705&lt;Criteria!$D$4,"Yes","No")</f>
        <v>No</v>
      </c>
      <c r="O4705" s="10" t="str">
        <f>IF(L4705&gt;Criteria!$D$5,"Yes","No")</f>
        <v>No</v>
      </c>
      <c r="P4705" s="10" t="str">
        <f>IF(M4705&lt;Criteria!$D$6,"Yes","No")</f>
        <v>No</v>
      </c>
      <c r="Q4705" s="11">
        <f>COUNTIF(N4705:P4705,"Yes")</f>
        <v>0</v>
      </c>
      <c r="R4705" s="12" t="str">
        <f>IF(Q4705&gt;0,"Yes","No")</f>
        <v>No</v>
      </c>
    </row>
    <row r="4706" spans="1:18" x14ac:dyDescent="0.35">
      <c r="A4706" s="1">
        <v>81070003002</v>
      </c>
      <c r="B4706" s="33" t="s">
        <v>5448</v>
      </c>
      <c r="C4706" s="4" t="s">
        <v>6</v>
      </c>
      <c r="D4706" s="4" t="s">
        <v>521</v>
      </c>
      <c r="E4706" s="4" t="s">
        <v>2</v>
      </c>
      <c r="F4706" s="3">
        <v>3</v>
      </c>
      <c r="G4706" s="3">
        <v>2</v>
      </c>
      <c r="H4706" s="4" t="s">
        <v>2</v>
      </c>
      <c r="I4706" s="5">
        <v>1173</v>
      </c>
      <c r="J4706" s="5">
        <v>1124</v>
      </c>
      <c r="K4706" s="6">
        <f>IFERROR((J4706-I4706)/I4706,"--")</f>
        <v>-4.1773231031543054E-2</v>
      </c>
      <c r="L4706" s="6">
        <v>2.10896309314587E-2</v>
      </c>
      <c r="M4706" s="7">
        <v>41218</v>
      </c>
      <c r="N4706" s="10" t="str">
        <f>IF(K4706&lt;Criteria!$D$4,"Yes","No")</f>
        <v>Yes</v>
      </c>
      <c r="O4706" s="10" t="str">
        <f>IF(L4706&gt;Criteria!$D$5,"Yes","No")</f>
        <v>No</v>
      </c>
      <c r="P4706" s="10" t="str">
        <f>IF(M4706&lt;Criteria!$D$6,"Yes","No")</f>
        <v>No</v>
      </c>
      <c r="Q4706" s="11">
        <f>COUNTIF(N4706:P4706,"Yes")</f>
        <v>1</v>
      </c>
      <c r="R4706" s="12" t="str">
        <f>IF(Q4706&gt;0,"Yes","No")</f>
        <v>Yes</v>
      </c>
    </row>
    <row r="4707" spans="1:18" x14ac:dyDescent="0.35">
      <c r="A4707" s="1">
        <v>81070004000</v>
      </c>
      <c r="B4707" s="33" t="s">
        <v>5449</v>
      </c>
      <c r="C4707" s="4" t="s">
        <v>7</v>
      </c>
      <c r="D4707" s="4" t="s">
        <v>521</v>
      </c>
      <c r="E4707" s="4" t="s">
        <v>2</v>
      </c>
      <c r="F4707" s="3">
        <v>4</v>
      </c>
      <c r="G4707" s="3" t="s">
        <v>2</v>
      </c>
      <c r="H4707" s="4" t="s">
        <v>2</v>
      </c>
      <c r="I4707" s="5">
        <v>3202</v>
      </c>
      <c r="J4707" s="5">
        <v>3909</v>
      </c>
      <c r="K4707" s="6">
        <f>IFERROR((J4707-I4707)/I4707,"--")</f>
        <v>0.2207995003123048</v>
      </c>
      <c r="L4707" s="6">
        <v>2.5206431986093004E-2</v>
      </c>
      <c r="M4707" s="7">
        <v>36863</v>
      </c>
      <c r="N4707" s="10" t="str">
        <f>IF(K4707&lt;Criteria!$D$4,"Yes","No")</f>
        <v>No</v>
      </c>
      <c r="O4707" s="10" t="str">
        <f>IF(L4707&gt;Criteria!$D$5,"Yes","No")</f>
        <v>No</v>
      </c>
      <c r="P4707" s="10" t="str">
        <f>IF(M4707&lt;Criteria!$D$6,"Yes","No")</f>
        <v>No</v>
      </c>
      <c r="Q4707" s="11">
        <f>COUNTIF(N4707:P4707,"Yes")</f>
        <v>0</v>
      </c>
      <c r="R4707" s="12" t="str">
        <f>IF(Q4707&gt;0,"Yes","No")</f>
        <v>No</v>
      </c>
    </row>
    <row r="4708" spans="1:18" x14ac:dyDescent="0.35">
      <c r="A4708" s="1">
        <v>81070004001</v>
      </c>
      <c r="B4708" s="33" t="s">
        <v>5450</v>
      </c>
      <c r="C4708" s="4" t="s">
        <v>6</v>
      </c>
      <c r="D4708" s="4" t="s">
        <v>521</v>
      </c>
      <c r="E4708" s="4" t="s">
        <v>2</v>
      </c>
      <c r="F4708" s="3">
        <v>4</v>
      </c>
      <c r="G4708" s="3">
        <v>1</v>
      </c>
      <c r="H4708" s="4" t="s">
        <v>2</v>
      </c>
      <c r="I4708" s="5">
        <v>1036</v>
      </c>
      <c r="J4708" s="5">
        <v>1114</v>
      </c>
      <c r="K4708" s="6">
        <f>IFERROR((J4708-I4708)/I4708,"--")</f>
        <v>7.5289575289575292E-2</v>
      </c>
      <c r="L4708" s="6">
        <v>4.2194092827004218E-2</v>
      </c>
      <c r="M4708" s="7">
        <v>54075</v>
      </c>
      <c r="N4708" s="10" t="str">
        <f>IF(K4708&lt;Criteria!$D$4,"Yes","No")</f>
        <v>No</v>
      </c>
      <c r="O4708" s="10" t="str">
        <f>IF(L4708&gt;Criteria!$D$5,"Yes","No")</f>
        <v>No</v>
      </c>
      <c r="P4708" s="10" t="str">
        <f>IF(M4708&lt;Criteria!$D$6,"Yes","No")</f>
        <v>No</v>
      </c>
      <c r="Q4708" s="11">
        <f>COUNTIF(N4708:P4708,"Yes")</f>
        <v>0</v>
      </c>
      <c r="R4708" s="12" t="str">
        <f>IF(Q4708&gt;0,"Yes","No")</f>
        <v>No</v>
      </c>
    </row>
    <row r="4709" spans="1:18" x14ac:dyDescent="0.35">
      <c r="A4709" s="1">
        <v>81070004002</v>
      </c>
      <c r="B4709" s="33" t="s">
        <v>5451</v>
      </c>
      <c r="C4709" s="4" t="s">
        <v>6</v>
      </c>
      <c r="D4709" s="4" t="s">
        <v>521</v>
      </c>
      <c r="E4709" s="4" t="s">
        <v>2</v>
      </c>
      <c r="F4709" s="3">
        <v>4</v>
      </c>
      <c r="G4709" s="3">
        <v>2</v>
      </c>
      <c r="H4709" s="4" t="s">
        <v>2</v>
      </c>
      <c r="I4709" s="5">
        <v>2166</v>
      </c>
      <c r="J4709" s="5">
        <v>2795</v>
      </c>
      <c r="K4709" s="6">
        <f>IFERROR((J4709-I4709)/I4709,"--")</f>
        <v>0.29039704524469068</v>
      </c>
      <c r="L4709" s="6">
        <v>1.7610062893081761E-2</v>
      </c>
      <c r="M4709" s="7">
        <v>30003</v>
      </c>
      <c r="N4709" s="10" t="str">
        <f>IF(K4709&lt;Criteria!$D$4,"Yes","No")</f>
        <v>No</v>
      </c>
      <c r="O4709" s="10" t="str">
        <f>IF(L4709&gt;Criteria!$D$5,"Yes","No")</f>
        <v>No</v>
      </c>
      <c r="P4709" s="10" t="str">
        <f>IF(M4709&lt;Criteria!$D$6,"Yes","No")</f>
        <v>No</v>
      </c>
      <c r="Q4709" s="11">
        <f>COUNTIF(N4709:P4709,"Yes")</f>
        <v>0</v>
      </c>
      <c r="R4709" s="12" t="str">
        <f>IF(Q4709&gt;0,"Yes","No")</f>
        <v>No</v>
      </c>
    </row>
    <row r="4710" spans="1:18" x14ac:dyDescent="0.35">
      <c r="A4710" s="1">
        <v>81070005000</v>
      </c>
      <c r="B4710" s="33" t="s">
        <v>5452</v>
      </c>
      <c r="C4710" s="4" t="s">
        <v>7</v>
      </c>
      <c r="D4710" s="4" t="s">
        <v>521</v>
      </c>
      <c r="E4710" s="4" t="s">
        <v>2</v>
      </c>
      <c r="F4710" s="3">
        <v>5</v>
      </c>
      <c r="G4710" s="3" t="s">
        <v>2</v>
      </c>
      <c r="H4710" s="4" t="s">
        <v>2</v>
      </c>
      <c r="I4710" s="5">
        <v>4368</v>
      </c>
      <c r="J4710" s="5">
        <v>4144</v>
      </c>
      <c r="K4710" s="6">
        <f>IFERROR((J4710-I4710)/I4710,"--")</f>
        <v>-5.128205128205128E-2</v>
      </c>
      <c r="L4710" s="6">
        <v>2.5186236253990777E-2</v>
      </c>
      <c r="M4710" s="7">
        <v>40916</v>
      </c>
      <c r="N4710" s="10" t="str">
        <f>IF(K4710&lt;Criteria!$D$4,"Yes","No")</f>
        <v>Yes</v>
      </c>
      <c r="O4710" s="10" t="str">
        <f>IF(L4710&gt;Criteria!$D$5,"Yes","No")</f>
        <v>No</v>
      </c>
      <c r="P4710" s="10" t="str">
        <f>IF(M4710&lt;Criteria!$D$6,"Yes","No")</f>
        <v>No</v>
      </c>
      <c r="Q4710" s="11">
        <f>COUNTIF(N4710:P4710,"Yes")</f>
        <v>1</v>
      </c>
      <c r="R4710" s="12" t="str">
        <f>IF(Q4710&gt;0,"Yes","No")</f>
        <v>Yes</v>
      </c>
    </row>
    <row r="4711" spans="1:18" x14ac:dyDescent="0.35">
      <c r="A4711" s="1">
        <v>81070005001</v>
      </c>
      <c r="B4711" s="33" t="s">
        <v>5453</v>
      </c>
      <c r="C4711" s="4" t="s">
        <v>6</v>
      </c>
      <c r="D4711" s="4" t="s">
        <v>521</v>
      </c>
      <c r="E4711" s="4" t="s">
        <v>2</v>
      </c>
      <c r="F4711" s="3">
        <v>5</v>
      </c>
      <c r="G4711" s="3">
        <v>1</v>
      </c>
      <c r="H4711" s="4" t="s">
        <v>2</v>
      </c>
      <c r="I4711" s="5">
        <v>1268</v>
      </c>
      <c r="J4711" s="5">
        <v>1517</v>
      </c>
      <c r="K4711" s="6">
        <f>IFERROR((J4711-I4711)/I4711,"--")</f>
        <v>0.19637223974763407</v>
      </c>
      <c r="L4711" s="6">
        <v>4.2701092353525323E-2</v>
      </c>
      <c r="M4711" s="7">
        <v>34040</v>
      </c>
      <c r="N4711" s="10" t="str">
        <f>IF(K4711&lt;Criteria!$D$4,"Yes","No")</f>
        <v>No</v>
      </c>
      <c r="O4711" s="10" t="str">
        <f>IF(L4711&gt;Criteria!$D$5,"Yes","No")</f>
        <v>No</v>
      </c>
      <c r="P4711" s="10" t="str">
        <f>IF(M4711&lt;Criteria!$D$6,"Yes","No")</f>
        <v>No</v>
      </c>
      <c r="Q4711" s="11">
        <f>COUNTIF(N4711:P4711,"Yes")</f>
        <v>0</v>
      </c>
      <c r="R4711" s="12" t="str">
        <f>IF(Q4711&gt;0,"Yes","No")</f>
        <v>No</v>
      </c>
    </row>
    <row r="4712" spans="1:18" x14ac:dyDescent="0.35">
      <c r="A4712" s="1">
        <v>81070005002</v>
      </c>
      <c r="B4712" s="33" t="s">
        <v>5454</v>
      </c>
      <c r="C4712" s="4" t="s">
        <v>6</v>
      </c>
      <c r="D4712" s="4" t="s">
        <v>521</v>
      </c>
      <c r="E4712" s="4" t="s">
        <v>2</v>
      </c>
      <c r="F4712" s="3">
        <v>5</v>
      </c>
      <c r="G4712" s="3">
        <v>2</v>
      </c>
      <c r="H4712" s="4" t="s">
        <v>2</v>
      </c>
      <c r="I4712" s="5">
        <v>613</v>
      </c>
      <c r="J4712" s="5">
        <v>659</v>
      </c>
      <c r="K4712" s="6">
        <f>IFERROR((J4712-I4712)/I4712,"--")</f>
        <v>7.5040783034257749E-2</v>
      </c>
      <c r="L4712" s="6">
        <v>3.9840637450199202E-2</v>
      </c>
      <c r="M4712" s="7">
        <v>28927</v>
      </c>
      <c r="N4712" s="10" t="str">
        <f>IF(K4712&lt;Criteria!$D$4,"Yes","No")</f>
        <v>No</v>
      </c>
      <c r="O4712" s="10" t="str">
        <f>IF(L4712&gt;Criteria!$D$5,"Yes","No")</f>
        <v>No</v>
      </c>
      <c r="P4712" s="10" t="str">
        <f>IF(M4712&lt;Criteria!$D$6,"Yes","No")</f>
        <v>No</v>
      </c>
      <c r="Q4712" s="11">
        <f>COUNTIF(N4712:P4712,"Yes")</f>
        <v>0</v>
      </c>
      <c r="R4712" s="12" t="str">
        <f>IF(Q4712&gt;0,"Yes","No")</f>
        <v>No</v>
      </c>
    </row>
    <row r="4713" spans="1:18" x14ac:dyDescent="0.35">
      <c r="A4713" s="1">
        <v>81070005003</v>
      </c>
      <c r="B4713" s="33" t="s">
        <v>5455</v>
      </c>
      <c r="C4713" s="4" t="s">
        <v>6</v>
      </c>
      <c r="D4713" s="4" t="s">
        <v>521</v>
      </c>
      <c r="E4713" s="4" t="s">
        <v>2</v>
      </c>
      <c r="F4713" s="3">
        <v>5</v>
      </c>
      <c r="G4713" s="3">
        <v>3</v>
      </c>
      <c r="H4713" s="4" t="s">
        <v>2</v>
      </c>
      <c r="I4713" s="5">
        <v>1164</v>
      </c>
      <c r="J4713" s="5">
        <v>593</v>
      </c>
      <c r="K4713" s="6">
        <f>IFERROR((J4713-I4713)/I4713,"--")</f>
        <v>-0.49054982817869414</v>
      </c>
      <c r="L4713" s="6">
        <v>0</v>
      </c>
      <c r="M4713" s="7">
        <v>45272</v>
      </c>
      <c r="N4713" s="10" t="str">
        <f>IF(K4713&lt;Criteria!$D$4,"Yes","No")</f>
        <v>Yes</v>
      </c>
      <c r="O4713" s="10" t="str">
        <f>IF(L4713&gt;Criteria!$D$5,"Yes","No")</f>
        <v>No</v>
      </c>
      <c r="P4713" s="10" t="str">
        <f>IF(M4713&lt;Criteria!$D$6,"Yes","No")</f>
        <v>No</v>
      </c>
      <c r="Q4713" s="11">
        <f>COUNTIF(N4713:P4713,"Yes")</f>
        <v>1</v>
      </c>
      <c r="R4713" s="12" t="str">
        <f>IF(Q4713&gt;0,"Yes","No")</f>
        <v>Yes</v>
      </c>
    </row>
    <row r="4714" spans="1:18" x14ac:dyDescent="0.35">
      <c r="A4714" s="1">
        <v>81070005004</v>
      </c>
      <c r="B4714" s="33" t="s">
        <v>5456</v>
      </c>
      <c r="C4714" s="4" t="s">
        <v>6</v>
      </c>
      <c r="D4714" s="4" t="s">
        <v>521</v>
      </c>
      <c r="E4714" s="4" t="s">
        <v>2</v>
      </c>
      <c r="F4714" s="3">
        <v>5</v>
      </c>
      <c r="G4714" s="3">
        <v>4</v>
      </c>
      <c r="H4714" s="4" t="s">
        <v>2</v>
      </c>
      <c r="I4714" s="5">
        <v>1323</v>
      </c>
      <c r="J4714" s="5">
        <v>1375</v>
      </c>
      <c r="K4714" s="6">
        <f>IFERROR((J4714-I4714)/I4714,"--")</f>
        <v>3.9304610733182165E-2</v>
      </c>
      <c r="L4714" s="6">
        <v>8.1218274111675131E-3</v>
      </c>
      <c r="M4714" s="7">
        <v>52370</v>
      </c>
      <c r="N4714" s="10" t="str">
        <f>IF(K4714&lt;Criteria!$D$4,"Yes","No")</f>
        <v>No</v>
      </c>
      <c r="O4714" s="10" t="str">
        <f>IF(L4714&gt;Criteria!$D$5,"Yes","No")</f>
        <v>No</v>
      </c>
      <c r="P4714" s="10" t="str">
        <f>IF(M4714&lt;Criteria!$D$6,"Yes","No")</f>
        <v>No</v>
      </c>
      <c r="Q4714" s="11">
        <f>COUNTIF(N4714:P4714,"Yes")</f>
        <v>0</v>
      </c>
      <c r="R4714" s="12" t="str">
        <f>IF(Q4714&gt;0,"Yes","No")</f>
        <v>No</v>
      </c>
    </row>
    <row r="4715" spans="1:18" x14ac:dyDescent="0.35">
      <c r="A4715" s="1">
        <v>81070006000</v>
      </c>
      <c r="B4715" s="33" t="s">
        <v>5457</v>
      </c>
      <c r="C4715" s="4" t="s">
        <v>7</v>
      </c>
      <c r="D4715" s="4" t="s">
        <v>521</v>
      </c>
      <c r="E4715" s="4" t="s">
        <v>2</v>
      </c>
      <c r="F4715" s="3">
        <v>6</v>
      </c>
      <c r="G4715" s="3" t="s">
        <v>2</v>
      </c>
      <c r="H4715" s="4" t="s">
        <v>2</v>
      </c>
      <c r="I4715" s="5">
        <v>3368</v>
      </c>
      <c r="J4715" s="5">
        <v>3028</v>
      </c>
      <c r="K4715" s="6">
        <f>IFERROR((J4715-I4715)/I4715,"--")</f>
        <v>-0.10095011876484561</v>
      </c>
      <c r="L4715" s="6">
        <v>3.7893700787401577E-2</v>
      </c>
      <c r="M4715" s="7">
        <v>45512</v>
      </c>
      <c r="N4715" s="10" t="str">
        <f>IF(K4715&lt;Criteria!$D$4,"Yes","No")</f>
        <v>Yes</v>
      </c>
      <c r="O4715" s="10" t="str">
        <f>IF(L4715&gt;Criteria!$D$5,"Yes","No")</f>
        <v>No</v>
      </c>
      <c r="P4715" s="10" t="str">
        <f>IF(M4715&lt;Criteria!$D$6,"Yes","No")</f>
        <v>No</v>
      </c>
      <c r="Q4715" s="11">
        <f>COUNTIF(N4715:P4715,"Yes")</f>
        <v>1</v>
      </c>
      <c r="R4715" s="12" t="str">
        <f>IF(Q4715&gt;0,"Yes","No")</f>
        <v>Yes</v>
      </c>
    </row>
    <row r="4716" spans="1:18" x14ac:dyDescent="0.35">
      <c r="A4716" s="1">
        <v>81070006001</v>
      </c>
      <c r="B4716" s="33" t="s">
        <v>5458</v>
      </c>
      <c r="C4716" s="4" t="s">
        <v>6</v>
      </c>
      <c r="D4716" s="4" t="s">
        <v>521</v>
      </c>
      <c r="E4716" s="4" t="s">
        <v>2</v>
      </c>
      <c r="F4716" s="3">
        <v>6</v>
      </c>
      <c r="G4716" s="3">
        <v>1</v>
      </c>
      <c r="H4716" s="4" t="s">
        <v>2</v>
      </c>
      <c r="I4716" s="5">
        <v>2275</v>
      </c>
      <c r="J4716" s="5">
        <v>1997</v>
      </c>
      <c r="K4716" s="6">
        <f>IFERROR((J4716-I4716)/I4716,"--")</f>
        <v>-0.1221978021978022</v>
      </c>
      <c r="L4716" s="6">
        <v>5.070842654735272E-2</v>
      </c>
      <c r="M4716" s="7">
        <v>42167</v>
      </c>
      <c r="N4716" s="10" t="str">
        <f>IF(K4716&lt;Criteria!$D$4,"Yes","No")</f>
        <v>Yes</v>
      </c>
      <c r="O4716" s="10" t="str">
        <f>IF(L4716&gt;Criteria!$D$5,"Yes","No")</f>
        <v>No</v>
      </c>
      <c r="P4716" s="10" t="str">
        <f>IF(M4716&lt;Criteria!$D$6,"Yes","No")</f>
        <v>No</v>
      </c>
      <c r="Q4716" s="11">
        <f>COUNTIF(N4716:P4716,"Yes")</f>
        <v>1</v>
      </c>
      <c r="R4716" s="12" t="str">
        <f>IF(Q4716&gt;0,"Yes","No")</f>
        <v>Yes</v>
      </c>
    </row>
    <row r="4717" spans="1:18" x14ac:dyDescent="0.35">
      <c r="A4717" s="1">
        <v>81070006002</v>
      </c>
      <c r="B4717" s="33" t="s">
        <v>5459</v>
      </c>
      <c r="C4717" s="4" t="s">
        <v>6</v>
      </c>
      <c r="D4717" s="4" t="s">
        <v>521</v>
      </c>
      <c r="E4717" s="4" t="s">
        <v>2</v>
      </c>
      <c r="F4717" s="3">
        <v>6</v>
      </c>
      <c r="G4717" s="3">
        <v>2</v>
      </c>
      <c r="H4717" s="4" t="s">
        <v>2</v>
      </c>
      <c r="I4717" s="5">
        <v>1093</v>
      </c>
      <c r="J4717" s="5">
        <v>1031</v>
      </c>
      <c r="K4717" s="6">
        <f>IFERROR((J4717-I4717)/I4717,"--")</f>
        <v>-5.6724611161939616E-2</v>
      </c>
      <c r="L4717" s="6">
        <v>1.3024602026049204E-2</v>
      </c>
      <c r="M4717" s="7">
        <v>51992</v>
      </c>
      <c r="N4717" s="10" t="str">
        <f>IF(K4717&lt;Criteria!$D$4,"Yes","No")</f>
        <v>Yes</v>
      </c>
      <c r="O4717" s="10" t="str">
        <f>IF(L4717&gt;Criteria!$D$5,"Yes","No")</f>
        <v>No</v>
      </c>
      <c r="P4717" s="10" t="str">
        <f>IF(M4717&lt;Criteria!$D$6,"Yes","No")</f>
        <v>No</v>
      </c>
      <c r="Q4717" s="11">
        <f>COUNTIF(N4717:P4717,"Yes")</f>
        <v>1</v>
      </c>
      <c r="R4717" s="12" t="str">
        <f>IF(Q4717&gt;0,"Yes","No")</f>
        <v>Yes</v>
      </c>
    </row>
    <row r="4718" spans="1:18" x14ac:dyDescent="0.35">
      <c r="A4718" s="1">
        <v>81070007000</v>
      </c>
      <c r="B4718" s="33" t="s">
        <v>5460</v>
      </c>
      <c r="C4718" s="4" t="s">
        <v>7</v>
      </c>
      <c r="D4718" s="4" t="s">
        <v>521</v>
      </c>
      <c r="E4718" s="4" t="s">
        <v>2</v>
      </c>
      <c r="F4718" s="3">
        <v>7</v>
      </c>
      <c r="G4718" s="3" t="s">
        <v>2</v>
      </c>
      <c r="H4718" s="4" t="s">
        <v>2</v>
      </c>
      <c r="I4718" s="5">
        <v>4273</v>
      </c>
      <c r="J4718" s="5">
        <v>5070</v>
      </c>
      <c r="K4718" s="6">
        <f>IFERROR((J4718-I4718)/I4718,"--")</f>
        <v>0.18652000936110461</v>
      </c>
      <c r="L4718" s="6">
        <v>4.3828264758497319E-2</v>
      </c>
      <c r="M4718" s="7">
        <v>40306</v>
      </c>
      <c r="N4718" s="10" t="str">
        <f>IF(K4718&lt;Criteria!$D$4,"Yes","No")</f>
        <v>No</v>
      </c>
      <c r="O4718" s="10" t="str">
        <f>IF(L4718&gt;Criteria!$D$5,"Yes","No")</f>
        <v>No</v>
      </c>
      <c r="P4718" s="10" t="str">
        <f>IF(M4718&lt;Criteria!$D$6,"Yes","No")</f>
        <v>No</v>
      </c>
      <c r="Q4718" s="11">
        <f>COUNTIF(N4718:P4718,"Yes")</f>
        <v>0</v>
      </c>
      <c r="R4718" s="12" t="str">
        <f>IF(Q4718&gt;0,"Yes","No")</f>
        <v>No</v>
      </c>
    </row>
    <row r="4719" spans="1:18" x14ac:dyDescent="0.35">
      <c r="A4719" s="1">
        <v>81070007001</v>
      </c>
      <c r="B4719" s="33" t="s">
        <v>5461</v>
      </c>
      <c r="C4719" s="4" t="s">
        <v>6</v>
      </c>
      <c r="D4719" s="4" t="s">
        <v>521</v>
      </c>
      <c r="E4719" s="4" t="s">
        <v>2</v>
      </c>
      <c r="F4719" s="3">
        <v>7</v>
      </c>
      <c r="G4719" s="3">
        <v>1</v>
      </c>
      <c r="H4719" s="4" t="s">
        <v>2</v>
      </c>
      <c r="I4719" s="5">
        <v>1779</v>
      </c>
      <c r="J4719" s="5">
        <v>2316</v>
      </c>
      <c r="K4719" s="6">
        <f>IFERROR((J4719-I4719)/I4719,"--")</f>
        <v>0.30185497470489037</v>
      </c>
      <c r="L4719" s="6">
        <v>4.0322580645161289E-2</v>
      </c>
      <c r="M4719" s="7">
        <v>43709</v>
      </c>
      <c r="N4719" s="10" t="str">
        <f>IF(K4719&lt;Criteria!$D$4,"Yes","No")</f>
        <v>No</v>
      </c>
      <c r="O4719" s="10" t="str">
        <f>IF(L4719&gt;Criteria!$D$5,"Yes","No")</f>
        <v>No</v>
      </c>
      <c r="P4719" s="10" t="str">
        <f>IF(M4719&lt;Criteria!$D$6,"Yes","No")</f>
        <v>No</v>
      </c>
      <c r="Q4719" s="11">
        <f>COUNTIF(N4719:P4719,"Yes")</f>
        <v>0</v>
      </c>
      <c r="R4719" s="12" t="str">
        <f>IF(Q4719&gt;0,"Yes","No")</f>
        <v>No</v>
      </c>
    </row>
    <row r="4720" spans="1:18" x14ac:dyDescent="0.35">
      <c r="A4720" s="1">
        <v>81070007002</v>
      </c>
      <c r="B4720" s="33" t="s">
        <v>5462</v>
      </c>
      <c r="C4720" s="4" t="s">
        <v>6</v>
      </c>
      <c r="D4720" s="4" t="s">
        <v>521</v>
      </c>
      <c r="E4720" s="4" t="s">
        <v>2</v>
      </c>
      <c r="F4720" s="3">
        <v>7</v>
      </c>
      <c r="G4720" s="3">
        <v>2</v>
      </c>
      <c r="H4720" s="4" t="s">
        <v>2</v>
      </c>
      <c r="I4720" s="5">
        <v>1082</v>
      </c>
      <c r="J4720" s="5">
        <v>1369</v>
      </c>
      <c r="K4720" s="6">
        <f>IFERROR((J4720-I4720)/I4720,"--")</f>
        <v>0.26524953789279115</v>
      </c>
      <c r="L4720" s="6">
        <v>7.7114427860696513E-2</v>
      </c>
      <c r="M4720" s="7">
        <v>44527</v>
      </c>
      <c r="N4720" s="10" t="str">
        <f>IF(K4720&lt;Criteria!$D$4,"Yes","No")</f>
        <v>No</v>
      </c>
      <c r="O4720" s="10" t="str">
        <f>IF(L4720&gt;Criteria!$D$5,"Yes","No")</f>
        <v>Yes</v>
      </c>
      <c r="P4720" s="10" t="str">
        <f>IF(M4720&lt;Criteria!$D$6,"Yes","No")</f>
        <v>No</v>
      </c>
      <c r="Q4720" s="11">
        <f>COUNTIF(N4720:P4720,"Yes")</f>
        <v>1</v>
      </c>
      <c r="R4720" s="12" t="str">
        <f>IF(Q4720&gt;0,"Yes","No")</f>
        <v>Yes</v>
      </c>
    </row>
    <row r="4721" spans="1:18" x14ac:dyDescent="0.35">
      <c r="A4721" s="1">
        <v>81070007003</v>
      </c>
      <c r="B4721" s="33" t="s">
        <v>5463</v>
      </c>
      <c r="C4721" s="4" t="s">
        <v>6</v>
      </c>
      <c r="D4721" s="4" t="s">
        <v>521</v>
      </c>
      <c r="E4721" s="4" t="s">
        <v>2</v>
      </c>
      <c r="F4721" s="3">
        <v>7</v>
      </c>
      <c r="G4721" s="3">
        <v>3</v>
      </c>
      <c r="H4721" s="4" t="s">
        <v>2</v>
      </c>
      <c r="I4721" s="5">
        <v>1412</v>
      </c>
      <c r="J4721" s="5">
        <v>1385</v>
      </c>
      <c r="K4721" s="6">
        <f>IFERROR((J4721-I4721)/I4721,"--")</f>
        <v>-1.9121813031161474E-2</v>
      </c>
      <c r="L4721" s="6">
        <v>2.1321961620469083E-2</v>
      </c>
      <c r="M4721" s="7">
        <v>30445</v>
      </c>
      <c r="N4721" s="10" t="str">
        <f>IF(K4721&lt;Criteria!$D$4,"Yes","No")</f>
        <v>Yes</v>
      </c>
      <c r="O4721" s="10" t="str">
        <f>IF(L4721&gt;Criteria!$D$5,"Yes","No")</f>
        <v>No</v>
      </c>
      <c r="P4721" s="10" t="str">
        <f>IF(M4721&lt;Criteria!$D$6,"Yes","No")</f>
        <v>No</v>
      </c>
      <c r="Q4721" s="11">
        <f>COUNTIF(N4721:P4721,"Yes")</f>
        <v>1</v>
      </c>
      <c r="R4721" s="12" t="str">
        <f>IF(Q4721&gt;0,"Yes","No")</f>
        <v>Yes</v>
      </c>
    </row>
    <row r="4722" spans="1:18" x14ac:dyDescent="0.35">
      <c r="A4722" s="1">
        <v>81070008000</v>
      </c>
      <c r="B4722" s="33" t="s">
        <v>5464</v>
      </c>
      <c r="C4722" s="4" t="s">
        <v>7</v>
      </c>
      <c r="D4722" s="4" t="s">
        <v>521</v>
      </c>
      <c r="E4722" s="4" t="s">
        <v>2</v>
      </c>
      <c r="F4722" s="3">
        <v>8</v>
      </c>
      <c r="G4722" s="3" t="s">
        <v>2</v>
      </c>
      <c r="H4722" s="4" t="s">
        <v>2</v>
      </c>
      <c r="I4722" s="5">
        <v>2146</v>
      </c>
      <c r="J4722" s="5">
        <v>2059</v>
      </c>
      <c r="K4722" s="6">
        <f>IFERROR((J4722-I4722)/I4722,"--")</f>
        <v>-4.0540540540540543E-2</v>
      </c>
      <c r="L4722" s="6">
        <v>3.8938053097345132E-2</v>
      </c>
      <c r="M4722" s="7">
        <v>30407</v>
      </c>
      <c r="N4722" s="10" t="str">
        <f>IF(K4722&lt;Criteria!$D$4,"Yes","No")</f>
        <v>Yes</v>
      </c>
      <c r="O4722" s="10" t="str">
        <f>IF(L4722&gt;Criteria!$D$5,"Yes","No")</f>
        <v>No</v>
      </c>
      <c r="P4722" s="10" t="str">
        <f>IF(M4722&lt;Criteria!$D$6,"Yes","No")</f>
        <v>No</v>
      </c>
      <c r="Q4722" s="11">
        <f>COUNTIF(N4722:P4722,"Yes")</f>
        <v>1</v>
      </c>
      <c r="R4722" s="12" t="str">
        <f>IF(Q4722&gt;0,"Yes","No")</f>
        <v>Yes</v>
      </c>
    </row>
    <row r="4723" spans="1:18" x14ac:dyDescent="0.35">
      <c r="A4723" s="1">
        <v>81070008001</v>
      </c>
      <c r="B4723" s="33" t="s">
        <v>5465</v>
      </c>
      <c r="C4723" s="4" t="s">
        <v>6</v>
      </c>
      <c r="D4723" s="4" t="s">
        <v>521</v>
      </c>
      <c r="E4723" s="4" t="s">
        <v>2</v>
      </c>
      <c r="F4723" s="3">
        <v>8</v>
      </c>
      <c r="G4723" s="3">
        <v>1</v>
      </c>
      <c r="H4723" s="4" t="s">
        <v>2</v>
      </c>
      <c r="I4723" s="5">
        <v>821</v>
      </c>
      <c r="J4723" s="5">
        <v>851</v>
      </c>
      <c r="K4723" s="6">
        <f>IFERROR((J4723-I4723)/I4723,"--")</f>
        <v>3.6540803897685749E-2</v>
      </c>
      <c r="L4723" s="6">
        <v>3.8167938931297711E-2</v>
      </c>
      <c r="M4723" s="7">
        <v>26131</v>
      </c>
      <c r="N4723" s="10" t="str">
        <f>IF(K4723&lt;Criteria!$D$4,"Yes","No")</f>
        <v>No</v>
      </c>
      <c r="O4723" s="10" t="str">
        <f>IF(L4723&gt;Criteria!$D$5,"Yes","No")</f>
        <v>No</v>
      </c>
      <c r="P4723" s="10" t="str">
        <f>IF(M4723&lt;Criteria!$D$6,"Yes","No")</f>
        <v>Yes</v>
      </c>
      <c r="Q4723" s="11">
        <f>COUNTIF(N4723:P4723,"Yes")</f>
        <v>1</v>
      </c>
      <c r="R4723" s="12" t="str">
        <f>IF(Q4723&gt;0,"Yes","No")</f>
        <v>Yes</v>
      </c>
    </row>
    <row r="4724" spans="1:18" x14ac:dyDescent="0.35">
      <c r="A4724" s="1">
        <v>81070008002</v>
      </c>
      <c r="B4724" s="33" t="s">
        <v>5466</v>
      </c>
      <c r="C4724" s="4" t="s">
        <v>6</v>
      </c>
      <c r="D4724" s="4" t="s">
        <v>521</v>
      </c>
      <c r="E4724" s="4" t="s">
        <v>2</v>
      </c>
      <c r="F4724" s="3">
        <v>8</v>
      </c>
      <c r="G4724" s="3">
        <v>2</v>
      </c>
      <c r="H4724" s="4" t="s">
        <v>2</v>
      </c>
      <c r="I4724" s="5">
        <v>1325</v>
      </c>
      <c r="J4724" s="5">
        <v>1208</v>
      </c>
      <c r="K4724" s="6">
        <f>IFERROR((J4724-I4724)/I4724,"--")</f>
        <v>-8.8301886792452836E-2</v>
      </c>
      <c r="L4724" s="6">
        <v>3.9348710990502037E-2</v>
      </c>
      <c r="M4724" s="7">
        <v>33420</v>
      </c>
      <c r="N4724" s="10" t="str">
        <f>IF(K4724&lt;Criteria!$D$4,"Yes","No")</f>
        <v>Yes</v>
      </c>
      <c r="O4724" s="10" t="str">
        <f>IF(L4724&gt;Criteria!$D$5,"Yes","No")</f>
        <v>No</v>
      </c>
      <c r="P4724" s="10" t="str">
        <f>IF(M4724&lt;Criteria!$D$6,"Yes","No")</f>
        <v>No</v>
      </c>
      <c r="Q4724" s="11">
        <f>COUNTIF(N4724:P4724,"Yes")</f>
        <v>1</v>
      </c>
      <c r="R4724" s="12" t="str">
        <f>IF(Q4724&gt;0,"Yes","No")</f>
        <v>Yes</v>
      </c>
    </row>
    <row r="4725" spans="1:18" x14ac:dyDescent="0.35">
      <c r="A4725" s="1">
        <v>81079172900</v>
      </c>
      <c r="B4725" s="33" t="s">
        <v>5467</v>
      </c>
      <c r="C4725" s="4" t="s">
        <v>8</v>
      </c>
      <c r="D4725" s="4" t="s">
        <v>521</v>
      </c>
      <c r="E4725" s="4" t="s">
        <v>692</v>
      </c>
      <c r="F4725" s="3" t="s">
        <v>2</v>
      </c>
      <c r="G4725" s="3" t="s">
        <v>2</v>
      </c>
      <c r="H4725" s="4" t="s">
        <v>2</v>
      </c>
      <c r="I4725" s="5">
        <v>2515</v>
      </c>
      <c r="J4725" s="5">
        <v>2570</v>
      </c>
      <c r="K4725" s="6">
        <f>IFERROR((J4725-I4725)/I4725,"--")</f>
        <v>2.186878727634195E-2</v>
      </c>
      <c r="L4725" s="6">
        <v>1.1627906976744186E-2</v>
      </c>
      <c r="M4725" s="7">
        <v>29503</v>
      </c>
      <c r="N4725" s="10" t="str">
        <f>IF(K4725&lt;Criteria!$D$4,"Yes","No")</f>
        <v>No</v>
      </c>
      <c r="O4725" s="10" t="str">
        <f>IF(L4725&gt;Criteria!$D$5,"Yes","No")</f>
        <v>No</v>
      </c>
      <c r="P4725" s="10" t="str">
        <f>IF(M4725&lt;Criteria!$D$6,"Yes","No")</f>
        <v>No</v>
      </c>
      <c r="Q4725" s="11">
        <f>COUNTIF(N4725:P4725,"Yes")</f>
        <v>0</v>
      </c>
      <c r="R4725" s="12" t="str">
        <f>IF(Q4725&gt;0,"Yes","No")</f>
        <v>No</v>
      </c>
    </row>
    <row r="4726" spans="1:18" x14ac:dyDescent="0.35">
      <c r="A4726" s="1">
        <v>81079271700</v>
      </c>
      <c r="B4726" s="33" t="s">
        <v>5468</v>
      </c>
      <c r="C4726" s="4" t="s">
        <v>8</v>
      </c>
      <c r="D4726" s="4" t="s">
        <v>521</v>
      </c>
      <c r="E4726" s="4" t="s">
        <v>693</v>
      </c>
      <c r="F4726" s="3" t="s">
        <v>2</v>
      </c>
      <c r="G4726" s="3" t="s">
        <v>2</v>
      </c>
      <c r="H4726" s="4" t="s">
        <v>2</v>
      </c>
      <c r="I4726" s="5">
        <v>3243</v>
      </c>
      <c r="J4726" s="5">
        <v>3260</v>
      </c>
      <c r="K4726" s="6">
        <f>IFERROR((J4726-I4726)/I4726,"--")</f>
        <v>5.2420598211532533E-3</v>
      </c>
      <c r="L4726" s="6">
        <v>4.0784718637067632E-2</v>
      </c>
      <c r="M4726" s="7">
        <v>34598</v>
      </c>
      <c r="N4726" s="10" t="str">
        <f>IF(K4726&lt;Criteria!$D$4,"Yes","No")</f>
        <v>Yes</v>
      </c>
      <c r="O4726" s="10" t="str">
        <f>IF(L4726&gt;Criteria!$D$5,"Yes","No")</f>
        <v>No</v>
      </c>
      <c r="P4726" s="10" t="str">
        <f>IF(M4726&lt;Criteria!$D$6,"Yes","No")</f>
        <v>No</v>
      </c>
      <c r="Q4726" s="11">
        <f>COUNTIF(N4726:P4726,"Yes")</f>
        <v>1</v>
      </c>
      <c r="R4726" s="12" t="str">
        <f>IF(Q4726&gt;0,"Yes","No")</f>
        <v>Yes</v>
      </c>
    </row>
    <row r="4727" spans="1:18" x14ac:dyDescent="0.35">
      <c r="A4727" s="1">
        <v>81079349600</v>
      </c>
      <c r="B4727" s="33" t="s">
        <v>5469</v>
      </c>
      <c r="C4727" s="4" t="s">
        <v>8</v>
      </c>
      <c r="D4727" s="4" t="s">
        <v>521</v>
      </c>
      <c r="E4727" s="4" t="s">
        <v>694</v>
      </c>
      <c r="F4727" s="3" t="s">
        <v>2</v>
      </c>
      <c r="G4727" s="3" t="s">
        <v>2</v>
      </c>
      <c r="H4727" s="4" t="s">
        <v>2</v>
      </c>
      <c r="I4727" s="5">
        <v>16830</v>
      </c>
      <c r="J4727" s="5">
        <v>17678</v>
      </c>
      <c r="K4727" s="6">
        <f>IFERROR((J4727-I4727)/I4727,"--")</f>
        <v>5.0386215092097446E-2</v>
      </c>
      <c r="L4727" s="6">
        <v>3.2009221493172549E-2</v>
      </c>
      <c r="M4727" s="7">
        <v>40587</v>
      </c>
      <c r="N4727" s="10" t="str">
        <f>IF(K4727&lt;Criteria!$D$4,"Yes","No")</f>
        <v>No</v>
      </c>
      <c r="O4727" s="10" t="str">
        <f>IF(L4727&gt;Criteria!$D$5,"Yes","No")</f>
        <v>No</v>
      </c>
      <c r="P4727" s="10" t="str">
        <f>IF(M4727&lt;Criteria!$D$6,"Yes","No")</f>
        <v>No</v>
      </c>
      <c r="Q4727" s="11">
        <f>COUNTIF(N4727:P4727,"Yes")</f>
        <v>0</v>
      </c>
      <c r="R4727" s="12" t="str">
        <f>IF(Q4727&gt;0,"Yes","No")</f>
        <v>No</v>
      </c>
    </row>
    <row r="4728" spans="1:18" x14ac:dyDescent="0.35">
      <c r="A4728" s="1">
        <v>81079393300</v>
      </c>
      <c r="B4728" s="33" t="s">
        <v>5470</v>
      </c>
      <c r="C4728" s="4" t="s">
        <v>8</v>
      </c>
      <c r="D4728" s="4" t="s">
        <v>521</v>
      </c>
      <c r="E4728" s="4" t="s">
        <v>695</v>
      </c>
      <c r="F4728" s="3" t="s">
        <v>2</v>
      </c>
      <c r="G4728" s="3" t="s">
        <v>2</v>
      </c>
      <c r="H4728" s="4" t="s">
        <v>2</v>
      </c>
      <c r="I4728" s="5">
        <v>821</v>
      </c>
      <c r="J4728" s="5">
        <v>851</v>
      </c>
      <c r="K4728" s="6">
        <f>IFERROR((J4728-I4728)/I4728,"--")</f>
        <v>3.6540803897685749E-2</v>
      </c>
      <c r="L4728" s="6">
        <v>3.8167938931297711E-2</v>
      </c>
      <c r="M4728" s="7">
        <v>26131</v>
      </c>
      <c r="N4728" s="10" t="str">
        <f>IF(K4728&lt;Criteria!$D$4,"Yes","No")</f>
        <v>No</v>
      </c>
      <c r="O4728" s="10" t="str">
        <f>IF(L4728&gt;Criteria!$D$5,"Yes","No")</f>
        <v>No</v>
      </c>
      <c r="P4728" s="10" t="str">
        <f>IF(M4728&lt;Criteria!$D$6,"Yes","No")</f>
        <v>Yes</v>
      </c>
      <c r="Q4728" s="11">
        <f>COUNTIF(N4728:P4728,"Yes")</f>
        <v>1</v>
      </c>
      <c r="R4728" s="12" t="str">
        <f>IF(Q4728&gt;0,"Yes","No")</f>
        <v>Yes</v>
      </c>
    </row>
    <row r="4729" spans="1:18" x14ac:dyDescent="0.35">
      <c r="A4729" s="1">
        <v>81090000000</v>
      </c>
      <c r="B4729" s="33" t="s">
        <v>5471</v>
      </c>
      <c r="C4729" s="4" t="s">
        <v>4</v>
      </c>
      <c r="D4729" s="4" t="s">
        <v>522</v>
      </c>
      <c r="E4729" s="4" t="s">
        <v>2</v>
      </c>
      <c r="F4729" s="3" t="s">
        <v>2</v>
      </c>
      <c r="G4729" s="3" t="s">
        <v>2</v>
      </c>
      <c r="H4729" s="4" t="s">
        <v>2</v>
      </c>
      <c r="I4729" s="5">
        <v>6245</v>
      </c>
      <c r="J4729" s="5">
        <v>6631</v>
      </c>
      <c r="K4729" s="6">
        <f>IFERROR((J4729-I4729)/I4729,"--")</f>
        <v>6.1809447558046439E-2</v>
      </c>
      <c r="L4729" s="6">
        <v>7.6779026217228458E-2</v>
      </c>
      <c r="M4729" s="7">
        <v>22267</v>
      </c>
      <c r="N4729" s="10" t="str">
        <f>IF(K4729&lt;Criteria!$D$4,"Yes","No")</f>
        <v>No</v>
      </c>
      <c r="O4729" s="10" t="str">
        <f>IF(L4729&gt;Criteria!$D$5,"Yes","No")</f>
        <v>Yes</v>
      </c>
      <c r="P4729" s="10" t="str">
        <f>IF(M4729&lt;Criteria!$D$6,"Yes","No")</f>
        <v>Yes</v>
      </c>
      <c r="Q4729" s="11">
        <f>COUNTIF(N4729:P4729,"Yes")</f>
        <v>2</v>
      </c>
      <c r="R4729" s="12" t="str">
        <f>IF(Q4729&gt;0,"Yes","No")</f>
        <v>Yes</v>
      </c>
    </row>
    <row r="4730" spans="1:18" x14ac:dyDescent="0.35">
      <c r="A4730" s="1">
        <v>81098500000</v>
      </c>
      <c r="B4730" s="33" t="s">
        <v>5472</v>
      </c>
      <c r="C4730" s="4" t="s">
        <v>5</v>
      </c>
      <c r="D4730" s="4" t="s">
        <v>2</v>
      </c>
      <c r="E4730" s="4" t="s">
        <v>2</v>
      </c>
      <c r="F4730" s="3" t="s">
        <v>2</v>
      </c>
      <c r="G4730" s="3" t="s">
        <v>2</v>
      </c>
      <c r="H4730" s="4" t="s">
        <v>64</v>
      </c>
      <c r="I4730" s="5">
        <v>1231</v>
      </c>
      <c r="J4730" s="5">
        <v>1212</v>
      </c>
      <c r="K4730" s="6">
        <f>IFERROR((J4730-I4730)/I4730,"--")</f>
        <v>-1.5434606011372868E-2</v>
      </c>
      <c r="L4730" s="6">
        <v>4.0069686411149823E-2</v>
      </c>
      <c r="M4730" s="7">
        <v>28610</v>
      </c>
      <c r="N4730" s="10" t="str">
        <f>IF(K4730&lt;Criteria!$D$4,"Yes","No")</f>
        <v>Yes</v>
      </c>
      <c r="O4730" s="10" t="str">
        <f>IF(L4730&gt;Criteria!$D$5,"Yes","No")</f>
        <v>No</v>
      </c>
      <c r="P4730" s="10" t="str">
        <f>IF(M4730&lt;Criteria!$D$6,"Yes","No")</f>
        <v>No</v>
      </c>
      <c r="Q4730" s="11">
        <f>COUNTIF(N4730:P4730,"Yes")</f>
        <v>1</v>
      </c>
      <c r="R4730" s="12" t="str">
        <f>IF(Q4730&gt;0,"Yes","No")</f>
        <v>Yes</v>
      </c>
    </row>
    <row r="4731" spans="1:18" x14ac:dyDescent="0.35">
      <c r="A4731" s="1">
        <v>81099055100</v>
      </c>
      <c r="B4731" s="33" t="s">
        <v>5473</v>
      </c>
      <c r="C4731" s="4" t="s">
        <v>8</v>
      </c>
      <c r="D4731" s="4" t="s">
        <v>522</v>
      </c>
      <c r="E4731" s="4" t="s">
        <v>696</v>
      </c>
      <c r="F4731" s="3" t="s">
        <v>2</v>
      </c>
      <c r="G4731" s="3" t="s">
        <v>2</v>
      </c>
      <c r="H4731" s="4" t="s">
        <v>2</v>
      </c>
      <c r="I4731" s="5">
        <v>2857</v>
      </c>
      <c r="J4731" s="5">
        <v>2951</v>
      </c>
      <c r="K4731" s="6">
        <f>IFERROR((J4731-I4731)/I4731,"--")</f>
        <v>3.2901645082254113E-2</v>
      </c>
      <c r="L4731" s="6">
        <v>3.9640987284966345E-2</v>
      </c>
      <c r="M4731" s="7">
        <v>20735</v>
      </c>
      <c r="N4731" s="10" t="str">
        <f>IF(K4731&lt;Criteria!$D$4,"Yes","No")</f>
        <v>No</v>
      </c>
      <c r="O4731" s="10" t="str">
        <f>IF(L4731&gt;Criteria!$D$5,"Yes","No")</f>
        <v>No</v>
      </c>
      <c r="P4731" s="10" t="str">
        <f>IF(M4731&lt;Criteria!$D$6,"Yes","No")</f>
        <v>Yes</v>
      </c>
      <c r="Q4731" s="11">
        <f>COUNTIF(N4731:P4731,"Yes")</f>
        <v>1</v>
      </c>
      <c r="R4731" s="12" t="str">
        <f>IF(Q4731&gt;0,"Yes","No")</f>
        <v>Yes</v>
      </c>
    </row>
    <row r="4732" spans="1:18" x14ac:dyDescent="0.35">
      <c r="A4732" s="1">
        <v>81099068400</v>
      </c>
      <c r="B4732" s="33" t="s">
        <v>5474</v>
      </c>
      <c r="C4732" s="4" t="s">
        <v>8</v>
      </c>
      <c r="D4732" s="4" t="s">
        <v>522</v>
      </c>
      <c r="E4732" s="4" t="s">
        <v>697</v>
      </c>
      <c r="F4732" s="3" t="s">
        <v>2</v>
      </c>
      <c r="G4732" s="3" t="s">
        <v>2</v>
      </c>
      <c r="H4732" s="4" t="s">
        <v>2</v>
      </c>
      <c r="I4732" s="5">
        <v>162</v>
      </c>
      <c r="J4732" s="5">
        <v>159</v>
      </c>
      <c r="K4732" s="6">
        <f>IFERROR((J4732-I4732)/I4732,"--")</f>
        <v>-1.8518518518518517E-2</v>
      </c>
      <c r="L4732" s="6">
        <v>0</v>
      </c>
      <c r="M4732" s="7">
        <v>19055</v>
      </c>
      <c r="N4732" s="10" t="str">
        <f>IF(K4732&lt;Criteria!$D$4,"Yes","No")</f>
        <v>Yes</v>
      </c>
      <c r="O4732" s="10" t="str">
        <f>IF(L4732&gt;Criteria!$D$5,"Yes","No")</f>
        <v>No</v>
      </c>
      <c r="P4732" s="10" t="str">
        <f>IF(M4732&lt;Criteria!$D$6,"Yes","No")</f>
        <v>Yes</v>
      </c>
      <c r="Q4732" s="11">
        <f>COUNTIF(N4732:P4732,"Yes")</f>
        <v>2</v>
      </c>
      <c r="R4732" s="12" t="str">
        <f>IF(Q4732&gt;0,"Yes","No")</f>
        <v>Yes</v>
      </c>
    </row>
    <row r="4733" spans="1:18" x14ac:dyDescent="0.35">
      <c r="A4733" s="1">
        <v>81099313500</v>
      </c>
      <c r="B4733" s="33" t="s">
        <v>5475</v>
      </c>
      <c r="C4733" s="4" t="s">
        <v>8</v>
      </c>
      <c r="D4733" s="4" t="s">
        <v>522</v>
      </c>
      <c r="E4733" s="4" t="s">
        <v>522</v>
      </c>
      <c r="F4733" s="3" t="s">
        <v>2</v>
      </c>
      <c r="G4733" s="3" t="s">
        <v>2</v>
      </c>
      <c r="H4733" s="4" t="s">
        <v>2</v>
      </c>
      <c r="I4733" s="5">
        <v>3181</v>
      </c>
      <c r="J4733" s="5">
        <v>3228</v>
      </c>
      <c r="K4733" s="6">
        <f>IFERROR((J4733-I4733)/I4733,"--")</f>
        <v>1.4775227915749764E-2</v>
      </c>
      <c r="L4733" s="6">
        <v>0.11865729898516784</v>
      </c>
      <c r="M4733" s="7">
        <v>23825</v>
      </c>
      <c r="N4733" s="10" t="str">
        <f>IF(K4733&lt;Criteria!$D$4,"Yes","No")</f>
        <v>Yes</v>
      </c>
      <c r="O4733" s="10" t="str">
        <f>IF(L4733&gt;Criteria!$D$5,"Yes","No")</f>
        <v>Yes</v>
      </c>
      <c r="P4733" s="10" t="str">
        <f>IF(M4733&lt;Criteria!$D$6,"Yes","No")</f>
        <v>Yes</v>
      </c>
      <c r="Q4733" s="11">
        <f>COUNTIF(N4733:P4733,"Yes")</f>
        <v>3</v>
      </c>
      <c r="R4733" s="12" t="str">
        <f>IF(Q4733&gt;0,"Yes","No")</f>
        <v>Yes</v>
      </c>
    </row>
    <row r="4734" spans="1:18" x14ac:dyDescent="0.35">
      <c r="A4734" s="1">
        <v>81099776000</v>
      </c>
      <c r="B4734" s="33" t="s">
        <v>5476</v>
      </c>
      <c r="C4734" s="4" t="s">
        <v>7</v>
      </c>
      <c r="D4734" s="4" t="s">
        <v>522</v>
      </c>
      <c r="E4734" s="4" t="s">
        <v>2</v>
      </c>
      <c r="F4734" s="3">
        <v>9776</v>
      </c>
      <c r="G4734" s="3" t="s">
        <v>2</v>
      </c>
      <c r="H4734" s="4" t="s">
        <v>2</v>
      </c>
      <c r="I4734" s="5">
        <v>3343</v>
      </c>
      <c r="J4734" s="5">
        <v>3387</v>
      </c>
      <c r="K4734" s="6">
        <f>IFERROR((J4734-I4734)/I4734,"--")</f>
        <v>1.3161830690996112E-2</v>
      </c>
      <c r="L4734" s="6">
        <v>0.1140285071267817</v>
      </c>
      <c r="M4734" s="7">
        <v>23601</v>
      </c>
      <c r="N4734" s="10" t="str">
        <f>IF(K4734&lt;Criteria!$D$4,"Yes","No")</f>
        <v>Yes</v>
      </c>
      <c r="O4734" s="10" t="str">
        <f>IF(L4734&gt;Criteria!$D$5,"Yes","No")</f>
        <v>Yes</v>
      </c>
      <c r="P4734" s="10" t="str">
        <f>IF(M4734&lt;Criteria!$D$6,"Yes","No")</f>
        <v>Yes</v>
      </c>
      <c r="Q4734" s="11">
        <f>COUNTIF(N4734:P4734,"Yes")</f>
        <v>3</v>
      </c>
      <c r="R4734" s="12" t="str">
        <f>IF(Q4734&gt;0,"Yes","No")</f>
        <v>Yes</v>
      </c>
    </row>
    <row r="4735" spans="1:18" x14ac:dyDescent="0.35">
      <c r="A4735" s="1">
        <v>81099776001</v>
      </c>
      <c r="B4735" s="33" t="s">
        <v>5477</v>
      </c>
      <c r="C4735" s="4" t="s">
        <v>6</v>
      </c>
      <c r="D4735" s="4" t="s">
        <v>522</v>
      </c>
      <c r="E4735" s="4" t="s">
        <v>2</v>
      </c>
      <c r="F4735" s="3">
        <v>9776</v>
      </c>
      <c r="G4735" s="3">
        <v>1</v>
      </c>
      <c r="H4735" s="4" t="s">
        <v>2</v>
      </c>
      <c r="I4735" s="5">
        <v>816</v>
      </c>
      <c r="J4735" s="5">
        <v>627</v>
      </c>
      <c r="K4735" s="6">
        <f>IFERROR((J4735-I4735)/I4735,"--")</f>
        <v>-0.23161764705882354</v>
      </c>
      <c r="L4735" s="6">
        <v>7.1428571428571425E-2</v>
      </c>
      <c r="M4735" s="7">
        <v>22881</v>
      </c>
      <c r="N4735" s="10" t="str">
        <f>IF(K4735&lt;Criteria!$D$4,"Yes","No")</f>
        <v>Yes</v>
      </c>
      <c r="O4735" s="10" t="str">
        <f>IF(L4735&gt;Criteria!$D$5,"Yes","No")</f>
        <v>Yes</v>
      </c>
      <c r="P4735" s="10" t="str">
        <f>IF(M4735&lt;Criteria!$D$6,"Yes","No")</f>
        <v>Yes</v>
      </c>
      <c r="Q4735" s="11">
        <f>COUNTIF(N4735:P4735,"Yes")</f>
        <v>3</v>
      </c>
      <c r="R4735" s="12" t="str">
        <f>IF(Q4735&gt;0,"Yes","No")</f>
        <v>Yes</v>
      </c>
    </row>
    <row r="4736" spans="1:18" x14ac:dyDescent="0.35">
      <c r="A4736" s="1">
        <v>81099776002</v>
      </c>
      <c r="B4736" s="33" t="s">
        <v>5478</v>
      </c>
      <c r="C4736" s="4" t="s">
        <v>6</v>
      </c>
      <c r="D4736" s="4" t="s">
        <v>522</v>
      </c>
      <c r="E4736" s="4" t="s">
        <v>2</v>
      </c>
      <c r="F4736" s="3">
        <v>9776</v>
      </c>
      <c r="G4736" s="3">
        <v>2</v>
      </c>
      <c r="H4736" s="4" t="s">
        <v>2</v>
      </c>
      <c r="I4736" s="5">
        <v>1297</v>
      </c>
      <c r="J4736" s="5">
        <v>1523</v>
      </c>
      <c r="K4736" s="6">
        <f>IFERROR((J4736-I4736)/I4736,"--")</f>
        <v>0.17424826522744796</v>
      </c>
      <c r="L4736" s="6">
        <v>0.17117117117117117</v>
      </c>
      <c r="M4736" s="7">
        <v>23968</v>
      </c>
      <c r="N4736" s="10" t="str">
        <f>IF(K4736&lt;Criteria!$D$4,"Yes","No")</f>
        <v>No</v>
      </c>
      <c r="O4736" s="10" t="str">
        <f>IF(L4736&gt;Criteria!$D$5,"Yes","No")</f>
        <v>Yes</v>
      </c>
      <c r="P4736" s="10" t="str">
        <f>IF(M4736&lt;Criteria!$D$6,"Yes","No")</f>
        <v>Yes</v>
      </c>
      <c r="Q4736" s="11">
        <f>COUNTIF(N4736:P4736,"Yes")</f>
        <v>2</v>
      </c>
      <c r="R4736" s="12" t="str">
        <f>IF(Q4736&gt;0,"Yes","No")</f>
        <v>Yes</v>
      </c>
    </row>
    <row r="4737" spans="1:18" x14ac:dyDescent="0.35">
      <c r="A4737" s="1">
        <v>81099776003</v>
      </c>
      <c r="B4737" s="33" t="s">
        <v>5479</v>
      </c>
      <c r="C4737" s="4" t="s">
        <v>6</v>
      </c>
      <c r="D4737" s="4" t="s">
        <v>522</v>
      </c>
      <c r="E4737" s="4" t="s">
        <v>2</v>
      </c>
      <c r="F4737" s="3">
        <v>9776</v>
      </c>
      <c r="G4737" s="3">
        <v>3</v>
      </c>
      <c r="H4737" s="4" t="s">
        <v>2</v>
      </c>
      <c r="I4737" s="5">
        <v>1230</v>
      </c>
      <c r="J4737" s="5">
        <v>1237</v>
      </c>
      <c r="K4737" s="6">
        <f>IFERROR((J4737-I4737)/I4737,"--")</f>
        <v>5.6910569105691061E-3</v>
      </c>
      <c r="L4737" s="6">
        <v>7.43801652892562E-2</v>
      </c>
      <c r="M4737" s="7">
        <v>23514</v>
      </c>
      <c r="N4737" s="10" t="str">
        <f>IF(K4737&lt;Criteria!$D$4,"Yes","No")</f>
        <v>Yes</v>
      </c>
      <c r="O4737" s="10" t="str">
        <f>IF(L4737&gt;Criteria!$D$5,"Yes","No")</f>
        <v>Yes</v>
      </c>
      <c r="P4737" s="10" t="str">
        <f>IF(M4737&lt;Criteria!$D$6,"Yes","No")</f>
        <v>Yes</v>
      </c>
      <c r="Q4737" s="11">
        <f>COUNTIF(N4737:P4737,"Yes")</f>
        <v>3</v>
      </c>
      <c r="R4737" s="12" t="str">
        <f>IF(Q4737&gt;0,"Yes","No")</f>
        <v>Yes</v>
      </c>
    </row>
    <row r="4738" spans="1:18" x14ac:dyDescent="0.35">
      <c r="A4738" s="1">
        <v>81099777000</v>
      </c>
      <c r="B4738" s="33" t="s">
        <v>5480</v>
      </c>
      <c r="C4738" s="4" t="s">
        <v>7</v>
      </c>
      <c r="D4738" s="4" t="s">
        <v>522</v>
      </c>
      <c r="E4738" s="4" t="s">
        <v>2</v>
      </c>
      <c r="F4738" s="3">
        <v>9777</v>
      </c>
      <c r="G4738" s="3" t="s">
        <v>2</v>
      </c>
      <c r="H4738" s="4" t="s">
        <v>2</v>
      </c>
      <c r="I4738" s="5">
        <v>2857</v>
      </c>
      <c r="J4738" s="5">
        <v>2951</v>
      </c>
      <c r="K4738" s="6">
        <f>IFERROR((J4738-I4738)/I4738,"--")</f>
        <v>3.2901645082254113E-2</v>
      </c>
      <c r="L4738" s="6">
        <v>3.9640987284966345E-2</v>
      </c>
      <c r="M4738" s="7">
        <v>20735</v>
      </c>
      <c r="N4738" s="10" t="str">
        <f>IF(K4738&lt;Criteria!$D$4,"Yes","No")</f>
        <v>No</v>
      </c>
      <c r="O4738" s="10" t="str">
        <f>IF(L4738&gt;Criteria!$D$5,"Yes","No")</f>
        <v>No</v>
      </c>
      <c r="P4738" s="10" t="str">
        <f>IF(M4738&lt;Criteria!$D$6,"Yes","No")</f>
        <v>Yes</v>
      </c>
      <c r="Q4738" s="11">
        <f>COUNTIF(N4738:P4738,"Yes")</f>
        <v>1</v>
      </c>
      <c r="R4738" s="12" t="str">
        <f>IF(Q4738&gt;0,"Yes","No")</f>
        <v>Yes</v>
      </c>
    </row>
    <row r="4739" spans="1:18" x14ac:dyDescent="0.35">
      <c r="A4739" s="1">
        <v>81099777001</v>
      </c>
      <c r="B4739" s="33" t="s">
        <v>5481</v>
      </c>
      <c r="C4739" s="4" t="s">
        <v>6</v>
      </c>
      <c r="D4739" s="4" t="s">
        <v>522</v>
      </c>
      <c r="E4739" s="4" t="s">
        <v>2</v>
      </c>
      <c r="F4739" s="3">
        <v>9777</v>
      </c>
      <c r="G4739" s="3">
        <v>1</v>
      </c>
      <c r="H4739" s="4" t="s">
        <v>2</v>
      </c>
      <c r="I4739" s="5">
        <v>756</v>
      </c>
      <c r="J4739" s="5">
        <v>898</v>
      </c>
      <c r="K4739" s="6">
        <f>IFERROR((J4739-I4739)/I4739,"--")</f>
        <v>0.18783068783068782</v>
      </c>
      <c r="L4739" s="6">
        <v>2.5974025974025976E-2</v>
      </c>
      <c r="M4739" s="7">
        <v>34477</v>
      </c>
      <c r="N4739" s="10" t="str">
        <f>IF(K4739&lt;Criteria!$D$4,"Yes","No")</f>
        <v>No</v>
      </c>
      <c r="O4739" s="10" t="str">
        <f>IF(L4739&gt;Criteria!$D$5,"Yes","No")</f>
        <v>No</v>
      </c>
      <c r="P4739" s="10" t="str">
        <f>IF(M4739&lt;Criteria!$D$6,"Yes","No")</f>
        <v>No</v>
      </c>
      <c r="Q4739" s="11">
        <f>COUNTIF(N4739:P4739,"Yes")</f>
        <v>0</v>
      </c>
      <c r="R4739" s="12" t="str">
        <f>IF(Q4739&gt;0,"Yes","No")</f>
        <v>No</v>
      </c>
    </row>
    <row r="4740" spans="1:18" x14ac:dyDescent="0.35">
      <c r="A4740" s="1">
        <v>81099777002</v>
      </c>
      <c r="B4740" s="33" t="s">
        <v>5482</v>
      </c>
      <c r="C4740" s="4" t="s">
        <v>6</v>
      </c>
      <c r="D4740" s="4" t="s">
        <v>522</v>
      </c>
      <c r="E4740" s="4" t="s">
        <v>2</v>
      </c>
      <c r="F4740" s="3">
        <v>9777</v>
      </c>
      <c r="G4740" s="3">
        <v>2</v>
      </c>
      <c r="H4740" s="4" t="s">
        <v>2</v>
      </c>
      <c r="I4740" s="5">
        <v>971</v>
      </c>
      <c r="J4740" s="5">
        <v>798</v>
      </c>
      <c r="K4740" s="6">
        <f>IFERROR((J4740-I4740)/I4740,"--")</f>
        <v>-0.17816683831101957</v>
      </c>
      <c r="L4740" s="6">
        <v>2.2727272727272728E-2</v>
      </c>
      <c r="M4740" s="7">
        <v>20347</v>
      </c>
      <c r="N4740" s="10" t="str">
        <f>IF(K4740&lt;Criteria!$D$4,"Yes","No")</f>
        <v>Yes</v>
      </c>
      <c r="O4740" s="10" t="str">
        <f>IF(L4740&gt;Criteria!$D$5,"Yes","No")</f>
        <v>No</v>
      </c>
      <c r="P4740" s="10" t="str">
        <f>IF(M4740&lt;Criteria!$D$6,"Yes","No")</f>
        <v>Yes</v>
      </c>
      <c r="Q4740" s="11">
        <f>COUNTIF(N4740:P4740,"Yes")</f>
        <v>2</v>
      </c>
      <c r="R4740" s="12" t="str">
        <f>IF(Q4740&gt;0,"Yes","No")</f>
        <v>Yes</v>
      </c>
    </row>
    <row r="4741" spans="1:18" x14ac:dyDescent="0.35">
      <c r="A4741" s="1">
        <v>81099777003</v>
      </c>
      <c r="B4741" s="33" t="s">
        <v>5483</v>
      </c>
      <c r="C4741" s="4" t="s">
        <v>6</v>
      </c>
      <c r="D4741" s="4" t="s">
        <v>522</v>
      </c>
      <c r="E4741" s="4" t="s">
        <v>2</v>
      </c>
      <c r="F4741" s="3">
        <v>9777</v>
      </c>
      <c r="G4741" s="3">
        <v>3</v>
      </c>
      <c r="H4741" s="4" t="s">
        <v>2</v>
      </c>
      <c r="I4741" s="5">
        <v>1130</v>
      </c>
      <c r="J4741" s="5">
        <v>1255</v>
      </c>
      <c r="K4741" s="6">
        <f>IFERROR((J4741-I4741)/I4741,"--")</f>
        <v>0.11061946902654868</v>
      </c>
      <c r="L4741" s="6">
        <v>6.1151079136690649E-2</v>
      </c>
      <c r="M4741" s="7">
        <v>11148</v>
      </c>
      <c r="N4741" s="10" t="str">
        <f>IF(K4741&lt;Criteria!$D$4,"Yes","No")</f>
        <v>No</v>
      </c>
      <c r="O4741" s="10" t="str">
        <f>IF(L4741&gt;Criteria!$D$5,"Yes","No")</f>
        <v>No</v>
      </c>
      <c r="P4741" s="10" t="str">
        <f>IF(M4741&lt;Criteria!$D$6,"Yes","No")</f>
        <v>Yes</v>
      </c>
      <c r="Q4741" s="11">
        <f>COUNTIF(N4741:P4741,"Yes")</f>
        <v>1</v>
      </c>
      <c r="R4741" s="12" t="str">
        <f>IF(Q4741&gt;0,"Yes","No")</f>
        <v>Yes</v>
      </c>
    </row>
    <row r="4742" spans="1:18" x14ac:dyDescent="0.35">
      <c r="A4742" s="1">
        <v>81110000000</v>
      </c>
      <c r="B4742" s="33" t="s">
        <v>5484</v>
      </c>
      <c r="C4742" s="4" t="s">
        <v>4</v>
      </c>
      <c r="D4742" s="4" t="s">
        <v>523</v>
      </c>
      <c r="E4742" s="4" t="s">
        <v>2</v>
      </c>
      <c r="F4742" s="3" t="s">
        <v>2</v>
      </c>
      <c r="G4742" s="3" t="s">
        <v>2</v>
      </c>
      <c r="H4742" s="4" t="s">
        <v>2</v>
      </c>
      <c r="I4742" s="5">
        <v>692</v>
      </c>
      <c r="J4742" s="5">
        <v>714</v>
      </c>
      <c r="K4742" s="6">
        <f>IFERROR((J4742-I4742)/I4742,"--")</f>
        <v>3.1791907514450865E-2</v>
      </c>
      <c r="L4742" s="6">
        <v>9.7633136094674555E-2</v>
      </c>
      <c r="M4742" s="7">
        <v>28889</v>
      </c>
      <c r="N4742" s="10" t="str">
        <f>IF(K4742&lt;Criteria!$D$4,"Yes","No")</f>
        <v>No</v>
      </c>
      <c r="O4742" s="10" t="str">
        <f>IF(L4742&gt;Criteria!$D$5,"Yes","No")</f>
        <v>Yes</v>
      </c>
      <c r="P4742" s="10" t="str">
        <f>IF(M4742&lt;Criteria!$D$6,"Yes","No")</f>
        <v>No</v>
      </c>
      <c r="Q4742" s="11">
        <f>COUNTIF(N4742:P4742,"Yes")</f>
        <v>1</v>
      </c>
      <c r="R4742" s="12" t="str">
        <f>IF(Q4742&gt;0,"Yes","No")</f>
        <v>Yes</v>
      </c>
    </row>
    <row r="4743" spans="1:18" x14ac:dyDescent="0.35">
      <c r="A4743" s="1">
        <v>81119330600</v>
      </c>
      <c r="B4743" s="33" t="s">
        <v>5485</v>
      </c>
      <c r="C4743" s="4" t="s">
        <v>8</v>
      </c>
      <c r="D4743" s="4" t="s">
        <v>523</v>
      </c>
      <c r="E4743" s="4" t="s">
        <v>698</v>
      </c>
      <c r="F4743" s="3" t="s">
        <v>2</v>
      </c>
      <c r="G4743" s="3" t="s">
        <v>2</v>
      </c>
      <c r="H4743" s="4" t="s">
        <v>2</v>
      </c>
      <c r="I4743" s="5">
        <v>659</v>
      </c>
      <c r="J4743" s="5">
        <v>569</v>
      </c>
      <c r="K4743" s="6">
        <f>IFERROR((J4743-I4743)/I4743,"--")</f>
        <v>-0.13657056145675264</v>
      </c>
      <c r="L4743" s="6">
        <v>9.7633136094674555E-2</v>
      </c>
      <c r="M4743" s="7">
        <v>28889</v>
      </c>
      <c r="N4743" s="10" t="str">
        <f>IF(K4743&lt;Criteria!$D$4,"Yes","No")</f>
        <v>Yes</v>
      </c>
      <c r="O4743" s="10" t="str">
        <f>IF(L4743&gt;Criteria!$D$5,"Yes","No")</f>
        <v>Yes</v>
      </c>
      <c r="P4743" s="10" t="str">
        <f>IF(M4743&lt;Criteria!$D$6,"Yes","No")</f>
        <v>No</v>
      </c>
      <c r="Q4743" s="11">
        <f>COUNTIF(N4743:P4743,"Yes")</f>
        <v>2</v>
      </c>
      <c r="R4743" s="12" t="str">
        <f>IF(Q4743&gt;0,"Yes","No")</f>
        <v>Yes</v>
      </c>
    </row>
    <row r="4744" spans="1:18" x14ac:dyDescent="0.35">
      <c r="A4744" s="1">
        <v>81119726000</v>
      </c>
      <c r="B4744" s="33" t="s">
        <v>5486</v>
      </c>
      <c r="C4744" s="4" t="s">
        <v>7</v>
      </c>
      <c r="D4744" s="4" t="s">
        <v>523</v>
      </c>
      <c r="E4744" s="4" t="s">
        <v>2</v>
      </c>
      <c r="F4744" s="3">
        <v>9726</v>
      </c>
      <c r="G4744" s="3" t="s">
        <v>2</v>
      </c>
      <c r="H4744" s="4" t="s">
        <v>2</v>
      </c>
      <c r="I4744" s="5">
        <v>659</v>
      </c>
      <c r="J4744" s="5">
        <v>569</v>
      </c>
      <c r="K4744" s="6">
        <f>IFERROR((J4744-I4744)/I4744,"--")</f>
        <v>-0.13657056145675264</v>
      </c>
      <c r="L4744" s="6">
        <v>9.7633136094674555E-2</v>
      </c>
      <c r="M4744" s="7">
        <v>28889</v>
      </c>
      <c r="N4744" s="10" t="str">
        <f>IF(K4744&lt;Criteria!$D$4,"Yes","No")</f>
        <v>Yes</v>
      </c>
      <c r="O4744" s="10" t="str">
        <f>IF(L4744&gt;Criteria!$D$5,"Yes","No")</f>
        <v>Yes</v>
      </c>
      <c r="P4744" s="10" t="str">
        <f>IF(M4744&lt;Criteria!$D$6,"Yes","No")</f>
        <v>No</v>
      </c>
      <c r="Q4744" s="11">
        <f>COUNTIF(N4744:P4744,"Yes")</f>
        <v>2</v>
      </c>
      <c r="R4744" s="12" t="str">
        <f>IF(Q4744&gt;0,"Yes","No")</f>
        <v>Yes</v>
      </c>
    </row>
    <row r="4745" spans="1:18" x14ac:dyDescent="0.35">
      <c r="A4745" s="1">
        <v>81119726001</v>
      </c>
      <c r="B4745" s="33" t="s">
        <v>5487</v>
      </c>
      <c r="C4745" s="4" t="s">
        <v>6</v>
      </c>
      <c r="D4745" s="4" t="s">
        <v>523</v>
      </c>
      <c r="E4745" s="4" t="s">
        <v>2</v>
      </c>
      <c r="F4745" s="3">
        <v>9726</v>
      </c>
      <c r="G4745" s="3">
        <v>1</v>
      </c>
      <c r="H4745" s="4" t="s">
        <v>2</v>
      </c>
      <c r="I4745" s="5">
        <v>659</v>
      </c>
      <c r="J4745" s="5">
        <v>569</v>
      </c>
      <c r="K4745" s="6">
        <f>IFERROR((J4745-I4745)/I4745,"--")</f>
        <v>-0.13657056145675264</v>
      </c>
      <c r="L4745" s="6">
        <v>9.7633136094674555E-2</v>
      </c>
      <c r="M4745" s="7">
        <v>28889</v>
      </c>
      <c r="N4745" s="10" t="str">
        <f>IF(K4745&lt;Criteria!$D$4,"Yes","No")</f>
        <v>Yes</v>
      </c>
      <c r="O4745" s="10" t="str">
        <f>IF(L4745&gt;Criteria!$D$5,"Yes","No")</f>
        <v>Yes</v>
      </c>
      <c r="P4745" s="10" t="str">
        <f>IF(M4745&lt;Criteria!$D$6,"Yes","No")</f>
        <v>No</v>
      </c>
      <c r="Q4745" s="11">
        <f>COUNTIF(N4745:P4745,"Yes")</f>
        <v>2</v>
      </c>
      <c r="R4745" s="12" t="str">
        <f>IF(Q4745&gt;0,"Yes","No")</f>
        <v>Yes</v>
      </c>
    </row>
    <row r="4746" spans="1:18" x14ac:dyDescent="0.35">
      <c r="A4746" s="1">
        <v>81126000000</v>
      </c>
      <c r="B4746" s="33" t="s">
        <v>5488</v>
      </c>
      <c r="C4746" s="4" t="s">
        <v>5</v>
      </c>
      <c r="D4746" s="4" t="s">
        <v>2</v>
      </c>
      <c r="E4746" s="4" t="s">
        <v>2</v>
      </c>
      <c r="F4746" s="3" t="s">
        <v>2</v>
      </c>
      <c r="G4746" s="3" t="s">
        <v>2</v>
      </c>
      <c r="H4746" s="4" t="s">
        <v>65</v>
      </c>
      <c r="I4746" s="5">
        <v>942</v>
      </c>
      <c r="J4746" s="5">
        <v>888</v>
      </c>
      <c r="K4746" s="6">
        <f>IFERROR((J4746-I4746)/I4746,"--")</f>
        <v>-5.7324840764331211E-2</v>
      </c>
      <c r="L4746" s="6">
        <v>5.4298642533936653E-2</v>
      </c>
      <c r="M4746" s="7">
        <v>25692</v>
      </c>
      <c r="N4746" s="10" t="str">
        <f>IF(K4746&lt;Criteria!$D$4,"Yes","No")</f>
        <v>Yes</v>
      </c>
      <c r="O4746" s="10" t="str">
        <f>IF(L4746&gt;Criteria!$D$5,"Yes","No")</f>
        <v>No</v>
      </c>
      <c r="P4746" s="10" t="str">
        <f>IF(M4746&lt;Criteria!$D$6,"Yes","No")</f>
        <v>Yes</v>
      </c>
      <c r="Q4746" s="11">
        <f>COUNTIF(N4746:P4746,"Yes")</f>
        <v>2</v>
      </c>
      <c r="R4746" s="12" t="str">
        <f>IF(Q4746&gt;0,"Yes","No")</f>
        <v>Yes</v>
      </c>
    </row>
    <row r="4747" spans="1:18" x14ac:dyDescent="0.35">
      <c r="A4747" s="1">
        <v>81130000000</v>
      </c>
      <c r="B4747" s="33" t="s">
        <v>5489</v>
      </c>
      <c r="C4747" s="4" t="s">
        <v>4</v>
      </c>
      <c r="D4747" s="4" t="s">
        <v>524</v>
      </c>
      <c r="E4747" s="4" t="s">
        <v>2</v>
      </c>
      <c r="F4747" s="3" t="s">
        <v>2</v>
      </c>
      <c r="G4747" s="3" t="s">
        <v>2</v>
      </c>
      <c r="H4747" s="4" t="s">
        <v>2</v>
      </c>
      <c r="I4747" s="5">
        <v>7598</v>
      </c>
      <c r="J4747" s="5">
        <v>7967</v>
      </c>
      <c r="K4747" s="6">
        <f>IFERROR((J4747-I4747)/I4747,"--")</f>
        <v>4.8565411950513296E-2</v>
      </c>
      <c r="L4747" s="6">
        <v>3.8492706645056725E-2</v>
      </c>
      <c r="M4747" s="7">
        <v>42015</v>
      </c>
      <c r="N4747" s="10" t="str">
        <f>IF(K4747&lt;Criteria!$D$4,"Yes","No")</f>
        <v>No</v>
      </c>
      <c r="O4747" s="10" t="str">
        <f>IF(L4747&gt;Criteria!$D$5,"Yes","No")</f>
        <v>No</v>
      </c>
      <c r="P4747" s="10" t="str">
        <f>IF(M4747&lt;Criteria!$D$6,"Yes","No")</f>
        <v>No</v>
      </c>
      <c r="Q4747" s="11">
        <f>COUNTIF(N4747:P4747,"Yes")</f>
        <v>0</v>
      </c>
      <c r="R4747" s="12" t="str">
        <f>IF(Q4747&gt;0,"Yes","No")</f>
        <v>No</v>
      </c>
    </row>
    <row r="4748" spans="1:18" x14ac:dyDescent="0.35">
      <c r="A4748" s="1">
        <v>81139267900</v>
      </c>
      <c r="B4748" s="33" t="s">
        <v>5490</v>
      </c>
      <c r="C4748" s="4" t="s">
        <v>8</v>
      </c>
      <c r="D4748" s="4" t="s">
        <v>524</v>
      </c>
      <c r="E4748" s="4" t="s">
        <v>699</v>
      </c>
      <c r="F4748" s="3" t="s">
        <v>2</v>
      </c>
      <c r="G4748" s="3" t="s">
        <v>2</v>
      </c>
      <c r="H4748" s="4" t="s">
        <v>2</v>
      </c>
      <c r="I4748" s="5">
        <v>1604</v>
      </c>
      <c r="J4748" s="5">
        <v>1731</v>
      </c>
      <c r="K4748" s="6">
        <f>IFERROR((J4748-I4748)/I4748,"--")</f>
        <v>7.9177057356608474E-2</v>
      </c>
      <c r="L4748" s="6">
        <v>5.0314465408805034E-2</v>
      </c>
      <c r="M4748" s="7">
        <v>34903</v>
      </c>
      <c r="N4748" s="10" t="str">
        <f>IF(K4748&lt;Criteria!$D$4,"Yes","No")</f>
        <v>No</v>
      </c>
      <c r="O4748" s="10" t="str">
        <f>IF(L4748&gt;Criteria!$D$5,"Yes","No")</f>
        <v>No</v>
      </c>
      <c r="P4748" s="10" t="str">
        <f>IF(M4748&lt;Criteria!$D$6,"Yes","No")</f>
        <v>No</v>
      </c>
      <c r="Q4748" s="11">
        <f>COUNTIF(N4748:P4748,"Yes")</f>
        <v>0</v>
      </c>
      <c r="R4748" s="12" t="str">
        <f>IF(Q4748&gt;0,"Yes","No")</f>
        <v>No</v>
      </c>
    </row>
    <row r="4749" spans="1:18" x14ac:dyDescent="0.35">
      <c r="A4749" s="1">
        <v>81139359100</v>
      </c>
      <c r="B4749" s="33" t="s">
        <v>5491</v>
      </c>
      <c r="C4749" s="4" t="s">
        <v>8</v>
      </c>
      <c r="D4749" s="4" t="s">
        <v>524</v>
      </c>
      <c r="E4749" s="4" t="s">
        <v>700</v>
      </c>
      <c r="F4749" s="3" t="s">
        <v>2</v>
      </c>
      <c r="G4749" s="3" t="s">
        <v>2</v>
      </c>
      <c r="H4749" s="4" t="s">
        <v>2</v>
      </c>
      <c r="I4749" s="5">
        <v>5770</v>
      </c>
      <c r="J4749" s="5">
        <v>5899</v>
      </c>
      <c r="K4749" s="6">
        <f>IFERROR((J4749-I4749)/I4749,"--")</f>
        <v>2.2357019064124784E-2</v>
      </c>
      <c r="L4749" s="6">
        <v>3.6797097693703033E-2</v>
      </c>
      <c r="M4749" s="7">
        <v>44444</v>
      </c>
      <c r="N4749" s="10" t="str">
        <f>IF(K4749&lt;Criteria!$D$4,"Yes","No")</f>
        <v>No</v>
      </c>
      <c r="O4749" s="10" t="str">
        <f>IF(L4749&gt;Criteria!$D$5,"Yes","No")</f>
        <v>No</v>
      </c>
      <c r="P4749" s="10" t="str">
        <f>IF(M4749&lt;Criteria!$D$6,"Yes","No")</f>
        <v>No</v>
      </c>
      <c r="Q4749" s="11">
        <f>COUNTIF(N4749:P4749,"Yes")</f>
        <v>0</v>
      </c>
      <c r="R4749" s="12" t="str">
        <f>IF(Q4749&gt;0,"Yes","No")</f>
        <v>No</v>
      </c>
    </row>
    <row r="4750" spans="1:18" x14ac:dyDescent="0.35">
      <c r="A4750" s="1">
        <v>81139384400</v>
      </c>
      <c r="B4750" s="33" t="s">
        <v>5492</v>
      </c>
      <c r="C4750" s="4" t="s">
        <v>8</v>
      </c>
      <c r="D4750" s="4" t="s">
        <v>524</v>
      </c>
      <c r="E4750" s="4" t="s">
        <v>701</v>
      </c>
      <c r="F4750" s="3" t="s">
        <v>2</v>
      </c>
      <c r="G4750" s="3" t="s">
        <v>2</v>
      </c>
      <c r="H4750" s="4" t="s">
        <v>2</v>
      </c>
      <c r="I4750" s="5">
        <v>122</v>
      </c>
      <c r="J4750" s="5">
        <v>174</v>
      </c>
      <c r="K4750" s="6">
        <f>IFERROR((J4750-I4750)/I4750,"--")</f>
        <v>0.42622950819672129</v>
      </c>
      <c r="L4750" s="6">
        <v>0</v>
      </c>
      <c r="M4750" s="7">
        <v>30380</v>
      </c>
      <c r="N4750" s="10" t="str">
        <f>IF(K4750&lt;Criteria!$D$4,"Yes","No")</f>
        <v>No</v>
      </c>
      <c r="O4750" s="10" t="str">
        <f>IF(L4750&gt;Criteria!$D$5,"Yes","No")</f>
        <v>No</v>
      </c>
      <c r="P4750" s="10" t="str">
        <f>IF(M4750&lt;Criteria!$D$6,"Yes","No")</f>
        <v>No</v>
      </c>
      <c r="Q4750" s="11">
        <f>COUNTIF(N4750:P4750,"Yes")</f>
        <v>0</v>
      </c>
      <c r="R4750" s="12" t="str">
        <f>IF(Q4750&gt;0,"Yes","No")</f>
        <v>No</v>
      </c>
    </row>
    <row r="4751" spans="1:18" x14ac:dyDescent="0.35">
      <c r="A4751" s="1">
        <v>81139681010</v>
      </c>
      <c r="B4751" s="33" t="s">
        <v>5493</v>
      </c>
      <c r="C4751" s="4" t="s">
        <v>7</v>
      </c>
      <c r="D4751" s="4" t="s">
        <v>524</v>
      </c>
      <c r="E4751" s="4" t="s">
        <v>2</v>
      </c>
      <c r="F4751" s="3">
        <v>9681.01</v>
      </c>
      <c r="G4751" s="3" t="s">
        <v>2</v>
      </c>
      <c r="H4751" s="4" t="s">
        <v>2</v>
      </c>
      <c r="I4751" s="5">
        <v>2014</v>
      </c>
      <c r="J4751" s="5">
        <v>1921</v>
      </c>
      <c r="K4751" s="6">
        <f>IFERROR((J4751-I4751)/I4751,"--")</f>
        <v>-4.6176762661370406E-2</v>
      </c>
      <c r="L4751" s="6">
        <v>1.7094017094017096E-2</v>
      </c>
      <c r="M4751" s="7">
        <v>38209</v>
      </c>
      <c r="N4751" s="10" t="str">
        <f>IF(K4751&lt;Criteria!$D$4,"Yes","No")</f>
        <v>Yes</v>
      </c>
      <c r="O4751" s="10" t="str">
        <f>IF(L4751&gt;Criteria!$D$5,"Yes","No")</f>
        <v>No</v>
      </c>
      <c r="P4751" s="10" t="str">
        <f>IF(M4751&lt;Criteria!$D$6,"Yes","No")</f>
        <v>No</v>
      </c>
      <c r="Q4751" s="11">
        <f>COUNTIF(N4751:P4751,"Yes")</f>
        <v>1</v>
      </c>
      <c r="R4751" s="12" t="str">
        <f>IF(Q4751&gt;0,"Yes","No")</f>
        <v>Yes</v>
      </c>
    </row>
    <row r="4752" spans="1:18" x14ac:dyDescent="0.35">
      <c r="A4752" s="1">
        <v>81139681011</v>
      </c>
      <c r="B4752" s="33" t="s">
        <v>5494</v>
      </c>
      <c r="C4752" s="4" t="s">
        <v>6</v>
      </c>
      <c r="D4752" s="4" t="s">
        <v>524</v>
      </c>
      <c r="E4752" s="4" t="s">
        <v>2</v>
      </c>
      <c r="F4752" s="3">
        <v>9681.01</v>
      </c>
      <c r="G4752" s="3">
        <v>1</v>
      </c>
      <c r="H4752" s="4" t="s">
        <v>2</v>
      </c>
      <c r="I4752" s="5">
        <v>1064</v>
      </c>
      <c r="J4752" s="5">
        <v>957</v>
      </c>
      <c r="K4752" s="6">
        <f>IFERROR((J4752-I4752)/I4752,"--")</f>
        <v>-0.10056390977443609</v>
      </c>
      <c r="L4752" s="6">
        <v>3.0555555555555555E-2</v>
      </c>
      <c r="M4752" s="7">
        <v>37691</v>
      </c>
      <c r="N4752" s="10" t="str">
        <f>IF(K4752&lt;Criteria!$D$4,"Yes","No")</f>
        <v>Yes</v>
      </c>
      <c r="O4752" s="10" t="str">
        <f>IF(L4752&gt;Criteria!$D$5,"Yes","No")</f>
        <v>No</v>
      </c>
      <c r="P4752" s="10" t="str">
        <f>IF(M4752&lt;Criteria!$D$6,"Yes","No")</f>
        <v>No</v>
      </c>
      <c r="Q4752" s="11">
        <f>COUNTIF(N4752:P4752,"Yes")</f>
        <v>1</v>
      </c>
      <c r="R4752" s="12" t="str">
        <f>IF(Q4752&gt;0,"Yes","No")</f>
        <v>Yes</v>
      </c>
    </row>
    <row r="4753" spans="1:18" x14ac:dyDescent="0.35">
      <c r="A4753" s="1">
        <v>81139681012</v>
      </c>
      <c r="B4753" s="33" t="s">
        <v>5495</v>
      </c>
      <c r="C4753" s="4" t="s">
        <v>6</v>
      </c>
      <c r="D4753" s="4" t="s">
        <v>524</v>
      </c>
      <c r="E4753" s="4" t="s">
        <v>2</v>
      </c>
      <c r="F4753" s="3">
        <v>9681.01</v>
      </c>
      <c r="G4753" s="3">
        <v>2</v>
      </c>
      <c r="H4753" s="4" t="s">
        <v>2</v>
      </c>
      <c r="I4753" s="5">
        <v>950</v>
      </c>
      <c r="J4753" s="5">
        <v>964</v>
      </c>
      <c r="K4753" s="6">
        <f>IFERROR((J4753-I4753)/I4753,"--")</f>
        <v>1.4736842105263158E-2</v>
      </c>
      <c r="L4753" s="6">
        <v>0</v>
      </c>
      <c r="M4753" s="7">
        <v>38724</v>
      </c>
      <c r="N4753" s="10" t="str">
        <f>IF(K4753&lt;Criteria!$D$4,"Yes","No")</f>
        <v>Yes</v>
      </c>
      <c r="O4753" s="10" t="str">
        <f>IF(L4753&gt;Criteria!$D$5,"Yes","No")</f>
        <v>No</v>
      </c>
      <c r="P4753" s="10" t="str">
        <f>IF(M4753&lt;Criteria!$D$6,"Yes","No")</f>
        <v>No</v>
      </c>
      <c r="Q4753" s="11">
        <f>COUNTIF(N4753:P4753,"Yes")</f>
        <v>1</v>
      </c>
      <c r="R4753" s="12" t="str">
        <f>IF(Q4753&gt;0,"Yes","No")</f>
        <v>Yes</v>
      </c>
    </row>
    <row r="4754" spans="1:18" x14ac:dyDescent="0.35">
      <c r="A4754" s="1">
        <v>81139681020</v>
      </c>
      <c r="B4754" s="33" t="s">
        <v>5496</v>
      </c>
      <c r="C4754" s="4" t="s">
        <v>7</v>
      </c>
      <c r="D4754" s="4" t="s">
        <v>524</v>
      </c>
      <c r="E4754" s="4" t="s">
        <v>2</v>
      </c>
      <c r="F4754" s="3">
        <v>9681.02</v>
      </c>
      <c r="G4754" s="3" t="s">
        <v>2</v>
      </c>
      <c r="H4754" s="4" t="s">
        <v>2</v>
      </c>
      <c r="I4754" s="5">
        <v>1739</v>
      </c>
      <c r="J4754" s="5">
        <v>1963</v>
      </c>
      <c r="K4754" s="6">
        <f>IFERROR((J4754-I4754)/I4754,"--")</f>
        <v>0.12880966072455435</v>
      </c>
      <c r="L4754" s="6">
        <v>7.3073868149324858E-2</v>
      </c>
      <c r="M4754" s="7">
        <v>45648</v>
      </c>
      <c r="N4754" s="10" t="str">
        <f>IF(K4754&lt;Criteria!$D$4,"Yes","No")</f>
        <v>No</v>
      </c>
      <c r="O4754" s="10" t="str">
        <f>IF(L4754&gt;Criteria!$D$5,"Yes","No")</f>
        <v>Yes</v>
      </c>
      <c r="P4754" s="10" t="str">
        <f>IF(M4754&lt;Criteria!$D$6,"Yes","No")</f>
        <v>No</v>
      </c>
      <c r="Q4754" s="11">
        <f>COUNTIF(N4754:P4754,"Yes")</f>
        <v>1</v>
      </c>
      <c r="R4754" s="12" t="str">
        <f>IF(Q4754&gt;0,"Yes","No")</f>
        <v>Yes</v>
      </c>
    </row>
    <row r="4755" spans="1:18" x14ac:dyDescent="0.35">
      <c r="A4755" s="1">
        <v>81139681021</v>
      </c>
      <c r="B4755" s="33" t="s">
        <v>5497</v>
      </c>
      <c r="C4755" s="4" t="s">
        <v>6</v>
      </c>
      <c r="D4755" s="4" t="s">
        <v>524</v>
      </c>
      <c r="E4755" s="4" t="s">
        <v>2</v>
      </c>
      <c r="F4755" s="3">
        <v>9681.02</v>
      </c>
      <c r="G4755" s="3">
        <v>1</v>
      </c>
      <c r="H4755" s="4" t="s">
        <v>2</v>
      </c>
      <c r="I4755" s="5">
        <v>1739</v>
      </c>
      <c r="J4755" s="5">
        <v>1963</v>
      </c>
      <c r="K4755" s="6">
        <f>IFERROR((J4755-I4755)/I4755,"--")</f>
        <v>0.12880966072455435</v>
      </c>
      <c r="L4755" s="6">
        <v>7.3073868149324858E-2</v>
      </c>
      <c r="M4755" s="7">
        <v>45648</v>
      </c>
      <c r="N4755" s="10" t="str">
        <f>IF(K4755&lt;Criteria!$D$4,"Yes","No")</f>
        <v>No</v>
      </c>
      <c r="O4755" s="10" t="str">
        <f>IF(L4755&gt;Criteria!$D$5,"Yes","No")</f>
        <v>Yes</v>
      </c>
      <c r="P4755" s="10" t="str">
        <f>IF(M4755&lt;Criteria!$D$6,"Yes","No")</f>
        <v>No</v>
      </c>
      <c r="Q4755" s="11">
        <f>COUNTIF(N4755:P4755,"Yes")</f>
        <v>1</v>
      </c>
      <c r="R4755" s="12" t="str">
        <f>IF(Q4755&gt;0,"Yes","No")</f>
        <v>Yes</v>
      </c>
    </row>
    <row r="4756" spans="1:18" x14ac:dyDescent="0.35">
      <c r="A4756" s="1">
        <v>81139681030</v>
      </c>
      <c r="B4756" s="33" t="s">
        <v>5498</v>
      </c>
      <c r="C4756" s="4" t="s">
        <v>7</v>
      </c>
      <c r="D4756" s="4" t="s">
        <v>524</v>
      </c>
      <c r="E4756" s="4" t="s">
        <v>2</v>
      </c>
      <c r="F4756" s="3">
        <v>9681.0300000000007</v>
      </c>
      <c r="G4756" s="3" t="s">
        <v>2</v>
      </c>
      <c r="H4756" s="4" t="s">
        <v>2</v>
      </c>
      <c r="I4756" s="5">
        <v>2017</v>
      </c>
      <c r="J4756" s="5">
        <v>2015</v>
      </c>
      <c r="K4756" s="6">
        <f>IFERROR((J4756-I4756)/I4756,"--")</f>
        <v>-9.9157164105106587E-4</v>
      </c>
      <c r="L4756" s="6">
        <v>2.1325209444021324E-2</v>
      </c>
      <c r="M4756" s="7">
        <v>49216</v>
      </c>
      <c r="N4756" s="10" t="str">
        <f>IF(K4756&lt;Criteria!$D$4,"Yes","No")</f>
        <v>Yes</v>
      </c>
      <c r="O4756" s="10" t="str">
        <f>IF(L4756&gt;Criteria!$D$5,"Yes","No")</f>
        <v>No</v>
      </c>
      <c r="P4756" s="10" t="str">
        <f>IF(M4756&lt;Criteria!$D$6,"Yes","No")</f>
        <v>No</v>
      </c>
      <c r="Q4756" s="11">
        <f>COUNTIF(N4756:P4756,"Yes")</f>
        <v>1</v>
      </c>
      <c r="R4756" s="12" t="str">
        <f>IF(Q4756&gt;0,"Yes","No")</f>
        <v>Yes</v>
      </c>
    </row>
    <row r="4757" spans="1:18" x14ac:dyDescent="0.35">
      <c r="A4757" s="1">
        <v>81139681031</v>
      </c>
      <c r="B4757" s="33" t="s">
        <v>5499</v>
      </c>
      <c r="C4757" s="4" t="s">
        <v>6</v>
      </c>
      <c r="D4757" s="4" t="s">
        <v>524</v>
      </c>
      <c r="E4757" s="4" t="s">
        <v>2</v>
      </c>
      <c r="F4757" s="3">
        <v>9681.0300000000007</v>
      </c>
      <c r="G4757" s="3">
        <v>1</v>
      </c>
      <c r="H4757" s="4" t="s">
        <v>2</v>
      </c>
      <c r="I4757" s="5">
        <v>954</v>
      </c>
      <c r="J4757" s="5">
        <v>1008</v>
      </c>
      <c r="K4757" s="6">
        <f>IFERROR((J4757-I4757)/I4757,"--")</f>
        <v>5.6603773584905662E-2</v>
      </c>
      <c r="L4757" s="6">
        <v>1.7167381974248927E-2</v>
      </c>
      <c r="M4757" s="7">
        <v>38443</v>
      </c>
      <c r="N4757" s="10" t="str">
        <f>IF(K4757&lt;Criteria!$D$4,"Yes","No")</f>
        <v>No</v>
      </c>
      <c r="O4757" s="10" t="str">
        <f>IF(L4757&gt;Criteria!$D$5,"Yes","No")</f>
        <v>No</v>
      </c>
      <c r="P4757" s="10" t="str">
        <f>IF(M4757&lt;Criteria!$D$6,"Yes","No")</f>
        <v>No</v>
      </c>
      <c r="Q4757" s="11">
        <f>COUNTIF(N4757:P4757,"Yes")</f>
        <v>0</v>
      </c>
      <c r="R4757" s="12" t="str">
        <f>IF(Q4757&gt;0,"Yes","No")</f>
        <v>No</v>
      </c>
    </row>
    <row r="4758" spans="1:18" x14ac:dyDescent="0.35">
      <c r="A4758" s="1">
        <v>81139681032</v>
      </c>
      <c r="B4758" s="33" t="s">
        <v>5500</v>
      </c>
      <c r="C4758" s="4" t="s">
        <v>6</v>
      </c>
      <c r="D4758" s="4" t="s">
        <v>524</v>
      </c>
      <c r="E4758" s="4" t="s">
        <v>2</v>
      </c>
      <c r="F4758" s="3">
        <v>9681.0300000000007</v>
      </c>
      <c r="G4758" s="3">
        <v>2</v>
      </c>
      <c r="H4758" s="4" t="s">
        <v>2</v>
      </c>
      <c r="I4758" s="5">
        <v>1063</v>
      </c>
      <c r="J4758" s="5">
        <v>1007</v>
      </c>
      <c r="K4758" s="6">
        <f>IFERROR((J4758-I4758)/I4758,"--")</f>
        <v>-5.268109125117592E-2</v>
      </c>
      <c r="L4758" s="6">
        <v>2.6058631921824105E-2</v>
      </c>
      <c r="M4758" s="7">
        <v>59999</v>
      </c>
      <c r="N4758" s="10" t="str">
        <f>IF(K4758&lt;Criteria!$D$4,"Yes","No")</f>
        <v>Yes</v>
      </c>
      <c r="O4758" s="10" t="str">
        <f>IF(L4758&gt;Criteria!$D$5,"Yes","No")</f>
        <v>No</v>
      </c>
      <c r="P4758" s="10" t="str">
        <f>IF(M4758&lt;Criteria!$D$6,"Yes","No")</f>
        <v>No</v>
      </c>
      <c r="Q4758" s="11">
        <f>COUNTIF(N4758:P4758,"Yes")</f>
        <v>1</v>
      </c>
      <c r="R4758" s="12" t="str">
        <f>IF(Q4758&gt;0,"Yes","No")</f>
        <v>Yes</v>
      </c>
    </row>
    <row r="4759" spans="1:18" x14ac:dyDescent="0.35">
      <c r="A4759" s="1">
        <v>81139682000</v>
      </c>
      <c r="B4759" s="33" t="s">
        <v>5501</v>
      </c>
      <c r="C4759" s="4" t="s">
        <v>7</v>
      </c>
      <c r="D4759" s="4" t="s">
        <v>524</v>
      </c>
      <c r="E4759" s="4" t="s">
        <v>2</v>
      </c>
      <c r="F4759" s="3">
        <v>9682</v>
      </c>
      <c r="G4759" s="3" t="s">
        <v>2</v>
      </c>
      <c r="H4759" s="4" t="s">
        <v>2</v>
      </c>
      <c r="I4759" s="5">
        <v>1726</v>
      </c>
      <c r="J4759" s="5">
        <v>1905</v>
      </c>
      <c r="K4759" s="6">
        <f>IFERROR((J4759-I4759)/I4759,"--")</f>
        <v>0.1037079953650058</v>
      </c>
      <c r="L4759" s="6">
        <v>4.456824512534819E-2</v>
      </c>
      <c r="M4759" s="7">
        <v>34490</v>
      </c>
      <c r="N4759" s="10" t="str">
        <f>IF(K4759&lt;Criteria!$D$4,"Yes","No")</f>
        <v>No</v>
      </c>
      <c r="O4759" s="10" t="str">
        <f>IF(L4759&gt;Criteria!$D$5,"Yes","No")</f>
        <v>No</v>
      </c>
      <c r="P4759" s="10" t="str">
        <f>IF(M4759&lt;Criteria!$D$6,"Yes","No")</f>
        <v>No</v>
      </c>
      <c r="Q4759" s="11">
        <f>COUNTIF(N4759:P4759,"Yes")</f>
        <v>0</v>
      </c>
      <c r="R4759" s="12" t="str">
        <f>IF(Q4759&gt;0,"Yes","No")</f>
        <v>No</v>
      </c>
    </row>
    <row r="4760" spans="1:18" x14ac:dyDescent="0.35">
      <c r="A4760" s="1">
        <v>81139682001</v>
      </c>
      <c r="B4760" s="33" t="s">
        <v>5502</v>
      </c>
      <c r="C4760" s="4" t="s">
        <v>6</v>
      </c>
      <c r="D4760" s="4" t="s">
        <v>524</v>
      </c>
      <c r="E4760" s="4" t="s">
        <v>2</v>
      </c>
      <c r="F4760" s="3">
        <v>9682</v>
      </c>
      <c r="G4760" s="3">
        <v>1</v>
      </c>
      <c r="H4760" s="4" t="s">
        <v>2</v>
      </c>
      <c r="I4760" s="5">
        <v>1726</v>
      </c>
      <c r="J4760" s="5">
        <v>1905</v>
      </c>
      <c r="K4760" s="6">
        <f>IFERROR((J4760-I4760)/I4760,"--")</f>
        <v>0.1037079953650058</v>
      </c>
      <c r="L4760" s="6">
        <v>4.456824512534819E-2</v>
      </c>
      <c r="M4760" s="7">
        <v>34490</v>
      </c>
      <c r="N4760" s="10" t="str">
        <f>IF(K4760&lt;Criteria!$D$4,"Yes","No")</f>
        <v>No</v>
      </c>
      <c r="O4760" s="10" t="str">
        <f>IF(L4760&gt;Criteria!$D$5,"Yes","No")</f>
        <v>No</v>
      </c>
      <c r="P4760" s="10" t="str">
        <f>IF(M4760&lt;Criteria!$D$6,"Yes","No")</f>
        <v>No</v>
      </c>
      <c r="Q4760" s="11">
        <f>COUNTIF(N4760:P4760,"Yes")</f>
        <v>0</v>
      </c>
      <c r="R4760" s="12" t="str">
        <f>IF(Q4760&gt;0,"Yes","No")</f>
        <v>No</v>
      </c>
    </row>
    <row r="4761" spans="1:18" x14ac:dyDescent="0.35">
      <c r="A4761" s="1">
        <v>81150000000</v>
      </c>
      <c r="B4761" s="33" t="s">
        <v>5503</v>
      </c>
      <c r="C4761" s="4" t="s">
        <v>4</v>
      </c>
      <c r="D4761" s="4" t="s">
        <v>525</v>
      </c>
      <c r="E4761" s="4" t="s">
        <v>2</v>
      </c>
      <c r="F4761" s="3" t="s">
        <v>2</v>
      </c>
      <c r="G4761" s="3" t="s">
        <v>2</v>
      </c>
      <c r="H4761" s="4" t="s">
        <v>2</v>
      </c>
      <c r="I4761" s="5">
        <v>2335</v>
      </c>
      <c r="J4761" s="5">
        <v>2314</v>
      </c>
      <c r="K4761" s="6">
        <f>IFERROR((J4761-I4761)/I4761,"--")</f>
        <v>-8.9935760171306212E-3</v>
      </c>
      <c r="L4761" s="6">
        <v>6.7669172932330823E-2</v>
      </c>
      <c r="M4761" s="7">
        <v>24666</v>
      </c>
      <c r="N4761" s="10" t="str">
        <f>IF(K4761&lt;Criteria!$D$4,"Yes","No")</f>
        <v>Yes</v>
      </c>
      <c r="O4761" s="10" t="str">
        <f>IF(L4761&gt;Criteria!$D$5,"Yes","No")</f>
        <v>Yes</v>
      </c>
      <c r="P4761" s="10" t="str">
        <f>IF(M4761&lt;Criteria!$D$6,"Yes","No")</f>
        <v>Yes</v>
      </c>
      <c r="Q4761" s="11">
        <f>COUNTIF(N4761:P4761,"Yes")</f>
        <v>3</v>
      </c>
      <c r="R4761" s="12" t="str">
        <f>IF(Q4761&gt;0,"Yes","No")</f>
        <v>Yes</v>
      </c>
    </row>
    <row r="4762" spans="1:18" x14ac:dyDescent="0.35">
      <c r="A4762" s="1">
        <v>81159190000</v>
      </c>
      <c r="B4762" s="33" t="s">
        <v>5504</v>
      </c>
      <c r="C4762" s="4" t="s">
        <v>8</v>
      </c>
      <c r="D4762" s="4" t="s">
        <v>525</v>
      </c>
      <c r="E4762" s="4" t="s">
        <v>702</v>
      </c>
      <c r="F4762" s="3" t="s">
        <v>2</v>
      </c>
      <c r="G4762" s="3" t="s">
        <v>2</v>
      </c>
      <c r="H4762" s="4" t="s">
        <v>2</v>
      </c>
      <c r="I4762" s="5">
        <v>2032</v>
      </c>
      <c r="J4762" s="5">
        <v>2069</v>
      </c>
      <c r="K4762" s="6">
        <f>IFERROR((J4762-I4762)/I4762,"--")</f>
        <v>1.8208661417322834E-2</v>
      </c>
      <c r="L4762" s="6">
        <v>7.1193866374589271E-2</v>
      </c>
      <c r="M4762" s="7">
        <v>22193</v>
      </c>
      <c r="N4762" s="10" t="str">
        <f>IF(K4762&lt;Criteria!$D$4,"Yes","No")</f>
        <v>No</v>
      </c>
      <c r="O4762" s="10" t="str">
        <f>IF(L4762&gt;Criteria!$D$5,"Yes","No")</f>
        <v>Yes</v>
      </c>
      <c r="P4762" s="10" t="str">
        <f>IF(M4762&lt;Criteria!$D$6,"Yes","No")</f>
        <v>Yes</v>
      </c>
      <c r="Q4762" s="11">
        <f>COUNTIF(N4762:P4762,"Yes")</f>
        <v>2</v>
      </c>
      <c r="R4762" s="12" t="str">
        <f>IF(Q4762&gt;0,"Yes","No")</f>
        <v>Yes</v>
      </c>
    </row>
    <row r="4763" spans="1:18" x14ac:dyDescent="0.35">
      <c r="A4763" s="1">
        <v>81159345000</v>
      </c>
      <c r="B4763" s="33" t="s">
        <v>5505</v>
      </c>
      <c r="C4763" s="4" t="s">
        <v>8</v>
      </c>
      <c r="D4763" s="4" t="s">
        <v>525</v>
      </c>
      <c r="E4763" s="4" t="s">
        <v>703</v>
      </c>
      <c r="F4763" s="3" t="s">
        <v>2</v>
      </c>
      <c r="G4763" s="3" t="s">
        <v>2</v>
      </c>
      <c r="H4763" s="4" t="s">
        <v>2</v>
      </c>
      <c r="I4763" s="5">
        <v>344</v>
      </c>
      <c r="J4763" s="5">
        <v>288</v>
      </c>
      <c r="K4763" s="6">
        <f>IFERROR((J4763-I4763)/I4763,"--")</f>
        <v>-0.16279069767441862</v>
      </c>
      <c r="L4763" s="6">
        <v>4.6357615894039736E-2</v>
      </c>
      <c r="M4763" s="7">
        <v>42432</v>
      </c>
      <c r="N4763" s="10" t="str">
        <f>IF(K4763&lt;Criteria!$D$4,"Yes","No")</f>
        <v>Yes</v>
      </c>
      <c r="O4763" s="10" t="str">
        <f>IF(L4763&gt;Criteria!$D$5,"Yes","No")</f>
        <v>No</v>
      </c>
      <c r="P4763" s="10" t="str">
        <f>IF(M4763&lt;Criteria!$D$6,"Yes","No")</f>
        <v>No</v>
      </c>
      <c r="Q4763" s="11">
        <f>COUNTIF(N4763:P4763,"Yes")</f>
        <v>1</v>
      </c>
      <c r="R4763" s="12" t="str">
        <f>IF(Q4763&gt;0,"Yes","No")</f>
        <v>Yes</v>
      </c>
    </row>
    <row r="4764" spans="1:18" x14ac:dyDescent="0.35">
      <c r="A4764" s="1">
        <v>81159683000</v>
      </c>
      <c r="B4764" s="33" t="s">
        <v>5506</v>
      </c>
      <c r="C4764" s="4" t="s">
        <v>7</v>
      </c>
      <c r="D4764" s="4" t="s">
        <v>525</v>
      </c>
      <c r="E4764" s="4" t="s">
        <v>2</v>
      </c>
      <c r="F4764" s="3">
        <v>9683</v>
      </c>
      <c r="G4764" s="3" t="s">
        <v>2</v>
      </c>
      <c r="H4764" s="4" t="s">
        <v>2</v>
      </c>
      <c r="I4764" s="5">
        <v>2376</v>
      </c>
      <c r="J4764" s="5">
        <v>2357</v>
      </c>
      <c r="K4764" s="6">
        <f>IFERROR((J4764-I4764)/I4764,"--")</f>
        <v>-7.9966329966329967E-3</v>
      </c>
      <c r="L4764" s="6">
        <v>6.7669172932330823E-2</v>
      </c>
      <c r="M4764" s="7">
        <v>24666</v>
      </c>
      <c r="N4764" s="10" t="str">
        <f>IF(K4764&lt;Criteria!$D$4,"Yes","No")</f>
        <v>Yes</v>
      </c>
      <c r="O4764" s="10" t="str">
        <f>IF(L4764&gt;Criteria!$D$5,"Yes","No")</f>
        <v>Yes</v>
      </c>
      <c r="P4764" s="10" t="str">
        <f>IF(M4764&lt;Criteria!$D$6,"Yes","No")</f>
        <v>Yes</v>
      </c>
      <c r="Q4764" s="11">
        <f>COUNTIF(N4764:P4764,"Yes")</f>
        <v>3</v>
      </c>
      <c r="R4764" s="12" t="str">
        <f>IF(Q4764&gt;0,"Yes","No")</f>
        <v>Yes</v>
      </c>
    </row>
    <row r="4765" spans="1:18" x14ac:dyDescent="0.35">
      <c r="A4765" s="1">
        <v>81159683001</v>
      </c>
      <c r="B4765" s="33" t="s">
        <v>5507</v>
      </c>
      <c r="C4765" s="4" t="s">
        <v>6</v>
      </c>
      <c r="D4765" s="4" t="s">
        <v>525</v>
      </c>
      <c r="E4765" s="4" t="s">
        <v>2</v>
      </c>
      <c r="F4765" s="3">
        <v>9683</v>
      </c>
      <c r="G4765" s="3">
        <v>1</v>
      </c>
      <c r="H4765" s="4" t="s">
        <v>2</v>
      </c>
      <c r="I4765" s="5">
        <v>566</v>
      </c>
      <c r="J4765" s="5">
        <v>520</v>
      </c>
      <c r="K4765" s="6">
        <f>IFERROR((J4765-I4765)/I4765,"--")</f>
        <v>-8.1272084805653705E-2</v>
      </c>
      <c r="L4765" s="6">
        <v>4.9429657794676805E-2</v>
      </c>
      <c r="M4765" s="7">
        <v>34063</v>
      </c>
      <c r="N4765" s="10" t="str">
        <f>IF(K4765&lt;Criteria!$D$4,"Yes","No")</f>
        <v>Yes</v>
      </c>
      <c r="O4765" s="10" t="str">
        <f>IF(L4765&gt;Criteria!$D$5,"Yes","No")</f>
        <v>No</v>
      </c>
      <c r="P4765" s="10" t="str">
        <f>IF(M4765&lt;Criteria!$D$6,"Yes","No")</f>
        <v>No</v>
      </c>
      <c r="Q4765" s="11">
        <f>COUNTIF(N4765:P4765,"Yes")</f>
        <v>1</v>
      </c>
      <c r="R4765" s="12" t="str">
        <f>IF(Q4765&gt;0,"Yes","No")</f>
        <v>Yes</v>
      </c>
    </row>
    <row r="4766" spans="1:18" x14ac:dyDescent="0.35">
      <c r="A4766" s="1">
        <v>81159683002</v>
      </c>
      <c r="B4766" s="33" t="s">
        <v>5508</v>
      </c>
      <c r="C4766" s="4" t="s">
        <v>6</v>
      </c>
      <c r="D4766" s="4" t="s">
        <v>525</v>
      </c>
      <c r="E4766" s="4" t="s">
        <v>2</v>
      </c>
      <c r="F4766" s="3">
        <v>9683</v>
      </c>
      <c r="G4766" s="3">
        <v>2</v>
      </c>
      <c r="H4766" s="4" t="s">
        <v>2</v>
      </c>
      <c r="I4766" s="5">
        <v>697</v>
      </c>
      <c r="J4766" s="5">
        <v>666</v>
      </c>
      <c r="K4766" s="6">
        <f>IFERROR((J4766-I4766)/I4766,"--")</f>
        <v>-4.4476327116212341E-2</v>
      </c>
      <c r="L4766" s="6">
        <v>0.10163934426229508</v>
      </c>
      <c r="M4766" s="7">
        <v>22643</v>
      </c>
      <c r="N4766" s="10" t="str">
        <f>IF(K4766&lt;Criteria!$D$4,"Yes","No")</f>
        <v>Yes</v>
      </c>
      <c r="O4766" s="10" t="str">
        <f>IF(L4766&gt;Criteria!$D$5,"Yes","No")</f>
        <v>Yes</v>
      </c>
      <c r="P4766" s="10" t="str">
        <f>IF(M4766&lt;Criteria!$D$6,"Yes","No")</f>
        <v>Yes</v>
      </c>
      <c r="Q4766" s="11">
        <f>COUNTIF(N4766:P4766,"Yes")</f>
        <v>3</v>
      </c>
      <c r="R4766" s="12" t="str">
        <f>IF(Q4766&gt;0,"Yes","No")</f>
        <v>Yes</v>
      </c>
    </row>
    <row r="4767" spans="1:18" x14ac:dyDescent="0.35">
      <c r="A4767" s="1">
        <v>81159683003</v>
      </c>
      <c r="B4767" s="33" t="s">
        <v>5509</v>
      </c>
      <c r="C4767" s="4" t="s">
        <v>6</v>
      </c>
      <c r="D4767" s="4" t="s">
        <v>525</v>
      </c>
      <c r="E4767" s="4" t="s">
        <v>2</v>
      </c>
      <c r="F4767" s="3">
        <v>9683</v>
      </c>
      <c r="G4767" s="3">
        <v>3</v>
      </c>
      <c r="H4767" s="4" t="s">
        <v>2</v>
      </c>
      <c r="I4767" s="5">
        <v>1113</v>
      </c>
      <c r="J4767" s="5">
        <v>1171</v>
      </c>
      <c r="K4767" s="6">
        <f>IFERROR((J4767-I4767)/I4767,"--")</f>
        <v>5.2111410601976639E-2</v>
      </c>
      <c r="L4767" s="6">
        <v>5.6451612903225805E-2</v>
      </c>
      <c r="M4767" s="7">
        <v>21644</v>
      </c>
      <c r="N4767" s="10" t="str">
        <f>IF(K4767&lt;Criteria!$D$4,"Yes","No")</f>
        <v>No</v>
      </c>
      <c r="O4767" s="10" t="str">
        <f>IF(L4767&gt;Criteria!$D$5,"Yes","No")</f>
        <v>No</v>
      </c>
      <c r="P4767" s="10" t="str">
        <f>IF(M4767&lt;Criteria!$D$6,"Yes","No")</f>
        <v>Yes</v>
      </c>
      <c r="Q4767" s="11">
        <f>COUNTIF(N4767:P4767,"Yes")</f>
        <v>1</v>
      </c>
      <c r="R4767" s="12" t="str">
        <f>IF(Q4767&gt;0,"Yes","No")</f>
        <v>Yes</v>
      </c>
    </row>
    <row r="4768" spans="1:18" x14ac:dyDescent="0.35">
      <c r="A4768" s="1">
        <v>81164500000</v>
      </c>
      <c r="B4768" s="33" t="s">
        <v>5510</v>
      </c>
      <c r="C4768" s="4" t="s">
        <v>5</v>
      </c>
      <c r="D4768" s="4" t="s">
        <v>2</v>
      </c>
      <c r="E4768" s="4" t="s">
        <v>2</v>
      </c>
      <c r="F4768" s="3" t="s">
        <v>2</v>
      </c>
      <c r="G4768" s="3" t="s">
        <v>2</v>
      </c>
      <c r="H4768" s="4" t="s">
        <v>66</v>
      </c>
      <c r="I4768" s="5">
        <v>68</v>
      </c>
      <c r="J4768" s="5">
        <v>36</v>
      </c>
      <c r="K4768" s="6">
        <f>IFERROR((J4768-I4768)/I4768,"--")</f>
        <v>-0.47058823529411764</v>
      </c>
      <c r="L4768" s="6">
        <v>0</v>
      </c>
      <c r="M4768" s="7">
        <v>20297</v>
      </c>
      <c r="N4768" s="10" t="str">
        <f>IF(K4768&lt;Criteria!$D$4,"Yes","No")</f>
        <v>Yes</v>
      </c>
      <c r="O4768" s="10" t="str">
        <f>IF(L4768&gt;Criteria!$D$5,"Yes","No")</f>
        <v>No</v>
      </c>
      <c r="P4768" s="10" t="str">
        <f>IF(M4768&lt;Criteria!$D$6,"Yes","No")</f>
        <v>Yes</v>
      </c>
      <c r="Q4768" s="11">
        <f>COUNTIF(N4768:P4768,"Yes")</f>
        <v>2</v>
      </c>
      <c r="R4768" s="12" t="str">
        <f>IF(Q4768&gt;0,"Yes","No")</f>
        <v>Yes</v>
      </c>
    </row>
    <row r="4769" spans="1:18" x14ac:dyDescent="0.35">
      <c r="A4769" s="1">
        <v>81170000000</v>
      </c>
      <c r="B4769" s="33" t="s">
        <v>5511</v>
      </c>
      <c r="C4769" s="4" t="s">
        <v>4</v>
      </c>
      <c r="D4769" s="4" t="s">
        <v>526</v>
      </c>
      <c r="E4769" s="4" t="s">
        <v>2</v>
      </c>
      <c r="F4769" s="3" t="s">
        <v>2</v>
      </c>
      <c r="G4769" s="3" t="s">
        <v>2</v>
      </c>
      <c r="H4769" s="4" t="s">
        <v>2</v>
      </c>
      <c r="I4769" s="5">
        <v>28661</v>
      </c>
      <c r="J4769" s="5">
        <v>30555</v>
      </c>
      <c r="K4769" s="6">
        <f>IFERROR((J4769-I4769)/I4769,"--")</f>
        <v>6.6082830326925093E-2</v>
      </c>
      <c r="L4769" s="6">
        <v>3.3308364544319603E-2</v>
      </c>
      <c r="M4769" s="7">
        <v>37192</v>
      </c>
      <c r="N4769" s="10" t="str">
        <f>IF(K4769&lt;Criteria!$D$4,"Yes","No")</f>
        <v>No</v>
      </c>
      <c r="O4769" s="10" t="str">
        <f>IF(L4769&gt;Criteria!$D$5,"Yes","No")</f>
        <v>No</v>
      </c>
      <c r="P4769" s="10" t="str">
        <f>IF(M4769&lt;Criteria!$D$6,"Yes","No")</f>
        <v>No</v>
      </c>
      <c r="Q4769" s="11">
        <f>COUNTIF(N4769:P4769,"Yes")</f>
        <v>0</v>
      </c>
      <c r="R4769" s="12" t="str">
        <f>IF(Q4769&gt;0,"Yes","No")</f>
        <v>No</v>
      </c>
    </row>
    <row r="4770" spans="1:18" x14ac:dyDescent="0.35">
      <c r="A4770" s="1">
        <v>81170001000</v>
      </c>
      <c r="B4770" s="33" t="s">
        <v>5512</v>
      </c>
      <c r="C4770" s="4" t="s">
        <v>7</v>
      </c>
      <c r="D4770" s="4" t="s">
        <v>526</v>
      </c>
      <c r="E4770" s="4" t="s">
        <v>2</v>
      </c>
      <c r="F4770" s="3">
        <v>1</v>
      </c>
      <c r="G4770" s="3" t="s">
        <v>2</v>
      </c>
      <c r="H4770" s="4" t="s">
        <v>2</v>
      </c>
      <c r="I4770" s="5">
        <v>7415</v>
      </c>
      <c r="J4770" s="5">
        <v>8155</v>
      </c>
      <c r="K4770" s="6">
        <f>IFERROR((J4770-I4770)/I4770,"--")</f>
        <v>9.9797707349966291E-2</v>
      </c>
      <c r="L4770" s="6">
        <v>1.6596753602042678E-2</v>
      </c>
      <c r="M4770" s="7">
        <v>39109</v>
      </c>
      <c r="N4770" s="10" t="str">
        <f>IF(K4770&lt;Criteria!$D$4,"Yes","No")</f>
        <v>No</v>
      </c>
      <c r="O4770" s="10" t="str">
        <f>IF(L4770&gt;Criteria!$D$5,"Yes","No")</f>
        <v>No</v>
      </c>
      <c r="P4770" s="10" t="str">
        <f>IF(M4770&lt;Criteria!$D$6,"Yes","No")</f>
        <v>No</v>
      </c>
      <c r="Q4770" s="11">
        <f>COUNTIF(N4770:P4770,"Yes")</f>
        <v>0</v>
      </c>
      <c r="R4770" s="12" t="str">
        <f>IF(Q4770&gt;0,"Yes","No")</f>
        <v>No</v>
      </c>
    </row>
    <row r="4771" spans="1:18" x14ac:dyDescent="0.35">
      <c r="A4771" s="1">
        <v>81170001001</v>
      </c>
      <c r="B4771" s="33" t="s">
        <v>5513</v>
      </c>
      <c r="C4771" s="4" t="s">
        <v>6</v>
      </c>
      <c r="D4771" s="4" t="s">
        <v>526</v>
      </c>
      <c r="E4771" s="4" t="s">
        <v>2</v>
      </c>
      <c r="F4771" s="3">
        <v>1</v>
      </c>
      <c r="G4771" s="3">
        <v>1</v>
      </c>
      <c r="H4771" s="4" t="s">
        <v>2</v>
      </c>
      <c r="I4771" s="5">
        <v>635</v>
      </c>
      <c r="J4771" s="5">
        <v>1022</v>
      </c>
      <c r="K4771" s="6">
        <f>IFERROR((J4771-I4771)/I4771,"--")</f>
        <v>0.6094488188976378</v>
      </c>
      <c r="L4771" s="6">
        <v>0</v>
      </c>
      <c r="M4771" s="7">
        <v>36542</v>
      </c>
      <c r="N4771" s="10" t="str">
        <f>IF(K4771&lt;Criteria!$D$4,"Yes","No")</f>
        <v>No</v>
      </c>
      <c r="O4771" s="10" t="str">
        <f>IF(L4771&gt;Criteria!$D$5,"Yes","No")</f>
        <v>No</v>
      </c>
      <c r="P4771" s="10" t="str">
        <f>IF(M4771&lt;Criteria!$D$6,"Yes","No")</f>
        <v>No</v>
      </c>
      <c r="Q4771" s="11">
        <f>COUNTIF(N4771:P4771,"Yes")</f>
        <v>0</v>
      </c>
      <c r="R4771" s="12" t="str">
        <f>IF(Q4771&gt;0,"Yes","No")</f>
        <v>No</v>
      </c>
    </row>
    <row r="4772" spans="1:18" x14ac:dyDescent="0.35">
      <c r="A4772" s="1">
        <v>81170001002</v>
      </c>
      <c r="B4772" s="33" t="s">
        <v>5514</v>
      </c>
      <c r="C4772" s="4" t="s">
        <v>6</v>
      </c>
      <c r="D4772" s="4" t="s">
        <v>526</v>
      </c>
      <c r="E4772" s="4" t="s">
        <v>2</v>
      </c>
      <c r="F4772" s="3">
        <v>1</v>
      </c>
      <c r="G4772" s="3">
        <v>2</v>
      </c>
      <c r="H4772" s="4" t="s">
        <v>2</v>
      </c>
      <c r="I4772" s="5">
        <v>2618</v>
      </c>
      <c r="J4772" s="5">
        <v>2254</v>
      </c>
      <c r="K4772" s="6">
        <f>IFERROR((J4772-I4772)/I4772,"--")</f>
        <v>-0.13903743315508021</v>
      </c>
      <c r="L4772" s="6">
        <v>1.2430080795525171E-2</v>
      </c>
      <c r="M4772" s="7">
        <v>50127</v>
      </c>
      <c r="N4772" s="10" t="str">
        <f>IF(K4772&lt;Criteria!$D$4,"Yes","No")</f>
        <v>Yes</v>
      </c>
      <c r="O4772" s="10" t="str">
        <f>IF(L4772&gt;Criteria!$D$5,"Yes","No")</f>
        <v>No</v>
      </c>
      <c r="P4772" s="10" t="str">
        <f>IF(M4772&lt;Criteria!$D$6,"Yes","No")</f>
        <v>No</v>
      </c>
      <c r="Q4772" s="11">
        <f>COUNTIF(N4772:P4772,"Yes")</f>
        <v>1</v>
      </c>
      <c r="R4772" s="12" t="str">
        <f>IF(Q4772&gt;0,"Yes","No")</f>
        <v>Yes</v>
      </c>
    </row>
    <row r="4773" spans="1:18" x14ac:dyDescent="0.35">
      <c r="A4773" s="1">
        <v>81170001003</v>
      </c>
      <c r="B4773" s="33" t="s">
        <v>5515</v>
      </c>
      <c r="C4773" s="4" t="s">
        <v>6</v>
      </c>
      <c r="D4773" s="4" t="s">
        <v>526</v>
      </c>
      <c r="E4773" s="4" t="s">
        <v>2</v>
      </c>
      <c r="F4773" s="3">
        <v>1</v>
      </c>
      <c r="G4773" s="3">
        <v>3</v>
      </c>
      <c r="H4773" s="4" t="s">
        <v>2</v>
      </c>
      <c r="I4773" s="5">
        <v>2203</v>
      </c>
      <c r="J4773" s="5">
        <v>3396</v>
      </c>
      <c r="K4773" s="6">
        <f>IFERROR((J4773-I4773)/I4773,"--")</f>
        <v>0.54153427144802546</v>
      </c>
      <c r="L4773" s="6">
        <v>2.880859375E-2</v>
      </c>
      <c r="M4773" s="7">
        <v>31445</v>
      </c>
      <c r="N4773" s="10" t="str">
        <f>IF(K4773&lt;Criteria!$D$4,"Yes","No")</f>
        <v>No</v>
      </c>
      <c r="O4773" s="10" t="str">
        <f>IF(L4773&gt;Criteria!$D$5,"Yes","No")</f>
        <v>No</v>
      </c>
      <c r="P4773" s="10" t="str">
        <f>IF(M4773&lt;Criteria!$D$6,"Yes","No")</f>
        <v>No</v>
      </c>
      <c r="Q4773" s="11">
        <f>COUNTIF(N4773:P4773,"Yes")</f>
        <v>0</v>
      </c>
      <c r="R4773" s="12" t="str">
        <f>IF(Q4773&gt;0,"Yes","No")</f>
        <v>No</v>
      </c>
    </row>
    <row r="4774" spans="1:18" x14ac:dyDescent="0.35">
      <c r="A4774" s="1">
        <v>81170001004</v>
      </c>
      <c r="B4774" s="33" t="s">
        <v>5516</v>
      </c>
      <c r="C4774" s="4" t="s">
        <v>6</v>
      </c>
      <c r="D4774" s="4" t="s">
        <v>526</v>
      </c>
      <c r="E4774" s="4" t="s">
        <v>2</v>
      </c>
      <c r="F4774" s="3">
        <v>1</v>
      </c>
      <c r="G4774" s="3">
        <v>4</v>
      </c>
      <c r="H4774" s="4" t="s">
        <v>2</v>
      </c>
      <c r="I4774" s="5">
        <v>809</v>
      </c>
      <c r="J4774" s="5">
        <v>617</v>
      </c>
      <c r="K4774" s="6">
        <f>IFERROR((J4774-I4774)/I4774,"--")</f>
        <v>-0.2373300370828183</v>
      </c>
      <c r="L4774" s="6">
        <v>0</v>
      </c>
      <c r="M4774" s="7">
        <v>26861</v>
      </c>
      <c r="N4774" s="10" t="str">
        <f>IF(K4774&lt;Criteria!$D$4,"Yes","No")</f>
        <v>Yes</v>
      </c>
      <c r="O4774" s="10" t="str">
        <f>IF(L4774&gt;Criteria!$D$5,"Yes","No")</f>
        <v>No</v>
      </c>
      <c r="P4774" s="10" t="str">
        <f>IF(M4774&lt;Criteria!$D$6,"Yes","No")</f>
        <v>No</v>
      </c>
      <c r="Q4774" s="11">
        <f>COUNTIF(N4774:P4774,"Yes")</f>
        <v>1</v>
      </c>
      <c r="R4774" s="12" t="str">
        <f>IF(Q4774&gt;0,"Yes","No")</f>
        <v>Yes</v>
      </c>
    </row>
    <row r="4775" spans="1:18" x14ac:dyDescent="0.35">
      <c r="A4775" s="1">
        <v>81170001005</v>
      </c>
      <c r="B4775" s="33" t="s">
        <v>5517</v>
      </c>
      <c r="C4775" s="4" t="s">
        <v>6</v>
      </c>
      <c r="D4775" s="4" t="s">
        <v>526</v>
      </c>
      <c r="E4775" s="4" t="s">
        <v>2</v>
      </c>
      <c r="F4775" s="3">
        <v>1</v>
      </c>
      <c r="G4775" s="3">
        <v>5</v>
      </c>
      <c r="H4775" s="4" t="s">
        <v>2</v>
      </c>
      <c r="I4775" s="5">
        <v>1150</v>
      </c>
      <c r="J4775" s="5">
        <v>866</v>
      </c>
      <c r="K4775" s="6">
        <f>IFERROR((J4775-I4775)/I4775,"--")</f>
        <v>-0.24695652173913044</v>
      </c>
      <c r="L4775" s="6">
        <v>1.540436456996149E-2</v>
      </c>
      <c r="M4775" s="7">
        <v>52246</v>
      </c>
      <c r="N4775" s="10" t="str">
        <f>IF(K4775&lt;Criteria!$D$4,"Yes","No")</f>
        <v>Yes</v>
      </c>
      <c r="O4775" s="10" t="str">
        <f>IF(L4775&gt;Criteria!$D$5,"Yes","No")</f>
        <v>No</v>
      </c>
      <c r="P4775" s="10" t="str">
        <f>IF(M4775&lt;Criteria!$D$6,"Yes","No")</f>
        <v>No</v>
      </c>
      <c r="Q4775" s="11">
        <f>COUNTIF(N4775:P4775,"Yes")</f>
        <v>1</v>
      </c>
      <c r="R4775" s="12" t="str">
        <f>IF(Q4775&gt;0,"Yes","No")</f>
        <v>Yes</v>
      </c>
    </row>
    <row r="4776" spans="1:18" x14ac:dyDescent="0.35">
      <c r="A4776" s="1">
        <v>81170002000</v>
      </c>
      <c r="B4776" s="33" t="s">
        <v>5518</v>
      </c>
      <c r="C4776" s="4" t="s">
        <v>7</v>
      </c>
      <c r="D4776" s="4" t="s">
        <v>526</v>
      </c>
      <c r="E4776" s="4" t="s">
        <v>2</v>
      </c>
      <c r="F4776" s="3">
        <v>2</v>
      </c>
      <c r="G4776" s="3" t="s">
        <v>2</v>
      </c>
      <c r="H4776" s="4" t="s">
        <v>2</v>
      </c>
      <c r="I4776" s="5">
        <v>8370</v>
      </c>
      <c r="J4776" s="5">
        <v>7162</v>
      </c>
      <c r="K4776" s="6">
        <f>IFERROR((J4776-I4776)/I4776,"--")</f>
        <v>-0.14432497013142173</v>
      </c>
      <c r="L4776" s="6">
        <v>2.524271844660194E-2</v>
      </c>
      <c r="M4776" s="7">
        <v>36866</v>
      </c>
      <c r="N4776" s="10" t="str">
        <f>IF(K4776&lt;Criteria!$D$4,"Yes","No")</f>
        <v>Yes</v>
      </c>
      <c r="O4776" s="10" t="str">
        <f>IF(L4776&gt;Criteria!$D$5,"Yes","No")</f>
        <v>No</v>
      </c>
      <c r="P4776" s="10" t="str">
        <f>IF(M4776&lt;Criteria!$D$6,"Yes","No")</f>
        <v>No</v>
      </c>
      <c r="Q4776" s="11">
        <f>COUNTIF(N4776:P4776,"Yes")</f>
        <v>1</v>
      </c>
      <c r="R4776" s="12" t="str">
        <f>IF(Q4776&gt;0,"Yes","No")</f>
        <v>Yes</v>
      </c>
    </row>
    <row r="4777" spans="1:18" x14ac:dyDescent="0.35">
      <c r="A4777" s="1">
        <v>81170002001</v>
      </c>
      <c r="B4777" s="33" t="s">
        <v>5519</v>
      </c>
      <c r="C4777" s="4" t="s">
        <v>6</v>
      </c>
      <c r="D4777" s="4" t="s">
        <v>526</v>
      </c>
      <c r="E4777" s="4" t="s">
        <v>2</v>
      </c>
      <c r="F4777" s="3">
        <v>2</v>
      </c>
      <c r="G4777" s="3">
        <v>1</v>
      </c>
      <c r="H4777" s="4" t="s">
        <v>2</v>
      </c>
      <c r="I4777" s="5">
        <v>534</v>
      </c>
      <c r="J4777" s="5">
        <v>409</v>
      </c>
      <c r="K4777" s="6">
        <f>IFERROR((J4777-I4777)/I4777,"--")</f>
        <v>-0.23408239700374531</v>
      </c>
      <c r="L4777" s="6">
        <v>3.8869257950530034E-2</v>
      </c>
      <c r="M4777" s="7">
        <v>52209</v>
      </c>
      <c r="N4777" s="10" t="str">
        <f>IF(K4777&lt;Criteria!$D$4,"Yes","No")</f>
        <v>Yes</v>
      </c>
      <c r="O4777" s="10" t="str">
        <f>IF(L4777&gt;Criteria!$D$5,"Yes","No")</f>
        <v>No</v>
      </c>
      <c r="P4777" s="10" t="str">
        <f>IF(M4777&lt;Criteria!$D$6,"Yes","No")</f>
        <v>No</v>
      </c>
      <c r="Q4777" s="11">
        <f>COUNTIF(N4777:P4777,"Yes")</f>
        <v>1</v>
      </c>
      <c r="R4777" s="12" t="str">
        <f>IF(Q4777&gt;0,"Yes","No")</f>
        <v>Yes</v>
      </c>
    </row>
    <row r="4778" spans="1:18" x14ac:dyDescent="0.35">
      <c r="A4778" s="1">
        <v>81170002002</v>
      </c>
      <c r="B4778" s="33" t="s">
        <v>5520</v>
      </c>
      <c r="C4778" s="4" t="s">
        <v>6</v>
      </c>
      <c r="D4778" s="4" t="s">
        <v>526</v>
      </c>
      <c r="E4778" s="4" t="s">
        <v>2</v>
      </c>
      <c r="F4778" s="3">
        <v>2</v>
      </c>
      <c r="G4778" s="3">
        <v>2</v>
      </c>
      <c r="H4778" s="4" t="s">
        <v>2</v>
      </c>
      <c r="I4778" s="5">
        <v>753</v>
      </c>
      <c r="J4778" s="5">
        <v>825</v>
      </c>
      <c r="K4778" s="6">
        <f>IFERROR((J4778-I4778)/I4778,"--")</f>
        <v>9.5617529880478086E-2</v>
      </c>
      <c r="L4778" s="6">
        <v>1.8567639257294429E-2</v>
      </c>
      <c r="M4778" s="7">
        <v>24230</v>
      </c>
      <c r="N4778" s="10" t="str">
        <f>IF(K4778&lt;Criteria!$D$4,"Yes","No")</f>
        <v>No</v>
      </c>
      <c r="O4778" s="10" t="str">
        <f>IF(L4778&gt;Criteria!$D$5,"Yes","No")</f>
        <v>No</v>
      </c>
      <c r="P4778" s="10" t="str">
        <f>IF(M4778&lt;Criteria!$D$6,"Yes","No")</f>
        <v>Yes</v>
      </c>
      <c r="Q4778" s="11">
        <f>COUNTIF(N4778:P4778,"Yes")</f>
        <v>1</v>
      </c>
      <c r="R4778" s="12" t="str">
        <f>IF(Q4778&gt;0,"Yes","No")</f>
        <v>Yes</v>
      </c>
    </row>
    <row r="4779" spans="1:18" x14ac:dyDescent="0.35">
      <c r="A4779" s="1">
        <v>81170002003</v>
      </c>
      <c r="B4779" s="33" t="s">
        <v>5521</v>
      </c>
      <c r="C4779" s="4" t="s">
        <v>6</v>
      </c>
      <c r="D4779" s="4" t="s">
        <v>526</v>
      </c>
      <c r="E4779" s="4" t="s">
        <v>2</v>
      </c>
      <c r="F4779" s="3">
        <v>2</v>
      </c>
      <c r="G4779" s="3">
        <v>3</v>
      </c>
      <c r="H4779" s="4" t="s">
        <v>2</v>
      </c>
      <c r="I4779" s="5">
        <v>957</v>
      </c>
      <c r="J4779" s="5">
        <v>1139</v>
      </c>
      <c r="K4779" s="6">
        <f>IFERROR((J4779-I4779)/I4779,"--")</f>
        <v>0.19017763845350052</v>
      </c>
      <c r="L4779" s="6">
        <v>7.4850299401197598E-2</v>
      </c>
      <c r="M4779" s="7">
        <v>55961</v>
      </c>
      <c r="N4779" s="10" t="str">
        <f>IF(K4779&lt;Criteria!$D$4,"Yes","No")</f>
        <v>No</v>
      </c>
      <c r="O4779" s="10" t="str">
        <f>IF(L4779&gt;Criteria!$D$5,"Yes","No")</f>
        <v>Yes</v>
      </c>
      <c r="P4779" s="10" t="str">
        <f>IF(M4779&lt;Criteria!$D$6,"Yes","No")</f>
        <v>No</v>
      </c>
      <c r="Q4779" s="11">
        <f>COUNTIF(N4779:P4779,"Yes")</f>
        <v>1</v>
      </c>
      <c r="R4779" s="12" t="str">
        <f>IF(Q4779&gt;0,"Yes","No")</f>
        <v>Yes</v>
      </c>
    </row>
    <row r="4780" spans="1:18" x14ac:dyDescent="0.35">
      <c r="A4780" s="1">
        <v>81170002004</v>
      </c>
      <c r="B4780" s="33" t="s">
        <v>5522</v>
      </c>
      <c r="C4780" s="4" t="s">
        <v>6</v>
      </c>
      <c r="D4780" s="4" t="s">
        <v>526</v>
      </c>
      <c r="E4780" s="4" t="s">
        <v>2</v>
      </c>
      <c r="F4780" s="3">
        <v>2</v>
      </c>
      <c r="G4780" s="3">
        <v>4</v>
      </c>
      <c r="H4780" s="4" t="s">
        <v>2</v>
      </c>
      <c r="I4780" s="5">
        <v>3187</v>
      </c>
      <c r="J4780" s="5">
        <v>2645</v>
      </c>
      <c r="K4780" s="6">
        <f>IFERROR((J4780-I4780)/I4780,"--")</f>
        <v>-0.17006589268904926</v>
      </c>
      <c r="L4780" s="6">
        <v>0</v>
      </c>
      <c r="M4780" s="7">
        <v>39601</v>
      </c>
      <c r="N4780" s="10" t="str">
        <f>IF(K4780&lt;Criteria!$D$4,"Yes","No")</f>
        <v>Yes</v>
      </c>
      <c r="O4780" s="10" t="str">
        <f>IF(L4780&gt;Criteria!$D$5,"Yes","No")</f>
        <v>No</v>
      </c>
      <c r="P4780" s="10" t="str">
        <f>IF(M4780&lt;Criteria!$D$6,"Yes","No")</f>
        <v>No</v>
      </c>
      <c r="Q4780" s="11">
        <f>COUNTIF(N4780:P4780,"Yes")</f>
        <v>1</v>
      </c>
      <c r="R4780" s="12" t="str">
        <f>IF(Q4780&gt;0,"Yes","No")</f>
        <v>Yes</v>
      </c>
    </row>
    <row r="4781" spans="1:18" x14ac:dyDescent="0.35">
      <c r="A4781" s="1">
        <v>81170002005</v>
      </c>
      <c r="B4781" s="33" t="s">
        <v>5523</v>
      </c>
      <c r="C4781" s="4" t="s">
        <v>6</v>
      </c>
      <c r="D4781" s="4" t="s">
        <v>526</v>
      </c>
      <c r="E4781" s="4" t="s">
        <v>2</v>
      </c>
      <c r="F4781" s="3">
        <v>2</v>
      </c>
      <c r="G4781" s="3">
        <v>5</v>
      </c>
      <c r="H4781" s="4" t="s">
        <v>2</v>
      </c>
      <c r="I4781" s="5">
        <v>2939</v>
      </c>
      <c r="J4781" s="5">
        <v>2144</v>
      </c>
      <c r="K4781" s="6">
        <f>IFERROR((J4781-I4781)/I4781,"--")</f>
        <v>-0.27050017012589317</v>
      </c>
      <c r="L4781" s="6">
        <v>2.9411764705882353E-2</v>
      </c>
      <c r="M4781" s="7">
        <v>25285</v>
      </c>
      <c r="N4781" s="10" t="str">
        <f>IF(K4781&lt;Criteria!$D$4,"Yes","No")</f>
        <v>Yes</v>
      </c>
      <c r="O4781" s="10" t="str">
        <f>IF(L4781&gt;Criteria!$D$5,"Yes","No")</f>
        <v>No</v>
      </c>
      <c r="P4781" s="10" t="str">
        <f>IF(M4781&lt;Criteria!$D$6,"Yes","No")</f>
        <v>Yes</v>
      </c>
      <c r="Q4781" s="11">
        <f>COUNTIF(N4781:P4781,"Yes")</f>
        <v>2</v>
      </c>
      <c r="R4781" s="12" t="str">
        <f>IF(Q4781&gt;0,"Yes","No")</f>
        <v>Yes</v>
      </c>
    </row>
    <row r="4782" spans="1:18" x14ac:dyDescent="0.35">
      <c r="A4782" s="1">
        <v>81170003000</v>
      </c>
      <c r="B4782" s="33" t="s">
        <v>5524</v>
      </c>
      <c r="C4782" s="4" t="s">
        <v>7</v>
      </c>
      <c r="D4782" s="4" t="s">
        <v>526</v>
      </c>
      <c r="E4782" s="4" t="s">
        <v>2</v>
      </c>
      <c r="F4782" s="3">
        <v>3</v>
      </c>
      <c r="G4782" s="3" t="s">
        <v>2</v>
      </c>
      <c r="H4782" s="4" t="s">
        <v>2</v>
      </c>
      <c r="I4782" s="5">
        <v>3228</v>
      </c>
      <c r="J4782" s="5">
        <v>4201</v>
      </c>
      <c r="K4782" s="6">
        <f>IFERROR((J4782-I4782)/I4782,"--")</f>
        <v>0.30142503097893431</v>
      </c>
      <c r="L4782" s="6">
        <v>3.294021960146401E-2</v>
      </c>
      <c r="M4782" s="7">
        <v>32048</v>
      </c>
      <c r="N4782" s="10" t="str">
        <f>IF(K4782&lt;Criteria!$D$4,"Yes","No")</f>
        <v>No</v>
      </c>
      <c r="O4782" s="10" t="str">
        <f>IF(L4782&gt;Criteria!$D$5,"Yes","No")</f>
        <v>No</v>
      </c>
      <c r="P4782" s="10" t="str">
        <f>IF(M4782&lt;Criteria!$D$6,"Yes","No")</f>
        <v>No</v>
      </c>
      <c r="Q4782" s="11">
        <f>COUNTIF(N4782:P4782,"Yes")</f>
        <v>0</v>
      </c>
      <c r="R4782" s="12" t="str">
        <f>IF(Q4782&gt;0,"Yes","No")</f>
        <v>No</v>
      </c>
    </row>
    <row r="4783" spans="1:18" x14ac:dyDescent="0.35">
      <c r="A4783" s="1">
        <v>81170003001</v>
      </c>
      <c r="B4783" s="33" t="s">
        <v>5525</v>
      </c>
      <c r="C4783" s="4" t="s">
        <v>6</v>
      </c>
      <c r="D4783" s="4" t="s">
        <v>526</v>
      </c>
      <c r="E4783" s="4" t="s">
        <v>2</v>
      </c>
      <c r="F4783" s="3">
        <v>3</v>
      </c>
      <c r="G4783" s="3">
        <v>1</v>
      </c>
      <c r="H4783" s="4" t="s">
        <v>2</v>
      </c>
      <c r="I4783" s="5">
        <v>268</v>
      </c>
      <c r="J4783" s="5">
        <v>646</v>
      </c>
      <c r="K4783" s="6">
        <f>IFERROR((J4783-I4783)/I4783,"--")</f>
        <v>1.4104477611940298</v>
      </c>
      <c r="L4783" s="6">
        <v>0</v>
      </c>
      <c r="M4783" s="7">
        <v>22259</v>
      </c>
      <c r="N4783" s="10" t="str">
        <f>IF(K4783&lt;Criteria!$D$4,"Yes","No")</f>
        <v>No</v>
      </c>
      <c r="O4783" s="10" t="str">
        <f>IF(L4783&gt;Criteria!$D$5,"Yes","No")</f>
        <v>No</v>
      </c>
      <c r="P4783" s="10" t="str">
        <f>IF(M4783&lt;Criteria!$D$6,"Yes","No")</f>
        <v>Yes</v>
      </c>
      <c r="Q4783" s="11">
        <f>COUNTIF(N4783:P4783,"Yes")</f>
        <v>1</v>
      </c>
      <c r="R4783" s="12" t="str">
        <f>IF(Q4783&gt;0,"Yes","No")</f>
        <v>Yes</v>
      </c>
    </row>
    <row r="4784" spans="1:18" x14ac:dyDescent="0.35">
      <c r="A4784" s="1">
        <v>81170003002</v>
      </c>
      <c r="B4784" s="33" t="s">
        <v>5526</v>
      </c>
      <c r="C4784" s="4" t="s">
        <v>6</v>
      </c>
      <c r="D4784" s="4" t="s">
        <v>526</v>
      </c>
      <c r="E4784" s="4" t="s">
        <v>2</v>
      </c>
      <c r="F4784" s="3">
        <v>3</v>
      </c>
      <c r="G4784" s="3">
        <v>2</v>
      </c>
      <c r="H4784" s="4" t="s">
        <v>2</v>
      </c>
      <c r="I4784" s="5">
        <v>1833</v>
      </c>
      <c r="J4784" s="5">
        <v>2186</v>
      </c>
      <c r="K4784" s="6">
        <f>IFERROR((J4784-I4784)/I4784,"--")</f>
        <v>0.19258046917621385</v>
      </c>
      <c r="L4784" s="6">
        <v>0</v>
      </c>
      <c r="M4784" s="7">
        <v>28583</v>
      </c>
      <c r="N4784" s="10" t="str">
        <f>IF(K4784&lt;Criteria!$D$4,"Yes","No")</f>
        <v>No</v>
      </c>
      <c r="O4784" s="10" t="str">
        <f>IF(L4784&gt;Criteria!$D$5,"Yes","No")</f>
        <v>No</v>
      </c>
      <c r="P4784" s="10" t="str">
        <f>IF(M4784&lt;Criteria!$D$6,"Yes","No")</f>
        <v>No</v>
      </c>
      <c r="Q4784" s="11">
        <f>COUNTIF(N4784:P4784,"Yes")</f>
        <v>0</v>
      </c>
      <c r="R4784" s="12" t="str">
        <f>IF(Q4784&gt;0,"Yes","No")</f>
        <v>No</v>
      </c>
    </row>
    <row r="4785" spans="1:18" x14ac:dyDescent="0.35">
      <c r="A4785" s="1">
        <v>81170003003</v>
      </c>
      <c r="B4785" s="33" t="s">
        <v>5527</v>
      </c>
      <c r="C4785" s="4" t="s">
        <v>6</v>
      </c>
      <c r="D4785" s="4" t="s">
        <v>526</v>
      </c>
      <c r="E4785" s="4" t="s">
        <v>2</v>
      </c>
      <c r="F4785" s="3">
        <v>3</v>
      </c>
      <c r="G4785" s="3">
        <v>3</v>
      </c>
      <c r="H4785" s="4" t="s">
        <v>2</v>
      </c>
      <c r="I4785" s="5">
        <v>576</v>
      </c>
      <c r="J4785" s="5">
        <v>551</v>
      </c>
      <c r="K4785" s="6">
        <f>IFERROR((J4785-I4785)/I4785,"--")</f>
        <v>-4.3402777777777776E-2</v>
      </c>
      <c r="L4785" s="6">
        <v>0</v>
      </c>
      <c r="M4785" s="7">
        <v>48194</v>
      </c>
      <c r="N4785" s="10" t="str">
        <f>IF(K4785&lt;Criteria!$D$4,"Yes","No")</f>
        <v>Yes</v>
      </c>
      <c r="O4785" s="10" t="str">
        <f>IF(L4785&gt;Criteria!$D$5,"Yes","No")</f>
        <v>No</v>
      </c>
      <c r="P4785" s="10" t="str">
        <f>IF(M4785&lt;Criteria!$D$6,"Yes","No")</f>
        <v>No</v>
      </c>
      <c r="Q4785" s="11">
        <f>COUNTIF(N4785:P4785,"Yes")</f>
        <v>1</v>
      </c>
      <c r="R4785" s="12" t="str">
        <f>IF(Q4785&gt;0,"Yes","No")</f>
        <v>Yes</v>
      </c>
    </row>
    <row r="4786" spans="1:18" x14ac:dyDescent="0.35">
      <c r="A4786" s="1">
        <v>81170003004</v>
      </c>
      <c r="B4786" s="33" t="s">
        <v>5528</v>
      </c>
      <c r="C4786" s="4" t="s">
        <v>6</v>
      </c>
      <c r="D4786" s="4" t="s">
        <v>526</v>
      </c>
      <c r="E4786" s="4" t="s">
        <v>2</v>
      </c>
      <c r="F4786" s="3">
        <v>3</v>
      </c>
      <c r="G4786" s="3">
        <v>4</v>
      </c>
      <c r="H4786" s="4" t="s">
        <v>2</v>
      </c>
      <c r="I4786" s="5">
        <v>551</v>
      </c>
      <c r="J4786" s="5">
        <v>818</v>
      </c>
      <c r="K4786" s="6">
        <f>IFERROR((J4786-I4786)/I4786,"--")</f>
        <v>0.48457350272232302</v>
      </c>
      <c r="L4786" s="6">
        <v>0.17270788912579957</v>
      </c>
      <c r="M4786" s="7">
        <v>38165</v>
      </c>
      <c r="N4786" s="10" t="str">
        <f>IF(K4786&lt;Criteria!$D$4,"Yes","No")</f>
        <v>No</v>
      </c>
      <c r="O4786" s="10" t="str">
        <f>IF(L4786&gt;Criteria!$D$5,"Yes","No")</f>
        <v>Yes</v>
      </c>
      <c r="P4786" s="10" t="str">
        <f>IF(M4786&lt;Criteria!$D$6,"Yes","No")</f>
        <v>No</v>
      </c>
      <c r="Q4786" s="11">
        <f>COUNTIF(N4786:P4786,"Yes")</f>
        <v>1</v>
      </c>
      <c r="R4786" s="12" t="str">
        <f>IF(Q4786&gt;0,"Yes","No")</f>
        <v>Yes</v>
      </c>
    </row>
    <row r="4787" spans="1:18" x14ac:dyDescent="0.35">
      <c r="A4787" s="1">
        <v>81170004010</v>
      </c>
      <c r="B4787" s="33" t="s">
        <v>5529</v>
      </c>
      <c r="C4787" s="4" t="s">
        <v>7</v>
      </c>
      <c r="D4787" s="4" t="s">
        <v>526</v>
      </c>
      <c r="E4787" s="4" t="s">
        <v>2</v>
      </c>
      <c r="F4787" s="3">
        <v>4.01</v>
      </c>
      <c r="G4787" s="3" t="s">
        <v>2</v>
      </c>
      <c r="H4787" s="4" t="s">
        <v>2</v>
      </c>
      <c r="I4787" s="5">
        <v>4571</v>
      </c>
      <c r="J4787" s="5">
        <v>3864</v>
      </c>
      <c r="K4787" s="6">
        <f>IFERROR((J4787-I4787)/I4787,"--")</f>
        <v>-0.15467075038284839</v>
      </c>
      <c r="L4787" s="6">
        <v>4.2144177449168208E-2</v>
      </c>
      <c r="M4787" s="7">
        <v>38244</v>
      </c>
      <c r="N4787" s="10" t="str">
        <f>IF(K4787&lt;Criteria!$D$4,"Yes","No")</f>
        <v>Yes</v>
      </c>
      <c r="O4787" s="10" t="str">
        <f>IF(L4787&gt;Criteria!$D$5,"Yes","No")</f>
        <v>No</v>
      </c>
      <c r="P4787" s="10" t="str">
        <f>IF(M4787&lt;Criteria!$D$6,"Yes","No")</f>
        <v>No</v>
      </c>
      <c r="Q4787" s="11">
        <f>COUNTIF(N4787:P4787,"Yes")</f>
        <v>1</v>
      </c>
      <c r="R4787" s="12" t="str">
        <f>IF(Q4787&gt;0,"Yes","No")</f>
        <v>Yes</v>
      </c>
    </row>
    <row r="4788" spans="1:18" x14ac:dyDescent="0.35">
      <c r="A4788" s="1">
        <v>81170004011</v>
      </c>
      <c r="B4788" s="33" t="s">
        <v>5530</v>
      </c>
      <c r="C4788" s="4" t="s">
        <v>6</v>
      </c>
      <c r="D4788" s="4" t="s">
        <v>526</v>
      </c>
      <c r="E4788" s="4" t="s">
        <v>2</v>
      </c>
      <c r="F4788" s="3">
        <v>4.01</v>
      </c>
      <c r="G4788" s="3">
        <v>1</v>
      </c>
      <c r="H4788" s="4" t="s">
        <v>2</v>
      </c>
      <c r="I4788" s="5">
        <v>530</v>
      </c>
      <c r="J4788" s="5">
        <v>812</v>
      </c>
      <c r="K4788" s="6">
        <f>IFERROR((J4788-I4788)/I4788,"--")</f>
        <v>0.5320754716981132</v>
      </c>
      <c r="L4788" s="6">
        <v>5.0943396226415097E-2</v>
      </c>
      <c r="M4788" s="7">
        <v>37659</v>
      </c>
      <c r="N4788" s="10" t="str">
        <f>IF(K4788&lt;Criteria!$D$4,"Yes","No")</f>
        <v>No</v>
      </c>
      <c r="O4788" s="10" t="str">
        <f>IF(L4788&gt;Criteria!$D$5,"Yes","No")</f>
        <v>No</v>
      </c>
      <c r="P4788" s="10" t="str">
        <f>IF(M4788&lt;Criteria!$D$6,"Yes","No")</f>
        <v>No</v>
      </c>
      <c r="Q4788" s="11">
        <f>COUNTIF(N4788:P4788,"Yes")</f>
        <v>0</v>
      </c>
      <c r="R4788" s="12" t="str">
        <f>IF(Q4788&gt;0,"Yes","No")</f>
        <v>No</v>
      </c>
    </row>
    <row r="4789" spans="1:18" x14ac:dyDescent="0.35">
      <c r="A4789" s="1">
        <v>81170004012</v>
      </c>
      <c r="B4789" s="33" t="s">
        <v>5531</v>
      </c>
      <c r="C4789" s="4" t="s">
        <v>6</v>
      </c>
      <c r="D4789" s="4" t="s">
        <v>526</v>
      </c>
      <c r="E4789" s="4" t="s">
        <v>2</v>
      </c>
      <c r="F4789" s="3">
        <v>4.01</v>
      </c>
      <c r="G4789" s="3">
        <v>2</v>
      </c>
      <c r="H4789" s="4" t="s">
        <v>2</v>
      </c>
      <c r="I4789" s="5">
        <v>1083</v>
      </c>
      <c r="J4789" s="5">
        <v>533</v>
      </c>
      <c r="K4789" s="6">
        <f>IFERROR((J4789-I4789)/I4789,"--")</f>
        <v>-0.50784856879039708</v>
      </c>
      <c r="L4789" s="6">
        <v>0</v>
      </c>
      <c r="M4789" s="7">
        <v>43473</v>
      </c>
      <c r="N4789" s="10" t="str">
        <f>IF(K4789&lt;Criteria!$D$4,"Yes","No")</f>
        <v>Yes</v>
      </c>
      <c r="O4789" s="10" t="str">
        <f>IF(L4789&gt;Criteria!$D$5,"Yes","No")</f>
        <v>No</v>
      </c>
      <c r="P4789" s="10" t="str">
        <f>IF(M4789&lt;Criteria!$D$6,"Yes","No")</f>
        <v>No</v>
      </c>
      <c r="Q4789" s="11">
        <f>COUNTIF(N4789:P4789,"Yes")</f>
        <v>1</v>
      </c>
      <c r="R4789" s="12" t="str">
        <f>IF(Q4789&gt;0,"Yes","No")</f>
        <v>Yes</v>
      </c>
    </row>
    <row r="4790" spans="1:18" x14ac:dyDescent="0.35">
      <c r="A4790" s="1">
        <v>81170004013</v>
      </c>
      <c r="B4790" s="33" t="s">
        <v>5532</v>
      </c>
      <c r="C4790" s="4" t="s">
        <v>6</v>
      </c>
      <c r="D4790" s="4" t="s">
        <v>526</v>
      </c>
      <c r="E4790" s="4" t="s">
        <v>2</v>
      </c>
      <c r="F4790" s="3">
        <v>4.01</v>
      </c>
      <c r="G4790" s="3">
        <v>3</v>
      </c>
      <c r="H4790" s="4" t="s">
        <v>2</v>
      </c>
      <c r="I4790" s="5">
        <v>1973</v>
      </c>
      <c r="J4790" s="5">
        <v>1616</v>
      </c>
      <c r="K4790" s="6">
        <f>IFERROR((J4790-I4790)/I4790,"--")</f>
        <v>-0.18094272681196147</v>
      </c>
      <c r="L4790" s="6">
        <v>3.8659793814432991E-2</v>
      </c>
      <c r="M4790" s="7">
        <v>44536</v>
      </c>
      <c r="N4790" s="10" t="str">
        <f>IF(K4790&lt;Criteria!$D$4,"Yes","No")</f>
        <v>Yes</v>
      </c>
      <c r="O4790" s="10" t="str">
        <f>IF(L4790&gt;Criteria!$D$5,"Yes","No")</f>
        <v>No</v>
      </c>
      <c r="P4790" s="10" t="str">
        <f>IF(M4790&lt;Criteria!$D$6,"Yes","No")</f>
        <v>No</v>
      </c>
      <c r="Q4790" s="11">
        <f>COUNTIF(N4790:P4790,"Yes")</f>
        <v>1</v>
      </c>
      <c r="R4790" s="12" t="str">
        <f>IF(Q4790&gt;0,"Yes","No")</f>
        <v>Yes</v>
      </c>
    </row>
    <row r="4791" spans="1:18" x14ac:dyDescent="0.35">
      <c r="A4791" s="1">
        <v>81170004014</v>
      </c>
      <c r="B4791" s="33" t="s">
        <v>5533</v>
      </c>
      <c r="C4791" s="4" t="s">
        <v>6</v>
      </c>
      <c r="D4791" s="4" t="s">
        <v>526</v>
      </c>
      <c r="E4791" s="4" t="s">
        <v>2</v>
      </c>
      <c r="F4791" s="3">
        <v>4.01</v>
      </c>
      <c r="G4791" s="3">
        <v>4</v>
      </c>
      <c r="H4791" s="4" t="s">
        <v>2</v>
      </c>
      <c r="I4791" s="5">
        <v>985</v>
      </c>
      <c r="J4791" s="5">
        <v>903</v>
      </c>
      <c r="K4791" s="6">
        <f>IFERROR((J4791-I4791)/I4791,"--")</f>
        <v>-8.3248730964466999E-2</v>
      </c>
      <c r="L4791" s="6">
        <v>7.0234113712374577E-2</v>
      </c>
      <c r="M4791" s="7">
        <v>24422</v>
      </c>
      <c r="N4791" s="10" t="str">
        <f>IF(K4791&lt;Criteria!$D$4,"Yes","No")</f>
        <v>Yes</v>
      </c>
      <c r="O4791" s="10" t="str">
        <f>IF(L4791&gt;Criteria!$D$5,"Yes","No")</f>
        <v>Yes</v>
      </c>
      <c r="P4791" s="10" t="str">
        <f>IF(M4791&lt;Criteria!$D$6,"Yes","No")</f>
        <v>Yes</v>
      </c>
      <c r="Q4791" s="11">
        <f>COUNTIF(N4791:P4791,"Yes")</f>
        <v>3</v>
      </c>
      <c r="R4791" s="12" t="str">
        <f>IF(Q4791&gt;0,"Yes","No")</f>
        <v>Yes</v>
      </c>
    </row>
    <row r="4792" spans="1:18" x14ac:dyDescent="0.35">
      <c r="A4792" s="1">
        <v>81170004020</v>
      </c>
      <c r="B4792" s="33" t="s">
        <v>5534</v>
      </c>
      <c r="C4792" s="4" t="s">
        <v>7</v>
      </c>
      <c r="D4792" s="4" t="s">
        <v>526</v>
      </c>
      <c r="E4792" s="4" t="s">
        <v>2</v>
      </c>
      <c r="F4792" s="3">
        <v>4.0199999999999996</v>
      </c>
      <c r="G4792" s="3" t="s">
        <v>2</v>
      </c>
      <c r="H4792" s="4" t="s">
        <v>2</v>
      </c>
      <c r="I4792" s="5">
        <v>4507</v>
      </c>
      <c r="J4792" s="5">
        <v>6340</v>
      </c>
      <c r="K4792" s="6">
        <f>IFERROR((J4792-I4792)/I4792,"--")</f>
        <v>0.4067006878189483</v>
      </c>
      <c r="L4792" s="6">
        <v>5.5660974067046176E-2</v>
      </c>
      <c r="M4792" s="7">
        <v>37862</v>
      </c>
      <c r="N4792" s="10" t="str">
        <f>IF(K4792&lt;Criteria!$D$4,"Yes","No")</f>
        <v>No</v>
      </c>
      <c r="O4792" s="10" t="str">
        <f>IF(L4792&gt;Criteria!$D$5,"Yes","No")</f>
        <v>No</v>
      </c>
      <c r="P4792" s="10" t="str">
        <f>IF(M4792&lt;Criteria!$D$6,"Yes","No")</f>
        <v>No</v>
      </c>
      <c r="Q4792" s="11">
        <f>COUNTIF(N4792:P4792,"Yes")</f>
        <v>0</v>
      </c>
      <c r="R4792" s="12" t="str">
        <f>IF(Q4792&gt;0,"Yes","No")</f>
        <v>No</v>
      </c>
    </row>
    <row r="4793" spans="1:18" x14ac:dyDescent="0.35">
      <c r="A4793" s="1">
        <v>81170004021</v>
      </c>
      <c r="B4793" s="33" t="s">
        <v>5535</v>
      </c>
      <c r="C4793" s="4" t="s">
        <v>6</v>
      </c>
      <c r="D4793" s="4" t="s">
        <v>526</v>
      </c>
      <c r="E4793" s="4" t="s">
        <v>2</v>
      </c>
      <c r="F4793" s="3">
        <v>4.0199999999999996</v>
      </c>
      <c r="G4793" s="3">
        <v>1</v>
      </c>
      <c r="H4793" s="4" t="s">
        <v>2</v>
      </c>
      <c r="I4793" s="5">
        <v>1990</v>
      </c>
      <c r="J4793" s="5">
        <v>2984</v>
      </c>
      <c r="K4793" s="6">
        <f>IFERROR((J4793-I4793)/I4793,"--")</f>
        <v>0.49949748743718592</v>
      </c>
      <c r="L4793" s="6">
        <v>9.8637858149365903E-2</v>
      </c>
      <c r="M4793" s="7">
        <v>33542</v>
      </c>
      <c r="N4793" s="10" t="str">
        <f>IF(K4793&lt;Criteria!$D$4,"Yes","No")</f>
        <v>No</v>
      </c>
      <c r="O4793" s="10" t="str">
        <f>IF(L4793&gt;Criteria!$D$5,"Yes","No")</f>
        <v>Yes</v>
      </c>
      <c r="P4793" s="10" t="str">
        <f>IF(M4793&lt;Criteria!$D$6,"Yes","No")</f>
        <v>No</v>
      </c>
      <c r="Q4793" s="11">
        <f>COUNTIF(N4793:P4793,"Yes")</f>
        <v>1</v>
      </c>
      <c r="R4793" s="12" t="str">
        <f>IF(Q4793&gt;0,"Yes","No")</f>
        <v>Yes</v>
      </c>
    </row>
    <row r="4794" spans="1:18" x14ac:dyDescent="0.35">
      <c r="A4794" s="1">
        <v>81170004022</v>
      </c>
      <c r="B4794" s="33" t="s">
        <v>5536</v>
      </c>
      <c r="C4794" s="4" t="s">
        <v>6</v>
      </c>
      <c r="D4794" s="4" t="s">
        <v>526</v>
      </c>
      <c r="E4794" s="4" t="s">
        <v>2</v>
      </c>
      <c r="F4794" s="3">
        <v>4.0199999999999996</v>
      </c>
      <c r="G4794" s="3">
        <v>2</v>
      </c>
      <c r="H4794" s="4" t="s">
        <v>2</v>
      </c>
      <c r="I4794" s="5">
        <v>1307</v>
      </c>
      <c r="J4794" s="5">
        <v>1226</v>
      </c>
      <c r="K4794" s="6">
        <f>IFERROR((J4794-I4794)/I4794,"--")</f>
        <v>-6.1973986228003063E-2</v>
      </c>
      <c r="L4794" s="6">
        <v>0</v>
      </c>
      <c r="M4794" s="7">
        <v>51368</v>
      </c>
      <c r="N4794" s="10" t="str">
        <f>IF(K4794&lt;Criteria!$D$4,"Yes","No")</f>
        <v>Yes</v>
      </c>
      <c r="O4794" s="10" t="str">
        <f>IF(L4794&gt;Criteria!$D$5,"Yes","No")</f>
        <v>No</v>
      </c>
      <c r="P4794" s="10" t="str">
        <f>IF(M4794&lt;Criteria!$D$6,"Yes","No")</f>
        <v>No</v>
      </c>
      <c r="Q4794" s="11">
        <f>COUNTIF(N4794:P4794,"Yes")</f>
        <v>1</v>
      </c>
      <c r="R4794" s="12" t="str">
        <f>IF(Q4794&gt;0,"Yes","No")</f>
        <v>Yes</v>
      </c>
    </row>
    <row r="4795" spans="1:18" x14ac:dyDescent="0.35">
      <c r="A4795" s="1">
        <v>81170004023</v>
      </c>
      <c r="B4795" s="33" t="s">
        <v>5537</v>
      </c>
      <c r="C4795" s="4" t="s">
        <v>6</v>
      </c>
      <c r="D4795" s="4" t="s">
        <v>526</v>
      </c>
      <c r="E4795" s="4" t="s">
        <v>2</v>
      </c>
      <c r="F4795" s="3">
        <v>4.0199999999999996</v>
      </c>
      <c r="G4795" s="3">
        <v>3</v>
      </c>
      <c r="H4795" s="4" t="s">
        <v>2</v>
      </c>
      <c r="I4795" s="5">
        <v>339</v>
      </c>
      <c r="J4795" s="5">
        <v>362</v>
      </c>
      <c r="K4795" s="6">
        <f>IFERROR((J4795-I4795)/I4795,"--")</f>
        <v>6.7846607669616518E-2</v>
      </c>
      <c r="L4795" s="6">
        <v>0.25730994152046782</v>
      </c>
      <c r="M4795" s="7">
        <v>67981</v>
      </c>
      <c r="N4795" s="10" t="str">
        <f>IF(K4795&lt;Criteria!$D$4,"Yes","No")</f>
        <v>No</v>
      </c>
      <c r="O4795" s="10" t="str">
        <f>IF(L4795&gt;Criteria!$D$5,"Yes","No")</f>
        <v>Yes</v>
      </c>
      <c r="P4795" s="10" t="str">
        <f>IF(M4795&lt;Criteria!$D$6,"Yes","No")</f>
        <v>No</v>
      </c>
      <c r="Q4795" s="11">
        <f>COUNTIF(N4795:P4795,"Yes")</f>
        <v>1</v>
      </c>
      <c r="R4795" s="12" t="str">
        <f>IF(Q4795&gt;0,"Yes","No")</f>
        <v>Yes</v>
      </c>
    </row>
    <row r="4796" spans="1:18" x14ac:dyDescent="0.35">
      <c r="A4796" s="1">
        <v>81170004024</v>
      </c>
      <c r="B4796" s="33" t="s">
        <v>5538</v>
      </c>
      <c r="C4796" s="4" t="s">
        <v>6</v>
      </c>
      <c r="D4796" s="4" t="s">
        <v>526</v>
      </c>
      <c r="E4796" s="4" t="s">
        <v>2</v>
      </c>
      <c r="F4796" s="3">
        <v>4.0199999999999996</v>
      </c>
      <c r="G4796" s="3">
        <v>4</v>
      </c>
      <c r="H4796" s="4" t="s">
        <v>2</v>
      </c>
      <c r="I4796" s="5">
        <v>871</v>
      </c>
      <c r="J4796" s="5">
        <v>1768</v>
      </c>
      <c r="K4796" s="6">
        <f>IFERROR((J4796-I4796)/I4796,"--")</f>
        <v>1.0298507462686568</v>
      </c>
      <c r="L4796" s="6">
        <v>6.6533599467731202E-3</v>
      </c>
      <c r="M4796" s="7">
        <v>29620</v>
      </c>
      <c r="N4796" s="10" t="str">
        <f>IF(K4796&lt;Criteria!$D$4,"Yes","No")</f>
        <v>No</v>
      </c>
      <c r="O4796" s="10" t="str">
        <f>IF(L4796&gt;Criteria!$D$5,"Yes","No")</f>
        <v>No</v>
      </c>
      <c r="P4796" s="10" t="str">
        <f>IF(M4796&lt;Criteria!$D$6,"Yes","No")</f>
        <v>No</v>
      </c>
      <c r="Q4796" s="11">
        <f>COUNTIF(N4796:P4796,"Yes")</f>
        <v>0</v>
      </c>
      <c r="R4796" s="12" t="str">
        <f>IF(Q4796&gt;0,"Yes","No")</f>
        <v>No</v>
      </c>
    </row>
    <row r="4797" spans="1:18" x14ac:dyDescent="0.35">
      <c r="A4797" s="1">
        <v>81179038000</v>
      </c>
      <c r="B4797" s="33" t="s">
        <v>5539</v>
      </c>
      <c r="C4797" s="4" t="s">
        <v>8</v>
      </c>
      <c r="D4797" s="4" t="s">
        <v>526</v>
      </c>
      <c r="E4797" s="4" t="s">
        <v>704</v>
      </c>
      <c r="F4797" s="3" t="s">
        <v>2</v>
      </c>
      <c r="G4797" s="3" t="s">
        <v>2</v>
      </c>
      <c r="H4797" s="4" t="s">
        <v>2</v>
      </c>
      <c r="I4797" s="5">
        <v>16027</v>
      </c>
      <c r="J4797" s="5">
        <v>17459</v>
      </c>
      <c r="K4797" s="6">
        <f>IFERROR((J4797-I4797)/I4797,"--")</f>
        <v>8.9349223185873836E-2</v>
      </c>
      <c r="L4797" s="6">
        <v>4.0198426274375643E-2</v>
      </c>
      <c r="M4797" s="7">
        <v>37147</v>
      </c>
      <c r="N4797" s="10" t="str">
        <f>IF(K4797&lt;Criteria!$D$4,"Yes","No")</f>
        <v>No</v>
      </c>
      <c r="O4797" s="10" t="str">
        <f>IF(L4797&gt;Criteria!$D$5,"Yes","No")</f>
        <v>No</v>
      </c>
      <c r="P4797" s="10" t="str">
        <f>IF(M4797&lt;Criteria!$D$6,"Yes","No")</f>
        <v>No</v>
      </c>
      <c r="Q4797" s="11">
        <f>COUNTIF(N4797:P4797,"Yes")</f>
        <v>0</v>
      </c>
      <c r="R4797" s="12" t="str">
        <f>IF(Q4797&gt;0,"Yes","No")</f>
        <v>No</v>
      </c>
    </row>
    <row r="4798" spans="1:18" x14ac:dyDescent="0.35">
      <c r="A4798" s="1">
        <v>81179328700</v>
      </c>
      <c r="B4798" s="33" t="s">
        <v>5540</v>
      </c>
      <c r="C4798" s="4" t="s">
        <v>8</v>
      </c>
      <c r="D4798" s="4" t="s">
        <v>526</v>
      </c>
      <c r="E4798" s="4" t="s">
        <v>705</v>
      </c>
      <c r="F4798" s="3" t="s">
        <v>2</v>
      </c>
      <c r="G4798" s="3" t="s">
        <v>2</v>
      </c>
      <c r="H4798" s="4" t="s">
        <v>2</v>
      </c>
      <c r="I4798" s="5">
        <v>12064</v>
      </c>
      <c r="J4798" s="5">
        <v>12263</v>
      </c>
      <c r="K4798" s="6">
        <f>IFERROR((J4798-I4798)/I4798,"--")</f>
        <v>1.6495358090185677E-2</v>
      </c>
      <c r="L4798" s="6">
        <v>2.3640945637825515E-2</v>
      </c>
      <c r="M4798" s="7">
        <v>37257</v>
      </c>
      <c r="N4798" s="10" t="str">
        <f>IF(K4798&lt;Criteria!$D$4,"Yes","No")</f>
        <v>No</v>
      </c>
      <c r="O4798" s="10" t="str">
        <f>IF(L4798&gt;Criteria!$D$5,"Yes","No")</f>
        <v>No</v>
      </c>
      <c r="P4798" s="10" t="str">
        <f>IF(M4798&lt;Criteria!$D$6,"Yes","No")</f>
        <v>No</v>
      </c>
      <c r="Q4798" s="11">
        <f>COUNTIF(N4798:P4798,"Yes")</f>
        <v>0</v>
      </c>
      <c r="R4798" s="12" t="str">
        <f>IF(Q4798&gt;0,"Yes","No")</f>
        <v>No</v>
      </c>
    </row>
    <row r="4799" spans="1:18" x14ac:dyDescent="0.35">
      <c r="A4799" s="1">
        <v>81181000000</v>
      </c>
      <c r="B4799" s="33" t="s">
        <v>5541</v>
      </c>
      <c r="C4799" s="4" t="s">
        <v>5</v>
      </c>
      <c r="D4799" s="4" t="s">
        <v>2</v>
      </c>
      <c r="E4799" s="4" t="s">
        <v>2</v>
      </c>
      <c r="F4799" s="3" t="s">
        <v>2</v>
      </c>
      <c r="G4799" s="3" t="s">
        <v>2</v>
      </c>
      <c r="H4799" s="4" t="s">
        <v>67</v>
      </c>
      <c r="I4799" s="5">
        <v>16433</v>
      </c>
      <c r="J4799" s="5">
        <v>16298</v>
      </c>
      <c r="K4799" s="6">
        <f>IFERROR((J4799-I4799)/I4799,"--")</f>
        <v>-8.2151767784336398E-3</v>
      </c>
      <c r="L4799" s="6">
        <v>5.4138632451885466E-2</v>
      </c>
      <c r="M4799" s="7">
        <v>23416</v>
      </c>
      <c r="N4799" s="10" t="str">
        <f>IF(K4799&lt;Criteria!$D$4,"Yes","No")</f>
        <v>Yes</v>
      </c>
      <c r="O4799" s="10" t="str">
        <f>IF(L4799&gt;Criteria!$D$5,"Yes","No")</f>
        <v>No</v>
      </c>
      <c r="P4799" s="10" t="str">
        <f>IF(M4799&lt;Criteria!$D$6,"Yes","No")</f>
        <v>Yes</v>
      </c>
      <c r="Q4799" s="11">
        <f>COUNTIF(N4799:P4799,"Yes")</f>
        <v>2</v>
      </c>
      <c r="R4799" s="12" t="str">
        <f>IF(Q4799&gt;0,"Yes","No")</f>
        <v>Yes</v>
      </c>
    </row>
    <row r="4800" spans="1:18" x14ac:dyDescent="0.35">
      <c r="A4800" s="1">
        <v>81190000000</v>
      </c>
      <c r="B4800" s="33" t="s">
        <v>5542</v>
      </c>
      <c r="C4800" s="4" t="s">
        <v>4</v>
      </c>
      <c r="D4800" s="4" t="s">
        <v>527</v>
      </c>
      <c r="E4800" s="4" t="s">
        <v>2</v>
      </c>
      <c r="F4800" s="3" t="s">
        <v>2</v>
      </c>
      <c r="G4800" s="3" t="s">
        <v>2</v>
      </c>
      <c r="H4800" s="4" t="s">
        <v>2</v>
      </c>
      <c r="I4800" s="5">
        <v>23324</v>
      </c>
      <c r="J4800" s="5">
        <v>24625</v>
      </c>
      <c r="K4800" s="6">
        <f>IFERROR((J4800-I4800)/I4800,"--")</f>
        <v>5.5779454638998457E-2</v>
      </c>
      <c r="L4800" s="6">
        <v>6.6724780093509781E-2</v>
      </c>
      <c r="M4800" s="7">
        <v>34974</v>
      </c>
      <c r="N4800" s="10" t="str">
        <f>IF(K4800&lt;Criteria!$D$4,"Yes","No")</f>
        <v>No</v>
      </c>
      <c r="O4800" s="10" t="str">
        <f>IF(L4800&gt;Criteria!$D$5,"Yes","No")</f>
        <v>Yes</v>
      </c>
      <c r="P4800" s="10" t="str">
        <f>IF(M4800&lt;Criteria!$D$6,"Yes","No")</f>
        <v>No</v>
      </c>
      <c r="Q4800" s="11">
        <f>COUNTIF(N4800:P4800,"Yes")</f>
        <v>1</v>
      </c>
      <c r="R4800" s="12" t="str">
        <f>IF(Q4800&gt;0,"Yes","No")</f>
        <v>Yes</v>
      </c>
    </row>
    <row r="4801" spans="1:18" x14ac:dyDescent="0.35">
      <c r="A4801" s="1">
        <v>81190101030</v>
      </c>
      <c r="B4801" s="33" t="s">
        <v>5543</v>
      </c>
      <c r="C4801" s="4" t="s">
        <v>7</v>
      </c>
      <c r="D4801" s="4" t="s">
        <v>527</v>
      </c>
      <c r="E4801" s="4" t="s">
        <v>2</v>
      </c>
      <c r="F4801" s="3">
        <v>101.03</v>
      </c>
      <c r="G4801" s="3" t="s">
        <v>2</v>
      </c>
      <c r="H4801" s="4" t="s">
        <v>2</v>
      </c>
      <c r="I4801" s="5">
        <v>7395</v>
      </c>
      <c r="J4801" s="5">
        <v>8023</v>
      </c>
      <c r="K4801" s="6">
        <f>IFERROR((J4801-I4801)/I4801,"--")</f>
        <v>8.4922244759972954E-2</v>
      </c>
      <c r="L4801" s="6">
        <v>7.5833714024668805E-2</v>
      </c>
      <c r="M4801" s="7">
        <v>37139</v>
      </c>
      <c r="N4801" s="10" t="str">
        <f>IF(K4801&lt;Criteria!$D$4,"Yes","No")</f>
        <v>No</v>
      </c>
      <c r="O4801" s="10" t="str">
        <f>IF(L4801&gt;Criteria!$D$5,"Yes","No")</f>
        <v>Yes</v>
      </c>
      <c r="P4801" s="10" t="str">
        <f>IF(M4801&lt;Criteria!$D$6,"Yes","No")</f>
        <v>No</v>
      </c>
      <c r="Q4801" s="11">
        <f>COUNTIF(N4801:P4801,"Yes")</f>
        <v>1</v>
      </c>
      <c r="R4801" s="12" t="str">
        <f>IF(Q4801&gt;0,"Yes","No")</f>
        <v>Yes</v>
      </c>
    </row>
    <row r="4802" spans="1:18" x14ac:dyDescent="0.35">
      <c r="A4802" s="1">
        <v>81190101031</v>
      </c>
      <c r="B4802" s="33" t="s">
        <v>5544</v>
      </c>
      <c r="C4802" s="4" t="s">
        <v>6</v>
      </c>
      <c r="D4802" s="4" t="s">
        <v>527</v>
      </c>
      <c r="E4802" s="4" t="s">
        <v>2</v>
      </c>
      <c r="F4802" s="3">
        <v>101.03</v>
      </c>
      <c r="G4802" s="3">
        <v>1</v>
      </c>
      <c r="H4802" s="4" t="s">
        <v>2</v>
      </c>
      <c r="I4802" s="5">
        <v>1992</v>
      </c>
      <c r="J4802" s="5">
        <v>1931</v>
      </c>
      <c r="K4802" s="6">
        <f>IFERROR((J4802-I4802)/I4802,"--")</f>
        <v>-3.0622489959839357E-2</v>
      </c>
      <c r="L4802" s="6">
        <v>0.10638297872340426</v>
      </c>
      <c r="M4802" s="7">
        <v>29589</v>
      </c>
      <c r="N4802" s="10" t="str">
        <f>IF(K4802&lt;Criteria!$D$4,"Yes","No")</f>
        <v>Yes</v>
      </c>
      <c r="O4802" s="10" t="str">
        <f>IF(L4802&gt;Criteria!$D$5,"Yes","No")</f>
        <v>Yes</v>
      </c>
      <c r="P4802" s="10" t="str">
        <f>IF(M4802&lt;Criteria!$D$6,"Yes","No")</f>
        <v>No</v>
      </c>
      <c r="Q4802" s="11">
        <f>COUNTIF(N4802:P4802,"Yes")</f>
        <v>2</v>
      </c>
      <c r="R4802" s="12" t="str">
        <f>IF(Q4802&gt;0,"Yes","No")</f>
        <v>Yes</v>
      </c>
    </row>
    <row r="4803" spans="1:18" x14ac:dyDescent="0.35">
      <c r="A4803" s="1">
        <v>81190101032</v>
      </c>
      <c r="B4803" s="33" t="s">
        <v>5545</v>
      </c>
      <c r="C4803" s="4" t="s">
        <v>6</v>
      </c>
      <c r="D4803" s="4" t="s">
        <v>527</v>
      </c>
      <c r="E4803" s="4" t="s">
        <v>2</v>
      </c>
      <c r="F4803" s="3">
        <v>101.03</v>
      </c>
      <c r="G4803" s="3">
        <v>2</v>
      </c>
      <c r="H4803" s="4" t="s">
        <v>2</v>
      </c>
      <c r="I4803" s="5">
        <v>2459</v>
      </c>
      <c r="J4803" s="5">
        <v>2882</v>
      </c>
      <c r="K4803" s="6">
        <f>IFERROR((J4803-I4803)/I4803,"--")</f>
        <v>0.17202114680764538</v>
      </c>
      <c r="L4803" s="6">
        <v>3.6255767963085037E-2</v>
      </c>
      <c r="M4803" s="7">
        <v>37800</v>
      </c>
      <c r="N4803" s="10" t="str">
        <f>IF(K4803&lt;Criteria!$D$4,"Yes","No")</f>
        <v>No</v>
      </c>
      <c r="O4803" s="10" t="str">
        <f>IF(L4803&gt;Criteria!$D$5,"Yes","No")</f>
        <v>No</v>
      </c>
      <c r="P4803" s="10" t="str">
        <f>IF(M4803&lt;Criteria!$D$6,"Yes","No")</f>
        <v>No</v>
      </c>
      <c r="Q4803" s="11">
        <f>COUNTIF(N4803:P4803,"Yes")</f>
        <v>0</v>
      </c>
      <c r="R4803" s="12" t="str">
        <f>IF(Q4803&gt;0,"Yes","No")</f>
        <v>No</v>
      </c>
    </row>
    <row r="4804" spans="1:18" x14ac:dyDescent="0.35">
      <c r="A4804" s="1">
        <v>81190101033</v>
      </c>
      <c r="B4804" s="33" t="s">
        <v>5546</v>
      </c>
      <c r="C4804" s="4" t="s">
        <v>6</v>
      </c>
      <c r="D4804" s="4" t="s">
        <v>527</v>
      </c>
      <c r="E4804" s="4" t="s">
        <v>2</v>
      </c>
      <c r="F4804" s="3">
        <v>101.03</v>
      </c>
      <c r="G4804" s="3">
        <v>3</v>
      </c>
      <c r="H4804" s="4" t="s">
        <v>2</v>
      </c>
      <c r="I4804" s="5">
        <v>1217</v>
      </c>
      <c r="J4804" s="5">
        <v>1052</v>
      </c>
      <c r="K4804" s="6">
        <f>IFERROR((J4804-I4804)/I4804,"--")</f>
        <v>-0.13557929334428923</v>
      </c>
      <c r="L4804" s="6">
        <v>2.7696793002915453E-2</v>
      </c>
      <c r="M4804" s="7">
        <v>37564</v>
      </c>
      <c r="N4804" s="10" t="str">
        <f>IF(K4804&lt;Criteria!$D$4,"Yes","No")</f>
        <v>Yes</v>
      </c>
      <c r="O4804" s="10" t="str">
        <f>IF(L4804&gt;Criteria!$D$5,"Yes","No")</f>
        <v>No</v>
      </c>
      <c r="P4804" s="10" t="str">
        <f>IF(M4804&lt;Criteria!$D$6,"Yes","No")</f>
        <v>No</v>
      </c>
      <c r="Q4804" s="11">
        <f>COUNTIF(N4804:P4804,"Yes")</f>
        <v>1</v>
      </c>
      <c r="R4804" s="12" t="str">
        <f>IF(Q4804&gt;0,"Yes","No")</f>
        <v>Yes</v>
      </c>
    </row>
    <row r="4805" spans="1:18" x14ac:dyDescent="0.35">
      <c r="A4805" s="1">
        <v>81190101034</v>
      </c>
      <c r="B4805" s="33" t="s">
        <v>5547</v>
      </c>
      <c r="C4805" s="4" t="s">
        <v>6</v>
      </c>
      <c r="D4805" s="4" t="s">
        <v>527</v>
      </c>
      <c r="E4805" s="4" t="s">
        <v>2</v>
      </c>
      <c r="F4805" s="3">
        <v>101.03</v>
      </c>
      <c r="G4805" s="3">
        <v>4</v>
      </c>
      <c r="H4805" s="4" t="s">
        <v>2</v>
      </c>
      <c r="I4805" s="5">
        <v>1727</v>
      </c>
      <c r="J4805" s="5">
        <v>2158</v>
      </c>
      <c r="K4805" s="6">
        <f>IFERROR((J4805-I4805)/I4805,"--")</f>
        <v>0.24956572090330051</v>
      </c>
      <c r="L4805" s="6">
        <v>0.12793522267206478</v>
      </c>
      <c r="M4805" s="7">
        <v>42804</v>
      </c>
      <c r="N4805" s="10" t="str">
        <f>IF(K4805&lt;Criteria!$D$4,"Yes","No")</f>
        <v>No</v>
      </c>
      <c r="O4805" s="10" t="str">
        <f>IF(L4805&gt;Criteria!$D$5,"Yes","No")</f>
        <v>Yes</v>
      </c>
      <c r="P4805" s="10" t="str">
        <f>IF(M4805&lt;Criteria!$D$6,"Yes","No")</f>
        <v>No</v>
      </c>
      <c r="Q4805" s="11">
        <f>COUNTIF(N4805:P4805,"Yes")</f>
        <v>1</v>
      </c>
      <c r="R4805" s="12" t="str">
        <f>IF(Q4805&gt;0,"Yes","No")</f>
        <v>Yes</v>
      </c>
    </row>
    <row r="4806" spans="1:18" x14ac:dyDescent="0.35">
      <c r="A4806" s="1">
        <v>81190101040</v>
      </c>
      <c r="B4806" s="33" t="s">
        <v>5548</v>
      </c>
      <c r="C4806" s="4" t="s">
        <v>7</v>
      </c>
      <c r="D4806" s="4" t="s">
        <v>527</v>
      </c>
      <c r="E4806" s="4" t="s">
        <v>2</v>
      </c>
      <c r="F4806" s="3">
        <v>101.04</v>
      </c>
      <c r="G4806" s="3" t="s">
        <v>2</v>
      </c>
      <c r="H4806" s="4" t="s">
        <v>2</v>
      </c>
      <c r="I4806" s="5">
        <v>2137</v>
      </c>
      <c r="J4806" s="5">
        <v>2075</v>
      </c>
      <c r="K4806" s="6">
        <f>IFERROR((J4806-I4806)/I4806,"--")</f>
        <v>-2.9012634534394011E-2</v>
      </c>
      <c r="L4806" s="6">
        <v>3.923205342237062E-2</v>
      </c>
      <c r="M4806" s="7">
        <v>27747</v>
      </c>
      <c r="N4806" s="10" t="str">
        <f>IF(K4806&lt;Criteria!$D$4,"Yes","No")</f>
        <v>Yes</v>
      </c>
      <c r="O4806" s="10" t="str">
        <f>IF(L4806&gt;Criteria!$D$5,"Yes","No")</f>
        <v>No</v>
      </c>
      <c r="P4806" s="10" t="str">
        <f>IF(M4806&lt;Criteria!$D$6,"Yes","No")</f>
        <v>No</v>
      </c>
      <c r="Q4806" s="11">
        <f>COUNTIF(N4806:P4806,"Yes")</f>
        <v>1</v>
      </c>
      <c r="R4806" s="12" t="str">
        <f>IF(Q4806&gt;0,"Yes","No")</f>
        <v>Yes</v>
      </c>
    </row>
    <row r="4807" spans="1:18" x14ac:dyDescent="0.35">
      <c r="A4807" s="1">
        <v>81190101041</v>
      </c>
      <c r="B4807" s="33" t="s">
        <v>5549</v>
      </c>
      <c r="C4807" s="4" t="s">
        <v>6</v>
      </c>
      <c r="D4807" s="4" t="s">
        <v>527</v>
      </c>
      <c r="E4807" s="4" t="s">
        <v>2</v>
      </c>
      <c r="F4807" s="3">
        <v>101.04</v>
      </c>
      <c r="G4807" s="3">
        <v>1</v>
      </c>
      <c r="H4807" s="4" t="s">
        <v>2</v>
      </c>
      <c r="I4807" s="5">
        <v>708</v>
      </c>
      <c r="J4807" s="5">
        <v>847</v>
      </c>
      <c r="K4807" s="6">
        <f>IFERROR((J4807-I4807)/I4807,"--")</f>
        <v>0.1963276836158192</v>
      </c>
      <c r="L4807" s="6">
        <v>0</v>
      </c>
      <c r="M4807" s="7">
        <v>21931</v>
      </c>
      <c r="N4807" s="10" t="str">
        <f>IF(K4807&lt;Criteria!$D$4,"Yes","No")</f>
        <v>No</v>
      </c>
      <c r="O4807" s="10" t="str">
        <f>IF(L4807&gt;Criteria!$D$5,"Yes","No")</f>
        <v>No</v>
      </c>
      <c r="P4807" s="10" t="str">
        <f>IF(M4807&lt;Criteria!$D$6,"Yes","No")</f>
        <v>Yes</v>
      </c>
      <c r="Q4807" s="11">
        <f>COUNTIF(N4807:P4807,"Yes")</f>
        <v>1</v>
      </c>
      <c r="R4807" s="12" t="str">
        <f>IF(Q4807&gt;0,"Yes","No")</f>
        <v>Yes</v>
      </c>
    </row>
    <row r="4808" spans="1:18" x14ac:dyDescent="0.35">
      <c r="A4808" s="1">
        <v>81190101042</v>
      </c>
      <c r="B4808" s="33" t="s">
        <v>5550</v>
      </c>
      <c r="C4808" s="4" t="s">
        <v>6</v>
      </c>
      <c r="D4808" s="4" t="s">
        <v>527</v>
      </c>
      <c r="E4808" s="4" t="s">
        <v>2</v>
      </c>
      <c r="F4808" s="3">
        <v>101.04</v>
      </c>
      <c r="G4808" s="3">
        <v>2</v>
      </c>
      <c r="H4808" s="4" t="s">
        <v>2</v>
      </c>
      <c r="I4808" s="5">
        <v>1429</v>
      </c>
      <c r="J4808" s="5">
        <v>1228</v>
      </c>
      <c r="K4808" s="6">
        <f>IFERROR((J4808-I4808)/I4808,"--")</f>
        <v>-0.14065780265920225</v>
      </c>
      <c r="L4808" s="6">
        <v>6.3513513513513517E-2</v>
      </c>
      <c r="M4808" s="7">
        <v>31759</v>
      </c>
      <c r="N4808" s="10" t="str">
        <f>IF(K4808&lt;Criteria!$D$4,"Yes","No")</f>
        <v>Yes</v>
      </c>
      <c r="O4808" s="10" t="str">
        <f>IF(L4808&gt;Criteria!$D$5,"Yes","No")</f>
        <v>No</v>
      </c>
      <c r="P4808" s="10" t="str">
        <f>IF(M4808&lt;Criteria!$D$6,"Yes","No")</f>
        <v>No</v>
      </c>
      <c r="Q4808" s="11">
        <f>COUNTIF(N4808:P4808,"Yes")</f>
        <v>1</v>
      </c>
      <c r="R4808" s="12" t="str">
        <f>IF(Q4808&gt;0,"Yes","No")</f>
        <v>Yes</v>
      </c>
    </row>
    <row r="4809" spans="1:18" x14ac:dyDescent="0.35">
      <c r="A4809" s="1">
        <v>81190101050</v>
      </c>
      <c r="B4809" s="33" t="s">
        <v>5551</v>
      </c>
      <c r="C4809" s="4" t="s">
        <v>7</v>
      </c>
      <c r="D4809" s="4" t="s">
        <v>527</v>
      </c>
      <c r="E4809" s="4" t="s">
        <v>2</v>
      </c>
      <c r="F4809" s="3">
        <v>101.05</v>
      </c>
      <c r="G4809" s="3" t="s">
        <v>2</v>
      </c>
      <c r="H4809" s="4" t="s">
        <v>2</v>
      </c>
      <c r="I4809" s="5">
        <v>5371</v>
      </c>
      <c r="J4809" s="5">
        <v>5653</v>
      </c>
      <c r="K4809" s="6">
        <f>IFERROR((J4809-I4809)/I4809,"--")</f>
        <v>5.2504189164029047E-2</v>
      </c>
      <c r="L4809" s="6">
        <v>4.1790062520565975E-2</v>
      </c>
      <c r="M4809" s="7">
        <v>39292</v>
      </c>
      <c r="N4809" s="10" t="str">
        <f>IF(K4809&lt;Criteria!$D$4,"Yes","No")</f>
        <v>No</v>
      </c>
      <c r="O4809" s="10" t="str">
        <f>IF(L4809&gt;Criteria!$D$5,"Yes","No")</f>
        <v>No</v>
      </c>
      <c r="P4809" s="10" t="str">
        <f>IF(M4809&lt;Criteria!$D$6,"Yes","No")</f>
        <v>No</v>
      </c>
      <c r="Q4809" s="11">
        <f>COUNTIF(N4809:P4809,"Yes")</f>
        <v>0</v>
      </c>
      <c r="R4809" s="12" t="str">
        <f>IF(Q4809&gt;0,"Yes","No")</f>
        <v>No</v>
      </c>
    </row>
    <row r="4810" spans="1:18" x14ac:dyDescent="0.35">
      <c r="A4810" s="1">
        <v>81190101051</v>
      </c>
      <c r="B4810" s="33" t="s">
        <v>5552</v>
      </c>
      <c r="C4810" s="4" t="s">
        <v>6</v>
      </c>
      <c r="D4810" s="4" t="s">
        <v>527</v>
      </c>
      <c r="E4810" s="4" t="s">
        <v>2</v>
      </c>
      <c r="F4810" s="3">
        <v>101.05</v>
      </c>
      <c r="G4810" s="3">
        <v>1</v>
      </c>
      <c r="H4810" s="4" t="s">
        <v>2</v>
      </c>
      <c r="I4810" s="5">
        <v>1292</v>
      </c>
      <c r="J4810" s="5">
        <v>910</v>
      </c>
      <c r="K4810" s="6">
        <f>IFERROR((J4810-I4810)/I4810,"--")</f>
        <v>-0.29566563467492263</v>
      </c>
      <c r="L4810" s="6">
        <v>3.1026252983293555E-2</v>
      </c>
      <c r="M4810" s="7">
        <v>43272</v>
      </c>
      <c r="N4810" s="10" t="str">
        <f>IF(K4810&lt;Criteria!$D$4,"Yes","No")</f>
        <v>Yes</v>
      </c>
      <c r="O4810" s="10" t="str">
        <f>IF(L4810&gt;Criteria!$D$5,"Yes","No")</f>
        <v>No</v>
      </c>
      <c r="P4810" s="10" t="str">
        <f>IF(M4810&lt;Criteria!$D$6,"Yes","No")</f>
        <v>No</v>
      </c>
      <c r="Q4810" s="11">
        <f>COUNTIF(N4810:P4810,"Yes")</f>
        <v>1</v>
      </c>
      <c r="R4810" s="12" t="str">
        <f>IF(Q4810&gt;0,"Yes","No")</f>
        <v>Yes</v>
      </c>
    </row>
    <row r="4811" spans="1:18" x14ac:dyDescent="0.35">
      <c r="A4811" s="1">
        <v>81190101052</v>
      </c>
      <c r="B4811" s="33" t="s">
        <v>5553</v>
      </c>
      <c r="C4811" s="4" t="s">
        <v>6</v>
      </c>
      <c r="D4811" s="4" t="s">
        <v>527</v>
      </c>
      <c r="E4811" s="4" t="s">
        <v>2</v>
      </c>
      <c r="F4811" s="3">
        <v>101.05</v>
      </c>
      <c r="G4811" s="3">
        <v>2</v>
      </c>
      <c r="H4811" s="4" t="s">
        <v>2</v>
      </c>
      <c r="I4811" s="5">
        <v>2540</v>
      </c>
      <c r="J4811" s="5">
        <v>2686</v>
      </c>
      <c r="K4811" s="6">
        <f>IFERROR((J4811-I4811)/I4811,"--")</f>
        <v>5.748031496062992E-2</v>
      </c>
      <c r="L4811" s="6">
        <v>5.7756883814640697E-2</v>
      </c>
      <c r="M4811" s="7">
        <v>34302</v>
      </c>
      <c r="N4811" s="10" t="str">
        <f>IF(K4811&lt;Criteria!$D$4,"Yes","No")</f>
        <v>No</v>
      </c>
      <c r="O4811" s="10" t="str">
        <f>IF(L4811&gt;Criteria!$D$5,"Yes","No")</f>
        <v>No</v>
      </c>
      <c r="P4811" s="10" t="str">
        <f>IF(M4811&lt;Criteria!$D$6,"Yes","No")</f>
        <v>No</v>
      </c>
      <c r="Q4811" s="11">
        <f>COUNTIF(N4811:P4811,"Yes")</f>
        <v>0</v>
      </c>
      <c r="R4811" s="12" t="str">
        <f>IF(Q4811&gt;0,"Yes","No")</f>
        <v>No</v>
      </c>
    </row>
    <row r="4812" spans="1:18" x14ac:dyDescent="0.35">
      <c r="A4812" s="1">
        <v>81190101053</v>
      </c>
      <c r="B4812" s="33" t="s">
        <v>5554</v>
      </c>
      <c r="C4812" s="4" t="s">
        <v>6</v>
      </c>
      <c r="D4812" s="4" t="s">
        <v>527</v>
      </c>
      <c r="E4812" s="4" t="s">
        <v>2</v>
      </c>
      <c r="F4812" s="3">
        <v>101.05</v>
      </c>
      <c r="G4812" s="3">
        <v>3</v>
      </c>
      <c r="H4812" s="4" t="s">
        <v>2</v>
      </c>
      <c r="I4812" s="5">
        <v>1539</v>
      </c>
      <c r="J4812" s="5">
        <v>2057</v>
      </c>
      <c r="K4812" s="6">
        <f>IFERROR((J4812-I4812)/I4812,"--")</f>
        <v>0.33658219623131902</v>
      </c>
      <c r="L4812" s="6">
        <v>2.475685234305924E-2</v>
      </c>
      <c r="M4812" s="7">
        <v>44047</v>
      </c>
      <c r="N4812" s="10" t="str">
        <f>IF(K4812&lt;Criteria!$D$4,"Yes","No")</f>
        <v>No</v>
      </c>
      <c r="O4812" s="10" t="str">
        <f>IF(L4812&gt;Criteria!$D$5,"Yes","No")</f>
        <v>No</v>
      </c>
      <c r="P4812" s="10" t="str">
        <f>IF(M4812&lt;Criteria!$D$6,"Yes","No")</f>
        <v>No</v>
      </c>
      <c r="Q4812" s="11">
        <f>COUNTIF(N4812:P4812,"Yes")</f>
        <v>0</v>
      </c>
      <c r="R4812" s="12" t="str">
        <f>IF(Q4812&gt;0,"Yes","No")</f>
        <v>No</v>
      </c>
    </row>
    <row r="4813" spans="1:18" x14ac:dyDescent="0.35">
      <c r="A4813" s="1">
        <v>81190101060</v>
      </c>
      <c r="B4813" s="33" t="s">
        <v>5555</v>
      </c>
      <c r="C4813" s="4" t="s">
        <v>7</v>
      </c>
      <c r="D4813" s="4" t="s">
        <v>527</v>
      </c>
      <c r="E4813" s="4" t="s">
        <v>2</v>
      </c>
      <c r="F4813" s="3">
        <v>101.06</v>
      </c>
      <c r="G4813" s="3" t="s">
        <v>2</v>
      </c>
      <c r="H4813" s="4" t="s">
        <v>2</v>
      </c>
      <c r="I4813" s="5">
        <v>4956</v>
      </c>
      <c r="J4813" s="5">
        <v>4950</v>
      </c>
      <c r="K4813" s="6">
        <f>IFERROR((J4813-I4813)/I4813,"--")</f>
        <v>-1.2106537530266344E-3</v>
      </c>
      <c r="L4813" s="6">
        <v>0.11976516634050881</v>
      </c>
      <c r="M4813" s="7">
        <v>34264</v>
      </c>
      <c r="N4813" s="10" t="str">
        <f>IF(K4813&lt;Criteria!$D$4,"Yes","No")</f>
        <v>Yes</v>
      </c>
      <c r="O4813" s="10" t="str">
        <f>IF(L4813&gt;Criteria!$D$5,"Yes","No")</f>
        <v>Yes</v>
      </c>
      <c r="P4813" s="10" t="str">
        <f>IF(M4813&lt;Criteria!$D$6,"Yes","No")</f>
        <v>No</v>
      </c>
      <c r="Q4813" s="11">
        <f>COUNTIF(N4813:P4813,"Yes")</f>
        <v>2</v>
      </c>
      <c r="R4813" s="12" t="str">
        <f>IF(Q4813&gt;0,"Yes","No")</f>
        <v>Yes</v>
      </c>
    </row>
    <row r="4814" spans="1:18" x14ac:dyDescent="0.35">
      <c r="A4814" s="1">
        <v>81190101061</v>
      </c>
      <c r="B4814" s="33" t="s">
        <v>5556</v>
      </c>
      <c r="C4814" s="4" t="s">
        <v>6</v>
      </c>
      <c r="D4814" s="4" t="s">
        <v>527</v>
      </c>
      <c r="E4814" s="4" t="s">
        <v>2</v>
      </c>
      <c r="F4814" s="3">
        <v>101.06</v>
      </c>
      <c r="G4814" s="3">
        <v>1</v>
      </c>
      <c r="H4814" s="4" t="s">
        <v>2</v>
      </c>
      <c r="I4814" s="5">
        <v>2159</v>
      </c>
      <c r="J4814" s="5">
        <v>2606</v>
      </c>
      <c r="K4814" s="6">
        <f>IFERROR((J4814-I4814)/I4814,"--")</f>
        <v>0.20704029643353405</v>
      </c>
      <c r="L4814" s="6">
        <v>0.14263685427910563</v>
      </c>
      <c r="M4814" s="7">
        <v>33147</v>
      </c>
      <c r="N4814" s="10" t="str">
        <f>IF(K4814&lt;Criteria!$D$4,"Yes","No")</f>
        <v>No</v>
      </c>
      <c r="O4814" s="10" t="str">
        <f>IF(L4814&gt;Criteria!$D$5,"Yes","No")</f>
        <v>Yes</v>
      </c>
      <c r="P4814" s="10" t="str">
        <f>IF(M4814&lt;Criteria!$D$6,"Yes","No")</f>
        <v>No</v>
      </c>
      <c r="Q4814" s="11">
        <f>COUNTIF(N4814:P4814,"Yes")</f>
        <v>1</v>
      </c>
      <c r="R4814" s="12" t="str">
        <f>IF(Q4814&gt;0,"Yes","No")</f>
        <v>Yes</v>
      </c>
    </row>
    <row r="4815" spans="1:18" x14ac:dyDescent="0.35">
      <c r="A4815" s="1">
        <v>81190101062</v>
      </c>
      <c r="B4815" s="33" t="s">
        <v>5557</v>
      </c>
      <c r="C4815" s="4" t="s">
        <v>6</v>
      </c>
      <c r="D4815" s="4" t="s">
        <v>527</v>
      </c>
      <c r="E4815" s="4" t="s">
        <v>2</v>
      </c>
      <c r="F4815" s="3">
        <v>101.06</v>
      </c>
      <c r="G4815" s="3">
        <v>2</v>
      </c>
      <c r="H4815" s="4" t="s">
        <v>2</v>
      </c>
      <c r="I4815" s="5">
        <v>1088</v>
      </c>
      <c r="J4815" s="5">
        <v>827</v>
      </c>
      <c r="K4815" s="6">
        <f>IFERROR((J4815-I4815)/I4815,"--")</f>
        <v>-0.23988970588235295</v>
      </c>
      <c r="L4815" s="6">
        <v>8.4432717678100261E-2</v>
      </c>
      <c r="M4815" s="7">
        <v>46713</v>
      </c>
      <c r="N4815" s="10" t="str">
        <f>IF(K4815&lt;Criteria!$D$4,"Yes","No")</f>
        <v>Yes</v>
      </c>
      <c r="O4815" s="10" t="str">
        <f>IF(L4815&gt;Criteria!$D$5,"Yes","No")</f>
        <v>Yes</v>
      </c>
      <c r="P4815" s="10" t="str">
        <f>IF(M4815&lt;Criteria!$D$6,"Yes","No")</f>
        <v>No</v>
      </c>
      <c r="Q4815" s="11">
        <f>COUNTIF(N4815:P4815,"Yes")</f>
        <v>2</v>
      </c>
      <c r="R4815" s="12" t="str">
        <f>IF(Q4815&gt;0,"Yes","No")</f>
        <v>Yes</v>
      </c>
    </row>
    <row r="4816" spans="1:18" x14ac:dyDescent="0.35">
      <c r="A4816" s="1">
        <v>81190101063</v>
      </c>
      <c r="B4816" s="33" t="s">
        <v>5558</v>
      </c>
      <c r="C4816" s="4" t="s">
        <v>6</v>
      </c>
      <c r="D4816" s="4" t="s">
        <v>527</v>
      </c>
      <c r="E4816" s="4" t="s">
        <v>2</v>
      </c>
      <c r="F4816" s="3">
        <v>101.06</v>
      </c>
      <c r="G4816" s="3">
        <v>3</v>
      </c>
      <c r="H4816" s="4" t="s">
        <v>2</v>
      </c>
      <c r="I4816" s="5">
        <v>1709</v>
      </c>
      <c r="J4816" s="5">
        <v>1517</v>
      </c>
      <c r="K4816" s="6">
        <f>IFERROR((J4816-I4816)/I4816,"--")</f>
        <v>-0.11234640140433001</v>
      </c>
      <c r="L4816" s="6">
        <v>0.1012514220705347</v>
      </c>
      <c r="M4816" s="7">
        <v>29396</v>
      </c>
      <c r="N4816" s="10" t="str">
        <f>IF(K4816&lt;Criteria!$D$4,"Yes","No")</f>
        <v>Yes</v>
      </c>
      <c r="O4816" s="10" t="str">
        <f>IF(L4816&gt;Criteria!$D$5,"Yes","No")</f>
        <v>Yes</v>
      </c>
      <c r="P4816" s="10" t="str">
        <f>IF(M4816&lt;Criteria!$D$6,"Yes","No")</f>
        <v>No</v>
      </c>
      <c r="Q4816" s="11">
        <f>COUNTIF(N4816:P4816,"Yes")</f>
        <v>2</v>
      </c>
      <c r="R4816" s="12" t="str">
        <f>IF(Q4816&gt;0,"Yes","No")</f>
        <v>Yes</v>
      </c>
    </row>
    <row r="4817" spans="1:18" x14ac:dyDescent="0.35">
      <c r="A4817" s="1">
        <v>81190102010</v>
      </c>
      <c r="B4817" s="33" t="s">
        <v>5559</v>
      </c>
      <c r="C4817" s="4" t="s">
        <v>7</v>
      </c>
      <c r="D4817" s="4" t="s">
        <v>527</v>
      </c>
      <c r="E4817" s="4" t="s">
        <v>2</v>
      </c>
      <c r="F4817" s="3">
        <v>102.01</v>
      </c>
      <c r="G4817" s="3" t="s">
        <v>2</v>
      </c>
      <c r="H4817" s="4" t="s">
        <v>2</v>
      </c>
      <c r="I4817" s="5">
        <v>2819</v>
      </c>
      <c r="J4817" s="5">
        <v>2463</v>
      </c>
      <c r="K4817" s="6">
        <f>IFERROR((J4817-I4817)/I4817,"--")</f>
        <v>-0.12628591699184108</v>
      </c>
      <c r="L4817" s="6">
        <v>2.2907488986784141E-2</v>
      </c>
      <c r="M4817" s="7">
        <v>26402</v>
      </c>
      <c r="N4817" s="10" t="str">
        <f>IF(K4817&lt;Criteria!$D$4,"Yes","No")</f>
        <v>Yes</v>
      </c>
      <c r="O4817" s="10" t="str">
        <f>IF(L4817&gt;Criteria!$D$5,"Yes","No")</f>
        <v>No</v>
      </c>
      <c r="P4817" s="10" t="str">
        <f>IF(M4817&lt;Criteria!$D$6,"Yes","No")</f>
        <v>No</v>
      </c>
      <c r="Q4817" s="11">
        <f>COUNTIF(N4817:P4817,"Yes")</f>
        <v>1</v>
      </c>
      <c r="R4817" s="12" t="str">
        <f>IF(Q4817&gt;0,"Yes","No")</f>
        <v>Yes</v>
      </c>
    </row>
    <row r="4818" spans="1:18" x14ac:dyDescent="0.35">
      <c r="A4818" s="1">
        <v>81190102011</v>
      </c>
      <c r="B4818" s="33" t="s">
        <v>5560</v>
      </c>
      <c r="C4818" s="4" t="s">
        <v>6</v>
      </c>
      <c r="D4818" s="4" t="s">
        <v>527</v>
      </c>
      <c r="E4818" s="4" t="s">
        <v>2</v>
      </c>
      <c r="F4818" s="3">
        <v>102.01</v>
      </c>
      <c r="G4818" s="3">
        <v>1</v>
      </c>
      <c r="H4818" s="4" t="s">
        <v>2</v>
      </c>
      <c r="I4818" s="5">
        <v>1504</v>
      </c>
      <c r="J4818" s="5">
        <v>1169</v>
      </c>
      <c r="K4818" s="6">
        <f>IFERROR((J4818-I4818)/I4818,"--")</f>
        <v>-0.22273936170212766</v>
      </c>
      <c r="L4818" s="6">
        <v>2.5728987993138937E-2</v>
      </c>
      <c r="M4818" s="7">
        <v>22508</v>
      </c>
      <c r="N4818" s="10" t="str">
        <f>IF(K4818&lt;Criteria!$D$4,"Yes","No")</f>
        <v>Yes</v>
      </c>
      <c r="O4818" s="10" t="str">
        <f>IF(L4818&gt;Criteria!$D$5,"Yes","No")</f>
        <v>No</v>
      </c>
      <c r="P4818" s="10" t="str">
        <f>IF(M4818&lt;Criteria!$D$6,"Yes","No")</f>
        <v>Yes</v>
      </c>
      <c r="Q4818" s="11">
        <f>COUNTIF(N4818:P4818,"Yes")</f>
        <v>2</v>
      </c>
      <c r="R4818" s="12" t="str">
        <f>IF(Q4818&gt;0,"Yes","No")</f>
        <v>Yes</v>
      </c>
    </row>
    <row r="4819" spans="1:18" x14ac:dyDescent="0.35">
      <c r="A4819" s="1">
        <v>81190102012</v>
      </c>
      <c r="B4819" s="33" t="s">
        <v>5561</v>
      </c>
      <c r="C4819" s="4" t="s">
        <v>6</v>
      </c>
      <c r="D4819" s="4" t="s">
        <v>527</v>
      </c>
      <c r="E4819" s="4" t="s">
        <v>2</v>
      </c>
      <c r="F4819" s="3">
        <v>102.01</v>
      </c>
      <c r="G4819" s="3">
        <v>2</v>
      </c>
      <c r="H4819" s="4" t="s">
        <v>2</v>
      </c>
      <c r="I4819" s="5">
        <v>1315</v>
      </c>
      <c r="J4819" s="5">
        <v>1294</v>
      </c>
      <c r="K4819" s="6">
        <f>IFERROR((J4819-I4819)/I4819,"--")</f>
        <v>-1.596958174904943E-2</v>
      </c>
      <c r="L4819" s="6">
        <v>1.9927536231884056E-2</v>
      </c>
      <c r="M4819" s="7">
        <v>29919</v>
      </c>
      <c r="N4819" s="10" t="str">
        <f>IF(K4819&lt;Criteria!$D$4,"Yes","No")</f>
        <v>Yes</v>
      </c>
      <c r="O4819" s="10" t="str">
        <f>IF(L4819&gt;Criteria!$D$5,"Yes","No")</f>
        <v>No</v>
      </c>
      <c r="P4819" s="10" t="str">
        <f>IF(M4819&lt;Criteria!$D$6,"Yes","No")</f>
        <v>No</v>
      </c>
      <c r="Q4819" s="11">
        <f>COUNTIF(N4819:P4819,"Yes")</f>
        <v>1</v>
      </c>
      <c r="R4819" s="12" t="str">
        <f>IF(Q4819&gt;0,"Yes","No")</f>
        <v>Yes</v>
      </c>
    </row>
    <row r="4820" spans="1:18" x14ac:dyDescent="0.35">
      <c r="A4820" s="1">
        <v>81190102020</v>
      </c>
      <c r="B4820" s="33" t="s">
        <v>5562</v>
      </c>
      <c r="C4820" s="4" t="s">
        <v>7</v>
      </c>
      <c r="D4820" s="4" t="s">
        <v>527</v>
      </c>
      <c r="E4820" s="4" t="s">
        <v>2</v>
      </c>
      <c r="F4820" s="3">
        <v>102.02</v>
      </c>
      <c r="G4820" s="3" t="s">
        <v>2</v>
      </c>
      <c r="H4820" s="4" t="s">
        <v>2</v>
      </c>
      <c r="I4820" s="5">
        <v>598</v>
      </c>
      <c r="J4820" s="5">
        <v>605</v>
      </c>
      <c r="K4820" s="6">
        <f>IFERROR((J4820-I4820)/I4820,"--")</f>
        <v>1.1705685618729096E-2</v>
      </c>
      <c r="L4820" s="6">
        <v>1.2738853503184714E-2</v>
      </c>
      <c r="M4820" s="7">
        <v>31412</v>
      </c>
      <c r="N4820" s="10" t="str">
        <f>IF(K4820&lt;Criteria!$D$4,"Yes","No")</f>
        <v>Yes</v>
      </c>
      <c r="O4820" s="10" t="str">
        <f>IF(L4820&gt;Criteria!$D$5,"Yes","No")</f>
        <v>No</v>
      </c>
      <c r="P4820" s="10" t="str">
        <f>IF(M4820&lt;Criteria!$D$6,"Yes","No")</f>
        <v>No</v>
      </c>
      <c r="Q4820" s="11">
        <f>COUNTIF(N4820:P4820,"Yes")</f>
        <v>1</v>
      </c>
      <c r="R4820" s="12" t="str">
        <f>IF(Q4820&gt;0,"Yes","No")</f>
        <v>Yes</v>
      </c>
    </row>
    <row r="4821" spans="1:18" x14ac:dyDescent="0.35">
      <c r="A4821" s="1">
        <v>81190102021</v>
      </c>
      <c r="B4821" s="33" t="s">
        <v>5563</v>
      </c>
      <c r="C4821" s="4" t="s">
        <v>6</v>
      </c>
      <c r="D4821" s="4" t="s">
        <v>527</v>
      </c>
      <c r="E4821" s="4" t="s">
        <v>2</v>
      </c>
      <c r="F4821" s="3">
        <v>102.02</v>
      </c>
      <c r="G4821" s="3">
        <v>1</v>
      </c>
      <c r="H4821" s="4" t="s">
        <v>2</v>
      </c>
      <c r="I4821" s="5">
        <v>598</v>
      </c>
      <c r="J4821" s="5">
        <v>605</v>
      </c>
      <c r="K4821" s="6">
        <f>IFERROR((J4821-I4821)/I4821,"--")</f>
        <v>1.1705685618729096E-2</v>
      </c>
      <c r="L4821" s="6">
        <v>1.2738853503184714E-2</v>
      </c>
      <c r="M4821" s="7">
        <v>31412</v>
      </c>
      <c r="N4821" s="10" t="str">
        <f>IF(K4821&lt;Criteria!$D$4,"Yes","No")</f>
        <v>Yes</v>
      </c>
      <c r="O4821" s="10" t="str">
        <f>IF(L4821&gt;Criteria!$D$5,"Yes","No")</f>
        <v>No</v>
      </c>
      <c r="P4821" s="10" t="str">
        <f>IF(M4821&lt;Criteria!$D$6,"Yes","No")</f>
        <v>No</v>
      </c>
      <c r="Q4821" s="11">
        <f>COUNTIF(N4821:P4821,"Yes")</f>
        <v>1</v>
      </c>
      <c r="R4821" s="12" t="str">
        <f>IF(Q4821&gt;0,"Yes","No")</f>
        <v>Yes</v>
      </c>
    </row>
    <row r="4822" spans="1:18" x14ac:dyDescent="0.35">
      <c r="A4822" s="1">
        <v>81197500000</v>
      </c>
      <c r="B4822" s="33" t="s">
        <v>5564</v>
      </c>
      <c r="C4822" s="4" t="s">
        <v>5</v>
      </c>
      <c r="D4822" s="4" t="s">
        <v>2</v>
      </c>
      <c r="E4822" s="4" t="s">
        <v>2</v>
      </c>
      <c r="F4822" s="3" t="s">
        <v>2</v>
      </c>
      <c r="G4822" s="3" t="s">
        <v>2</v>
      </c>
      <c r="H4822" s="4" t="s">
        <v>68</v>
      </c>
      <c r="I4822" s="5">
        <v>60</v>
      </c>
      <c r="J4822" s="5">
        <v>113</v>
      </c>
      <c r="K4822" s="6">
        <f>IFERROR((J4822-I4822)/I4822,"--")</f>
        <v>0.8833333333333333</v>
      </c>
      <c r="L4822" s="6">
        <v>0</v>
      </c>
      <c r="M4822" s="7">
        <v>6730</v>
      </c>
      <c r="N4822" s="10" t="str">
        <f>IF(K4822&lt;Criteria!$D$4,"Yes","No")</f>
        <v>No</v>
      </c>
      <c r="O4822" s="10" t="str">
        <f>IF(L4822&gt;Criteria!$D$5,"Yes","No")</f>
        <v>No</v>
      </c>
      <c r="P4822" s="10" t="str">
        <f>IF(M4822&lt;Criteria!$D$6,"Yes","No")</f>
        <v>Yes</v>
      </c>
      <c r="Q4822" s="11">
        <f>COUNTIF(N4822:P4822,"Yes")</f>
        <v>1</v>
      </c>
      <c r="R4822" s="12" t="str">
        <f>IF(Q4822&gt;0,"Yes","No")</f>
        <v>Yes</v>
      </c>
    </row>
    <row r="4823" spans="1:18" x14ac:dyDescent="0.35">
      <c r="A4823" s="1">
        <v>81199091200</v>
      </c>
      <c r="B4823" s="33" t="s">
        <v>5565</v>
      </c>
      <c r="C4823" s="4" t="s">
        <v>8</v>
      </c>
      <c r="D4823" s="4" t="s">
        <v>527</v>
      </c>
      <c r="E4823" s="4" t="s">
        <v>706</v>
      </c>
      <c r="F4823" s="3" t="s">
        <v>2</v>
      </c>
      <c r="G4823" s="3" t="s">
        <v>2</v>
      </c>
      <c r="H4823" s="4" t="s">
        <v>2</v>
      </c>
      <c r="I4823" s="5">
        <v>3417</v>
      </c>
      <c r="J4823" s="5">
        <v>3068</v>
      </c>
      <c r="K4823" s="6">
        <f>IFERROR((J4823-I4823)/I4823,"--")</f>
        <v>-0.10213637693883523</v>
      </c>
      <c r="L4823" s="6">
        <v>2.0703933747412008E-2</v>
      </c>
      <c r="M4823" s="7">
        <v>27390</v>
      </c>
      <c r="N4823" s="10" t="str">
        <f>IF(K4823&lt;Criteria!$D$4,"Yes","No")</f>
        <v>Yes</v>
      </c>
      <c r="O4823" s="10" t="str">
        <f>IF(L4823&gt;Criteria!$D$5,"Yes","No")</f>
        <v>No</v>
      </c>
      <c r="P4823" s="10" t="str">
        <f>IF(M4823&lt;Criteria!$D$6,"Yes","No")</f>
        <v>No</v>
      </c>
      <c r="Q4823" s="11">
        <f>COUNTIF(N4823:P4823,"Yes")</f>
        <v>1</v>
      </c>
      <c r="R4823" s="12" t="str">
        <f>IF(Q4823&gt;0,"Yes","No")</f>
        <v>Yes</v>
      </c>
    </row>
    <row r="4824" spans="1:18" x14ac:dyDescent="0.35">
      <c r="A4824" s="1">
        <v>81199102600</v>
      </c>
      <c r="B4824" s="33" t="s">
        <v>5566</v>
      </c>
      <c r="C4824" s="4" t="s">
        <v>8</v>
      </c>
      <c r="D4824" s="4" t="s">
        <v>527</v>
      </c>
      <c r="E4824" s="4" t="s">
        <v>707</v>
      </c>
      <c r="F4824" s="3" t="s">
        <v>2</v>
      </c>
      <c r="G4824" s="3" t="s">
        <v>2</v>
      </c>
      <c r="H4824" s="4" t="s">
        <v>2</v>
      </c>
      <c r="I4824" s="5">
        <v>19859</v>
      </c>
      <c r="J4824" s="5">
        <v>20701</v>
      </c>
      <c r="K4824" s="6">
        <f>IFERROR((J4824-I4824)/I4824,"--")</f>
        <v>4.2398912331940181E-2</v>
      </c>
      <c r="L4824" s="6">
        <v>7.2694717994628469E-2</v>
      </c>
      <c r="M4824" s="7">
        <v>36098</v>
      </c>
      <c r="N4824" s="10" t="str">
        <f>IF(K4824&lt;Criteria!$D$4,"Yes","No")</f>
        <v>No</v>
      </c>
      <c r="O4824" s="10" t="str">
        <f>IF(L4824&gt;Criteria!$D$5,"Yes","No")</f>
        <v>Yes</v>
      </c>
      <c r="P4824" s="10" t="str">
        <f>IF(M4824&lt;Criteria!$D$6,"Yes","No")</f>
        <v>No</v>
      </c>
      <c r="Q4824" s="11">
        <f>COUNTIF(N4824:P4824,"Yes")</f>
        <v>1</v>
      </c>
      <c r="R4824" s="12" t="str">
        <f>IF(Q4824&gt;0,"Yes","No")</f>
        <v>Yes</v>
      </c>
    </row>
    <row r="4825" spans="1:18" x14ac:dyDescent="0.35">
      <c r="A4825" s="1">
        <v>81204500000</v>
      </c>
      <c r="B4825" s="33" t="s">
        <v>5567</v>
      </c>
      <c r="C4825" s="4" t="s">
        <v>5</v>
      </c>
      <c r="D4825" s="4" t="s">
        <v>2</v>
      </c>
      <c r="E4825" s="4" t="s">
        <v>2</v>
      </c>
      <c r="F4825" s="3" t="s">
        <v>2</v>
      </c>
      <c r="G4825" s="3" t="s">
        <v>2</v>
      </c>
      <c r="H4825" s="4" t="s">
        <v>69</v>
      </c>
      <c r="I4825" s="5">
        <v>6468</v>
      </c>
      <c r="J4825" s="5">
        <v>6632</v>
      </c>
      <c r="K4825" s="6">
        <f>IFERROR((J4825-I4825)/I4825,"--")</f>
        <v>2.5355596784168214E-2</v>
      </c>
      <c r="L4825" s="6">
        <v>4.0138224348750667E-2</v>
      </c>
      <c r="M4825" s="7">
        <v>31591</v>
      </c>
      <c r="N4825" s="10" t="str">
        <f>IF(K4825&lt;Criteria!$D$4,"Yes","No")</f>
        <v>No</v>
      </c>
      <c r="O4825" s="10" t="str">
        <f>IF(L4825&gt;Criteria!$D$5,"Yes","No")</f>
        <v>No</v>
      </c>
      <c r="P4825" s="10" t="str">
        <f>IF(M4825&lt;Criteria!$D$6,"Yes","No")</f>
        <v>No</v>
      </c>
      <c r="Q4825" s="11">
        <f>COUNTIF(N4825:P4825,"Yes")</f>
        <v>0</v>
      </c>
      <c r="R4825" s="12" t="str">
        <f>IF(Q4825&gt;0,"Yes","No")</f>
        <v>No</v>
      </c>
    </row>
    <row r="4826" spans="1:18" x14ac:dyDescent="0.35">
      <c r="A4826" s="1">
        <v>81210000000</v>
      </c>
      <c r="B4826" s="33" t="s">
        <v>5568</v>
      </c>
      <c r="C4826" s="4" t="s">
        <v>4</v>
      </c>
      <c r="D4826" s="4" t="s">
        <v>528</v>
      </c>
      <c r="E4826" s="4" t="s">
        <v>2</v>
      </c>
      <c r="F4826" s="3" t="s">
        <v>2</v>
      </c>
      <c r="G4826" s="3" t="s">
        <v>2</v>
      </c>
      <c r="H4826" s="4" t="s">
        <v>2</v>
      </c>
      <c r="I4826" s="5">
        <v>4735</v>
      </c>
      <c r="J4826" s="5">
        <v>4921</v>
      </c>
      <c r="K4826" s="6">
        <f>IFERROR((J4826-I4826)/I4826,"--")</f>
        <v>3.928194297782471E-2</v>
      </c>
      <c r="L4826" s="6">
        <v>4.1576440017323517E-2</v>
      </c>
      <c r="M4826" s="7">
        <v>26279</v>
      </c>
      <c r="N4826" s="10" t="str">
        <f>IF(K4826&lt;Criteria!$D$4,"Yes","No")</f>
        <v>No</v>
      </c>
      <c r="O4826" s="10" t="str">
        <f>IF(L4826&gt;Criteria!$D$5,"Yes","No")</f>
        <v>No</v>
      </c>
      <c r="P4826" s="10" t="str">
        <f>IF(M4826&lt;Criteria!$D$6,"Yes","No")</f>
        <v>No</v>
      </c>
      <c r="Q4826" s="11">
        <f>COUNTIF(N4826:P4826,"Yes")</f>
        <v>0</v>
      </c>
      <c r="R4826" s="12" t="str">
        <f>IF(Q4826&gt;0,"Yes","No")</f>
        <v>No</v>
      </c>
    </row>
    <row r="4827" spans="1:18" x14ac:dyDescent="0.35">
      <c r="A4827" s="1">
        <v>81219005700</v>
      </c>
      <c r="B4827" s="33" t="s">
        <v>5569</v>
      </c>
      <c r="C4827" s="4" t="s">
        <v>8</v>
      </c>
      <c r="D4827" s="4" t="s">
        <v>528</v>
      </c>
      <c r="E4827" s="4" t="s">
        <v>708</v>
      </c>
      <c r="F4827" s="3" t="s">
        <v>2</v>
      </c>
      <c r="G4827" s="3" t="s">
        <v>2</v>
      </c>
      <c r="H4827" s="4" t="s">
        <v>2</v>
      </c>
      <c r="I4827" s="5">
        <v>2739</v>
      </c>
      <c r="J4827" s="5">
        <v>2870</v>
      </c>
      <c r="K4827" s="6">
        <f>IFERROR((J4827-I4827)/I4827,"--")</f>
        <v>4.7827674333698431E-2</v>
      </c>
      <c r="L4827" s="6">
        <v>4.5554739162380606E-2</v>
      </c>
      <c r="M4827" s="7">
        <v>23780</v>
      </c>
      <c r="N4827" s="10" t="str">
        <f>IF(K4827&lt;Criteria!$D$4,"Yes","No")</f>
        <v>No</v>
      </c>
      <c r="O4827" s="10" t="str">
        <f>IF(L4827&gt;Criteria!$D$5,"Yes","No")</f>
        <v>No</v>
      </c>
      <c r="P4827" s="10" t="str">
        <f>IF(M4827&lt;Criteria!$D$6,"Yes","No")</f>
        <v>Yes</v>
      </c>
      <c r="Q4827" s="11">
        <f>COUNTIF(N4827:P4827,"Yes")</f>
        <v>1</v>
      </c>
      <c r="R4827" s="12" t="str">
        <f>IF(Q4827&gt;0,"Yes","No")</f>
        <v>Yes</v>
      </c>
    </row>
    <row r="4828" spans="1:18" x14ac:dyDescent="0.35">
      <c r="A4828" s="1">
        <v>81219079800</v>
      </c>
      <c r="B4828" s="33" t="s">
        <v>5570</v>
      </c>
      <c r="C4828" s="4" t="s">
        <v>8</v>
      </c>
      <c r="D4828" s="4" t="s">
        <v>528</v>
      </c>
      <c r="E4828" s="4" t="s">
        <v>709</v>
      </c>
      <c r="F4828" s="3" t="s">
        <v>2</v>
      </c>
      <c r="G4828" s="3" t="s">
        <v>2</v>
      </c>
      <c r="H4828" s="4" t="s">
        <v>2</v>
      </c>
      <c r="I4828" s="5">
        <v>514</v>
      </c>
      <c r="J4828" s="5">
        <v>500</v>
      </c>
      <c r="K4828" s="6">
        <f>IFERROR((J4828-I4828)/I4828,"--")</f>
        <v>-2.7237354085603113E-2</v>
      </c>
      <c r="L4828" s="6">
        <v>2.8688524590163935E-2</v>
      </c>
      <c r="M4828" s="7">
        <v>38061</v>
      </c>
      <c r="N4828" s="10" t="str">
        <f>IF(K4828&lt;Criteria!$D$4,"Yes","No")</f>
        <v>Yes</v>
      </c>
      <c r="O4828" s="10" t="str">
        <f>IF(L4828&gt;Criteria!$D$5,"Yes","No")</f>
        <v>No</v>
      </c>
      <c r="P4828" s="10" t="str">
        <f>IF(M4828&lt;Criteria!$D$6,"Yes","No")</f>
        <v>No</v>
      </c>
      <c r="Q4828" s="11">
        <f>COUNTIF(N4828:P4828,"Yes")</f>
        <v>1</v>
      </c>
      <c r="R4828" s="12" t="str">
        <f>IF(Q4828&gt;0,"Yes","No")</f>
        <v>Yes</v>
      </c>
    </row>
    <row r="4829" spans="1:18" x14ac:dyDescent="0.35">
      <c r="A4829" s="1">
        <v>81219241000</v>
      </c>
      <c r="B4829" s="33" t="s">
        <v>5571</v>
      </c>
      <c r="C4829" s="4" t="s">
        <v>7</v>
      </c>
      <c r="D4829" s="4" t="s">
        <v>528</v>
      </c>
      <c r="E4829" s="4" t="s">
        <v>2</v>
      </c>
      <c r="F4829" s="3">
        <v>9241</v>
      </c>
      <c r="G4829" s="3" t="s">
        <v>2</v>
      </c>
      <c r="H4829" s="4" t="s">
        <v>2</v>
      </c>
      <c r="I4829" s="5">
        <v>2057</v>
      </c>
      <c r="J4829" s="5">
        <v>1939</v>
      </c>
      <c r="K4829" s="6">
        <f>IFERROR((J4829-I4829)/I4829,"--")</f>
        <v>-5.7365094798249881E-2</v>
      </c>
      <c r="L4829" s="6">
        <v>3.5864978902953586E-2</v>
      </c>
      <c r="M4829" s="7">
        <v>29978</v>
      </c>
      <c r="N4829" s="10" t="str">
        <f>IF(K4829&lt;Criteria!$D$4,"Yes","No")</f>
        <v>Yes</v>
      </c>
      <c r="O4829" s="10" t="str">
        <f>IF(L4829&gt;Criteria!$D$5,"Yes","No")</f>
        <v>No</v>
      </c>
      <c r="P4829" s="10" t="str">
        <f>IF(M4829&lt;Criteria!$D$6,"Yes","No")</f>
        <v>No</v>
      </c>
      <c r="Q4829" s="11">
        <f>COUNTIF(N4829:P4829,"Yes")</f>
        <v>1</v>
      </c>
      <c r="R4829" s="12" t="str">
        <f>IF(Q4829&gt;0,"Yes","No")</f>
        <v>Yes</v>
      </c>
    </row>
    <row r="4830" spans="1:18" x14ac:dyDescent="0.35">
      <c r="A4830" s="1">
        <v>81219241001</v>
      </c>
      <c r="B4830" s="33" t="s">
        <v>5572</v>
      </c>
      <c r="C4830" s="4" t="s">
        <v>6</v>
      </c>
      <c r="D4830" s="4" t="s">
        <v>528</v>
      </c>
      <c r="E4830" s="4" t="s">
        <v>2</v>
      </c>
      <c r="F4830" s="3">
        <v>9241</v>
      </c>
      <c r="G4830" s="3">
        <v>1</v>
      </c>
      <c r="H4830" s="4" t="s">
        <v>2</v>
      </c>
      <c r="I4830" s="5">
        <v>1012</v>
      </c>
      <c r="J4830" s="5">
        <v>953</v>
      </c>
      <c r="K4830" s="6">
        <f>IFERROR((J4830-I4830)/I4830,"--")</f>
        <v>-5.8300395256916999E-2</v>
      </c>
      <c r="L4830" s="6">
        <v>2.286902286902287E-2</v>
      </c>
      <c r="M4830" s="7">
        <v>28235</v>
      </c>
      <c r="N4830" s="10" t="str">
        <f>IF(K4830&lt;Criteria!$D$4,"Yes","No")</f>
        <v>Yes</v>
      </c>
      <c r="O4830" s="10" t="str">
        <f>IF(L4830&gt;Criteria!$D$5,"Yes","No")</f>
        <v>No</v>
      </c>
      <c r="P4830" s="10" t="str">
        <f>IF(M4830&lt;Criteria!$D$6,"Yes","No")</f>
        <v>No</v>
      </c>
      <c r="Q4830" s="11">
        <f>COUNTIF(N4830:P4830,"Yes")</f>
        <v>1</v>
      </c>
      <c r="R4830" s="12" t="str">
        <f>IF(Q4830&gt;0,"Yes","No")</f>
        <v>Yes</v>
      </c>
    </row>
    <row r="4831" spans="1:18" x14ac:dyDescent="0.35">
      <c r="A4831" s="1">
        <v>81219241002</v>
      </c>
      <c r="B4831" s="33" t="s">
        <v>5573</v>
      </c>
      <c r="C4831" s="4" t="s">
        <v>6</v>
      </c>
      <c r="D4831" s="4" t="s">
        <v>528</v>
      </c>
      <c r="E4831" s="4" t="s">
        <v>2</v>
      </c>
      <c r="F4831" s="3">
        <v>9241</v>
      </c>
      <c r="G4831" s="3">
        <v>2</v>
      </c>
      <c r="H4831" s="4" t="s">
        <v>2</v>
      </c>
      <c r="I4831" s="5">
        <v>1045</v>
      </c>
      <c r="J4831" s="5">
        <v>986</v>
      </c>
      <c r="K4831" s="6">
        <f>IFERROR((J4831-I4831)/I4831,"--")</f>
        <v>-5.6459330143540667E-2</v>
      </c>
      <c r="L4831" s="6">
        <v>4.9250535331905779E-2</v>
      </c>
      <c r="M4831" s="7">
        <v>31662</v>
      </c>
      <c r="N4831" s="10" t="str">
        <f>IF(K4831&lt;Criteria!$D$4,"Yes","No")</f>
        <v>Yes</v>
      </c>
      <c r="O4831" s="10" t="str">
        <f>IF(L4831&gt;Criteria!$D$5,"Yes","No")</f>
        <v>No</v>
      </c>
      <c r="P4831" s="10" t="str">
        <f>IF(M4831&lt;Criteria!$D$6,"Yes","No")</f>
        <v>No</v>
      </c>
      <c r="Q4831" s="11">
        <f>COUNTIF(N4831:P4831,"Yes")</f>
        <v>1</v>
      </c>
      <c r="R4831" s="12" t="str">
        <f>IF(Q4831&gt;0,"Yes","No")</f>
        <v>Yes</v>
      </c>
    </row>
    <row r="4832" spans="1:18" x14ac:dyDescent="0.35">
      <c r="A4832" s="1">
        <v>81219242000</v>
      </c>
      <c r="B4832" s="33" t="s">
        <v>5574</v>
      </c>
      <c r="C4832" s="4" t="s">
        <v>7</v>
      </c>
      <c r="D4832" s="4" t="s">
        <v>528</v>
      </c>
      <c r="E4832" s="4" t="s">
        <v>2</v>
      </c>
      <c r="F4832" s="3">
        <v>9242</v>
      </c>
      <c r="G4832" s="3" t="s">
        <v>2</v>
      </c>
      <c r="H4832" s="4" t="s">
        <v>2</v>
      </c>
      <c r="I4832" s="5">
        <v>2739</v>
      </c>
      <c r="J4832" s="5">
        <v>2870</v>
      </c>
      <c r="K4832" s="6">
        <f>IFERROR((J4832-I4832)/I4832,"--")</f>
        <v>4.7827674333698431E-2</v>
      </c>
      <c r="L4832" s="6">
        <v>4.5554739162380606E-2</v>
      </c>
      <c r="M4832" s="7">
        <v>23780</v>
      </c>
      <c r="N4832" s="10" t="str">
        <f>IF(K4832&lt;Criteria!$D$4,"Yes","No")</f>
        <v>No</v>
      </c>
      <c r="O4832" s="10" t="str">
        <f>IF(L4832&gt;Criteria!$D$5,"Yes","No")</f>
        <v>No</v>
      </c>
      <c r="P4832" s="10" t="str">
        <f>IF(M4832&lt;Criteria!$D$6,"Yes","No")</f>
        <v>Yes</v>
      </c>
      <c r="Q4832" s="11">
        <f>COUNTIF(N4832:P4832,"Yes")</f>
        <v>1</v>
      </c>
      <c r="R4832" s="12" t="str">
        <f>IF(Q4832&gt;0,"Yes","No")</f>
        <v>Yes</v>
      </c>
    </row>
    <row r="4833" spans="1:18" x14ac:dyDescent="0.35">
      <c r="A4833" s="1">
        <v>81219242001</v>
      </c>
      <c r="B4833" s="33" t="s">
        <v>5575</v>
      </c>
      <c r="C4833" s="4" t="s">
        <v>6</v>
      </c>
      <c r="D4833" s="4" t="s">
        <v>528</v>
      </c>
      <c r="E4833" s="4" t="s">
        <v>2</v>
      </c>
      <c r="F4833" s="3">
        <v>9242</v>
      </c>
      <c r="G4833" s="3">
        <v>1</v>
      </c>
      <c r="H4833" s="4" t="s">
        <v>2</v>
      </c>
      <c r="I4833" s="5">
        <v>703</v>
      </c>
      <c r="J4833" s="5">
        <v>564</v>
      </c>
      <c r="K4833" s="6">
        <f>IFERROR((J4833-I4833)/I4833,"--")</f>
        <v>-0.19772403982930298</v>
      </c>
      <c r="L4833" s="6">
        <v>1.1583011583011582E-2</v>
      </c>
      <c r="M4833" s="7">
        <v>30132</v>
      </c>
      <c r="N4833" s="10" t="str">
        <f>IF(K4833&lt;Criteria!$D$4,"Yes","No")</f>
        <v>Yes</v>
      </c>
      <c r="O4833" s="10" t="str">
        <f>IF(L4833&gt;Criteria!$D$5,"Yes","No")</f>
        <v>No</v>
      </c>
      <c r="P4833" s="10" t="str">
        <f>IF(M4833&lt;Criteria!$D$6,"Yes","No")</f>
        <v>No</v>
      </c>
      <c r="Q4833" s="11">
        <f>COUNTIF(N4833:P4833,"Yes")</f>
        <v>1</v>
      </c>
      <c r="R4833" s="12" t="str">
        <f>IF(Q4833&gt;0,"Yes","No")</f>
        <v>Yes</v>
      </c>
    </row>
    <row r="4834" spans="1:18" x14ac:dyDescent="0.35">
      <c r="A4834" s="1">
        <v>81219242002</v>
      </c>
      <c r="B4834" s="33" t="s">
        <v>5576</v>
      </c>
      <c r="C4834" s="4" t="s">
        <v>6</v>
      </c>
      <c r="D4834" s="4" t="s">
        <v>528</v>
      </c>
      <c r="E4834" s="4" t="s">
        <v>2</v>
      </c>
      <c r="F4834" s="3">
        <v>9242</v>
      </c>
      <c r="G4834" s="3">
        <v>2</v>
      </c>
      <c r="H4834" s="4" t="s">
        <v>2</v>
      </c>
      <c r="I4834" s="5">
        <v>1075</v>
      </c>
      <c r="J4834" s="5">
        <v>1151</v>
      </c>
      <c r="K4834" s="6">
        <f>IFERROR((J4834-I4834)/I4834,"--")</f>
        <v>7.0697674418604653E-2</v>
      </c>
      <c r="L4834" s="6">
        <v>8.7824351297405193E-2</v>
      </c>
      <c r="M4834" s="7">
        <v>17818</v>
      </c>
      <c r="N4834" s="10" t="str">
        <f>IF(K4834&lt;Criteria!$D$4,"Yes","No")</f>
        <v>No</v>
      </c>
      <c r="O4834" s="10" t="str">
        <f>IF(L4834&gt;Criteria!$D$5,"Yes","No")</f>
        <v>Yes</v>
      </c>
      <c r="P4834" s="10" t="str">
        <f>IF(M4834&lt;Criteria!$D$6,"Yes","No")</f>
        <v>Yes</v>
      </c>
      <c r="Q4834" s="11">
        <f>COUNTIF(N4834:P4834,"Yes")</f>
        <v>2</v>
      </c>
      <c r="R4834" s="12" t="str">
        <f>IF(Q4834&gt;0,"Yes","No")</f>
        <v>Yes</v>
      </c>
    </row>
    <row r="4835" spans="1:18" x14ac:dyDescent="0.35">
      <c r="A4835" s="1">
        <v>81219242003</v>
      </c>
      <c r="B4835" s="33" t="s">
        <v>5577</v>
      </c>
      <c r="C4835" s="4" t="s">
        <v>6</v>
      </c>
      <c r="D4835" s="4" t="s">
        <v>528</v>
      </c>
      <c r="E4835" s="4" t="s">
        <v>2</v>
      </c>
      <c r="F4835" s="3">
        <v>9242</v>
      </c>
      <c r="G4835" s="3">
        <v>3</v>
      </c>
      <c r="H4835" s="4" t="s">
        <v>2</v>
      </c>
      <c r="I4835" s="5">
        <v>961</v>
      </c>
      <c r="J4835" s="5">
        <v>1155</v>
      </c>
      <c r="K4835" s="6">
        <f>IFERROR((J4835-I4835)/I4835,"--")</f>
        <v>0.20187304890738814</v>
      </c>
      <c r="L4835" s="6">
        <v>2.4958402662229616E-2</v>
      </c>
      <c r="M4835" s="7">
        <v>26620</v>
      </c>
      <c r="N4835" s="10" t="str">
        <f>IF(K4835&lt;Criteria!$D$4,"Yes","No")</f>
        <v>No</v>
      </c>
      <c r="O4835" s="10" t="str">
        <f>IF(L4835&gt;Criteria!$D$5,"Yes","No")</f>
        <v>No</v>
      </c>
      <c r="P4835" s="10" t="str">
        <f>IF(M4835&lt;Criteria!$D$6,"Yes","No")</f>
        <v>No</v>
      </c>
      <c r="Q4835" s="11">
        <f>COUNTIF(N4835:P4835,"Yes")</f>
        <v>0</v>
      </c>
      <c r="R4835" s="12" t="str">
        <f>IF(Q4835&gt;0,"Yes","No")</f>
        <v>No</v>
      </c>
    </row>
    <row r="4836" spans="1:18" x14ac:dyDescent="0.35">
      <c r="A4836" s="1">
        <v>81219277400</v>
      </c>
      <c r="B4836" s="33" t="s">
        <v>5578</v>
      </c>
      <c r="C4836" s="4" t="s">
        <v>8</v>
      </c>
      <c r="D4836" s="4" t="s">
        <v>528</v>
      </c>
      <c r="E4836" s="4" t="s">
        <v>710</v>
      </c>
      <c r="F4836" s="3" t="s">
        <v>2</v>
      </c>
      <c r="G4836" s="3" t="s">
        <v>2</v>
      </c>
      <c r="H4836" s="4" t="s">
        <v>2</v>
      </c>
      <c r="I4836" s="5">
        <v>1012</v>
      </c>
      <c r="J4836" s="5">
        <v>953</v>
      </c>
      <c r="K4836" s="6">
        <f>IFERROR((J4836-I4836)/I4836,"--")</f>
        <v>-5.8300395256916999E-2</v>
      </c>
      <c r="L4836" s="6">
        <v>2.286902286902287E-2</v>
      </c>
      <c r="M4836" s="7">
        <v>28235</v>
      </c>
      <c r="N4836" s="10" t="str">
        <f>IF(K4836&lt;Criteria!$D$4,"Yes","No")</f>
        <v>Yes</v>
      </c>
      <c r="O4836" s="10" t="str">
        <f>IF(L4836&gt;Criteria!$D$5,"Yes","No")</f>
        <v>No</v>
      </c>
      <c r="P4836" s="10" t="str">
        <f>IF(M4836&lt;Criteria!$D$6,"Yes","No")</f>
        <v>No</v>
      </c>
      <c r="Q4836" s="11">
        <f>COUNTIF(N4836:P4836,"Yes")</f>
        <v>1</v>
      </c>
      <c r="R4836" s="12" t="str">
        <f>IF(Q4836&gt;0,"Yes","No")</f>
        <v>Yes</v>
      </c>
    </row>
    <row r="4837" spans="1:18" x14ac:dyDescent="0.35">
      <c r="A4837" s="1">
        <v>81219390500</v>
      </c>
      <c r="B4837" s="33" t="s">
        <v>5579</v>
      </c>
      <c r="C4837" s="4" t="s">
        <v>8</v>
      </c>
      <c r="D4837" s="4" t="s">
        <v>528</v>
      </c>
      <c r="E4837" s="4" t="s">
        <v>711</v>
      </c>
      <c r="F4837" s="3" t="s">
        <v>2</v>
      </c>
      <c r="G4837" s="3" t="s">
        <v>2</v>
      </c>
      <c r="H4837" s="4" t="s">
        <v>2</v>
      </c>
      <c r="I4837" s="5">
        <v>531</v>
      </c>
      <c r="J4837" s="5">
        <v>486</v>
      </c>
      <c r="K4837" s="6">
        <f>IFERROR((J4837-I4837)/I4837,"--")</f>
        <v>-8.4745762711864403E-2</v>
      </c>
      <c r="L4837" s="6">
        <v>7.1748878923766815E-2</v>
      </c>
      <c r="M4837" s="7">
        <v>25079</v>
      </c>
      <c r="N4837" s="10" t="str">
        <f>IF(K4837&lt;Criteria!$D$4,"Yes","No")</f>
        <v>Yes</v>
      </c>
      <c r="O4837" s="10" t="str">
        <f>IF(L4837&gt;Criteria!$D$5,"Yes","No")</f>
        <v>Yes</v>
      </c>
      <c r="P4837" s="10" t="str">
        <f>IF(M4837&lt;Criteria!$D$6,"Yes","No")</f>
        <v>Yes</v>
      </c>
      <c r="Q4837" s="11">
        <f>COUNTIF(N4837:P4837,"Yes")</f>
        <v>3</v>
      </c>
      <c r="R4837" s="12" t="str">
        <f>IF(Q4837&gt;0,"Yes","No")</f>
        <v>Yes</v>
      </c>
    </row>
    <row r="4838" spans="1:18" x14ac:dyDescent="0.35">
      <c r="A4838" s="1">
        <v>81230000000</v>
      </c>
      <c r="B4838" s="33" t="s">
        <v>5580</v>
      </c>
      <c r="C4838" s="4" t="s">
        <v>4</v>
      </c>
      <c r="D4838" s="4" t="s">
        <v>529</v>
      </c>
      <c r="E4838" s="4" t="s">
        <v>2</v>
      </c>
      <c r="F4838" s="3" t="s">
        <v>2</v>
      </c>
      <c r="G4838" s="3" t="s">
        <v>2</v>
      </c>
      <c r="H4838" s="4" t="s">
        <v>2</v>
      </c>
      <c r="I4838" s="5">
        <v>269887</v>
      </c>
      <c r="J4838" s="5">
        <v>304435</v>
      </c>
      <c r="K4838" s="6">
        <f>IFERROR((J4838-I4838)/I4838,"--")</f>
        <v>0.12800912974689407</v>
      </c>
      <c r="L4838" s="6">
        <v>5.2987224236673555E-2</v>
      </c>
      <c r="M4838" s="7">
        <v>29226</v>
      </c>
      <c r="N4838" s="10" t="str">
        <f>IF(K4838&lt;Criteria!$D$4,"Yes","No")</f>
        <v>No</v>
      </c>
      <c r="O4838" s="10" t="str">
        <f>IF(L4838&gt;Criteria!$D$5,"Yes","No")</f>
        <v>No</v>
      </c>
      <c r="P4838" s="10" t="str">
        <f>IF(M4838&lt;Criteria!$D$6,"Yes","No")</f>
        <v>No</v>
      </c>
      <c r="Q4838" s="11">
        <f>COUNTIF(N4838:P4838,"Yes")</f>
        <v>0</v>
      </c>
      <c r="R4838" s="12" t="str">
        <f>IF(Q4838&gt;0,"Yes","No")</f>
        <v>No</v>
      </c>
    </row>
    <row r="4839" spans="1:18" x14ac:dyDescent="0.35">
      <c r="A4839" s="1">
        <v>81230001000</v>
      </c>
      <c r="B4839" s="33" t="s">
        <v>5581</v>
      </c>
      <c r="C4839" s="4" t="s">
        <v>7</v>
      </c>
      <c r="D4839" s="4" t="s">
        <v>529</v>
      </c>
      <c r="E4839" s="4" t="s">
        <v>2</v>
      </c>
      <c r="F4839" s="3">
        <v>1</v>
      </c>
      <c r="G4839" s="3" t="s">
        <v>2</v>
      </c>
      <c r="H4839" s="4" t="s">
        <v>2</v>
      </c>
      <c r="I4839" s="5">
        <v>2638</v>
      </c>
      <c r="J4839" s="5">
        <v>2628</v>
      </c>
      <c r="K4839" s="6">
        <f>IFERROR((J4839-I4839)/I4839,"--")</f>
        <v>-3.7907505686125853E-3</v>
      </c>
      <c r="L4839" s="6">
        <v>4.5330915684496827E-2</v>
      </c>
      <c r="M4839" s="7">
        <v>14844</v>
      </c>
      <c r="N4839" s="10" t="str">
        <f>IF(K4839&lt;Criteria!$D$4,"Yes","No")</f>
        <v>Yes</v>
      </c>
      <c r="O4839" s="10" t="str">
        <f>IF(L4839&gt;Criteria!$D$5,"Yes","No")</f>
        <v>No</v>
      </c>
      <c r="P4839" s="10" t="str">
        <f>IF(M4839&lt;Criteria!$D$6,"Yes","No")</f>
        <v>Yes</v>
      </c>
      <c r="Q4839" s="11">
        <f>COUNTIF(N4839:P4839,"Yes")</f>
        <v>2</v>
      </c>
      <c r="R4839" s="12" t="str">
        <f>IF(Q4839&gt;0,"Yes","No")</f>
        <v>Yes</v>
      </c>
    </row>
    <row r="4840" spans="1:18" x14ac:dyDescent="0.35">
      <c r="A4840" s="1">
        <v>81230001001</v>
      </c>
      <c r="B4840" s="33" t="s">
        <v>5582</v>
      </c>
      <c r="C4840" s="4" t="s">
        <v>6</v>
      </c>
      <c r="D4840" s="4" t="s">
        <v>529</v>
      </c>
      <c r="E4840" s="4" t="s">
        <v>2</v>
      </c>
      <c r="F4840" s="3">
        <v>1</v>
      </c>
      <c r="G4840" s="3">
        <v>1</v>
      </c>
      <c r="H4840" s="4" t="s">
        <v>2</v>
      </c>
      <c r="I4840" s="5">
        <v>1123</v>
      </c>
      <c r="J4840" s="5">
        <v>1088</v>
      </c>
      <c r="K4840" s="6">
        <f>IFERROR((J4840-I4840)/I4840,"--")</f>
        <v>-3.1166518254674976E-2</v>
      </c>
      <c r="L4840" s="6">
        <v>6.5822784810126586E-2</v>
      </c>
      <c r="M4840" s="7">
        <v>16616</v>
      </c>
      <c r="N4840" s="10" t="str">
        <f>IF(K4840&lt;Criteria!$D$4,"Yes","No")</f>
        <v>Yes</v>
      </c>
      <c r="O4840" s="10" t="str">
        <f>IF(L4840&gt;Criteria!$D$5,"Yes","No")</f>
        <v>Yes</v>
      </c>
      <c r="P4840" s="10" t="str">
        <f>IF(M4840&lt;Criteria!$D$6,"Yes","No")</f>
        <v>Yes</v>
      </c>
      <c r="Q4840" s="11">
        <f>COUNTIF(N4840:P4840,"Yes")</f>
        <v>3</v>
      </c>
      <c r="R4840" s="12" t="str">
        <f>IF(Q4840&gt;0,"Yes","No")</f>
        <v>Yes</v>
      </c>
    </row>
    <row r="4841" spans="1:18" x14ac:dyDescent="0.35">
      <c r="A4841" s="1">
        <v>81230001002</v>
      </c>
      <c r="B4841" s="33" t="s">
        <v>5583</v>
      </c>
      <c r="C4841" s="4" t="s">
        <v>6</v>
      </c>
      <c r="D4841" s="4" t="s">
        <v>529</v>
      </c>
      <c r="E4841" s="4" t="s">
        <v>2</v>
      </c>
      <c r="F4841" s="3">
        <v>1</v>
      </c>
      <c r="G4841" s="3">
        <v>2</v>
      </c>
      <c r="H4841" s="4" t="s">
        <v>2</v>
      </c>
      <c r="I4841" s="5">
        <v>845</v>
      </c>
      <c r="J4841" s="5">
        <v>963</v>
      </c>
      <c r="K4841" s="6">
        <f>IFERROR((J4841-I4841)/I4841,"--")</f>
        <v>0.13964497041420118</v>
      </c>
      <c r="L4841" s="6">
        <v>0</v>
      </c>
      <c r="M4841" s="7">
        <v>13422</v>
      </c>
      <c r="N4841" s="10" t="str">
        <f>IF(K4841&lt;Criteria!$D$4,"Yes","No")</f>
        <v>No</v>
      </c>
      <c r="O4841" s="10" t="str">
        <f>IF(L4841&gt;Criteria!$D$5,"Yes","No")</f>
        <v>No</v>
      </c>
      <c r="P4841" s="10" t="str">
        <f>IF(M4841&lt;Criteria!$D$6,"Yes","No")</f>
        <v>Yes</v>
      </c>
      <c r="Q4841" s="11">
        <f>COUNTIF(N4841:P4841,"Yes")</f>
        <v>1</v>
      </c>
      <c r="R4841" s="12" t="str">
        <f>IF(Q4841&gt;0,"Yes","No")</f>
        <v>Yes</v>
      </c>
    </row>
    <row r="4842" spans="1:18" x14ac:dyDescent="0.35">
      <c r="A4842" s="1">
        <v>81230001003</v>
      </c>
      <c r="B4842" s="33" t="s">
        <v>5584</v>
      </c>
      <c r="C4842" s="4" t="s">
        <v>6</v>
      </c>
      <c r="D4842" s="4" t="s">
        <v>529</v>
      </c>
      <c r="E4842" s="4" t="s">
        <v>2</v>
      </c>
      <c r="F4842" s="3">
        <v>1</v>
      </c>
      <c r="G4842" s="3">
        <v>3</v>
      </c>
      <c r="H4842" s="4" t="s">
        <v>2</v>
      </c>
      <c r="I4842" s="5">
        <v>670</v>
      </c>
      <c r="J4842" s="5">
        <v>577</v>
      </c>
      <c r="K4842" s="6">
        <f>IFERROR((J4842-I4842)/I4842,"--")</f>
        <v>-0.13880597014925372</v>
      </c>
      <c r="L4842" s="6">
        <v>0.12244897959183673</v>
      </c>
      <c r="M4842" s="7">
        <v>13876</v>
      </c>
      <c r="N4842" s="10" t="str">
        <f>IF(K4842&lt;Criteria!$D$4,"Yes","No")</f>
        <v>Yes</v>
      </c>
      <c r="O4842" s="10" t="str">
        <f>IF(L4842&gt;Criteria!$D$5,"Yes","No")</f>
        <v>Yes</v>
      </c>
      <c r="P4842" s="10" t="str">
        <f>IF(M4842&lt;Criteria!$D$6,"Yes","No")</f>
        <v>Yes</v>
      </c>
      <c r="Q4842" s="11">
        <f>COUNTIF(N4842:P4842,"Yes")</f>
        <v>3</v>
      </c>
      <c r="R4842" s="12" t="str">
        <f>IF(Q4842&gt;0,"Yes","No")</f>
        <v>Yes</v>
      </c>
    </row>
    <row r="4843" spans="1:18" x14ac:dyDescent="0.35">
      <c r="A4843" s="1">
        <v>81230002000</v>
      </c>
      <c r="B4843" s="33" t="s">
        <v>5585</v>
      </c>
      <c r="C4843" s="4" t="s">
        <v>7</v>
      </c>
      <c r="D4843" s="4" t="s">
        <v>529</v>
      </c>
      <c r="E4843" s="4" t="s">
        <v>2</v>
      </c>
      <c r="F4843" s="3">
        <v>2</v>
      </c>
      <c r="G4843" s="3" t="s">
        <v>2</v>
      </c>
      <c r="H4843" s="4" t="s">
        <v>2</v>
      </c>
      <c r="I4843" s="5">
        <v>3641</v>
      </c>
      <c r="J4843" s="5">
        <v>3924</v>
      </c>
      <c r="K4843" s="6">
        <f>IFERROR((J4843-I4843)/I4843,"--")</f>
        <v>7.7725899478165342E-2</v>
      </c>
      <c r="L4843" s="6">
        <v>0.15341440598690365</v>
      </c>
      <c r="M4843" s="7">
        <v>9417</v>
      </c>
      <c r="N4843" s="10" t="str">
        <f>IF(K4843&lt;Criteria!$D$4,"Yes","No")</f>
        <v>No</v>
      </c>
      <c r="O4843" s="10" t="str">
        <f>IF(L4843&gt;Criteria!$D$5,"Yes","No")</f>
        <v>Yes</v>
      </c>
      <c r="P4843" s="10" t="str">
        <f>IF(M4843&lt;Criteria!$D$6,"Yes","No")</f>
        <v>Yes</v>
      </c>
      <c r="Q4843" s="11">
        <f>COUNTIF(N4843:P4843,"Yes")</f>
        <v>2</v>
      </c>
      <c r="R4843" s="12" t="str">
        <f>IF(Q4843&gt;0,"Yes","No")</f>
        <v>Yes</v>
      </c>
    </row>
    <row r="4844" spans="1:18" x14ac:dyDescent="0.35">
      <c r="A4844" s="1">
        <v>81230002001</v>
      </c>
      <c r="B4844" s="33" t="s">
        <v>5586</v>
      </c>
      <c r="C4844" s="4" t="s">
        <v>6</v>
      </c>
      <c r="D4844" s="4" t="s">
        <v>529</v>
      </c>
      <c r="E4844" s="4" t="s">
        <v>2</v>
      </c>
      <c r="F4844" s="3">
        <v>2</v>
      </c>
      <c r="G4844" s="3">
        <v>1</v>
      </c>
      <c r="H4844" s="4" t="s">
        <v>2</v>
      </c>
      <c r="I4844" s="5">
        <v>1873</v>
      </c>
      <c r="J4844" s="5">
        <v>2140</v>
      </c>
      <c r="K4844" s="6">
        <f>IFERROR((J4844-I4844)/I4844,"--")</f>
        <v>0.14255205552589428</v>
      </c>
      <c r="L4844" s="6">
        <v>0.12793522267206478</v>
      </c>
      <c r="M4844" s="7">
        <v>11504</v>
      </c>
      <c r="N4844" s="10" t="str">
        <f>IF(K4844&lt;Criteria!$D$4,"Yes","No")</f>
        <v>No</v>
      </c>
      <c r="O4844" s="10" t="str">
        <f>IF(L4844&gt;Criteria!$D$5,"Yes","No")</f>
        <v>Yes</v>
      </c>
      <c r="P4844" s="10" t="str">
        <f>IF(M4844&lt;Criteria!$D$6,"Yes","No")</f>
        <v>Yes</v>
      </c>
      <c r="Q4844" s="11">
        <f>COUNTIF(N4844:P4844,"Yes")</f>
        <v>2</v>
      </c>
      <c r="R4844" s="12" t="str">
        <f>IF(Q4844&gt;0,"Yes","No")</f>
        <v>Yes</v>
      </c>
    </row>
    <row r="4845" spans="1:18" x14ac:dyDescent="0.35">
      <c r="A4845" s="1">
        <v>81230002002</v>
      </c>
      <c r="B4845" s="33" t="s">
        <v>5587</v>
      </c>
      <c r="C4845" s="4" t="s">
        <v>6</v>
      </c>
      <c r="D4845" s="4" t="s">
        <v>529</v>
      </c>
      <c r="E4845" s="4" t="s">
        <v>2</v>
      </c>
      <c r="F4845" s="3">
        <v>2</v>
      </c>
      <c r="G4845" s="3">
        <v>2</v>
      </c>
      <c r="H4845" s="4" t="s">
        <v>2</v>
      </c>
      <c r="I4845" s="5">
        <v>1768</v>
      </c>
      <c r="J4845" s="5">
        <v>1784</v>
      </c>
      <c r="K4845" s="6">
        <f>IFERROR((J4845-I4845)/I4845,"--")</f>
        <v>9.0497737556561094E-3</v>
      </c>
      <c r="L4845" s="6">
        <v>0.18826135105204872</v>
      </c>
      <c r="M4845" s="7">
        <v>6914</v>
      </c>
      <c r="N4845" s="10" t="str">
        <f>IF(K4845&lt;Criteria!$D$4,"Yes","No")</f>
        <v>Yes</v>
      </c>
      <c r="O4845" s="10" t="str">
        <f>IF(L4845&gt;Criteria!$D$5,"Yes","No")</f>
        <v>Yes</v>
      </c>
      <c r="P4845" s="10" t="str">
        <f>IF(M4845&lt;Criteria!$D$6,"Yes","No")</f>
        <v>Yes</v>
      </c>
      <c r="Q4845" s="11">
        <f>COUNTIF(N4845:P4845,"Yes")</f>
        <v>3</v>
      </c>
      <c r="R4845" s="12" t="str">
        <f>IF(Q4845&gt;0,"Yes","No")</f>
        <v>Yes</v>
      </c>
    </row>
    <row r="4846" spans="1:18" x14ac:dyDescent="0.35">
      <c r="A4846" s="1">
        <v>81230003000</v>
      </c>
      <c r="B4846" s="33" t="s">
        <v>5588</v>
      </c>
      <c r="C4846" s="4" t="s">
        <v>7</v>
      </c>
      <c r="D4846" s="4" t="s">
        <v>529</v>
      </c>
      <c r="E4846" s="4" t="s">
        <v>2</v>
      </c>
      <c r="F4846" s="3">
        <v>3</v>
      </c>
      <c r="G4846" s="3" t="s">
        <v>2</v>
      </c>
      <c r="H4846" s="4" t="s">
        <v>2</v>
      </c>
      <c r="I4846" s="5">
        <v>1912</v>
      </c>
      <c r="J4846" s="5">
        <v>2343</v>
      </c>
      <c r="K4846" s="6">
        <f>IFERROR((J4846-I4846)/I4846,"--")</f>
        <v>0.22541841004184102</v>
      </c>
      <c r="L4846" s="6">
        <v>0.20838627700127066</v>
      </c>
      <c r="M4846" s="7">
        <v>3389</v>
      </c>
      <c r="N4846" s="10" t="str">
        <f>IF(K4846&lt;Criteria!$D$4,"Yes","No")</f>
        <v>No</v>
      </c>
      <c r="O4846" s="10" t="str">
        <f>IF(L4846&gt;Criteria!$D$5,"Yes","No")</f>
        <v>Yes</v>
      </c>
      <c r="P4846" s="10" t="str">
        <f>IF(M4846&lt;Criteria!$D$6,"Yes","No")</f>
        <v>Yes</v>
      </c>
      <c r="Q4846" s="11">
        <f>COUNTIF(N4846:P4846,"Yes")</f>
        <v>2</v>
      </c>
      <c r="R4846" s="12" t="str">
        <f>IF(Q4846&gt;0,"Yes","No")</f>
        <v>Yes</v>
      </c>
    </row>
    <row r="4847" spans="1:18" x14ac:dyDescent="0.35">
      <c r="A4847" s="1">
        <v>81230003001</v>
      </c>
      <c r="B4847" s="33" t="s">
        <v>5589</v>
      </c>
      <c r="C4847" s="4" t="s">
        <v>6</v>
      </c>
      <c r="D4847" s="4" t="s">
        <v>529</v>
      </c>
      <c r="E4847" s="4" t="s">
        <v>2</v>
      </c>
      <c r="F4847" s="3">
        <v>3</v>
      </c>
      <c r="G4847" s="3">
        <v>1</v>
      </c>
      <c r="H4847" s="4" t="s">
        <v>2</v>
      </c>
      <c r="I4847" s="5">
        <v>1912</v>
      </c>
      <c r="J4847" s="5">
        <v>2343</v>
      </c>
      <c r="K4847" s="6">
        <f>IFERROR((J4847-I4847)/I4847,"--")</f>
        <v>0.22541841004184102</v>
      </c>
      <c r="L4847" s="6">
        <v>0.20838627700127066</v>
      </c>
      <c r="M4847" s="7">
        <v>3389</v>
      </c>
      <c r="N4847" s="10" t="str">
        <f>IF(K4847&lt;Criteria!$D$4,"Yes","No")</f>
        <v>No</v>
      </c>
      <c r="O4847" s="10" t="str">
        <f>IF(L4847&gt;Criteria!$D$5,"Yes","No")</f>
        <v>Yes</v>
      </c>
      <c r="P4847" s="10" t="str">
        <f>IF(M4847&lt;Criteria!$D$6,"Yes","No")</f>
        <v>Yes</v>
      </c>
      <c r="Q4847" s="11">
        <f>COUNTIF(N4847:P4847,"Yes")</f>
        <v>2</v>
      </c>
      <c r="R4847" s="12" t="str">
        <f>IF(Q4847&gt;0,"Yes","No")</f>
        <v>Yes</v>
      </c>
    </row>
    <row r="4848" spans="1:18" x14ac:dyDescent="0.35">
      <c r="A4848" s="1">
        <v>81230004010</v>
      </c>
      <c r="B4848" s="33" t="s">
        <v>5590</v>
      </c>
      <c r="C4848" s="4" t="s">
        <v>7</v>
      </c>
      <c r="D4848" s="4" t="s">
        <v>529</v>
      </c>
      <c r="E4848" s="4" t="s">
        <v>2</v>
      </c>
      <c r="F4848" s="3">
        <v>4.01</v>
      </c>
      <c r="G4848" s="3" t="s">
        <v>2</v>
      </c>
      <c r="H4848" s="4" t="s">
        <v>2</v>
      </c>
      <c r="I4848" s="5">
        <v>2874</v>
      </c>
      <c r="J4848" s="5">
        <v>3256</v>
      </c>
      <c r="K4848" s="6">
        <f>IFERROR((J4848-I4848)/I4848,"--")</f>
        <v>0.13291579679888657</v>
      </c>
      <c r="L4848" s="6">
        <v>7.5462012320328536E-2</v>
      </c>
      <c r="M4848" s="7">
        <v>31307</v>
      </c>
      <c r="N4848" s="10" t="str">
        <f>IF(K4848&lt;Criteria!$D$4,"Yes","No")</f>
        <v>No</v>
      </c>
      <c r="O4848" s="10" t="str">
        <f>IF(L4848&gt;Criteria!$D$5,"Yes","No")</f>
        <v>Yes</v>
      </c>
      <c r="P4848" s="10" t="str">
        <f>IF(M4848&lt;Criteria!$D$6,"Yes","No")</f>
        <v>No</v>
      </c>
      <c r="Q4848" s="11">
        <f>COUNTIF(N4848:P4848,"Yes")</f>
        <v>1</v>
      </c>
      <c r="R4848" s="12" t="str">
        <f>IF(Q4848&gt;0,"Yes","No")</f>
        <v>Yes</v>
      </c>
    </row>
    <row r="4849" spans="1:18" x14ac:dyDescent="0.35">
      <c r="A4849" s="1">
        <v>81230004011</v>
      </c>
      <c r="B4849" s="33" t="s">
        <v>5591</v>
      </c>
      <c r="C4849" s="4" t="s">
        <v>6</v>
      </c>
      <c r="D4849" s="4" t="s">
        <v>529</v>
      </c>
      <c r="E4849" s="4" t="s">
        <v>2</v>
      </c>
      <c r="F4849" s="3">
        <v>4.01</v>
      </c>
      <c r="G4849" s="3">
        <v>1</v>
      </c>
      <c r="H4849" s="4" t="s">
        <v>2</v>
      </c>
      <c r="I4849" s="5">
        <v>853</v>
      </c>
      <c r="J4849" s="5">
        <v>887</v>
      </c>
      <c r="K4849" s="6">
        <f>IFERROR((J4849-I4849)/I4849,"--")</f>
        <v>3.9859320046893319E-2</v>
      </c>
      <c r="L4849" s="6">
        <v>7.3083778966131913E-2</v>
      </c>
      <c r="M4849" s="7">
        <v>26673</v>
      </c>
      <c r="N4849" s="10" t="str">
        <f>IF(K4849&lt;Criteria!$D$4,"Yes","No")</f>
        <v>No</v>
      </c>
      <c r="O4849" s="10" t="str">
        <f>IF(L4849&gt;Criteria!$D$5,"Yes","No")</f>
        <v>Yes</v>
      </c>
      <c r="P4849" s="10" t="str">
        <f>IF(M4849&lt;Criteria!$D$6,"Yes","No")</f>
        <v>No</v>
      </c>
      <c r="Q4849" s="11">
        <f>COUNTIF(N4849:P4849,"Yes")</f>
        <v>1</v>
      </c>
      <c r="R4849" s="12" t="str">
        <f>IF(Q4849&gt;0,"Yes","No")</f>
        <v>Yes</v>
      </c>
    </row>
    <row r="4850" spans="1:18" x14ac:dyDescent="0.35">
      <c r="A4850" s="1">
        <v>81230004012</v>
      </c>
      <c r="B4850" s="33" t="s">
        <v>5592</v>
      </c>
      <c r="C4850" s="4" t="s">
        <v>6</v>
      </c>
      <c r="D4850" s="4" t="s">
        <v>529</v>
      </c>
      <c r="E4850" s="4" t="s">
        <v>2</v>
      </c>
      <c r="F4850" s="3">
        <v>4.01</v>
      </c>
      <c r="G4850" s="3">
        <v>2</v>
      </c>
      <c r="H4850" s="4" t="s">
        <v>2</v>
      </c>
      <c r="I4850" s="5">
        <v>387</v>
      </c>
      <c r="J4850" s="5">
        <v>506</v>
      </c>
      <c r="K4850" s="6">
        <f>IFERROR((J4850-I4850)/I4850,"--")</f>
        <v>0.30749354005167956</v>
      </c>
      <c r="L4850" s="6">
        <v>3.8834951456310676E-2</v>
      </c>
      <c r="M4850" s="7">
        <v>35026</v>
      </c>
      <c r="N4850" s="10" t="str">
        <f>IF(K4850&lt;Criteria!$D$4,"Yes","No")</f>
        <v>No</v>
      </c>
      <c r="O4850" s="10" t="str">
        <f>IF(L4850&gt;Criteria!$D$5,"Yes","No")</f>
        <v>No</v>
      </c>
      <c r="P4850" s="10" t="str">
        <f>IF(M4850&lt;Criteria!$D$6,"Yes","No")</f>
        <v>No</v>
      </c>
      <c r="Q4850" s="11">
        <f>COUNTIF(N4850:P4850,"Yes")</f>
        <v>0</v>
      </c>
      <c r="R4850" s="12" t="str">
        <f>IF(Q4850&gt;0,"Yes","No")</f>
        <v>No</v>
      </c>
    </row>
    <row r="4851" spans="1:18" x14ac:dyDescent="0.35">
      <c r="A4851" s="1">
        <v>81230004013</v>
      </c>
      <c r="B4851" s="33" t="s">
        <v>5593</v>
      </c>
      <c r="C4851" s="4" t="s">
        <v>6</v>
      </c>
      <c r="D4851" s="4" t="s">
        <v>529</v>
      </c>
      <c r="E4851" s="4" t="s">
        <v>2</v>
      </c>
      <c r="F4851" s="3">
        <v>4.01</v>
      </c>
      <c r="G4851" s="3">
        <v>3</v>
      </c>
      <c r="H4851" s="4" t="s">
        <v>2</v>
      </c>
      <c r="I4851" s="5">
        <v>708</v>
      </c>
      <c r="J4851" s="5">
        <v>834</v>
      </c>
      <c r="K4851" s="6">
        <f>IFERROR((J4851-I4851)/I4851,"--")</f>
        <v>0.17796610169491525</v>
      </c>
      <c r="L4851" s="6">
        <v>8.5836909871244635E-2</v>
      </c>
      <c r="M4851" s="7">
        <v>34598</v>
      </c>
      <c r="N4851" s="10" t="str">
        <f>IF(K4851&lt;Criteria!$D$4,"Yes","No")</f>
        <v>No</v>
      </c>
      <c r="O4851" s="10" t="str">
        <f>IF(L4851&gt;Criteria!$D$5,"Yes","No")</f>
        <v>Yes</v>
      </c>
      <c r="P4851" s="10" t="str">
        <f>IF(M4851&lt;Criteria!$D$6,"Yes","No")</f>
        <v>No</v>
      </c>
      <c r="Q4851" s="11">
        <f>COUNTIF(N4851:P4851,"Yes")</f>
        <v>1</v>
      </c>
      <c r="R4851" s="12" t="str">
        <f>IF(Q4851&gt;0,"Yes","No")</f>
        <v>Yes</v>
      </c>
    </row>
    <row r="4852" spans="1:18" x14ac:dyDescent="0.35">
      <c r="A4852" s="1">
        <v>81230004014</v>
      </c>
      <c r="B4852" s="33" t="s">
        <v>5594</v>
      </c>
      <c r="C4852" s="4" t="s">
        <v>6</v>
      </c>
      <c r="D4852" s="4" t="s">
        <v>529</v>
      </c>
      <c r="E4852" s="4" t="s">
        <v>2</v>
      </c>
      <c r="F4852" s="3">
        <v>4.01</v>
      </c>
      <c r="G4852" s="3">
        <v>4</v>
      </c>
      <c r="H4852" s="4" t="s">
        <v>2</v>
      </c>
      <c r="I4852" s="5">
        <v>926</v>
      </c>
      <c r="J4852" s="5">
        <v>1029</v>
      </c>
      <c r="K4852" s="6">
        <f>IFERROR((J4852-I4852)/I4852,"--")</f>
        <v>0.11123110151187905</v>
      </c>
      <c r="L4852" s="6">
        <v>8.8235294117647065E-2</v>
      </c>
      <c r="M4852" s="7">
        <v>30804</v>
      </c>
      <c r="N4852" s="10" t="str">
        <f>IF(K4852&lt;Criteria!$D$4,"Yes","No")</f>
        <v>No</v>
      </c>
      <c r="O4852" s="10" t="str">
        <f>IF(L4852&gt;Criteria!$D$5,"Yes","No")</f>
        <v>Yes</v>
      </c>
      <c r="P4852" s="10" t="str">
        <f>IF(M4852&lt;Criteria!$D$6,"Yes","No")</f>
        <v>No</v>
      </c>
      <c r="Q4852" s="11">
        <f>COUNTIF(N4852:P4852,"Yes")</f>
        <v>1</v>
      </c>
      <c r="R4852" s="12" t="str">
        <f>IF(Q4852&gt;0,"Yes","No")</f>
        <v>Yes</v>
      </c>
    </row>
    <row r="4853" spans="1:18" x14ac:dyDescent="0.35">
      <c r="A4853" s="1">
        <v>81230004020</v>
      </c>
      <c r="B4853" s="33" t="s">
        <v>5595</v>
      </c>
      <c r="C4853" s="4" t="s">
        <v>7</v>
      </c>
      <c r="D4853" s="4" t="s">
        <v>529</v>
      </c>
      <c r="E4853" s="4" t="s">
        <v>2</v>
      </c>
      <c r="F4853" s="3">
        <v>4.0199999999999996</v>
      </c>
      <c r="G4853" s="3" t="s">
        <v>2</v>
      </c>
      <c r="H4853" s="4" t="s">
        <v>2</v>
      </c>
      <c r="I4853" s="5">
        <v>3124</v>
      </c>
      <c r="J4853" s="5">
        <v>3961</v>
      </c>
      <c r="K4853" s="6">
        <f>IFERROR((J4853-I4853)/I4853,"--")</f>
        <v>0.2679257362355954</v>
      </c>
      <c r="L4853" s="6">
        <v>0.11602472658107466</v>
      </c>
      <c r="M4853" s="7">
        <v>21881</v>
      </c>
      <c r="N4853" s="10" t="str">
        <f>IF(K4853&lt;Criteria!$D$4,"Yes","No")</f>
        <v>No</v>
      </c>
      <c r="O4853" s="10" t="str">
        <f>IF(L4853&gt;Criteria!$D$5,"Yes","No")</f>
        <v>Yes</v>
      </c>
      <c r="P4853" s="10" t="str">
        <f>IF(M4853&lt;Criteria!$D$6,"Yes","No")</f>
        <v>Yes</v>
      </c>
      <c r="Q4853" s="11">
        <f>COUNTIF(N4853:P4853,"Yes")</f>
        <v>2</v>
      </c>
      <c r="R4853" s="12" t="str">
        <f>IF(Q4853&gt;0,"Yes","No")</f>
        <v>Yes</v>
      </c>
    </row>
    <row r="4854" spans="1:18" x14ac:dyDescent="0.35">
      <c r="A4854" s="1">
        <v>81230004021</v>
      </c>
      <c r="B4854" s="33" t="s">
        <v>5596</v>
      </c>
      <c r="C4854" s="4" t="s">
        <v>6</v>
      </c>
      <c r="D4854" s="4" t="s">
        <v>529</v>
      </c>
      <c r="E4854" s="4" t="s">
        <v>2</v>
      </c>
      <c r="F4854" s="3">
        <v>4.0199999999999996</v>
      </c>
      <c r="G4854" s="3">
        <v>1</v>
      </c>
      <c r="H4854" s="4" t="s">
        <v>2</v>
      </c>
      <c r="I4854" s="5">
        <v>1320</v>
      </c>
      <c r="J4854" s="5">
        <v>1808</v>
      </c>
      <c r="K4854" s="6">
        <f>IFERROR((J4854-I4854)/I4854,"--")</f>
        <v>0.36969696969696969</v>
      </c>
      <c r="L4854" s="6">
        <v>0.14354995150339475</v>
      </c>
      <c r="M4854" s="7">
        <v>14808</v>
      </c>
      <c r="N4854" s="10" t="str">
        <f>IF(K4854&lt;Criteria!$D$4,"Yes","No")</f>
        <v>No</v>
      </c>
      <c r="O4854" s="10" t="str">
        <f>IF(L4854&gt;Criteria!$D$5,"Yes","No")</f>
        <v>Yes</v>
      </c>
      <c r="P4854" s="10" t="str">
        <f>IF(M4854&lt;Criteria!$D$6,"Yes","No")</f>
        <v>Yes</v>
      </c>
      <c r="Q4854" s="11">
        <f>COUNTIF(N4854:P4854,"Yes")</f>
        <v>2</v>
      </c>
      <c r="R4854" s="12" t="str">
        <f>IF(Q4854&gt;0,"Yes","No")</f>
        <v>Yes</v>
      </c>
    </row>
    <row r="4855" spans="1:18" x14ac:dyDescent="0.35">
      <c r="A4855" s="1">
        <v>81230004022</v>
      </c>
      <c r="B4855" s="33" t="s">
        <v>5597</v>
      </c>
      <c r="C4855" s="4" t="s">
        <v>6</v>
      </c>
      <c r="D4855" s="4" t="s">
        <v>529</v>
      </c>
      <c r="E4855" s="4" t="s">
        <v>2</v>
      </c>
      <c r="F4855" s="3">
        <v>4.0199999999999996</v>
      </c>
      <c r="G4855" s="3">
        <v>2</v>
      </c>
      <c r="H4855" s="4" t="s">
        <v>2</v>
      </c>
      <c r="I4855" s="5">
        <v>1476</v>
      </c>
      <c r="J4855" s="5">
        <v>1547</v>
      </c>
      <c r="K4855" s="6">
        <f>IFERROR((J4855-I4855)/I4855,"--")</f>
        <v>4.8102981029810296E-2</v>
      </c>
      <c r="L4855" s="6">
        <v>0.12</v>
      </c>
      <c r="M4855" s="7">
        <v>27260</v>
      </c>
      <c r="N4855" s="10" t="str">
        <f>IF(K4855&lt;Criteria!$D$4,"Yes","No")</f>
        <v>No</v>
      </c>
      <c r="O4855" s="10" t="str">
        <f>IF(L4855&gt;Criteria!$D$5,"Yes","No")</f>
        <v>Yes</v>
      </c>
      <c r="P4855" s="10" t="str">
        <f>IF(M4855&lt;Criteria!$D$6,"Yes","No")</f>
        <v>No</v>
      </c>
      <c r="Q4855" s="11">
        <f>COUNTIF(N4855:P4855,"Yes")</f>
        <v>1</v>
      </c>
      <c r="R4855" s="12" t="str">
        <f>IF(Q4855&gt;0,"Yes","No")</f>
        <v>Yes</v>
      </c>
    </row>
    <row r="4856" spans="1:18" x14ac:dyDescent="0.35">
      <c r="A4856" s="1">
        <v>81230004023</v>
      </c>
      <c r="B4856" s="33" t="s">
        <v>5598</v>
      </c>
      <c r="C4856" s="4" t="s">
        <v>6</v>
      </c>
      <c r="D4856" s="4" t="s">
        <v>529</v>
      </c>
      <c r="E4856" s="4" t="s">
        <v>2</v>
      </c>
      <c r="F4856" s="3">
        <v>4.0199999999999996</v>
      </c>
      <c r="G4856" s="3">
        <v>3</v>
      </c>
      <c r="H4856" s="4" t="s">
        <v>2</v>
      </c>
      <c r="I4856" s="5">
        <v>328</v>
      </c>
      <c r="J4856" s="5">
        <v>606</v>
      </c>
      <c r="K4856" s="6">
        <f>IFERROR((J4856-I4856)/I4856,"--")</f>
        <v>0.84756097560975607</v>
      </c>
      <c r="L4856" s="6">
        <v>0</v>
      </c>
      <c r="M4856" s="7">
        <v>29253</v>
      </c>
      <c r="N4856" s="10" t="str">
        <f>IF(K4856&lt;Criteria!$D$4,"Yes","No")</f>
        <v>No</v>
      </c>
      <c r="O4856" s="10" t="str">
        <f>IF(L4856&gt;Criteria!$D$5,"Yes","No")</f>
        <v>No</v>
      </c>
      <c r="P4856" s="10" t="str">
        <f>IF(M4856&lt;Criteria!$D$6,"Yes","No")</f>
        <v>No</v>
      </c>
      <c r="Q4856" s="11">
        <f>COUNTIF(N4856:P4856,"Yes")</f>
        <v>0</v>
      </c>
      <c r="R4856" s="12" t="str">
        <f>IF(Q4856&gt;0,"Yes","No")</f>
        <v>No</v>
      </c>
    </row>
    <row r="4857" spans="1:18" x14ac:dyDescent="0.35">
      <c r="A4857" s="1">
        <v>81230005010</v>
      </c>
      <c r="B4857" s="33" t="s">
        <v>5599</v>
      </c>
      <c r="C4857" s="4" t="s">
        <v>7</v>
      </c>
      <c r="D4857" s="4" t="s">
        <v>529</v>
      </c>
      <c r="E4857" s="4" t="s">
        <v>2</v>
      </c>
      <c r="F4857" s="3">
        <v>5.01</v>
      </c>
      <c r="G4857" s="3" t="s">
        <v>2</v>
      </c>
      <c r="H4857" s="4" t="s">
        <v>2</v>
      </c>
      <c r="I4857" s="5">
        <v>3293</v>
      </c>
      <c r="J4857" s="5">
        <v>3473</v>
      </c>
      <c r="K4857" s="6">
        <f>IFERROR((J4857-I4857)/I4857,"--")</f>
        <v>5.4661402976009715E-2</v>
      </c>
      <c r="L4857" s="6">
        <v>4.0087463556851312E-2</v>
      </c>
      <c r="M4857" s="7">
        <v>13025</v>
      </c>
      <c r="N4857" s="10" t="str">
        <f>IF(K4857&lt;Criteria!$D$4,"Yes","No")</f>
        <v>No</v>
      </c>
      <c r="O4857" s="10" t="str">
        <f>IF(L4857&gt;Criteria!$D$5,"Yes","No")</f>
        <v>No</v>
      </c>
      <c r="P4857" s="10" t="str">
        <f>IF(M4857&lt;Criteria!$D$6,"Yes","No")</f>
        <v>Yes</v>
      </c>
      <c r="Q4857" s="11">
        <f>COUNTIF(N4857:P4857,"Yes")</f>
        <v>1</v>
      </c>
      <c r="R4857" s="12" t="str">
        <f>IF(Q4857&gt;0,"Yes","No")</f>
        <v>Yes</v>
      </c>
    </row>
    <row r="4858" spans="1:18" x14ac:dyDescent="0.35">
      <c r="A4858" s="1">
        <v>81230005011</v>
      </c>
      <c r="B4858" s="33" t="s">
        <v>5600</v>
      </c>
      <c r="C4858" s="4" t="s">
        <v>6</v>
      </c>
      <c r="D4858" s="4" t="s">
        <v>529</v>
      </c>
      <c r="E4858" s="4" t="s">
        <v>2</v>
      </c>
      <c r="F4858" s="3">
        <v>5.01</v>
      </c>
      <c r="G4858" s="3">
        <v>1</v>
      </c>
      <c r="H4858" s="4" t="s">
        <v>2</v>
      </c>
      <c r="I4858" s="5">
        <v>1432</v>
      </c>
      <c r="J4858" s="5">
        <v>1820</v>
      </c>
      <c r="K4858" s="6">
        <f>IFERROR((J4858-I4858)/I4858,"--")</f>
        <v>0.27094972067039108</v>
      </c>
      <c r="L4858" s="6">
        <v>2.4577572964669739E-2</v>
      </c>
      <c r="M4858" s="7">
        <v>11483</v>
      </c>
      <c r="N4858" s="10" t="str">
        <f>IF(K4858&lt;Criteria!$D$4,"Yes","No")</f>
        <v>No</v>
      </c>
      <c r="O4858" s="10" t="str">
        <f>IF(L4858&gt;Criteria!$D$5,"Yes","No")</f>
        <v>No</v>
      </c>
      <c r="P4858" s="10" t="str">
        <f>IF(M4858&lt;Criteria!$D$6,"Yes","No")</f>
        <v>Yes</v>
      </c>
      <c r="Q4858" s="11">
        <f>COUNTIF(N4858:P4858,"Yes")</f>
        <v>1</v>
      </c>
      <c r="R4858" s="12" t="str">
        <f>IF(Q4858&gt;0,"Yes","No")</f>
        <v>Yes</v>
      </c>
    </row>
    <row r="4859" spans="1:18" x14ac:dyDescent="0.35">
      <c r="A4859" s="1">
        <v>81230005012</v>
      </c>
      <c r="B4859" s="33" t="s">
        <v>5601</v>
      </c>
      <c r="C4859" s="4" t="s">
        <v>6</v>
      </c>
      <c r="D4859" s="4" t="s">
        <v>529</v>
      </c>
      <c r="E4859" s="4" t="s">
        <v>2</v>
      </c>
      <c r="F4859" s="3">
        <v>5.01</v>
      </c>
      <c r="G4859" s="3">
        <v>2</v>
      </c>
      <c r="H4859" s="4" t="s">
        <v>2</v>
      </c>
      <c r="I4859" s="5">
        <v>1861</v>
      </c>
      <c r="J4859" s="5">
        <v>1653</v>
      </c>
      <c r="K4859" s="6">
        <f>IFERROR((J4859-I4859)/I4859,"--")</f>
        <v>-0.11176786673831274</v>
      </c>
      <c r="L4859" s="6">
        <v>5.4091539528432729E-2</v>
      </c>
      <c r="M4859" s="7">
        <v>14722</v>
      </c>
      <c r="N4859" s="10" t="str">
        <f>IF(K4859&lt;Criteria!$D$4,"Yes","No")</f>
        <v>Yes</v>
      </c>
      <c r="O4859" s="10" t="str">
        <f>IF(L4859&gt;Criteria!$D$5,"Yes","No")</f>
        <v>No</v>
      </c>
      <c r="P4859" s="10" t="str">
        <f>IF(M4859&lt;Criteria!$D$6,"Yes","No")</f>
        <v>Yes</v>
      </c>
      <c r="Q4859" s="11">
        <f>COUNTIF(N4859:P4859,"Yes")</f>
        <v>2</v>
      </c>
      <c r="R4859" s="12" t="str">
        <f>IF(Q4859&gt;0,"Yes","No")</f>
        <v>Yes</v>
      </c>
    </row>
    <row r="4860" spans="1:18" x14ac:dyDescent="0.35">
      <c r="A4860" s="1">
        <v>81230005020</v>
      </c>
      <c r="B4860" s="33" t="s">
        <v>5602</v>
      </c>
      <c r="C4860" s="4" t="s">
        <v>7</v>
      </c>
      <c r="D4860" s="4" t="s">
        <v>529</v>
      </c>
      <c r="E4860" s="4" t="s">
        <v>2</v>
      </c>
      <c r="F4860" s="3">
        <v>5.0199999999999996</v>
      </c>
      <c r="G4860" s="3" t="s">
        <v>2</v>
      </c>
      <c r="H4860" s="4" t="s">
        <v>2</v>
      </c>
      <c r="I4860" s="5">
        <v>3592</v>
      </c>
      <c r="J4860" s="5">
        <v>3548</v>
      </c>
      <c r="K4860" s="6">
        <f>IFERROR((J4860-I4860)/I4860,"--")</f>
        <v>-1.2249443207126948E-2</v>
      </c>
      <c r="L4860" s="6">
        <v>0.16892289582107123</v>
      </c>
      <c r="M4860" s="7">
        <v>16546</v>
      </c>
      <c r="N4860" s="10" t="str">
        <f>IF(K4860&lt;Criteria!$D$4,"Yes","No")</f>
        <v>Yes</v>
      </c>
      <c r="O4860" s="10" t="str">
        <f>IF(L4860&gt;Criteria!$D$5,"Yes","No")</f>
        <v>Yes</v>
      </c>
      <c r="P4860" s="10" t="str">
        <f>IF(M4860&lt;Criteria!$D$6,"Yes","No")</f>
        <v>Yes</v>
      </c>
      <c r="Q4860" s="11">
        <f>COUNTIF(N4860:P4860,"Yes")</f>
        <v>3</v>
      </c>
      <c r="R4860" s="12" t="str">
        <f>IF(Q4860&gt;0,"Yes","No")</f>
        <v>Yes</v>
      </c>
    </row>
    <row r="4861" spans="1:18" x14ac:dyDescent="0.35">
      <c r="A4861" s="1">
        <v>81230005021</v>
      </c>
      <c r="B4861" s="33" t="s">
        <v>5603</v>
      </c>
      <c r="C4861" s="4" t="s">
        <v>6</v>
      </c>
      <c r="D4861" s="4" t="s">
        <v>529</v>
      </c>
      <c r="E4861" s="4" t="s">
        <v>2</v>
      </c>
      <c r="F4861" s="3">
        <v>5.0199999999999996</v>
      </c>
      <c r="G4861" s="3">
        <v>1</v>
      </c>
      <c r="H4861" s="4" t="s">
        <v>2</v>
      </c>
      <c r="I4861" s="5">
        <v>1424</v>
      </c>
      <c r="J4861" s="5">
        <v>1924</v>
      </c>
      <c r="K4861" s="6">
        <f>IFERROR((J4861-I4861)/I4861,"--")</f>
        <v>0.351123595505618</v>
      </c>
      <c r="L4861" s="6">
        <v>0.16046758767268862</v>
      </c>
      <c r="M4861" s="7">
        <v>19313</v>
      </c>
      <c r="N4861" s="10" t="str">
        <f>IF(K4861&lt;Criteria!$D$4,"Yes","No")</f>
        <v>No</v>
      </c>
      <c r="O4861" s="10" t="str">
        <f>IF(L4861&gt;Criteria!$D$5,"Yes","No")</f>
        <v>Yes</v>
      </c>
      <c r="P4861" s="10" t="str">
        <f>IF(M4861&lt;Criteria!$D$6,"Yes","No")</f>
        <v>Yes</v>
      </c>
      <c r="Q4861" s="11">
        <f>COUNTIF(N4861:P4861,"Yes")</f>
        <v>2</v>
      </c>
      <c r="R4861" s="12" t="str">
        <f>IF(Q4861&gt;0,"Yes","No")</f>
        <v>Yes</v>
      </c>
    </row>
    <row r="4862" spans="1:18" x14ac:dyDescent="0.35">
      <c r="A4862" s="1">
        <v>81230005022</v>
      </c>
      <c r="B4862" s="33" t="s">
        <v>5604</v>
      </c>
      <c r="C4862" s="4" t="s">
        <v>6</v>
      </c>
      <c r="D4862" s="4" t="s">
        <v>529</v>
      </c>
      <c r="E4862" s="4" t="s">
        <v>2</v>
      </c>
      <c r="F4862" s="3">
        <v>5.0199999999999996</v>
      </c>
      <c r="G4862" s="3">
        <v>2</v>
      </c>
      <c r="H4862" s="4" t="s">
        <v>2</v>
      </c>
      <c r="I4862" s="5">
        <v>2168</v>
      </c>
      <c r="J4862" s="5">
        <v>1624</v>
      </c>
      <c r="K4862" s="6">
        <f>IFERROR((J4862-I4862)/I4862,"--")</f>
        <v>-0.25092250922509224</v>
      </c>
      <c r="L4862" s="6">
        <v>0.17941952506596306</v>
      </c>
      <c r="M4862" s="7">
        <v>13267</v>
      </c>
      <c r="N4862" s="10" t="str">
        <f>IF(K4862&lt;Criteria!$D$4,"Yes","No")</f>
        <v>Yes</v>
      </c>
      <c r="O4862" s="10" t="str">
        <f>IF(L4862&gt;Criteria!$D$5,"Yes","No")</f>
        <v>Yes</v>
      </c>
      <c r="P4862" s="10" t="str">
        <f>IF(M4862&lt;Criteria!$D$6,"Yes","No")</f>
        <v>Yes</v>
      </c>
      <c r="Q4862" s="11">
        <f>COUNTIF(N4862:P4862,"Yes")</f>
        <v>3</v>
      </c>
      <c r="R4862" s="12" t="str">
        <f>IF(Q4862&gt;0,"Yes","No")</f>
        <v>Yes</v>
      </c>
    </row>
    <row r="4863" spans="1:18" x14ac:dyDescent="0.35">
      <c r="A4863" s="1">
        <v>81230006000</v>
      </c>
      <c r="B4863" s="33" t="s">
        <v>5605</v>
      </c>
      <c r="C4863" s="4" t="s">
        <v>7</v>
      </c>
      <c r="D4863" s="4" t="s">
        <v>529</v>
      </c>
      <c r="E4863" s="4" t="s">
        <v>2</v>
      </c>
      <c r="F4863" s="3">
        <v>6</v>
      </c>
      <c r="G4863" s="3" t="s">
        <v>2</v>
      </c>
      <c r="H4863" s="4" t="s">
        <v>2</v>
      </c>
      <c r="I4863" s="5">
        <v>2008</v>
      </c>
      <c r="J4863" s="5">
        <v>2147</v>
      </c>
      <c r="K4863" s="6">
        <f>IFERROR((J4863-I4863)/I4863,"--")</f>
        <v>6.922310756972111E-2</v>
      </c>
      <c r="L4863" s="6">
        <v>0.10526315789473684</v>
      </c>
      <c r="M4863" s="7">
        <v>13339</v>
      </c>
      <c r="N4863" s="10" t="str">
        <f>IF(K4863&lt;Criteria!$D$4,"Yes","No")</f>
        <v>No</v>
      </c>
      <c r="O4863" s="10" t="str">
        <f>IF(L4863&gt;Criteria!$D$5,"Yes","No")</f>
        <v>Yes</v>
      </c>
      <c r="P4863" s="10" t="str">
        <f>IF(M4863&lt;Criteria!$D$6,"Yes","No")</f>
        <v>Yes</v>
      </c>
      <c r="Q4863" s="11">
        <f>COUNTIF(N4863:P4863,"Yes")</f>
        <v>2</v>
      </c>
      <c r="R4863" s="12" t="str">
        <f>IF(Q4863&gt;0,"Yes","No")</f>
        <v>Yes</v>
      </c>
    </row>
    <row r="4864" spans="1:18" x14ac:dyDescent="0.35">
      <c r="A4864" s="1">
        <v>81230006001</v>
      </c>
      <c r="B4864" s="33" t="s">
        <v>5606</v>
      </c>
      <c r="C4864" s="4" t="s">
        <v>6</v>
      </c>
      <c r="D4864" s="4" t="s">
        <v>529</v>
      </c>
      <c r="E4864" s="4" t="s">
        <v>2</v>
      </c>
      <c r="F4864" s="3">
        <v>6</v>
      </c>
      <c r="G4864" s="3">
        <v>1</v>
      </c>
      <c r="H4864" s="4" t="s">
        <v>2</v>
      </c>
      <c r="I4864" s="5">
        <v>2008</v>
      </c>
      <c r="J4864" s="5">
        <v>2147</v>
      </c>
      <c r="K4864" s="6">
        <f>IFERROR((J4864-I4864)/I4864,"--")</f>
        <v>6.922310756972111E-2</v>
      </c>
      <c r="L4864" s="6">
        <v>0.10526315789473684</v>
      </c>
      <c r="M4864" s="7">
        <v>13339</v>
      </c>
      <c r="N4864" s="10" t="str">
        <f>IF(K4864&lt;Criteria!$D$4,"Yes","No")</f>
        <v>No</v>
      </c>
      <c r="O4864" s="10" t="str">
        <f>IF(L4864&gt;Criteria!$D$5,"Yes","No")</f>
        <v>Yes</v>
      </c>
      <c r="P4864" s="10" t="str">
        <f>IF(M4864&lt;Criteria!$D$6,"Yes","No")</f>
        <v>Yes</v>
      </c>
      <c r="Q4864" s="11">
        <f>COUNTIF(N4864:P4864,"Yes")</f>
        <v>2</v>
      </c>
      <c r="R4864" s="12" t="str">
        <f>IF(Q4864&gt;0,"Yes","No")</f>
        <v>Yes</v>
      </c>
    </row>
    <row r="4865" spans="1:18" x14ac:dyDescent="0.35">
      <c r="A4865" s="1">
        <v>81230007010</v>
      </c>
      <c r="B4865" s="33" t="s">
        <v>5607</v>
      </c>
      <c r="C4865" s="4" t="s">
        <v>7</v>
      </c>
      <c r="D4865" s="4" t="s">
        <v>529</v>
      </c>
      <c r="E4865" s="4" t="s">
        <v>2</v>
      </c>
      <c r="F4865" s="3">
        <v>7.01</v>
      </c>
      <c r="G4865" s="3" t="s">
        <v>2</v>
      </c>
      <c r="H4865" s="4" t="s">
        <v>2</v>
      </c>
      <c r="I4865" s="5">
        <v>1568</v>
      </c>
      <c r="J4865" s="5">
        <v>1650</v>
      </c>
      <c r="K4865" s="6">
        <f>IFERROR((J4865-I4865)/I4865,"--")</f>
        <v>5.2295918367346941E-2</v>
      </c>
      <c r="L4865" s="6">
        <v>0.17520858164481526</v>
      </c>
      <c r="M4865" s="7">
        <v>17768</v>
      </c>
      <c r="N4865" s="10" t="str">
        <f>IF(K4865&lt;Criteria!$D$4,"Yes","No")</f>
        <v>No</v>
      </c>
      <c r="O4865" s="10" t="str">
        <f>IF(L4865&gt;Criteria!$D$5,"Yes","No")</f>
        <v>Yes</v>
      </c>
      <c r="P4865" s="10" t="str">
        <f>IF(M4865&lt;Criteria!$D$6,"Yes","No")</f>
        <v>Yes</v>
      </c>
      <c r="Q4865" s="11">
        <f>COUNTIF(N4865:P4865,"Yes")</f>
        <v>2</v>
      </c>
      <c r="R4865" s="12" t="str">
        <f>IF(Q4865&gt;0,"Yes","No")</f>
        <v>Yes</v>
      </c>
    </row>
    <row r="4866" spans="1:18" x14ac:dyDescent="0.35">
      <c r="A4866" s="1">
        <v>81230007011</v>
      </c>
      <c r="B4866" s="33" t="s">
        <v>5608</v>
      </c>
      <c r="C4866" s="4" t="s">
        <v>6</v>
      </c>
      <c r="D4866" s="4" t="s">
        <v>529</v>
      </c>
      <c r="E4866" s="4" t="s">
        <v>2</v>
      </c>
      <c r="F4866" s="3">
        <v>7.01</v>
      </c>
      <c r="G4866" s="3">
        <v>1</v>
      </c>
      <c r="H4866" s="4" t="s">
        <v>2</v>
      </c>
      <c r="I4866" s="5">
        <v>1094</v>
      </c>
      <c r="J4866" s="5">
        <v>1280</v>
      </c>
      <c r="K4866" s="6">
        <f>IFERROR((J4866-I4866)/I4866,"--")</f>
        <v>0.17001828153564899</v>
      </c>
      <c r="L4866" s="6">
        <v>0.15927750410509031</v>
      </c>
      <c r="M4866" s="7">
        <v>17074</v>
      </c>
      <c r="N4866" s="10" t="str">
        <f>IF(K4866&lt;Criteria!$D$4,"Yes","No")</f>
        <v>No</v>
      </c>
      <c r="O4866" s="10" t="str">
        <f>IF(L4866&gt;Criteria!$D$5,"Yes","No")</f>
        <v>Yes</v>
      </c>
      <c r="P4866" s="10" t="str">
        <f>IF(M4866&lt;Criteria!$D$6,"Yes","No")</f>
        <v>Yes</v>
      </c>
      <c r="Q4866" s="11">
        <f>COUNTIF(N4866:P4866,"Yes")</f>
        <v>2</v>
      </c>
      <c r="R4866" s="12" t="str">
        <f>IF(Q4866&gt;0,"Yes","No")</f>
        <v>Yes</v>
      </c>
    </row>
    <row r="4867" spans="1:18" x14ac:dyDescent="0.35">
      <c r="A4867" s="1">
        <v>81230007012</v>
      </c>
      <c r="B4867" s="33" t="s">
        <v>5609</v>
      </c>
      <c r="C4867" s="4" t="s">
        <v>6</v>
      </c>
      <c r="D4867" s="4" t="s">
        <v>529</v>
      </c>
      <c r="E4867" s="4" t="s">
        <v>2</v>
      </c>
      <c r="F4867" s="3">
        <v>7.01</v>
      </c>
      <c r="G4867" s="3">
        <v>2</v>
      </c>
      <c r="H4867" s="4" t="s">
        <v>2</v>
      </c>
      <c r="I4867" s="5">
        <v>474</v>
      </c>
      <c r="J4867" s="5">
        <v>370</v>
      </c>
      <c r="K4867" s="6">
        <f>IFERROR((J4867-I4867)/I4867,"--")</f>
        <v>-0.21940928270042195</v>
      </c>
      <c r="L4867" s="6">
        <v>0.21739130434782608</v>
      </c>
      <c r="M4867" s="7">
        <v>20170</v>
      </c>
      <c r="N4867" s="10" t="str">
        <f>IF(K4867&lt;Criteria!$D$4,"Yes","No")</f>
        <v>Yes</v>
      </c>
      <c r="O4867" s="10" t="str">
        <f>IF(L4867&gt;Criteria!$D$5,"Yes","No")</f>
        <v>Yes</v>
      </c>
      <c r="P4867" s="10" t="str">
        <f>IF(M4867&lt;Criteria!$D$6,"Yes","No")</f>
        <v>Yes</v>
      </c>
      <c r="Q4867" s="11">
        <f>COUNTIF(N4867:P4867,"Yes")</f>
        <v>3</v>
      </c>
      <c r="R4867" s="12" t="str">
        <f>IF(Q4867&gt;0,"Yes","No")</f>
        <v>Yes</v>
      </c>
    </row>
    <row r="4868" spans="1:18" x14ac:dyDescent="0.35">
      <c r="A4868" s="1">
        <v>81230007030</v>
      </c>
      <c r="B4868" s="33" t="s">
        <v>5610</v>
      </c>
      <c r="C4868" s="4" t="s">
        <v>7</v>
      </c>
      <c r="D4868" s="4" t="s">
        <v>529</v>
      </c>
      <c r="E4868" s="4" t="s">
        <v>2</v>
      </c>
      <c r="F4868" s="3">
        <v>7.03</v>
      </c>
      <c r="G4868" s="3" t="s">
        <v>2</v>
      </c>
      <c r="H4868" s="4" t="s">
        <v>2</v>
      </c>
      <c r="I4868" s="5">
        <v>6882</v>
      </c>
      <c r="J4868" s="5">
        <v>6977</v>
      </c>
      <c r="K4868" s="6">
        <f>IFERROR((J4868-I4868)/I4868,"--")</f>
        <v>1.3804126707352513E-2</v>
      </c>
      <c r="L4868" s="6">
        <v>9.7457627118644072E-2</v>
      </c>
      <c r="M4868" s="7">
        <v>17308</v>
      </c>
      <c r="N4868" s="10" t="str">
        <f>IF(K4868&lt;Criteria!$D$4,"Yes","No")</f>
        <v>Yes</v>
      </c>
      <c r="O4868" s="10" t="str">
        <f>IF(L4868&gt;Criteria!$D$5,"Yes","No")</f>
        <v>Yes</v>
      </c>
      <c r="P4868" s="10" t="str">
        <f>IF(M4868&lt;Criteria!$D$6,"Yes","No")</f>
        <v>Yes</v>
      </c>
      <c r="Q4868" s="11">
        <f>COUNTIF(N4868:P4868,"Yes")</f>
        <v>3</v>
      </c>
      <c r="R4868" s="12" t="str">
        <f>IF(Q4868&gt;0,"Yes","No")</f>
        <v>Yes</v>
      </c>
    </row>
    <row r="4869" spans="1:18" x14ac:dyDescent="0.35">
      <c r="A4869" s="1">
        <v>81230007031</v>
      </c>
      <c r="B4869" s="33" t="s">
        <v>5611</v>
      </c>
      <c r="C4869" s="4" t="s">
        <v>6</v>
      </c>
      <c r="D4869" s="4" t="s">
        <v>529</v>
      </c>
      <c r="E4869" s="4" t="s">
        <v>2</v>
      </c>
      <c r="F4869" s="3">
        <v>7.03</v>
      </c>
      <c r="G4869" s="3">
        <v>1</v>
      </c>
      <c r="H4869" s="4" t="s">
        <v>2</v>
      </c>
      <c r="I4869" s="5">
        <v>3748</v>
      </c>
      <c r="J4869" s="5">
        <v>4109</v>
      </c>
      <c r="K4869" s="6">
        <f>IFERROR((J4869-I4869)/I4869,"--")</f>
        <v>9.6318036286019204E-2</v>
      </c>
      <c r="L4869" s="6">
        <v>9.7152428810720268E-2</v>
      </c>
      <c r="M4869" s="7">
        <v>17292</v>
      </c>
      <c r="N4869" s="10" t="str">
        <f>IF(K4869&lt;Criteria!$D$4,"Yes","No")</f>
        <v>No</v>
      </c>
      <c r="O4869" s="10" t="str">
        <f>IF(L4869&gt;Criteria!$D$5,"Yes","No")</f>
        <v>Yes</v>
      </c>
      <c r="P4869" s="10" t="str">
        <f>IF(M4869&lt;Criteria!$D$6,"Yes","No")</f>
        <v>Yes</v>
      </c>
      <c r="Q4869" s="11">
        <f>COUNTIF(N4869:P4869,"Yes")</f>
        <v>2</v>
      </c>
      <c r="R4869" s="12" t="str">
        <f>IF(Q4869&gt;0,"Yes","No")</f>
        <v>Yes</v>
      </c>
    </row>
    <row r="4870" spans="1:18" x14ac:dyDescent="0.35">
      <c r="A4870" s="1">
        <v>81230007032</v>
      </c>
      <c r="B4870" s="33" t="s">
        <v>5612</v>
      </c>
      <c r="C4870" s="4" t="s">
        <v>6</v>
      </c>
      <c r="D4870" s="4" t="s">
        <v>529</v>
      </c>
      <c r="E4870" s="4" t="s">
        <v>2</v>
      </c>
      <c r="F4870" s="3">
        <v>7.03</v>
      </c>
      <c r="G4870" s="3">
        <v>2</v>
      </c>
      <c r="H4870" s="4" t="s">
        <v>2</v>
      </c>
      <c r="I4870" s="5">
        <v>1612</v>
      </c>
      <c r="J4870" s="5">
        <v>1812</v>
      </c>
      <c r="K4870" s="6">
        <f>IFERROR((J4870-I4870)/I4870,"--")</f>
        <v>0.12406947890818859</v>
      </c>
      <c r="L4870" s="6">
        <v>0.12309644670050761</v>
      </c>
      <c r="M4870" s="7">
        <v>17609</v>
      </c>
      <c r="N4870" s="10" t="str">
        <f>IF(K4870&lt;Criteria!$D$4,"Yes","No")</f>
        <v>No</v>
      </c>
      <c r="O4870" s="10" t="str">
        <f>IF(L4870&gt;Criteria!$D$5,"Yes","No")</f>
        <v>Yes</v>
      </c>
      <c r="P4870" s="10" t="str">
        <f>IF(M4870&lt;Criteria!$D$6,"Yes","No")</f>
        <v>Yes</v>
      </c>
      <c r="Q4870" s="11">
        <f>COUNTIF(N4870:P4870,"Yes")</f>
        <v>2</v>
      </c>
      <c r="R4870" s="12" t="str">
        <f>IF(Q4870&gt;0,"Yes","No")</f>
        <v>Yes</v>
      </c>
    </row>
    <row r="4871" spans="1:18" x14ac:dyDescent="0.35">
      <c r="A4871" s="1">
        <v>81230007033</v>
      </c>
      <c r="B4871" s="33" t="s">
        <v>5613</v>
      </c>
      <c r="C4871" s="4" t="s">
        <v>6</v>
      </c>
      <c r="D4871" s="4" t="s">
        <v>529</v>
      </c>
      <c r="E4871" s="4" t="s">
        <v>2</v>
      </c>
      <c r="F4871" s="3">
        <v>7.03</v>
      </c>
      <c r="G4871" s="3">
        <v>3</v>
      </c>
      <c r="H4871" s="4" t="s">
        <v>2</v>
      </c>
      <c r="I4871" s="5">
        <v>1522</v>
      </c>
      <c r="J4871" s="5">
        <v>1056</v>
      </c>
      <c r="K4871" s="6">
        <f>IFERROR((J4871-I4871)/I4871,"--")</f>
        <v>-0.30617608409986857</v>
      </c>
      <c r="L4871" s="6">
        <v>5.7259713701431493E-2</v>
      </c>
      <c r="M4871" s="7">
        <v>16852</v>
      </c>
      <c r="N4871" s="10" t="str">
        <f>IF(K4871&lt;Criteria!$D$4,"Yes","No")</f>
        <v>Yes</v>
      </c>
      <c r="O4871" s="10" t="str">
        <f>IF(L4871&gt;Criteria!$D$5,"Yes","No")</f>
        <v>No</v>
      </c>
      <c r="P4871" s="10" t="str">
        <f>IF(M4871&lt;Criteria!$D$6,"Yes","No")</f>
        <v>Yes</v>
      </c>
      <c r="Q4871" s="11">
        <f>COUNTIF(N4871:P4871,"Yes")</f>
        <v>2</v>
      </c>
      <c r="R4871" s="12" t="str">
        <f>IF(Q4871&gt;0,"Yes","No")</f>
        <v>Yes</v>
      </c>
    </row>
    <row r="4872" spans="1:18" x14ac:dyDescent="0.35">
      <c r="A4872" s="1">
        <v>81230007040</v>
      </c>
      <c r="B4872" s="33" t="s">
        <v>5614</v>
      </c>
      <c r="C4872" s="4" t="s">
        <v>7</v>
      </c>
      <c r="D4872" s="4" t="s">
        <v>529</v>
      </c>
      <c r="E4872" s="4" t="s">
        <v>2</v>
      </c>
      <c r="F4872" s="3">
        <v>7.04</v>
      </c>
      <c r="G4872" s="3" t="s">
        <v>2</v>
      </c>
      <c r="H4872" s="4" t="s">
        <v>2</v>
      </c>
      <c r="I4872" s="5">
        <v>433</v>
      </c>
      <c r="J4872" s="5">
        <v>1007</v>
      </c>
      <c r="K4872" s="6">
        <f>IFERROR((J4872-I4872)/I4872,"--")</f>
        <v>1.325635103926097</v>
      </c>
      <c r="L4872" s="6">
        <v>6.4695009242144177E-2</v>
      </c>
      <c r="M4872" s="7">
        <v>22880</v>
      </c>
      <c r="N4872" s="10" t="str">
        <f>IF(K4872&lt;Criteria!$D$4,"Yes","No")</f>
        <v>No</v>
      </c>
      <c r="O4872" s="10" t="str">
        <f>IF(L4872&gt;Criteria!$D$5,"Yes","No")</f>
        <v>No</v>
      </c>
      <c r="P4872" s="10" t="str">
        <f>IF(M4872&lt;Criteria!$D$6,"Yes","No")</f>
        <v>Yes</v>
      </c>
      <c r="Q4872" s="11">
        <f>COUNTIF(N4872:P4872,"Yes")</f>
        <v>1</v>
      </c>
      <c r="R4872" s="12" t="str">
        <f>IF(Q4872&gt;0,"Yes","No")</f>
        <v>Yes</v>
      </c>
    </row>
    <row r="4873" spans="1:18" x14ac:dyDescent="0.35">
      <c r="A4873" s="1">
        <v>81230007041</v>
      </c>
      <c r="B4873" s="33" t="s">
        <v>5615</v>
      </c>
      <c r="C4873" s="4" t="s">
        <v>6</v>
      </c>
      <c r="D4873" s="4" t="s">
        <v>529</v>
      </c>
      <c r="E4873" s="4" t="s">
        <v>2</v>
      </c>
      <c r="F4873" s="3">
        <v>7.04</v>
      </c>
      <c r="G4873" s="3">
        <v>1</v>
      </c>
      <c r="H4873" s="4" t="s">
        <v>2</v>
      </c>
      <c r="I4873" s="5">
        <v>433</v>
      </c>
      <c r="J4873" s="5">
        <v>1007</v>
      </c>
      <c r="K4873" s="6">
        <f>IFERROR((J4873-I4873)/I4873,"--")</f>
        <v>1.325635103926097</v>
      </c>
      <c r="L4873" s="6">
        <v>6.4695009242144177E-2</v>
      </c>
      <c r="M4873" s="7">
        <v>22880</v>
      </c>
      <c r="N4873" s="10" t="str">
        <f>IF(K4873&lt;Criteria!$D$4,"Yes","No")</f>
        <v>No</v>
      </c>
      <c r="O4873" s="10" t="str">
        <f>IF(L4873&gt;Criteria!$D$5,"Yes","No")</f>
        <v>No</v>
      </c>
      <c r="P4873" s="10" t="str">
        <f>IF(M4873&lt;Criteria!$D$6,"Yes","No")</f>
        <v>Yes</v>
      </c>
      <c r="Q4873" s="11">
        <f>COUNTIF(N4873:P4873,"Yes")</f>
        <v>1</v>
      </c>
      <c r="R4873" s="12" t="str">
        <f>IF(Q4873&gt;0,"Yes","No")</f>
        <v>Yes</v>
      </c>
    </row>
    <row r="4874" spans="1:18" x14ac:dyDescent="0.35">
      <c r="A4874" s="1">
        <v>81230007050</v>
      </c>
      <c r="B4874" s="33" t="s">
        <v>5616</v>
      </c>
      <c r="C4874" s="4" t="s">
        <v>7</v>
      </c>
      <c r="D4874" s="4" t="s">
        <v>529</v>
      </c>
      <c r="E4874" s="4" t="s">
        <v>2</v>
      </c>
      <c r="F4874" s="3">
        <v>7.05</v>
      </c>
      <c r="G4874" s="3" t="s">
        <v>2</v>
      </c>
      <c r="H4874" s="4" t="s">
        <v>2</v>
      </c>
      <c r="I4874" s="5">
        <v>1514</v>
      </c>
      <c r="J4874" s="5">
        <v>1513</v>
      </c>
      <c r="K4874" s="6">
        <f>IFERROR((J4874-I4874)/I4874,"--")</f>
        <v>-6.6050198150594452E-4</v>
      </c>
      <c r="L4874" s="6">
        <v>4.1726618705035974E-2</v>
      </c>
      <c r="M4874" s="7">
        <v>25486</v>
      </c>
      <c r="N4874" s="10" t="str">
        <f>IF(K4874&lt;Criteria!$D$4,"Yes","No")</f>
        <v>Yes</v>
      </c>
      <c r="O4874" s="10" t="str">
        <f>IF(L4874&gt;Criteria!$D$5,"Yes","No")</f>
        <v>No</v>
      </c>
      <c r="P4874" s="10" t="str">
        <f>IF(M4874&lt;Criteria!$D$6,"Yes","No")</f>
        <v>Yes</v>
      </c>
      <c r="Q4874" s="11">
        <f>COUNTIF(N4874:P4874,"Yes")</f>
        <v>2</v>
      </c>
      <c r="R4874" s="12" t="str">
        <f>IF(Q4874&gt;0,"Yes","No")</f>
        <v>Yes</v>
      </c>
    </row>
    <row r="4875" spans="1:18" x14ac:dyDescent="0.35">
      <c r="A4875" s="1">
        <v>81230007051</v>
      </c>
      <c r="B4875" s="33" t="s">
        <v>5617</v>
      </c>
      <c r="C4875" s="4" t="s">
        <v>6</v>
      </c>
      <c r="D4875" s="4" t="s">
        <v>529</v>
      </c>
      <c r="E4875" s="4" t="s">
        <v>2</v>
      </c>
      <c r="F4875" s="3">
        <v>7.05</v>
      </c>
      <c r="G4875" s="3">
        <v>1</v>
      </c>
      <c r="H4875" s="4" t="s">
        <v>2</v>
      </c>
      <c r="I4875" s="5">
        <v>640</v>
      </c>
      <c r="J4875" s="5">
        <v>574</v>
      </c>
      <c r="K4875" s="6">
        <f>IFERROR((J4875-I4875)/I4875,"--")</f>
        <v>-0.10312499999999999</v>
      </c>
      <c r="L4875" s="6">
        <v>2.6315789473684209E-2</v>
      </c>
      <c r="M4875" s="7">
        <v>22912</v>
      </c>
      <c r="N4875" s="10" t="str">
        <f>IF(K4875&lt;Criteria!$D$4,"Yes","No")</f>
        <v>Yes</v>
      </c>
      <c r="O4875" s="10" t="str">
        <f>IF(L4875&gt;Criteria!$D$5,"Yes","No")</f>
        <v>No</v>
      </c>
      <c r="P4875" s="10" t="str">
        <f>IF(M4875&lt;Criteria!$D$6,"Yes","No")</f>
        <v>Yes</v>
      </c>
      <c r="Q4875" s="11">
        <f>COUNTIF(N4875:P4875,"Yes")</f>
        <v>2</v>
      </c>
      <c r="R4875" s="12" t="str">
        <f>IF(Q4875&gt;0,"Yes","No")</f>
        <v>Yes</v>
      </c>
    </row>
    <row r="4876" spans="1:18" x14ac:dyDescent="0.35">
      <c r="A4876" s="1">
        <v>81230007052</v>
      </c>
      <c r="B4876" s="33" t="s">
        <v>5618</v>
      </c>
      <c r="C4876" s="4" t="s">
        <v>6</v>
      </c>
      <c r="D4876" s="4" t="s">
        <v>529</v>
      </c>
      <c r="E4876" s="4" t="s">
        <v>2</v>
      </c>
      <c r="F4876" s="3">
        <v>7.05</v>
      </c>
      <c r="G4876" s="3">
        <v>2</v>
      </c>
      <c r="H4876" s="4" t="s">
        <v>2</v>
      </c>
      <c r="I4876" s="5">
        <v>874</v>
      </c>
      <c r="J4876" s="5">
        <v>939</v>
      </c>
      <c r="K4876" s="6">
        <f>IFERROR((J4876-I4876)/I4876,"--")</f>
        <v>7.4370709382151026E-2</v>
      </c>
      <c r="L4876" s="6">
        <v>4.9250535331905779E-2</v>
      </c>
      <c r="M4876" s="7">
        <v>27059</v>
      </c>
      <c r="N4876" s="10" t="str">
        <f>IF(K4876&lt;Criteria!$D$4,"Yes","No")</f>
        <v>No</v>
      </c>
      <c r="O4876" s="10" t="str">
        <f>IF(L4876&gt;Criteria!$D$5,"Yes","No")</f>
        <v>No</v>
      </c>
      <c r="P4876" s="10" t="str">
        <f>IF(M4876&lt;Criteria!$D$6,"Yes","No")</f>
        <v>No</v>
      </c>
      <c r="Q4876" s="11">
        <f>COUNTIF(N4876:P4876,"Yes")</f>
        <v>0</v>
      </c>
      <c r="R4876" s="12" t="str">
        <f>IF(Q4876&gt;0,"Yes","No")</f>
        <v>No</v>
      </c>
    </row>
    <row r="4877" spans="1:18" x14ac:dyDescent="0.35">
      <c r="A4877" s="1">
        <v>81230008000</v>
      </c>
      <c r="B4877" s="33" t="s">
        <v>5619</v>
      </c>
      <c r="C4877" s="4" t="s">
        <v>7</v>
      </c>
      <c r="D4877" s="4" t="s">
        <v>529</v>
      </c>
      <c r="E4877" s="4" t="s">
        <v>2</v>
      </c>
      <c r="F4877" s="3">
        <v>8</v>
      </c>
      <c r="G4877" s="3" t="s">
        <v>2</v>
      </c>
      <c r="H4877" s="4" t="s">
        <v>2</v>
      </c>
      <c r="I4877" s="5">
        <v>3166</v>
      </c>
      <c r="J4877" s="5">
        <v>3127</v>
      </c>
      <c r="K4877" s="6">
        <f>IFERROR((J4877-I4877)/I4877,"--")</f>
        <v>-1.2318382817435249E-2</v>
      </c>
      <c r="L4877" s="6">
        <v>4.9240440020953381E-2</v>
      </c>
      <c r="M4877" s="7">
        <v>25219</v>
      </c>
      <c r="N4877" s="10" t="str">
        <f>IF(K4877&lt;Criteria!$D$4,"Yes","No")</f>
        <v>Yes</v>
      </c>
      <c r="O4877" s="10" t="str">
        <f>IF(L4877&gt;Criteria!$D$5,"Yes","No")</f>
        <v>No</v>
      </c>
      <c r="P4877" s="10" t="str">
        <f>IF(M4877&lt;Criteria!$D$6,"Yes","No")</f>
        <v>Yes</v>
      </c>
      <c r="Q4877" s="11">
        <f>COUNTIF(N4877:P4877,"Yes")</f>
        <v>2</v>
      </c>
      <c r="R4877" s="12" t="str">
        <f>IF(Q4877&gt;0,"Yes","No")</f>
        <v>Yes</v>
      </c>
    </row>
    <row r="4878" spans="1:18" x14ac:dyDescent="0.35">
      <c r="A4878" s="1">
        <v>81230008001</v>
      </c>
      <c r="B4878" s="33" t="s">
        <v>5620</v>
      </c>
      <c r="C4878" s="4" t="s">
        <v>6</v>
      </c>
      <c r="D4878" s="4" t="s">
        <v>529</v>
      </c>
      <c r="E4878" s="4" t="s">
        <v>2</v>
      </c>
      <c r="F4878" s="3">
        <v>8</v>
      </c>
      <c r="G4878" s="3">
        <v>1</v>
      </c>
      <c r="H4878" s="4" t="s">
        <v>2</v>
      </c>
      <c r="I4878" s="5">
        <v>693</v>
      </c>
      <c r="J4878" s="5">
        <v>1464</v>
      </c>
      <c r="K4878" s="6">
        <f>IFERROR((J4878-I4878)/I4878,"--")</f>
        <v>1.1125541125541125</v>
      </c>
      <c r="L4878" s="6">
        <v>6.25E-2</v>
      </c>
      <c r="M4878" s="7">
        <v>32464</v>
      </c>
      <c r="N4878" s="10" t="str">
        <f>IF(K4878&lt;Criteria!$D$4,"Yes","No")</f>
        <v>No</v>
      </c>
      <c r="O4878" s="10" t="str">
        <f>IF(L4878&gt;Criteria!$D$5,"Yes","No")</f>
        <v>No</v>
      </c>
      <c r="P4878" s="10" t="str">
        <f>IF(M4878&lt;Criteria!$D$6,"Yes","No")</f>
        <v>No</v>
      </c>
      <c r="Q4878" s="11">
        <f>COUNTIF(N4878:P4878,"Yes")</f>
        <v>0</v>
      </c>
      <c r="R4878" s="12" t="str">
        <f>IF(Q4878&gt;0,"Yes","No")</f>
        <v>No</v>
      </c>
    </row>
    <row r="4879" spans="1:18" x14ac:dyDescent="0.35">
      <c r="A4879" s="1">
        <v>81230008002</v>
      </c>
      <c r="B4879" s="33" t="s">
        <v>5621</v>
      </c>
      <c r="C4879" s="4" t="s">
        <v>6</v>
      </c>
      <c r="D4879" s="4" t="s">
        <v>529</v>
      </c>
      <c r="E4879" s="4" t="s">
        <v>2</v>
      </c>
      <c r="F4879" s="3">
        <v>8</v>
      </c>
      <c r="G4879" s="3">
        <v>2</v>
      </c>
      <c r="H4879" s="4" t="s">
        <v>2</v>
      </c>
      <c r="I4879" s="5">
        <v>1169</v>
      </c>
      <c r="J4879" s="5">
        <v>825</v>
      </c>
      <c r="K4879" s="6">
        <f>IFERROR((J4879-I4879)/I4879,"--")</f>
        <v>-0.29426860564585117</v>
      </c>
      <c r="L4879" s="6">
        <v>7.0140280561122245E-2</v>
      </c>
      <c r="M4879" s="7">
        <v>14400</v>
      </c>
      <c r="N4879" s="10" t="str">
        <f>IF(K4879&lt;Criteria!$D$4,"Yes","No")</f>
        <v>Yes</v>
      </c>
      <c r="O4879" s="10" t="str">
        <f>IF(L4879&gt;Criteria!$D$5,"Yes","No")</f>
        <v>Yes</v>
      </c>
      <c r="P4879" s="10" t="str">
        <f>IF(M4879&lt;Criteria!$D$6,"Yes","No")</f>
        <v>Yes</v>
      </c>
      <c r="Q4879" s="11">
        <f>COUNTIF(N4879:P4879,"Yes")</f>
        <v>3</v>
      </c>
      <c r="R4879" s="12" t="str">
        <f>IF(Q4879&gt;0,"Yes","No")</f>
        <v>Yes</v>
      </c>
    </row>
    <row r="4880" spans="1:18" x14ac:dyDescent="0.35">
      <c r="A4880" s="1">
        <v>81230008003</v>
      </c>
      <c r="B4880" s="33" t="s">
        <v>5622</v>
      </c>
      <c r="C4880" s="4" t="s">
        <v>6</v>
      </c>
      <c r="D4880" s="4" t="s">
        <v>529</v>
      </c>
      <c r="E4880" s="4" t="s">
        <v>2</v>
      </c>
      <c r="F4880" s="3">
        <v>8</v>
      </c>
      <c r="G4880" s="3">
        <v>3</v>
      </c>
      <c r="H4880" s="4" t="s">
        <v>2</v>
      </c>
      <c r="I4880" s="5">
        <v>436</v>
      </c>
      <c r="J4880" s="5">
        <v>394</v>
      </c>
      <c r="K4880" s="6">
        <f>IFERROR((J4880-I4880)/I4880,"--")</f>
        <v>-9.6330275229357804E-2</v>
      </c>
      <c r="L4880" s="6">
        <v>2.564102564102564E-2</v>
      </c>
      <c r="M4880" s="7">
        <v>22163</v>
      </c>
      <c r="N4880" s="10" t="str">
        <f>IF(K4880&lt;Criteria!$D$4,"Yes","No")</f>
        <v>Yes</v>
      </c>
      <c r="O4880" s="10" t="str">
        <f>IF(L4880&gt;Criteria!$D$5,"Yes","No")</f>
        <v>No</v>
      </c>
      <c r="P4880" s="10" t="str">
        <f>IF(M4880&lt;Criteria!$D$6,"Yes","No")</f>
        <v>Yes</v>
      </c>
      <c r="Q4880" s="11">
        <f>COUNTIF(N4880:P4880,"Yes")</f>
        <v>2</v>
      </c>
      <c r="R4880" s="12" t="str">
        <f>IF(Q4880&gt;0,"Yes","No")</f>
        <v>Yes</v>
      </c>
    </row>
    <row r="4881" spans="1:18" x14ac:dyDescent="0.35">
      <c r="A4881" s="1">
        <v>81230008004</v>
      </c>
      <c r="B4881" s="33" t="s">
        <v>5623</v>
      </c>
      <c r="C4881" s="4" t="s">
        <v>6</v>
      </c>
      <c r="D4881" s="4" t="s">
        <v>529</v>
      </c>
      <c r="E4881" s="4" t="s">
        <v>2</v>
      </c>
      <c r="F4881" s="3">
        <v>8</v>
      </c>
      <c r="G4881" s="3">
        <v>4</v>
      </c>
      <c r="H4881" s="4" t="s">
        <v>2</v>
      </c>
      <c r="I4881" s="5">
        <v>868</v>
      </c>
      <c r="J4881" s="5">
        <v>444</v>
      </c>
      <c r="K4881" s="6">
        <f>IFERROR((J4881-I4881)/I4881,"--")</f>
        <v>-0.48847926267281105</v>
      </c>
      <c r="L4881" s="6">
        <v>0</v>
      </c>
      <c r="M4881" s="7">
        <v>24143</v>
      </c>
      <c r="N4881" s="10" t="str">
        <f>IF(K4881&lt;Criteria!$D$4,"Yes","No")</f>
        <v>Yes</v>
      </c>
      <c r="O4881" s="10" t="str">
        <f>IF(L4881&gt;Criteria!$D$5,"Yes","No")</f>
        <v>No</v>
      </c>
      <c r="P4881" s="10" t="str">
        <f>IF(M4881&lt;Criteria!$D$6,"Yes","No")</f>
        <v>Yes</v>
      </c>
      <c r="Q4881" s="11">
        <f>COUNTIF(N4881:P4881,"Yes")</f>
        <v>2</v>
      </c>
      <c r="R4881" s="12" t="str">
        <f>IF(Q4881&gt;0,"Yes","No")</f>
        <v>Yes</v>
      </c>
    </row>
    <row r="4882" spans="1:18" x14ac:dyDescent="0.35">
      <c r="A4882" s="1">
        <v>81230009000</v>
      </c>
      <c r="B4882" s="33" t="s">
        <v>5624</v>
      </c>
      <c r="C4882" s="4" t="s">
        <v>7</v>
      </c>
      <c r="D4882" s="4" t="s">
        <v>529</v>
      </c>
      <c r="E4882" s="4" t="s">
        <v>2</v>
      </c>
      <c r="F4882" s="3">
        <v>9</v>
      </c>
      <c r="G4882" s="3" t="s">
        <v>2</v>
      </c>
      <c r="H4882" s="4" t="s">
        <v>2</v>
      </c>
      <c r="I4882" s="5">
        <v>3044</v>
      </c>
      <c r="J4882" s="5">
        <v>3307</v>
      </c>
      <c r="K4882" s="6">
        <f>IFERROR((J4882-I4882)/I4882,"--")</f>
        <v>8.6399474375821295E-2</v>
      </c>
      <c r="L4882" s="6">
        <v>4.4168391994478952E-2</v>
      </c>
      <c r="M4882" s="7">
        <v>21472</v>
      </c>
      <c r="N4882" s="10" t="str">
        <f>IF(K4882&lt;Criteria!$D$4,"Yes","No")</f>
        <v>No</v>
      </c>
      <c r="O4882" s="10" t="str">
        <f>IF(L4882&gt;Criteria!$D$5,"Yes","No")</f>
        <v>No</v>
      </c>
      <c r="P4882" s="10" t="str">
        <f>IF(M4882&lt;Criteria!$D$6,"Yes","No")</f>
        <v>Yes</v>
      </c>
      <c r="Q4882" s="11">
        <f>COUNTIF(N4882:P4882,"Yes")</f>
        <v>1</v>
      </c>
      <c r="R4882" s="12" t="str">
        <f>IF(Q4882&gt;0,"Yes","No")</f>
        <v>Yes</v>
      </c>
    </row>
    <row r="4883" spans="1:18" x14ac:dyDescent="0.35">
      <c r="A4883" s="1">
        <v>81230009001</v>
      </c>
      <c r="B4883" s="33" t="s">
        <v>5625</v>
      </c>
      <c r="C4883" s="4" t="s">
        <v>6</v>
      </c>
      <c r="D4883" s="4" t="s">
        <v>529</v>
      </c>
      <c r="E4883" s="4" t="s">
        <v>2</v>
      </c>
      <c r="F4883" s="3">
        <v>9</v>
      </c>
      <c r="G4883" s="3">
        <v>1</v>
      </c>
      <c r="H4883" s="4" t="s">
        <v>2</v>
      </c>
      <c r="I4883" s="5">
        <v>1688</v>
      </c>
      <c r="J4883" s="5">
        <v>1935</v>
      </c>
      <c r="K4883" s="6">
        <f>IFERROR((J4883-I4883)/I4883,"--")</f>
        <v>0.14632701421800948</v>
      </c>
      <c r="L4883" s="6">
        <v>6.2953995157384993E-2</v>
      </c>
      <c r="M4883" s="7">
        <v>19759</v>
      </c>
      <c r="N4883" s="10" t="str">
        <f>IF(K4883&lt;Criteria!$D$4,"Yes","No")</f>
        <v>No</v>
      </c>
      <c r="O4883" s="10" t="str">
        <f>IF(L4883&gt;Criteria!$D$5,"Yes","No")</f>
        <v>No</v>
      </c>
      <c r="P4883" s="10" t="str">
        <f>IF(M4883&lt;Criteria!$D$6,"Yes","No")</f>
        <v>Yes</v>
      </c>
      <c r="Q4883" s="11">
        <f>COUNTIF(N4883:P4883,"Yes")</f>
        <v>1</v>
      </c>
      <c r="R4883" s="12" t="str">
        <f>IF(Q4883&gt;0,"Yes","No")</f>
        <v>Yes</v>
      </c>
    </row>
    <row r="4884" spans="1:18" x14ac:dyDescent="0.35">
      <c r="A4884" s="1">
        <v>81230009002</v>
      </c>
      <c r="B4884" s="33" t="s">
        <v>5626</v>
      </c>
      <c r="C4884" s="4" t="s">
        <v>6</v>
      </c>
      <c r="D4884" s="4" t="s">
        <v>529</v>
      </c>
      <c r="E4884" s="4" t="s">
        <v>2</v>
      </c>
      <c r="F4884" s="3">
        <v>9</v>
      </c>
      <c r="G4884" s="3">
        <v>2</v>
      </c>
      <c r="H4884" s="4" t="s">
        <v>2</v>
      </c>
      <c r="I4884" s="5">
        <v>1356</v>
      </c>
      <c r="J4884" s="5">
        <v>1372</v>
      </c>
      <c r="K4884" s="6">
        <f>IFERROR((J4884-I4884)/I4884,"--")</f>
        <v>1.1799410029498525E-2</v>
      </c>
      <c r="L4884" s="6">
        <v>1.9261637239165328E-2</v>
      </c>
      <c r="M4884" s="7">
        <v>23887</v>
      </c>
      <c r="N4884" s="10" t="str">
        <f>IF(K4884&lt;Criteria!$D$4,"Yes","No")</f>
        <v>Yes</v>
      </c>
      <c r="O4884" s="10" t="str">
        <f>IF(L4884&gt;Criteria!$D$5,"Yes","No")</f>
        <v>No</v>
      </c>
      <c r="P4884" s="10" t="str">
        <f>IF(M4884&lt;Criteria!$D$6,"Yes","No")</f>
        <v>Yes</v>
      </c>
      <c r="Q4884" s="11">
        <f>COUNTIF(N4884:P4884,"Yes")</f>
        <v>2</v>
      </c>
      <c r="R4884" s="12" t="str">
        <f>IF(Q4884&gt;0,"Yes","No")</f>
        <v>Yes</v>
      </c>
    </row>
    <row r="4885" spans="1:18" x14ac:dyDescent="0.35">
      <c r="A4885" s="1">
        <v>81230010030</v>
      </c>
      <c r="B4885" s="33" t="s">
        <v>5627</v>
      </c>
      <c r="C4885" s="4" t="s">
        <v>7</v>
      </c>
      <c r="D4885" s="4" t="s">
        <v>529</v>
      </c>
      <c r="E4885" s="4" t="s">
        <v>2</v>
      </c>
      <c r="F4885" s="3">
        <v>10.029999999999999</v>
      </c>
      <c r="G4885" s="3" t="s">
        <v>2</v>
      </c>
      <c r="H4885" s="4" t="s">
        <v>2</v>
      </c>
      <c r="I4885" s="5">
        <v>4831</v>
      </c>
      <c r="J4885" s="5">
        <v>4968</v>
      </c>
      <c r="K4885" s="6">
        <f>IFERROR((J4885-I4885)/I4885,"--")</f>
        <v>2.8358517905195613E-2</v>
      </c>
      <c r="L4885" s="6">
        <v>8.4025854108956605E-2</v>
      </c>
      <c r="M4885" s="7">
        <v>13684</v>
      </c>
      <c r="N4885" s="10" t="str">
        <f>IF(K4885&lt;Criteria!$D$4,"Yes","No")</f>
        <v>No</v>
      </c>
      <c r="O4885" s="10" t="str">
        <f>IF(L4885&gt;Criteria!$D$5,"Yes","No")</f>
        <v>Yes</v>
      </c>
      <c r="P4885" s="10" t="str">
        <f>IF(M4885&lt;Criteria!$D$6,"Yes","No")</f>
        <v>Yes</v>
      </c>
      <c r="Q4885" s="11">
        <f>COUNTIF(N4885:P4885,"Yes")</f>
        <v>2</v>
      </c>
      <c r="R4885" s="12" t="str">
        <f>IF(Q4885&gt;0,"Yes","No")</f>
        <v>Yes</v>
      </c>
    </row>
    <row r="4886" spans="1:18" x14ac:dyDescent="0.35">
      <c r="A4886" s="1">
        <v>81230010031</v>
      </c>
      <c r="B4886" s="33" t="s">
        <v>5628</v>
      </c>
      <c r="C4886" s="4" t="s">
        <v>6</v>
      </c>
      <c r="D4886" s="4" t="s">
        <v>529</v>
      </c>
      <c r="E4886" s="4" t="s">
        <v>2</v>
      </c>
      <c r="F4886" s="3">
        <v>10.029999999999999</v>
      </c>
      <c r="G4886" s="3">
        <v>1</v>
      </c>
      <c r="H4886" s="4" t="s">
        <v>2</v>
      </c>
      <c r="I4886" s="5">
        <v>2321</v>
      </c>
      <c r="J4886" s="5">
        <v>2131</v>
      </c>
      <c r="K4886" s="6">
        <f>IFERROR((J4886-I4886)/I4886,"--")</f>
        <v>-8.1861266695389914E-2</v>
      </c>
      <c r="L4886" s="6">
        <v>4.5708955223880597E-2</v>
      </c>
      <c r="M4886" s="7">
        <v>15776</v>
      </c>
      <c r="N4886" s="10" t="str">
        <f>IF(K4886&lt;Criteria!$D$4,"Yes","No")</f>
        <v>Yes</v>
      </c>
      <c r="O4886" s="10" t="str">
        <f>IF(L4886&gt;Criteria!$D$5,"Yes","No")</f>
        <v>No</v>
      </c>
      <c r="P4886" s="10" t="str">
        <f>IF(M4886&lt;Criteria!$D$6,"Yes","No")</f>
        <v>Yes</v>
      </c>
      <c r="Q4886" s="11">
        <f>COUNTIF(N4886:P4886,"Yes")</f>
        <v>2</v>
      </c>
      <c r="R4886" s="12" t="str">
        <f>IF(Q4886&gt;0,"Yes","No")</f>
        <v>Yes</v>
      </c>
    </row>
    <row r="4887" spans="1:18" x14ac:dyDescent="0.35">
      <c r="A4887" s="1">
        <v>81230010032</v>
      </c>
      <c r="B4887" s="33" t="s">
        <v>5629</v>
      </c>
      <c r="C4887" s="4" t="s">
        <v>6</v>
      </c>
      <c r="D4887" s="4" t="s">
        <v>529</v>
      </c>
      <c r="E4887" s="4" t="s">
        <v>2</v>
      </c>
      <c r="F4887" s="3">
        <v>10.029999999999999</v>
      </c>
      <c r="G4887" s="3">
        <v>2</v>
      </c>
      <c r="H4887" s="4" t="s">
        <v>2</v>
      </c>
      <c r="I4887" s="5">
        <v>1507</v>
      </c>
      <c r="J4887" s="5">
        <v>1675</v>
      </c>
      <c r="K4887" s="6">
        <f>IFERROR((J4887-I4887)/I4887,"--")</f>
        <v>0.11147976111479761</v>
      </c>
      <c r="L4887" s="6">
        <v>0.10893246187363835</v>
      </c>
      <c r="M4887" s="7">
        <v>9499</v>
      </c>
      <c r="N4887" s="10" t="str">
        <f>IF(K4887&lt;Criteria!$D$4,"Yes","No")</f>
        <v>No</v>
      </c>
      <c r="O4887" s="10" t="str">
        <f>IF(L4887&gt;Criteria!$D$5,"Yes","No")</f>
        <v>Yes</v>
      </c>
      <c r="P4887" s="10" t="str">
        <f>IF(M4887&lt;Criteria!$D$6,"Yes","No")</f>
        <v>Yes</v>
      </c>
      <c r="Q4887" s="11">
        <f>COUNTIF(N4887:P4887,"Yes")</f>
        <v>2</v>
      </c>
      <c r="R4887" s="12" t="str">
        <f>IF(Q4887&gt;0,"Yes","No")</f>
        <v>Yes</v>
      </c>
    </row>
    <row r="4888" spans="1:18" x14ac:dyDescent="0.35">
      <c r="A4888" s="1">
        <v>81230010033</v>
      </c>
      <c r="B4888" s="33" t="s">
        <v>5630</v>
      </c>
      <c r="C4888" s="4" t="s">
        <v>6</v>
      </c>
      <c r="D4888" s="4" t="s">
        <v>529</v>
      </c>
      <c r="E4888" s="4" t="s">
        <v>2</v>
      </c>
      <c r="F4888" s="3">
        <v>10.029999999999999</v>
      </c>
      <c r="G4888" s="3">
        <v>3</v>
      </c>
      <c r="H4888" s="4" t="s">
        <v>2</v>
      </c>
      <c r="I4888" s="5">
        <v>1003</v>
      </c>
      <c r="J4888" s="5">
        <v>1162</v>
      </c>
      <c r="K4888" s="6">
        <f>IFERROR((J4888-I4888)/I4888,"--")</f>
        <v>0.15852442671984049</v>
      </c>
      <c r="L4888" s="6">
        <v>0.13070866141732285</v>
      </c>
      <c r="M4888" s="7">
        <v>15878</v>
      </c>
      <c r="N4888" s="10" t="str">
        <f>IF(K4888&lt;Criteria!$D$4,"Yes","No")</f>
        <v>No</v>
      </c>
      <c r="O4888" s="10" t="str">
        <f>IF(L4888&gt;Criteria!$D$5,"Yes","No")</f>
        <v>Yes</v>
      </c>
      <c r="P4888" s="10" t="str">
        <f>IF(M4888&lt;Criteria!$D$6,"Yes","No")</f>
        <v>Yes</v>
      </c>
      <c r="Q4888" s="11">
        <f>COUNTIF(N4888:P4888,"Yes")</f>
        <v>2</v>
      </c>
      <c r="R4888" s="12" t="str">
        <f>IF(Q4888&gt;0,"Yes","No")</f>
        <v>Yes</v>
      </c>
    </row>
    <row r="4889" spans="1:18" x14ac:dyDescent="0.35">
      <c r="A4889" s="1">
        <v>81230010040</v>
      </c>
      <c r="B4889" s="33" t="s">
        <v>5631</v>
      </c>
      <c r="C4889" s="4" t="s">
        <v>7</v>
      </c>
      <c r="D4889" s="4" t="s">
        <v>529</v>
      </c>
      <c r="E4889" s="4" t="s">
        <v>2</v>
      </c>
      <c r="F4889" s="3">
        <v>10.039999999999999</v>
      </c>
      <c r="G4889" s="3" t="s">
        <v>2</v>
      </c>
      <c r="H4889" s="4" t="s">
        <v>2</v>
      </c>
      <c r="I4889" s="5">
        <v>4129</v>
      </c>
      <c r="J4889" s="5">
        <v>4380</v>
      </c>
      <c r="K4889" s="6">
        <f>IFERROR((J4889-I4889)/I4889,"--")</f>
        <v>6.0789537418261083E-2</v>
      </c>
      <c r="L4889" s="6">
        <v>6.355555555555556E-2</v>
      </c>
      <c r="M4889" s="7">
        <v>17873</v>
      </c>
      <c r="N4889" s="10" t="str">
        <f>IF(K4889&lt;Criteria!$D$4,"Yes","No")</f>
        <v>No</v>
      </c>
      <c r="O4889" s="10" t="str">
        <f>IF(L4889&gt;Criteria!$D$5,"Yes","No")</f>
        <v>No</v>
      </c>
      <c r="P4889" s="10" t="str">
        <f>IF(M4889&lt;Criteria!$D$6,"Yes","No")</f>
        <v>Yes</v>
      </c>
      <c r="Q4889" s="11">
        <f>COUNTIF(N4889:P4889,"Yes")</f>
        <v>1</v>
      </c>
      <c r="R4889" s="12" t="str">
        <f>IF(Q4889&gt;0,"Yes","No")</f>
        <v>Yes</v>
      </c>
    </row>
    <row r="4890" spans="1:18" x14ac:dyDescent="0.35">
      <c r="A4890" s="1">
        <v>81230010041</v>
      </c>
      <c r="B4890" s="33" t="s">
        <v>5632</v>
      </c>
      <c r="C4890" s="4" t="s">
        <v>6</v>
      </c>
      <c r="D4890" s="4" t="s">
        <v>529</v>
      </c>
      <c r="E4890" s="4" t="s">
        <v>2</v>
      </c>
      <c r="F4890" s="3">
        <v>10.039999999999999</v>
      </c>
      <c r="G4890" s="3">
        <v>1</v>
      </c>
      <c r="H4890" s="4" t="s">
        <v>2</v>
      </c>
      <c r="I4890" s="5">
        <v>555</v>
      </c>
      <c r="J4890" s="5">
        <v>781</v>
      </c>
      <c r="K4890" s="6">
        <f>IFERROR((J4890-I4890)/I4890,"--")</f>
        <v>0.40720720720720721</v>
      </c>
      <c r="L4890" s="6">
        <v>1.2285012285012284E-2</v>
      </c>
      <c r="M4890" s="7">
        <v>18317</v>
      </c>
      <c r="N4890" s="10" t="str">
        <f>IF(K4890&lt;Criteria!$D$4,"Yes","No")</f>
        <v>No</v>
      </c>
      <c r="O4890" s="10" t="str">
        <f>IF(L4890&gt;Criteria!$D$5,"Yes","No")</f>
        <v>No</v>
      </c>
      <c r="P4890" s="10" t="str">
        <f>IF(M4890&lt;Criteria!$D$6,"Yes","No")</f>
        <v>Yes</v>
      </c>
      <c r="Q4890" s="11">
        <f>COUNTIF(N4890:P4890,"Yes")</f>
        <v>1</v>
      </c>
      <c r="R4890" s="12" t="str">
        <f>IF(Q4890&gt;0,"Yes","No")</f>
        <v>Yes</v>
      </c>
    </row>
    <row r="4891" spans="1:18" x14ac:dyDescent="0.35">
      <c r="A4891" s="1">
        <v>81230010042</v>
      </c>
      <c r="B4891" s="33" t="s">
        <v>5633</v>
      </c>
      <c r="C4891" s="4" t="s">
        <v>6</v>
      </c>
      <c r="D4891" s="4" t="s">
        <v>529</v>
      </c>
      <c r="E4891" s="4" t="s">
        <v>2</v>
      </c>
      <c r="F4891" s="3">
        <v>10.039999999999999</v>
      </c>
      <c r="G4891" s="3">
        <v>2</v>
      </c>
      <c r="H4891" s="4" t="s">
        <v>2</v>
      </c>
      <c r="I4891" s="5">
        <v>2233</v>
      </c>
      <c r="J4891" s="5">
        <v>2596</v>
      </c>
      <c r="K4891" s="6">
        <f>IFERROR((J4891-I4891)/I4891,"--")</f>
        <v>0.1625615763546798</v>
      </c>
      <c r="L4891" s="6">
        <v>7.6865671641791047E-2</v>
      </c>
      <c r="M4891" s="7">
        <v>15742</v>
      </c>
      <c r="N4891" s="10" t="str">
        <f>IF(K4891&lt;Criteria!$D$4,"Yes","No")</f>
        <v>No</v>
      </c>
      <c r="O4891" s="10" t="str">
        <f>IF(L4891&gt;Criteria!$D$5,"Yes","No")</f>
        <v>Yes</v>
      </c>
      <c r="P4891" s="10" t="str">
        <f>IF(M4891&lt;Criteria!$D$6,"Yes","No")</f>
        <v>Yes</v>
      </c>
      <c r="Q4891" s="11">
        <f>COUNTIF(N4891:P4891,"Yes")</f>
        <v>2</v>
      </c>
      <c r="R4891" s="12" t="str">
        <f>IF(Q4891&gt;0,"Yes","No")</f>
        <v>Yes</v>
      </c>
    </row>
    <row r="4892" spans="1:18" x14ac:dyDescent="0.35">
      <c r="A4892" s="1">
        <v>81230010043</v>
      </c>
      <c r="B4892" s="33" t="s">
        <v>5634</v>
      </c>
      <c r="C4892" s="4" t="s">
        <v>6</v>
      </c>
      <c r="D4892" s="4" t="s">
        <v>529</v>
      </c>
      <c r="E4892" s="4" t="s">
        <v>2</v>
      </c>
      <c r="F4892" s="3">
        <v>10.039999999999999</v>
      </c>
      <c r="G4892" s="3">
        <v>3</v>
      </c>
      <c r="H4892" s="4" t="s">
        <v>2</v>
      </c>
      <c r="I4892" s="5">
        <v>1341</v>
      </c>
      <c r="J4892" s="5">
        <v>1003</v>
      </c>
      <c r="K4892" s="6">
        <f>IFERROR((J4892-I4892)/I4892,"--")</f>
        <v>-0.25205070842654737</v>
      </c>
      <c r="L4892" s="6">
        <v>6.9582504970178927E-2</v>
      </c>
      <c r="M4892" s="7">
        <v>23041</v>
      </c>
      <c r="N4892" s="10" t="str">
        <f>IF(K4892&lt;Criteria!$D$4,"Yes","No")</f>
        <v>Yes</v>
      </c>
      <c r="O4892" s="10" t="str">
        <f>IF(L4892&gt;Criteria!$D$5,"Yes","No")</f>
        <v>Yes</v>
      </c>
      <c r="P4892" s="10" t="str">
        <f>IF(M4892&lt;Criteria!$D$6,"Yes","No")</f>
        <v>Yes</v>
      </c>
      <c r="Q4892" s="11">
        <f>COUNTIF(N4892:P4892,"Yes")</f>
        <v>3</v>
      </c>
      <c r="R4892" s="12" t="str">
        <f>IF(Q4892&gt;0,"Yes","No")</f>
        <v>Yes</v>
      </c>
    </row>
    <row r="4893" spans="1:18" x14ac:dyDescent="0.35">
      <c r="A4893" s="1">
        <v>81230010050</v>
      </c>
      <c r="B4893" s="33" t="s">
        <v>5635</v>
      </c>
      <c r="C4893" s="4" t="s">
        <v>7</v>
      </c>
      <c r="D4893" s="4" t="s">
        <v>529</v>
      </c>
      <c r="E4893" s="4" t="s">
        <v>2</v>
      </c>
      <c r="F4893" s="3">
        <v>10.050000000000001</v>
      </c>
      <c r="G4893" s="3" t="s">
        <v>2</v>
      </c>
      <c r="H4893" s="4" t="s">
        <v>2</v>
      </c>
      <c r="I4893" s="5">
        <v>6683</v>
      </c>
      <c r="J4893" s="5">
        <v>7248</v>
      </c>
      <c r="K4893" s="6">
        <f>IFERROR((J4893-I4893)/I4893,"--")</f>
        <v>8.4542869968576989E-2</v>
      </c>
      <c r="L4893" s="6">
        <v>5.1238465274405051E-2</v>
      </c>
      <c r="M4893" s="7">
        <v>23334</v>
      </c>
      <c r="N4893" s="10" t="str">
        <f>IF(K4893&lt;Criteria!$D$4,"Yes","No")</f>
        <v>No</v>
      </c>
      <c r="O4893" s="10" t="str">
        <f>IF(L4893&gt;Criteria!$D$5,"Yes","No")</f>
        <v>No</v>
      </c>
      <c r="P4893" s="10" t="str">
        <f>IF(M4893&lt;Criteria!$D$6,"Yes","No")</f>
        <v>Yes</v>
      </c>
      <c r="Q4893" s="11">
        <f>COUNTIF(N4893:P4893,"Yes")</f>
        <v>1</v>
      </c>
      <c r="R4893" s="12" t="str">
        <f>IF(Q4893&gt;0,"Yes","No")</f>
        <v>Yes</v>
      </c>
    </row>
    <row r="4894" spans="1:18" x14ac:dyDescent="0.35">
      <c r="A4894" s="1">
        <v>81230010051</v>
      </c>
      <c r="B4894" s="33" t="s">
        <v>5636</v>
      </c>
      <c r="C4894" s="4" t="s">
        <v>6</v>
      </c>
      <c r="D4894" s="4" t="s">
        <v>529</v>
      </c>
      <c r="E4894" s="4" t="s">
        <v>2</v>
      </c>
      <c r="F4894" s="3">
        <v>10.050000000000001</v>
      </c>
      <c r="G4894" s="3">
        <v>1</v>
      </c>
      <c r="H4894" s="4" t="s">
        <v>2</v>
      </c>
      <c r="I4894" s="5">
        <v>497</v>
      </c>
      <c r="J4894" s="5">
        <v>466</v>
      </c>
      <c r="K4894" s="6">
        <f>IFERROR((J4894-I4894)/I4894,"--")</f>
        <v>-6.2374245472837021E-2</v>
      </c>
      <c r="L4894" s="6">
        <v>9.4405594405594401E-2</v>
      </c>
      <c r="M4894" s="7">
        <v>34844</v>
      </c>
      <c r="N4894" s="10" t="str">
        <f>IF(K4894&lt;Criteria!$D$4,"Yes","No")</f>
        <v>Yes</v>
      </c>
      <c r="O4894" s="10" t="str">
        <f>IF(L4894&gt;Criteria!$D$5,"Yes","No")</f>
        <v>Yes</v>
      </c>
      <c r="P4894" s="10" t="str">
        <f>IF(M4894&lt;Criteria!$D$6,"Yes","No")</f>
        <v>No</v>
      </c>
      <c r="Q4894" s="11">
        <f>COUNTIF(N4894:P4894,"Yes")</f>
        <v>2</v>
      </c>
      <c r="R4894" s="12" t="str">
        <f>IF(Q4894&gt;0,"Yes","No")</f>
        <v>Yes</v>
      </c>
    </row>
    <row r="4895" spans="1:18" x14ac:dyDescent="0.35">
      <c r="A4895" s="1">
        <v>81230010052</v>
      </c>
      <c r="B4895" s="33" t="s">
        <v>5637</v>
      </c>
      <c r="C4895" s="4" t="s">
        <v>6</v>
      </c>
      <c r="D4895" s="4" t="s">
        <v>529</v>
      </c>
      <c r="E4895" s="4" t="s">
        <v>2</v>
      </c>
      <c r="F4895" s="3">
        <v>10.050000000000001</v>
      </c>
      <c r="G4895" s="3">
        <v>2</v>
      </c>
      <c r="H4895" s="4" t="s">
        <v>2</v>
      </c>
      <c r="I4895" s="5">
        <v>1186</v>
      </c>
      <c r="J4895" s="5">
        <v>1633</v>
      </c>
      <c r="K4895" s="6">
        <f>IFERROR((J4895-I4895)/I4895,"--")</f>
        <v>0.37689713322091062</v>
      </c>
      <c r="L4895" s="6">
        <v>0</v>
      </c>
      <c r="M4895" s="7">
        <v>14107</v>
      </c>
      <c r="N4895" s="10" t="str">
        <f>IF(K4895&lt;Criteria!$D$4,"Yes","No")</f>
        <v>No</v>
      </c>
      <c r="O4895" s="10" t="str">
        <f>IF(L4895&gt;Criteria!$D$5,"Yes","No")</f>
        <v>No</v>
      </c>
      <c r="P4895" s="10" t="str">
        <f>IF(M4895&lt;Criteria!$D$6,"Yes","No")</f>
        <v>Yes</v>
      </c>
      <c r="Q4895" s="11">
        <f>COUNTIF(N4895:P4895,"Yes")</f>
        <v>1</v>
      </c>
      <c r="R4895" s="12" t="str">
        <f>IF(Q4895&gt;0,"Yes","No")</f>
        <v>Yes</v>
      </c>
    </row>
    <row r="4896" spans="1:18" x14ac:dyDescent="0.35">
      <c r="A4896" s="1">
        <v>81230010053</v>
      </c>
      <c r="B4896" s="33" t="s">
        <v>5638</v>
      </c>
      <c r="C4896" s="4" t="s">
        <v>6</v>
      </c>
      <c r="D4896" s="4" t="s">
        <v>529</v>
      </c>
      <c r="E4896" s="4" t="s">
        <v>2</v>
      </c>
      <c r="F4896" s="3">
        <v>10.050000000000001</v>
      </c>
      <c r="G4896" s="3">
        <v>3</v>
      </c>
      <c r="H4896" s="4" t="s">
        <v>2</v>
      </c>
      <c r="I4896" s="5">
        <v>952</v>
      </c>
      <c r="J4896" s="5">
        <v>808</v>
      </c>
      <c r="K4896" s="6">
        <f>IFERROR((J4896-I4896)/I4896,"--")</f>
        <v>-0.15126050420168066</v>
      </c>
      <c r="L4896" s="6">
        <v>0.29746835443037972</v>
      </c>
      <c r="M4896" s="7">
        <v>14626</v>
      </c>
      <c r="N4896" s="10" t="str">
        <f>IF(K4896&lt;Criteria!$D$4,"Yes","No")</f>
        <v>Yes</v>
      </c>
      <c r="O4896" s="10" t="str">
        <f>IF(L4896&gt;Criteria!$D$5,"Yes","No")</f>
        <v>Yes</v>
      </c>
      <c r="P4896" s="10" t="str">
        <f>IF(M4896&lt;Criteria!$D$6,"Yes","No")</f>
        <v>Yes</v>
      </c>
      <c r="Q4896" s="11">
        <f>COUNTIF(N4896:P4896,"Yes")</f>
        <v>3</v>
      </c>
      <c r="R4896" s="12" t="str">
        <f>IF(Q4896&gt;0,"Yes","No")</f>
        <v>Yes</v>
      </c>
    </row>
    <row r="4897" spans="1:18" x14ac:dyDescent="0.35">
      <c r="A4897" s="1">
        <v>81230010054</v>
      </c>
      <c r="B4897" s="33" t="s">
        <v>5639</v>
      </c>
      <c r="C4897" s="4" t="s">
        <v>6</v>
      </c>
      <c r="D4897" s="4" t="s">
        <v>529</v>
      </c>
      <c r="E4897" s="4" t="s">
        <v>2</v>
      </c>
      <c r="F4897" s="3">
        <v>10.050000000000001</v>
      </c>
      <c r="G4897" s="3">
        <v>4</v>
      </c>
      <c r="H4897" s="4" t="s">
        <v>2</v>
      </c>
      <c r="I4897" s="5">
        <v>1431</v>
      </c>
      <c r="J4897" s="5">
        <v>1561</v>
      </c>
      <c r="K4897" s="6">
        <f>IFERROR((J4897-I4897)/I4897,"--")</f>
        <v>9.0845562543675748E-2</v>
      </c>
      <c r="L4897" s="6">
        <v>0</v>
      </c>
      <c r="M4897" s="7">
        <v>19936</v>
      </c>
      <c r="N4897" s="10" t="str">
        <f>IF(K4897&lt;Criteria!$D$4,"Yes","No")</f>
        <v>No</v>
      </c>
      <c r="O4897" s="10" t="str">
        <f>IF(L4897&gt;Criteria!$D$5,"Yes","No")</f>
        <v>No</v>
      </c>
      <c r="P4897" s="10" t="str">
        <f>IF(M4897&lt;Criteria!$D$6,"Yes","No")</f>
        <v>Yes</v>
      </c>
      <c r="Q4897" s="11">
        <f>COUNTIF(N4897:P4897,"Yes")</f>
        <v>1</v>
      </c>
      <c r="R4897" s="12" t="str">
        <f>IF(Q4897&gt;0,"Yes","No")</f>
        <v>Yes</v>
      </c>
    </row>
    <row r="4898" spans="1:18" x14ac:dyDescent="0.35">
      <c r="A4898" s="1">
        <v>81230010055</v>
      </c>
      <c r="B4898" s="33" t="s">
        <v>5640</v>
      </c>
      <c r="C4898" s="4" t="s">
        <v>6</v>
      </c>
      <c r="D4898" s="4" t="s">
        <v>529</v>
      </c>
      <c r="E4898" s="4" t="s">
        <v>2</v>
      </c>
      <c r="F4898" s="3">
        <v>10.050000000000001</v>
      </c>
      <c r="G4898" s="3">
        <v>5</v>
      </c>
      <c r="H4898" s="4" t="s">
        <v>2</v>
      </c>
      <c r="I4898" s="5">
        <v>1869</v>
      </c>
      <c r="J4898" s="5">
        <v>1327</v>
      </c>
      <c r="K4898" s="6">
        <f>IFERROR((J4898-I4898)/I4898,"--")</f>
        <v>-0.28999464954521137</v>
      </c>
      <c r="L4898" s="6">
        <v>4.6536796536796536E-2</v>
      </c>
      <c r="M4898" s="7">
        <v>29461</v>
      </c>
      <c r="N4898" s="10" t="str">
        <f>IF(K4898&lt;Criteria!$D$4,"Yes","No")</f>
        <v>Yes</v>
      </c>
      <c r="O4898" s="10" t="str">
        <f>IF(L4898&gt;Criteria!$D$5,"Yes","No")</f>
        <v>No</v>
      </c>
      <c r="P4898" s="10" t="str">
        <f>IF(M4898&lt;Criteria!$D$6,"Yes","No")</f>
        <v>No</v>
      </c>
      <c r="Q4898" s="11">
        <f>COUNTIF(N4898:P4898,"Yes")</f>
        <v>1</v>
      </c>
      <c r="R4898" s="12" t="str">
        <f>IF(Q4898&gt;0,"Yes","No")</f>
        <v>Yes</v>
      </c>
    </row>
    <row r="4899" spans="1:18" x14ac:dyDescent="0.35">
      <c r="A4899" s="1">
        <v>81230010056</v>
      </c>
      <c r="B4899" s="33" t="s">
        <v>5641</v>
      </c>
      <c r="C4899" s="4" t="s">
        <v>6</v>
      </c>
      <c r="D4899" s="4" t="s">
        <v>529</v>
      </c>
      <c r="E4899" s="4" t="s">
        <v>2</v>
      </c>
      <c r="F4899" s="3">
        <v>10.050000000000001</v>
      </c>
      <c r="G4899" s="3">
        <v>6</v>
      </c>
      <c r="H4899" s="4" t="s">
        <v>2</v>
      </c>
      <c r="I4899" s="5">
        <v>748</v>
      </c>
      <c r="J4899" s="5">
        <v>1453</v>
      </c>
      <c r="K4899" s="6">
        <f>IFERROR((J4899-I4899)/I4899,"--")</f>
        <v>0.94251336898395721</v>
      </c>
      <c r="L4899" s="6">
        <v>0</v>
      </c>
      <c r="M4899" s="7">
        <v>32909</v>
      </c>
      <c r="N4899" s="10" t="str">
        <f>IF(K4899&lt;Criteria!$D$4,"Yes","No")</f>
        <v>No</v>
      </c>
      <c r="O4899" s="10" t="str">
        <f>IF(L4899&gt;Criteria!$D$5,"Yes","No")</f>
        <v>No</v>
      </c>
      <c r="P4899" s="10" t="str">
        <f>IF(M4899&lt;Criteria!$D$6,"Yes","No")</f>
        <v>No</v>
      </c>
      <c r="Q4899" s="11">
        <f>COUNTIF(N4899:P4899,"Yes")</f>
        <v>0</v>
      </c>
      <c r="R4899" s="12" t="str">
        <f>IF(Q4899&gt;0,"Yes","No")</f>
        <v>No</v>
      </c>
    </row>
    <row r="4900" spans="1:18" x14ac:dyDescent="0.35">
      <c r="A4900" s="1">
        <v>81230010060</v>
      </c>
      <c r="B4900" s="33" t="s">
        <v>5642</v>
      </c>
      <c r="C4900" s="4" t="s">
        <v>7</v>
      </c>
      <c r="D4900" s="4" t="s">
        <v>529</v>
      </c>
      <c r="E4900" s="4" t="s">
        <v>2</v>
      </c>
      <c r="F4900" s="3">
        <v>10.06</v>
      </c>
      <c r="G4900" s="3" t="s">
        <v>2</v>
      </c>
      <c r="H4900" s="4" t="s">
        <v>2</v>
      </c>
      <c r="I4900" s="5">
        <v>5238</v>
      </c>
      <c r="J4900" s="5">
        <v>4885</v>
      </c>
      <c r="K4900" s="6">
        <f>IFERROR((J4900-I4900)/I4900,"--")</f>
        <v>-6.7392134402443682E-2</v>
      </c>
      <c r="L4900" s="6">
        <v>6.285028022417935E-2</v>
      </c>
      <c r="M4900" s="7">
        <v>19921</v>
      </c>
      <c r="N4900" s="10" t="str">
        <f>IF(K4900&lt;Criteria!$D$4,"Yes","No")</f>
        <v>Yes</v>
      </c>
      <c r="O4900" s="10" t="str">
        <f>IF(L4900&gt;Criteria!$D$5,"Yes","No")</f>
        <v>No</v>
      </c>
      <c r="P4900" s="10" t="str">
        <f>IF(M4900&lt;Criteria!$D$6,"Yes","No")</f>
        <v>Yes</v>
      </c>
      <c r="Q4900" s="11">
        <f>COUNTIF(N4900:P4900,"Yes")</f>
        <v>2</v>
      </c>
      <c r="R4900" s="12" t="str">
        <f>IF(Q4900&gt;0,"Yes","No")</f>
        <v>Yes</v>
      </c>
    </row>
    <row r="4901" spans="1:18" x14ac:dyDescent="0.35">
      <c r="A4901" s="1">
        <v>81230010061</v>
      </c>
      <c r="B4901" s="33" t="s">
        <v>5643</v>
      </c>
      <c r="C4901" s="4" t="s">
        <v>6</v>
      </c>
      <c r="D4901" s="4" t="s">
        <v>529</v>
      </c>
      <c r="E4901" s="4" t="s">
        <v>2</v>
      </c>
      <c r="F4901" s="3">
        <v>10.06</v>
      </c>
      <c r="G4901" s="3">
        <v>1</v>
      </c>
      <c r="H4901" s="4" t="s">
        <v>2</v>
      </c>
      <c r="I4901" s="5">
        <v>1893</v>
      </c>
      <c r="J4901" s="5">
        <v>1519</v>
      </c>
      <c r="K4901" s="6">
        <f>IFERROR((J4901-I4901)/I4901,"--")</f>
        <v>-0.19756999471737982</v>
      </c>
      <c r="L4901" s="6">
        <v>1.3313609467455622E-2</v>
      </c>
      <c r="M4901" s="7">
        <v>20449</v>
      </c>
      <c r="N4901" s="10" t="str">
        <f>IF(K4901&lt;Criteria!$D$4,"Yes","No")</f>
        <v>Yes</v>
      </c>
      <c r="O4901" s="10" t="str">
        <f>IF(L4901&gt;Criteria!$D$5,"Yes","No")</f>
        <v>No</v>
      </c>
      <c r="P4901" s="10" t="str">
        <f>IF(M4901&lt;Criteria!$D$6,"Yes","No")</f>
        <v>Yes</v>
      </c>
      <c r="Q4901" s="11">
        <f>COUNTIF(N4901:P4901,"Yes")</f>
        <v>2</v>
      </c>
      <c r="R4901" s="12" t="str">
        <f>IF(Q4901&gt;0,"Yes","No")</f>
        <v>Yes</v>
      </c>
    </row>
    <row r="4902" spans="1:18" x14ac:dyDescent="0.35">
      <c r="A4902" s="1">
        <v>81230010062</v>
      </c>
      <c r="B4902" s="33" t="s">
        <v>5644</v>
      </c>
      <c r="C4902" s="4" t="s">
        <v>6</v>
      </c>
      <c r="D4902" s="4" t="s">
        <v>529</v>
      </c>
      <c r="E4902" s="4" t="s">
        <v>2</v>
      </c>
      <c r="F4902" s="3">
        <v>10.06</v>
      </c>
      <c r="G4902" s="3">
        <v>2</v>
      </c>
      <c r="H4902" s="4" t="s">
        <v>2</v>
      </c>
      <c r="I4902" s="5">
        <v>1661</v>
      </c>
      <c r="J4902" s="5">
        <v>1575</v>
      </c>
      <c r="K4902" s="6">
        <f>IFERROR((J4902-I4902)/I4902,"--")</f>
        <v>-5.1776038531005417E-2</v>
      </c>
      <c r="L4902" s="6">
        <v>6.7491563554555684E-2</v>
      </c>
      <c r="M4902" s="7">
        <v>18505</v>
      </c>
      <c r="N4902" s="10" t="str">
        <f>IF(K4902&lt;Criteria!$D$4,"Yes","No")</f>
        <v>Yes</v>
      </c>
      <c r="O4902" s="10" t="str">
        <f>IF(L4902&gt;Criteria!$D$5,"Yes","No")</f>
        <v>Yes</v>
      </c>
      <c r="P4902" s="10" t="str">
        <f>IF(M4902&lt;Criteria!$D$6,"Yes","No")</f>
        <v>Yes</v>
      </c>
      <c r="Q4902" s="11">
        <f>COUNTIF(N4902:P4902,"Yes")</f>
        <v>3</v>
      </c>
      <c r="R4902" s="12" t="str">
        <f>IF(Q4902&gt;0,"Yes","No")</f>
        <v>Yes</v>
      </c>
    </row>
    <row r="4903" spans="1:18" x14ac:dyDescent="0.35">
      <c r="A4903" s="1">
        <v>81230010063</v>
      </c>
      <c r="B4903" s="33" t="s">
        <v>5645</v>
      </c>
      <c r="C4903" s="4" t="s">
        <v>6</v>
      </c>
      <c r="D4903" s="4" t="s">
        <v>529</v>
      </c>
      <c r="E4903" s="4" t="s">
        <v>2</v>
      </c>
      <c r="F4903" s="3">
        <v>10.06</v>
      </c>
      <c r="G4903" s="3">
        <v>3</v>
      </c>
      <c r="H4903" s="4" t="s">
        <v>2</v>
      </c>
      <c r="I4903" s="5">
        <v>1684</v>
      </c>
      <c r="J4903" s="5">
        <v>1791</v>
      </c>
      <c r="K4903" s="6">
        <f>IFERROR((J4903-I4903)/I4903,"--")</f>
        <v>6.3539192399049885E-2</v>
      </c>
      <c r="L4903" s="6">
        <v>9.4319399785637734E-2</v>
      </c>
      <c r="M4903" s="7">
        <v>20718</v>
      </c>
      <c r="N4903" s="10" t="str">
        <f>IF(K4903&lt;Criteria!$D$4,"Yes","No")</f>
        <v>No</v>
      </c>
      <c r="O4903" s="10" t="str">
        <f>IF(L4903&gt;Criteria!$D$5,"Yes","No")</f>
        <v>Yes</v>
      </c>
      <c r="P4903" s="10" t="str">
        <f>IF(M4903&lt;Criteria!$D$6,"Yes","No")</f>
        <v>Yes</v>
      </c>
      <c r="Q4903" s="11">
        <f>COUNTIF(N4903:P4903,"Yes")</f>
        <v>2</v>
      </c>
      <c r="R4903" s="12" t="str">
        <f>IF(Q4903&gt;0,"Yes","No")</f>
        <v>Yes</v>
      </c>
    </row>
    <row r="4904" spans="1:18" x14ac:dyDescent="0.35">
      <c r="A4904" s="1">
        <v>81230011000</v>
      </c>
      <c r="B4904" s="33" t="s">
        <v>5646</v>
      </c>
      <c r="C4904" s="4" t="s">
        <v>7</v>
      </c>
      <c r="D4904" s="4" t="s">
        <v>529</v>
      </c>
      <c r="E4904" s="4" t="s">
        <v>2</v>
      </c>
      <c r="F4904" s="3">
        <v>11</v>
      </c>
      <c r="G4904" s="3" t="s">
        <v>2</v>
      </c>
      <c r="H4904" s="4" t="s">
        <v>2</v>
      </c>
      <c r="I4904" s="5">
        <v>4882</v>
      </c>
      <c r="J4904" s="5">
        <v>4413</v>
      </c>
      <c r="K4904" s="6">
        <f>IFERROR((J4904-I4904)/I4904,"--")</f>
        <v>-9.6067185579680456E-2</v>
      </c>
      <c r="L4904" s="6">
        <v>3.9136302294197033E-2</v>
      </c>
      <c r="M4904" s="7">
        <v>25532</v>
      </c>
      <c r="N4904" s="10" t="str">
        <f>IF(K4904&lt;Criteria!$D$4,"Yes","No")</f>
        <v>Yes</v>
      </c>
      <c r="O4904" s="10" t="str">
        <f>IF(L4904&gt;Criteria!$D$5,"Yes","No")</f>
        <v>No</v>
      </c>
      <c r="P4904" s="10" t="str">
        <f>IF(M4904&lt;Criteria!$D$6,"Yes","No")</f>
        <v>Yes</v>
      </c>
      <c r="Q4904" s="11">
        <f>COUNTIF(N4904:P4904,"Yes")</f>
        <v>2</v>
      </c>
      <c r="R4904" s="12" t="str">
        <f>IF(Q4904&gt;0,"Yes","No")</f>
        <v>Yes</v>
      </c>
    </row>
    <row r="4905" spans="1:18" x14ac:dyDescent="0.35">
      <c r="A4905" s="1">
        <v>81230011001</v>
      </c>
      <c r="B4905" s="33" t="s">
        <v>5647</v>
      </c>
      <c r="C4905" s="4" t="s">
        <v>6</v>
      </c>
      <c r="D4905" s="4" t="s">
        <v>529</v>
      </c>
      <c r="E4905" s="4" t="s">
        <v>2</v>
      </c>
      <c r="F4905" s="3">
        <v>11</v>
      </c>
      <c r="G4905" s="3">
        <v>1</v>
      </c>
      <c r="H4905" s="4" t="s">
        <v>2</v>
      </c>
      <c r="I4905" s="5">
        <v>2071</v>
      </c>
      <c r="J4905" s="5">
        <v>1533</v>
      </c>
      <c r="K4905" s="6">
        <f>IFERROR((J4905-I4905)/I4905,"--")</f>
        <v>-0.25977788507967164</v>
      </c>
      <c r="L4905" s="6">
        <v>3.7486218302094816E-2</v>
      </c>
      <c r="M4905" s="7">
        <v>30455</v>
      </c>
      <c r="N4905" s="10" t="str">
        <f>IF(K4905&lt;Criteria!$D$4,"Yes","No")</f>
        <v>Yes</v>
      </c>
      <c r="O4905" s="10" t="str">
        <f>IF(L4905&gt;Criteria!$D$5,"Yes","No")</f>
        <v>No</v>
      </c>
      <c r="P4905" s="10" t="str">
        <f>IF(M4905&lt;Criteria!$D$6,"Yes","No")</f>
        <v>No</v>
      </c>
      <c r="Q4905" s="11">
        <f>COUNTIF(N4905:P4905,"Yes")</f>
        <v>1</v>
      </c>
      <c r="R4905" s="12" t="str">
        <f>IF(Q4905&gt;0,"Yes","No")</f>
        <v>Yes</v>
      </c>
    </row>
    <row r="4906" spans="1:18" x14ac:dyDescent="0.35">
      <c r="A4906" s="1">
        <v>81230011002</v>
      </c>
      <c r="B4906" s="33" t="s">
        <v>5648</v>
      </c>
      <c r="C4906" s="4" t="s">
        <v>6</v>
      </c>
      <c r="D4906" s="4" t="s">
        <v>529</v>
      </c>
      <c r="E4906" s="4" t="s">
        <v>2</v>
      </c>
      <c r="F4906" s="3">
        <v>11</v>
      </c>
      <c r="G4906" s="3">
        <v>2</v>
      </c>
      <c r="H4906" s="4" t="s">
        <v>2</v>
      </c>
      <c r="I4906" s="5">
        <v>1441</v>
      </c>
      <c r="J4906" s="5">
        <v>1283</v>
      </c>
      <c r="K4906" s="6">
        <f>IFERROR((J4906-I4906)/I4906,"--")</f>
        <v>-0.10964607911172797</v>
      </c>
      <c r="L4906" s="6">
        <v>3.1779661016949151E-2</v>
      </c>
      <c r="M4906" s="7">
        <v>22222</v>
      </c>
      <c r="N4906" s="10" t="str">
        <f>IF(K4906&lt;Criteria!$D$4,"Yes","No")</f>
        <v>Yes</v>
      </c>
      <c r="O4906" s="10" t="str">
        <f>IF(L4906&gt;Criteria!$D$5,"Yes","No")</f>
        <v>No</v>
      </c>
      <c r="P4906" s="10" t="str">
        <f>IF(M4906&lt;Criteria!$D$6,"Yes","No")</f>
        <v>Yes</v>
      </c>
      <c r="Q4906" s="11">
        <f>COUNTIF(N4906:P4906,"Yes")</f>
        <v>2</v>
      </c>
      <c r="R4906" s="12" t="str">
        <f>IF(Q4906&gt;0,"Yes","No")</f>
        <v>Yes</v>
      </c>
    </row>
    <row r="4907" spans="1:18" x14ac:dyDescent="0.35">
      <c r="A4907" s="1">
        <v>81230011003</v>
      </c>
      <c r="B4907" s="33" t="s">
        <v>5649</v>
      </c>
      <c r="C4907" s="4" t="s">
        <v>6</v>
      </c>
      <c r="D4907" s="4" t="s">
        <v>529</v>
      </c>
      <c r="E4907" s="4" t="s">
        <v>2</v>
      </c>
      <c r="F4907" s="3">
        <v>11</v>
      </c>
      <c r="G4907" s="3">
        <v>3</v>
      </c>
      <c r="H4907" s="4" t="s">
        <v>2</v>
      </c>
      <c r="I4907" s="5">
        <v>984</v>
      </c>
      <c r="J4907" s="5">
        <v>874</v>
      </c>
      <c r="K4907" s="6">
        <f>IFERROR((J4907-I4907)/I4907,"--")</f>
        <v>-0.11178861788617886</v>
      </c>
      <c r="L4907" s="6">
        <v>8.5585585585585586E-2</v>
      </c>
      <c r="M4907" s="7">
        <v>24597</v>
      </c>
      <c r="N4907" s="10" t="str">
        <f>IF(K4907&lt;Criteria!$D$4,"Yes","No")</f>
        <v>Yes</v>
      </c>
      <c r="O4907" s="10" t="str">
        <f>IF(L4907&gt;Criteria!$D$5,"Yes","No")</f>
        <v>Yes</v>
      </c>
      <c r="P4907" s="10" t="str">
        <f>IF(M4907&lt;Criteria!$D$6,"Yes","No")</f>
        <v>Yes</v>
      </c>
      <c r="Q4907" s="11">
        <f>COUNTIF(N4907:P4907,"Yes")</f>
        <v>3</v>
      </c>
      <c r="R4907" s="12" t="str">
        <f>IF(Q4907&gt;0,"Yes","No")</f>
        <v>Yes</v>
      </c>
    </row>
    <row r="4908" spans="1:18" x14ac:dyDescent="0.35">
      <c r="A4908" s="1">
        <v>81230011004</v>
      </c>
      <c r="B4908" s="33" t="s">
        <v>5650</v>
      </c>
      <c r="C4908" s="4" t="s">
        <v>6</v>
      </c>
      <c r="D4908" s="4" t="s">
        <v>529</v>
      </c>
      <c r="E4908" s="4" t="s">
        <v>2</v>
      </c>
      <c r="F4908" s="3">
        <v>11</v>
      </c>
      <c r="G4908" s="3">
        <v>4</v>
      </c>
      <c r="H4908" s="4" t="s">
        <v>2</v>
      </c>
      <c r="I4908" s="5">
        <v>386</v>
      </c>
      <c r="J4908" s="5">
        <v>723</v>
      </c>
      <c r="K4908" s="6">
        <f>IFERROR((J4908-I4908)/I4908,"--")</f>
        <v>0.87305699481865284</v>
      </c>
      <c r="L4908" s="6">
        <v>0</v>
      </c>
      <c r="M4908" s="7">
        <v>22099</v>
      </c>
      <c r="N4908" s="10" t="str">
        <f>IF(K4908&lt;Criteria!$D$4,"Yes","No")</f>
        <v>No</v>
      </c>
      <c r="O4908" s="10" t="str">
        <f>IF(L4908&gt;Criteria!$D$5,"Yes","No")</f>
        <v>No</v>
      </c>
      <c r="P4908" s="10" t="str">
        <f>IF(M4908&lt;Criteria!$D$6,"Yes","No")</f>
        <v>Yes</v>
      </c>
      <c r="Q4908" s="11">
        <f>COUNTIF(N4908:P4908,"Yes")</f>
        <v>1</v>
      </c>
      <c r="R4908" s="12" t="str">
        <f>IF(Q4908&gt;0,"Yes","No")</f>
        <v>Yes</v>
      </c>
    </row>
    <row r="4909" spans="1:18" x14ac:dyDescent="0.35">
      <c r="A4909" s="1">
        <v>81230012010</v>
      </c>
      <c r="B4909" s="33" t="s">
        <v>5651</v>
      </c>
      <c r="C4909" s="4" t="s">
        <v>7</v>
      </c>
      <c r="D4909" s="4" t="s">
        <v>529</v>
      </c>
      <c r="E4909" s="4" t="s">
        <v>2</v>
      </c>
      <c r="F4909" s="3">
        <v>12.01</v>
      </c>
      <c r="G4909" s="3" t="s">
        <v>2</v>
      </c>
      <c r="H4909" s="4" t="s">
        <v>2</v>
      </c>
      <c r="I4909" s="5">
        <v>4397</v>
      </c>
      <c r="J4909" s="5">
        <v>4029</v>
      </c>
      <c r="K4909" s="6">
        <f>IFERROR((J4909-I4909)/I4909,"--")</f>
        <v>-8.3693427336820558E-2</v>
      </c>
      <c r="L4909" s="6">
        <v>6.2961141170683715E-2</v>
      </c>
      <c r="M4909" s="7">
        <v>19725</v>
      </c>
      <c r="N4909" s="10" t="str">
        <f>IF(K4909&lt;Criteria!$D$4,"Yes","No")</f>
        <v>Yes</v>
      </c>
      <c r="O4909" s="10" t="str">
        <f>IF(L4909&gt;Criteria!$D$5,"Yes","No")</f>
        <v>No</v>
      </c>
      <c r="P4909" s="10" t="str">
        <f>IF(M4909&lt;Criteria!$D$6,"Yes","No")</f>
        <v>Yes</v>
      </c>
      <c r="Q4909" s="11">
        <f>COUNTIF(N4909:P4909,"Yes")</f>
        <v>2</v>
      </c>
      <c r="R4909" s="12" t="str">
        <f>IF(Q4909&gt;0,"Yes","No")</f>
        <v>Yes</v>
      </c>
    </row>
    <row r="4910" spans="1:18" x14ac:dyDescent="0.35">
      <c r="A4910" s="1">
        <v>81230012011</v>
      </c>
      <c r="B4910" s="33" t="s">
        <v>5652</v>
      </c>
      <c r="C4910" s="4" t="s">
        <v>6</v>
      </c>
      <c r="D4910" s="4" t="s">
        <v>529</v>
      </c>
      <c r="E4910" s="4" t="s">
        <v>2</v>
      </c>
      <c r="F4910" s="3">
        <v>12.01</v>
      </c>
      <c r="G4910" s="3">
        <v>1</v>
      </c>
      <c r="H4910" s="4" t="s">
        <v>2</v>
      </c>
      <c r="I4910" s="5">
        <v>1425</v>
      </c>
      <c r="J4910" s="5">
        <v>955</v>
      </c>
      <c r="K4910" s="6">
        <f>IFERROR((J4910-I4910)/I4910,"--")</f>
        <v>-0.3298245614035088</v>
      </c>
      <c r="L4910" s="6">
        <v>3.7643207855973811E-2</v>
      </c>
      <c r="M4910" s="7">
        <v>18175</v>
      </c>
      <c r="N4910" s="10" t="str">
        <f>IF(K4910&lt;Criteria!$D$4,"Yes","No")</f>
        <v>Yes</v>
      </c>
      <c r="O4910" s="10" t="str">
        <f>IF(L4910&gt;Criteria!$D$5,"Yes","No")</f>
        <v>No</v>
      </c>
      <c r="P4910" s="10" t="str">
        <f>IF(M4910&lt;Criteria!$D$6,"Yes","No")</f>
        <v>Yes</v>
      </c>
      <c r="Q4910" s="11">
        <f>COUNTIF(N4910:P4910,"Yes")</f>
        <v>2</v>
      </c>
      <c r="R4910" s="12" t="str">
        <f>IF(Q4910&gt;0,"Yes","No")</f>
        <v>Yes</v>
      </c>
    </row>
    <row r="4911" spans="1:18" x14ac:dyDescent="0.35">
      <c r="A4911" s="1">
        <v>81230012012</v>
      </c>
      <c r="B4911" s="33" t="s">
        <v>5653</v>
      </c>
      <c r="C4911" s="4" t="s">
        <v>6</v>
      </c>
      <c r="D4911" s="4" t="s">
        <v>529</v>
      </c>
      <c r="E4911" s="4" t="s">
        <v>2</v>
      </c>
      <c r="F4911" s="3">
        <v>12.01</v>
      </c>
      <c r="G4911" s="3">
        <v>2</v>
      </c>
      <c r="H4911" s="4" t="s">
        <v>2</v>
      </c>
      <c r="I4911" s="5">
        <v>2212</v>
      </c>
      <c r="J4911" s="5">
        <v>2027</v>
      </c>
      <c r="K4911" s="6">
        <f>IFERROR((J4911-I4911)/I4911,"--")</f>
        <v>-8.3634719710669075E-2</v>
      </c>
      <c r="L4911" s="6">
        <v>0.11075949367088607</v>
      </c>
      <c r="M4911" s="7">
        <v>20050</v>
      </c>
      <c r="N4911" s="10" t="str">
        <f>IF(K4911&lt;Criteria!$D$4,"Yes","No")</f>
        <v>Yes</v>
      </c>
      <c r="O4911" s="10" t="str">
        <f>IF(L4911&gt;Criteria!$D$5,"Yes","No")</f>
        <v>Yes</v>
      </c>
      <c r="P4911" s="10" t="str">
        <f>IF(M4911&lt;Criteria!$D$6,"Yes","No")</f>
        <v>Yes</v>
      </c>
      <c r="Q4911" s="11">
        <f>COUNTIF(N4911:P4911,"Yes")</f>
        <v>3</v>
      </c>
      <c r="R4911" s="12" t="str">
        <f>IF(Q4911&gt;0,"Yes","No")</f>
        <v>Yes</v>
      </c>
    </row>
    <row r="4912" spans="1:18" x14ac:dyDescent="0.35">
      <c r="A4912" s="1">
        <v>81230012013</v>
      </c>
      <c r="B4912" s="33" t="s">
        <v>5654</v>
      </c>
      <c r="C4912" s="4" t="s">
        <v>6</v>
      </c>
      <c r="D4912" s="4" t="s">
        <v>529</v>
      </c>
      <c r="E4912" s="4" t="s">
        <v>2</v>
      </c>
      <c r="F4912" s="3">
        <v>12.01</v>
      </c>
      <c r="G4912" s="3">
        <v>3</v>
      </c>
      <c r="H4912" s="4" t="s">
        <v>2</v>
      </c>
      <c r="I4912" s="5">
        <v>760</v>
      </c>
      <c r="J4912" s="5">
        <v>1047</v>
      </c>
      <c r="K4912" s="6">
        <f>IFERROR((J4912-I4912)/I4912,"--")</f>
        <v>0.37763157894736843</v>
      </c>
      <c r="L4912" s="6">
        <v>0</v>
      </c>
      <c r="M4912" s="7">
        <v>20508</v>
      </c>
      <c r="N4912" s="10" t="str">
        <f>IF(K4912&lt;Criteria!$D$4,"Yes","No")</f>
        <v>No</v>
      </c>
      <c r="O4912" s="10" t="str">
        <f>IF(L4912&gt;Criteria!$D$5,"Yes","No")</f>
        <v>No</v>
      </c>
      <c r="P4912" s="10" t="str">
        <f>IF(M4912&lt;Criteria!$D$6,"Yes","No")</f>
        <v>Yes</v>
      </c>
      <c r="Q4912" s="11">
        <f>COUNTIF(N4912:P4912,"Yes")</f>
        <v>1</v>
      </c>
      <c r="R4912" s="12" t="str">
        <f>IF(Q4912&gt;0,"Yes","No")</f>
        <v>Yes</v>
      </c>
    </row>
    <row r="4913" spans="1:18" x14ac:dyDescent="0.35">
      <c r="A4913" s="1">
        <v>81230012020</v>
      </c>
      <c r="B4913" s="33" t="s">
        <v>5655</v>
      </c>
      <c r="C4913" s="4" t="s">
        <v>7</v>
      </c>
      <c r="D4913" s="4" t="s">
        <v>529</v>
      </c>
      <c r="E4913" s="4" t="s">
        <v>2</v>
      </c>
      <c r="F4913" s="3">
        <v>12.02</v>
      </c>
      <c r="G4913" s="3" t="s">
        <v>2</v>
      </c>
      <c r="H4913" s="4" t="s">
        <v>2</v>
      </c>
      <c r="I4913" s="5">
        <v>3042</v>
      </c>
      <c r="J4913" s="5">
        <v>2720</v>
      </c>
      <c r="K4913" s="6">
        <f>IFERROR((J4913-I4913)/I4913,"--")</f>
        <v>-0.10585141354372124</v>
      </c>
      <c r="L4913" s="6">
        <v>1.3245033112582781E-2</v>
      </c>
      <c r="M4913" s="7">
        <v>30235</v>
      </c>
      <c r="N4913" s="10" t="str">
        <f>IF(K4913&lt;Criteria!$D$4,"Yes","No")</f>
        <v>Yes</v>
      </c>
      <c r="O4913" s="10" t="str">
        <f>IF(L4913&gt;Criteria!$D$5,"Yes","No")</f>
        <v>No</v>
      </c>
      <c r="P4913" s="10" t="str">
        <f>IF(M4913&lt;Criteria!$D$6,"Yes","No")</f>
        <v>No</v>
      </c>
      <c r="Q4913" s="11">
        <f>COUNTIF(N4913:P4913,"Yes")</f>
        <v>1</v>
      </c>
      <c r="R4913" s="12" t="str">
        <f>IF(Q4913&gt;0,"Yes","No")</f>
        <v>Yes</v>
      </c>
    </row>
    <row r="4914" spans="1:18" x14ac:dyDescent="0.35">
      <c r="A4914" s="1">
        <v>81230012021</v>
      </c>
      <c r="B4914" s="33" t="s">
        <v>5656</v>
      </c>
      <c r="C4914" s="4" t="s">
        <v>6</v>
      </c>
      <c r="D4914" s="4" t="s">
        <v>529</v>
      </c>
      <c r="E4914" s="4" t="s">
        <v>2</v>
      </c>
      <c r="F4914" s="3">
        <v>12.02</v>
      </c>
      <c r="G4914" s="3">
        <v>1</v>
      </c>
      <c r="H4914" s="4" t="s">
        <v>2</v>
      </c>
      <c r="I4914" s="5">
        <v>1219</v>
      </c>
      <c r="J4914" s="5">
        <v>1196</v>
      </c>
      <c r="K4914" s="6">
        <f>IFERROR((J4914-I4914)/I4914,"--")</f>
        <v>-1.8867924528301886E-2</v>
      </c>
      <c r="L4914" s="6">
        <v>0</v>
      </c>
      <c r="M4914" s="7">
        <v>35917</v>
      </c>
      <c r="N4914" s="10" t="str">
        <f>IF(K4914&lt;Criteria!$D$4,"Yes","No")</f>
        <v>Yes</v>
      </c>
      <c r="O4914" s="10" t="str">
        <f>IF(L4914&gt;Criteria!$D$5,"Yes","No")</f>
        <v>No</v>
      </c>
      <c r="P4914" s="10" t="str">
        <f>IF(M4914&lt;Criteria!$D$6,"Yes","No")</f>
        <v>No</v>
      </c>
      <c r="Q4914" s="11">
        <f>COUNTIF(N4914:P4914,"Yes")</f>
        <v>1</v>
      </c>
      <c r="R4914" s="12" t="str">
        <f>IF(Q4914&gt;0,"Yes","No")</f>
        <v>Yes</v>
      </c>
    </row>
    <row r="4915" spans="1:18" x14ac:dyDescent="0.35">
      <c r="A4915" s="1">
        <v>81230012022</v>
      </c>
      <c r="B4915" s="33" t="s">
        <v>5657</v>
      </c>
      <c r="C4915" s="4" t="s">
        <v>6</v>
      </c>
      <c r="D4915" s="4" t="s">
        <v>529</v>
      </c>
      <c r="E4915" s="4" t="s">
        <v>2</v>
      </c>
      <c r="F4915" s="3">
        <v>12.02</v>
      </c>
      <c r="G4915" s="3">
        <v>2</v>
      </c>
      <c r="H4915" s="4" t="s">
        <v>2</v>
      </c>
      <c r="I4915" s="5">
        <v>1823</v>
      </c>
      <c r="J4915" s="5">
        <v>1524</v>
      </c>
      <c r="K4915" s="6">
        <f>IFERROR((J4915-I4915)/I4915,"--")</f>
        <v>-0.16401535929786068</v>
      </c>
      <c r="L4915" s="6">
        <v>2.4615384615384615E-2</v>
      </c>
      <c r="M4915" s="7">
        <v>25775</v>
      </c>
      <c r="N4915" s="10" t="str">
        <f>IF(K4915&lt;Criteria!$D$4,"Yes","No")</f>
        <v>Yes</v>
      </c>
      <c r="O4915" s="10" t="str">
        <f>IF(L4915&gt;Criteria!$D$5,"Yes","No")</f>
        <v>No</v>
      </c>
      <c r="P4915" s="10" t="str">
        <f>IF(M4915&lt;Criteria!$D$6,"Yes","No")</f>
        <v>Yes</v>
      </c>
      <c r="Q4915" s="11">
        <f>COUNTIF(N4915:P4915,"Yes")</f>
        <v>2</v>
      </c>
      <c r="R4915" s="12" t="str">
        <f>IF(Q4915&gt;0,"Yes","No")</f>
        <v>Yes</v>
      </c>
    </row>
    <row r="4916" spans="1:18" x14ac:dyDescent="0.35">
      <c r="A4916" s="1">
        <v>81230013000</v>
      </c>
      <c r="B4916" s="33" t="s">
        <v>5658</v>
      </c>
      <c r="C4916" s="4" t="s">
        <v>7</v>
      </c>
      <c r="D4916" s="4" t="s">
        <v>529</v>
      </c>
      <c r="E4916" s="4" t="s">
        <v>2</v>
      </c>
      <c r="F4916" s="3">
        <v>13</v>
      </c>
      <c r="G4916" s="3" t="s">
        <v>2</v>
      </c>
      <c r="H4916" s="4" t="s">
        <v>2</v>
      </c>
      <c r="I4916" s="5">
        <v>6468</v>
      </c>
      <c r="J4916" s="5">
        <v>8044</v>
      </c>
      <c r="K4916" s="6">
        <f>IFERROR((J4916-I4916)/I4916,"--")</f>
        <v>0.24366110080395795</v>
      </c>
      <c r="L4916" s="6">
        <v>0.1129880919412905</v>
      </c>
      <c r="M4916" s="7">
        <v>15734</v>
      </c>
      <c r="N4916" s="10" t="str">
        <f>IF(K4916&lt;Criteria!$D$4,"Yes","No")</f>
        <v>No</v>
      </c>
      <c r="O4916" s="10" t="str">
        <f>IF(L4916&gt;Criteria!$D$5,"Yes","No")</f>
        <v>Yes</v>
      </c>
      <c r="P4916" s="10" t="str">
        <f>IF(M4916&lt;Criteria!$D$6,"Yes","No")</f>
        <v>Yes</v>
      </c>
      <c r="Q4916" s="11">
        <f>COUNTIF(N4916:P4916,"Yes")</f>
        <v>2</v>
      </c>
      <c r="R4916" s="12" t="str">
        <f>IF(Q4916&gt;0,"Yes","No")</f>
        <v>Yes</v>
      </c>
    </row>
    <row r="4917" spans="1:18" x14ac:dyDescent="0.35">
      <c r="A4917" s="1">
        <v>81230013001</v>
      </c>
      <c r="B4917" s="33" t="s">
        <v>5659</v>
      </c>
      <c r="C4917" s="4" t="s">
        <v>6</v>
      </c>
      <c r="D4917" s="4" t="s">
        <v>529</v>
      </c>
      <c r="E4917" s="4" t="s">
        <v>2</v>
      </c>
      <c r="F4917" s="3">
        <v>13</v>
      </c>
      <c r="G4917" s="3">
        <v>1</v>
      </c>
      <c r="H4917" s="4" t="s">
        <v>2</v>
      </c>
      <c r="I4917" s="5">
        <v>2078</v>
      </c>
      <c r="J4917" s="5">
        <v>3583</v>
      </c>
      <c r="K4917" s="6">
        <f>IFERROR((J4917-I4917)/I4917,"--")</f>
        <v>0.72425409047160727</v>
      </c>
      <c r="L4917" s="6">
        <v>8.1769436997319034E-2</v>
      </c>
      <c r="M4917" s="7">
        <v>14027</v>
      </c>
      <c r="N4917" s="10" t="str">
        <f>IF(K4917&lt;Criteria!$D$4,"Yes","No")</f>
        <v>No</v>
      </c>
      <c r="O4917" s="10" t="str">
        <f>IF(L4917&gt;Criteria!$D$5,"Yes","No")</f>
        <v>Yes</v>
      </c>
      <c r="P4917" s="10" t="str">
        <f>IF(M4917&lt;Criteria!$D$6,"Yes","No")</f>
        <v>Yes</v>
      </c>
      <c r="Q4917" s="11">
        <f>COUNTIF(N4917:P4917,"Yes")</f>
        <v>2</v>
      </c>
      <c r="R4917" s="12" t="str">
        <f>IF(Q4917&gt;0,"Yes","No")</f>
        <v>Yes</v>
      </c>
    </row>
    <row r="4918" spans="1:18" x14ac:dyDescent="0.35">
      <c r="A4918" s="1">
        <v>81230013002</v>
      </c>
      <c r="B4918" s="33" t="s">
        <v>5660</v>
      </c>
      <c r="C4918" s="4" t="s">
        <v>6</v>
      </c>
      <c r="D4918" s="4" t="s">
        <v>529</v>
      </c>
      <c r="E4918" s="4" t="s">
        <v>2</v>
      </c>
      <c r="F4918" s="3">
        <v>13</v>
      </c>
      <c r="G4918" s="3">
        <v>2</v>
      </c>
      <c r="H4918" s="4" t="s">
        <v>2</v>
      </c>
      <c r="I4918" s="5">
        <v>1419</v>
      </c>
      <c r="J4918" s="5">
        <v>1326</v>
      </c>
      <c r="K4918" s="6">
        <f>IFERROR((J4918-I4918)/I4918,"--")</f>
        <v>-6.5539112050739964E-2</v>
      </c>
      <c r="L4918" s="6">
        <v>0.1262699564586357</v>
      </c>
      <c r="M4918" s="7">
        <v>21280</v>
      </c>
      <c r="N4918" s="10" t="str">
        <f>IF(K4918&lt;Criteria!$D$4,"Yes","No")</f>
        <v>Yes</v>
      </c>
      <c r="O4918" s="10" t="str">
        <f>IF(L4918&gt;Criteria!$D$5,"Yes","No")</f>
        <v>Yes</v>
      </c>
      <c r="P4918" s="10" t="str">
        <f>IF(M4918&lt;Criteria!$D$6,"Yes","No")</f>
        <v>Yes</v>
      </c>
      <c r="Q4918" s="11">
        <f>COUNTIF(N4918:P4918,"Yes")</f>
        <v>3</v>
      </c>
      <c r="R4918" s="12" t="str">
        <f>IF(Q4918&gt;0,"Yes","No")</f>
        <v>Yes</v>
      </c>
    </row>
    <row r="4919" spans="1:18" x14ac:dyDescent="0.35">
      <c r="A4919" s="1">
        <v>81230013003</v>
      </c>
      <c r="B4919" s="33" t="s">
        <v>5661</v>
      </c>
      <c r="C4919" s="4" t="s">
        <v>6</v>
      </c>
      <c r="D4919" s="4" t="s">
        <v>529</v>
      </c>
      <c r="E4919" s="4" t="s">
        <v>2</v>
      </c>
      <c r="F4919" s="3">
        <v>13</v>
      </c>
      <c r="G4919" s="3">
        <v>3</v>
      </c>
      <c r="H4919" s="4" t="s">
        <v>2</v>
      </c>
      <c r="I4919" s="5">
        <v>1539</v>
      </c>
      <c r="J4919" s="5">
        <v>1675</v>
      </c>
      <c r="K4919" s="6">
        <f>IFERROR((J4919-I4919)/I4919,"--")</f>
        <v>8.8369070825211171E-2</v>
      </c>
      <c r="L4919" s="6">
        <v>0.17066290550070523</v>
      </c>
      <c r="M4919" s="7">
        <v>12758</v>
      </c>
      <c r="N4919" s="10" t="str">
        <f>IF(K4919&lt;Criteria!$D$4,"Yes","No")</f>
        <v>No</v>
      </c>
      <c r="O4919" s="10" t="str">
        <f>IF(L4919&gt;Criteria!$D$5,"Yes","No")</f>
        <v>Yes</v>
      </c>
      <c r="P4919" s="10" t="str">
        <f>IF(M4919&lt;Criteria!$D$6,"Yes","No")</f>
        <v>Yes</v>
      </c>
      <c r="Q4919" s="11">
        <f>COUNTIF(N4919:P4919,"Yes")</f>
        <v>2</v>
      </c>
      <c r="R4919" s="12" t="str">
        <f>IF(Q4919&gt;0,"Yes","No")</f>
        <v>Yes</v>
      </c>
    </row>
    <row r="4920" spans="1:18" x14ac:dyDescent="0.35">
      <c r="A4920" s="1">
        <v>81230013004</v>
      </c>
      <c r="B4920" s="33" t="s">
        <v>5662</v>
      </c>
      <c r="C4920" s="4" t="s">
        <v>6</v>
      </c>
      <c r="D4920" s="4" t="s">
        <v>529</v>
      </c>
      <c r="E4920" s="4" t="s">
        <v>2</v>
      </c>
      <c r="F4920" s="3">
        <v>13</v>
      </c>
      <c r="G4920" s="3">
        <v>4</v>
      </c>
      <c r="H4920" s="4" t="s">
        <v>2</v>
      </c>
      <c r="I4920" s="5">
        <v>1432</v>
      </c>
      <c r="J4920" s="5">
        <v>1460</v>
      </c>
      <c r="K4920" s="6">
        <f>IFERROR((J4920-I4920)/I4920,"--")</f>
        <v>1.9553072625698324E-2</v>
      </c>
      <c r="L4920" s="6">
        <v>0.10818307905686546</v>
      </c>
      <c r="M4920" s="7">
        <v>18300</v>
      </c>
      <c r="N4920" s="10" t="str">
        <f>IF(K4920&lt;Criteria!$D$4,"Yes","No")</f>
        <v>No</v>
      </c>
      <c r="O4920" s="10" t="str">
        <f>IF(L4920&gt;Criteria!$D$5,"Yes","No")</f>
        <v>Yes</v>
      </c>
      <c r="P4920" s="10" t="str">
        <f>IF(M4920&lt;Criteria!$D$6,"Yes","No")</f>
        <v>Yes</v>
      </c>
      <c r="Q4920" s="11">
        <f>COUNTIF(N4920:P4920,"Yes")</f>
        <v>2</v>
      </c>
      <c r="R4920" s="12" t="str">
        <f>IF(Q4920&gt;0,"Yes","No")</f>
        <v>Yes</v>
      </c>
    </row>
    <row r="4921" spans="1:18" x14ac:dyDescent="0.35">
      <c r="A4921" s="1">
        <v>81230014040</v>
      </c>
      <c r="B4921" s="33" t="s">
        <v>5663</v>
      </c>
      <c r="C4921" s="4" t="s">
        <v>7</v>
      </c>
      <c r="D4921" s="4" t="s">
        <v>529</v>
      </c>
      <c r="E4921" s="4" t="s">
        <v>2</v>
      </c>
      <c r="F4921" s="3">
        <v>14.04</v>
      </c>
      <c r="G4921" s="3" t="s">
        <v>2</v>
      </c>
      <c r="H4921" s="4" t="s">
        <v>2</v>
      </c>
      <c r="I4921" s="5">
        <v>3126</v>
      </c>
      <c r="J4921" s="5">
        <v>3195</v>
      </c>
      <c r="K4921" s="6">
        <f>IFERROR((J4921-I4921)/I4921,"--")</f>
        <v>2.2072936660268713E-2</v>
      </c>
      <c r="L4921" s="6">
        <v>0.1008955223880597</v>
      </c>
      <c r="M4921" s="7">
        <v>25353</v>
      </c>
      <c r="N4921" s="10" t="str">
        <f>IF(K4921&lt;Criteria!$D$4,"Yes","No")</f>
        <v>No</v>
      </c>
      <c r="O4921" s="10" t="str">
        <f>IF(L4921&gt;Criteria!$D$5,"Yes","No")</f>
        <v>Yes</v>
      </c>
      <c r="P4921" s="10" t="str">
        <f>IF(M4921&lt;Criteria!$D$6,"Yes","No")</f>
        <v>Yes</v>
      </c>
      <c r="Q4921" s="11">
        <f>COUNTIF(N4921:P4921,"Yes")</f>
        <v>2</v>
      </c>
      <c r="R4921" s="12" t="str">
        <f>IF(Q4921&gt;0,"Yes","No")</f>
        <v>Yes</v>
      </c>
    </row>
    <row r="4922" spans="1:18" x14ac:dyDescent="0.35">
      <c r="A4922" s="1">
        <v>81230014041</v>
      </c>
      <c r="B4922" s="33" t="s">
        <v>5664</v>
      </c>
      <c r="C4922" s="4" t="s">
        <v>6</v>
      </c>
      <c r="D4922" s="4" t="s">
        <v>529</v>
      </c>
      <c r="E4922" s="4" t="s">
        <v>2</v>
      </c>
      <c r="F4922" s="3">
        <v>14.04</v>
      </c>
      <c r="G4922" s="3">
        <v>1</v>
      </c>
      <c r="H4922" s="4" t="s">
        <v>2</v>
      </c>
      <c r="I4922" s="5">
        <v>2403</v>
      </c>
      <c r="J4922" s="5">
        <v>2467</v>
      </c>
      <c r="K4922" s="6">
        <f>IFERROR((J4922-I4922)/I4922,"--")</f>
        <v>2.6633374947981691E-2</v>
      </c>
      <c r="L4922" s="6">
        <v>0.13784665579119088</v>
      </c>
      <c r="M4922" s="7">
        <v>18016</v>
      </c>
      <c r="N4922" s="10" t="str">
        <f>IF(K4922&lt;Criteria!$D$4,"Yes","No")</f>
        <v>No</v>
      </c>
      <c r="O4922" s="10" t="str">
        <f>IF(L4922&gt;Criteria!$D$5,"Yes","No")</f>
        <v>Yes</v>
      </c>
      <c r="P4922" s="10" t="str">
        <f>IF(M4922&lt;Criteria!$D$6,"Yes","No")</f>
        <v>Yes</v>
      </c>
      <c r="Q4922" s="11">
        <f>COUNTIF(N4922:P4922,"Yes")</f>
        <v>2</v>
      </c>
      <c r="R4922" s="12" t="str">
        <f>IF(Q4922&gt;0,"Yes","No")</f>
        <v>Yes</v>
      </c>
    </row>
    <row r="4923" spans="1:18" x14ac:dyDescent="0.35">
      <c r="A4923" s="1">
        <v>81230014042</v>
      </c>
      <c r="B4923" s="33" t="s">
        <v>5665</v>
      </c>
      <c r="C4923" s="4" t="s">
        <v>6</v>
      </c>
      <c r="D4923" s="4" t="s">
        <v>529</v>
      </c>
      <c r="E4923" s="4" t="s">
        <v>2</v>
      </c>
      <c r="F4923" s="3">
        <v>14.04</v>
      </c>
      <c r="G4923" s="3">
        <v>2</v>
      </c>
      <c r="H4923" s="4" t="s">
        <v>2</v>
      </c>
      <c r="I4923" s="5">
        <v>723</v>
      </c>
      <c r="J4923" s="5">
        <v>728</v>
      </c>
      <c r="K4923" s="6">
        <f>IFERROR((J4923-I4923)/I4923,"--")</f>
        <v>6.9156293222683261E-3</v>
      </c>
      <c r="L4923" s="6">
        <v>0</v>
      </c>
      <c r="M4923" s="7">
        <v>50216</v>
      </c>
      <c r="N4923" s="10" t="str">
        <f>IF(K4923&lt;Criteria!$D$4,"Yes","No")</f>
        <v>Yes</v>
      </c>
      <c r="O4923" s="10" t="str">
        <f>IF(L4923&gt;Criteria!$D$5,"Yes","No")</f>
        <v>No</v>
      </c>
      <c r="P4923" s="10" t="str">
        <f>IF(M4923&lt;Criteria!$D$6,"Yes","No")</f>
        <v>No</v>
      </c>
      <c r="Q4923" s="11">
        <f>COUNTIF(N4923:P4923,"Yes")</f>
        <v>1</v>
      </c>
      <c r="R4923" s="12" t="str">
        <f>IF(Q4923&gt;0,"Yes","No")</f>
        <v>Yes</v>
      </c>
    </row>
    <row r="4924" spans="1:18" x14ac:dyDescent="0.35">
      <c r="A4924" s="1">
        <v>81230014050</v>
      </c>
      <c r="B4924" s="33" t="s">
        <v>5666</v>
      </c>
      <c r="C4924" s="4" t="s">
        <v>7</v>
      </c>
      <c r="D4924" s="4" t="s">
        <v>529</v>
      </c>
      <c r="E4924" s="4" t="s">
        <v>2</v>
      </c>
      <c r="F4924" s="3">
        <v>14.05</v>
      </c>
      <c r="G4924" s="3" t="s">
        <v>2</v>
      </c>
      <c r="H4924" s="4" t="s">
        <v>2</v>
      </c>
      <c r="I4924" s="5">
        <v>3852</v>
      </c>
      <c r="J4924" s="5">
        <v>4314</v>
      </c>
      <c r="K4924" s="6">
        <f>IFERROR((J4924-I4924)/I4924,"--")</f>
        <v>0.11993769470404984</v>
      </c>
      <c r="L4924" s="6">
        <v>3.876272513703994E-2</v>
      </c>
      <c r="M4924" s="7">
        <v>27642</v>
      </c>
      <c r="N4924" s="10" t="str">
        <f>IF(K4924&lt;Criteria!$D$4,"Yes","No")</f>
        <v>No</v>
      </c>
      <c r="O4924" s="10" t="str">
        <f>IF(L4924&gt;Criteria!$D$5,"Yes","No")</f>
        <v>No</v>
      </c>
      <c r="P4924" s="10" t="str">
        <f>IF(M4924&lt;Criteria!$D$6,"Yes","No")</f>
        <v>No</v>
      </c>
      <c r="Q4924" s="11">
        <f>COUNTIF(N4924:P4924,"Yes")</f>
        <v>0</v>
      </c>
      <c r="R4924" s="12" t="str">
        <f>IF(Q4924&gt;0,"Yes","No")</f>
        <v>No</v>
      </c>
    </row>
    <row r="4925" spans="1:18" x14ac:dyDescent="0.35">
      <c r="A4925" s="1">
        <v>81230014051</v>
      </c>
      <c r="B4925" s="33" t="s">
        <v>5667</v>
      </c>
      <c r="C4925" s="4" t="s">
        <v>6</v>
      </c>
      <c r="D4925" s="4" t="s">
        <v>529</v>
      </c>
      <c r="E4925" s="4" t="s">
        <v>2</v>
      </c>
      <c r="F4925" s="3">
        <v>14.05</v>
      </c>
      <c r="G4925" s="3">
        <v>1</v>
      </c>
      <c r="H4925" s="4" t="s">
        <v>2</v>
      </c>
      <c r="I4925" s="5">
        <v>1401</v>
      </c>
      <c r="J4925" s="5">
        <v>1242</v>
      </c>
      <c r="K4925" s="6">
        <f>IFERROR((J4925-I4925)/I4925,"--")</f>
        <v>-0.11349036402569593</v>
      </c>
      <c r="L4925" s="6">
        <v>3.9160839160839164E-2</v>
      </c>
      <c r="M4925" s="7">
        <v>28760</v>
      </c>
      <c r="N4925" s="10" t="str">
        <f>IF(K4925&lt;Criteria!$D$4,"Yes","No")</f>
        <v>Yes</v>
      </c>
      <c r="O4925" s="10" t="str">
        <f>IF(L4925&gt;Criteria!$D$5,"Yes","No")</f>
        <v>No</v>
      </c>
      <c r="P4925" s="10" t="str">
        <f>IF(M4925&lt;Criteria!$D$6,"Yes","No")</f>
        <v>No</v>
      </c>
      <c r="Q4925" s="11">
        <f>COUNTIF(N4925:P4925,"Yes")</f>
        <v>1</v>
      </c>
      <c r="R4925" s="12" t="str">
        <f>IF(Q4925&gt;0,"Yes","No")</f>
        <v>Yes</v>
      </c>
    </row>
    <row r="4926" spans="1:18" x14ac:dyDescent="0.35">
      <c r="A4926" s="1">
        <v>81230014052</v>
      </c>
      <c r="B4926" s="33" t="s">
        <v>5668</v>
      </c>
      <c r="C4926" s="4" t="s">
        <v>6</v>
      </c>
      <c r="D4926" s="4" t="s">
        <v>529</v>
      </c>
      <c r="E4926" s="4" t="s">
        <v>2</v>
      </c>
      <c r="F4926" s="3">
        <v>14.05</v>
      </c>
      <c r="G4926" s="3">
        <v>2</v>
      </c>
      <c r="H4926" s="4" t="s">
        <v>2</v>
      </c>
      <c r="I4926" s="5">
        <v>592</v>
      </c>
      <c r="J4926" s="5">
        <v>994</v>
      </c>
      <c r="K4926" s="6">
        <f>IFERROR((J4926-I4926)/I4926,"--")</f>
        <v>0.67905405405405406</v>
      </c>
      <c r="L4926" s="6">
        <v>1.8487394957983194E-2</v>
      </c>
      <c r="M4926" s="7">
        <v>36194</v>
      </c>
      <c r="N4926" s="10" t="str">
        <f>IF(K4926&lt;Criteria!$D$4,"Yes","No")</f>
        <v>No</v>
      </c>
      <c r="O4926" s="10" t="str">
        <f>IF(L4926&gt;Criteria!$D$5,"Yes","No")</f>
        <v>No</v>
      </c>
      <c r="P4926" s="10" t="str">
        <f>IF(M4926&lt;Criteria!$D$6,"Yes","No")</f>
        <v>No</v>
      </c>
      <c r="Q4926" s="11">
        <f>COUNTIF(N4926:P4926,"Yes")</f>
        <v>0</v>
      </c>
      <c r="R4926" s="12" t="str">
        <f>IF(Q4926&gt;0,"Yes","No")</f>
        <v>No</v>
      </c>
    </row>
    <row r="4927" spans="1:18" x14ac:dyDescent="0.35">
      <c r="A4927" s="1">
        <v>81230014053</v>
      </c>
      <c r="B4927" s="33" t="s">
        <v>5669</v>
      </c>
      <c r="C4927" s="4" t="s">
        <v>6</v>
      </c>
      <c r="D4927" s="4" t="s">
        <v>529</v>
      </c>
      <c r="E4927" s="4" t="s">
        <v>2</v>
      </c>
      <c r="F4927" s="3">
        <v>14.05</v>
      </c>
      <c r="G4927" s="3">
        <v>3</v>
      </c>
      <c r="H4927" s="4" t="s">
        <v>2</v>
      </c>
      <c r="I4927" s="5">
        <v>1859</v>
      </c>
      <c r="J4927" s="5">
        <v>2078</v>
      </c>
      <c r="K4927" s="6">
        <f>IFERROR((J4927-I4927)/I4927,"--")</f>
        <v>0.1178052716514255</v>
      </c>
      <c r="L4927" s="6">
        <v>4.8231511254019289E-2</v>
      </c>
      <c r="M4927" s="7">
        <v>22884</v>
      </c>
      <c r="N4927" s="10" t="str">
        <f>IF(K4927&lt;Criteria!$D$4,"Yes","No")</f>
        <v>No</v>
      </c>
      <c r="O4927" s="10" t="str">
        <f>IF(L4927&gt;Criteria!$D$5,"Yes","No")</f>
        <v>No</v>
      </c>
      <c r="P4927" s="10" t="str">
        <f>IF(M4927&lt;Criteria!$D$6,"Yes","No")</f>
        <v>Yes</v>
      </c>
      <c r="Q4927" s="11">
        <f>COUNTIF(N4927:P4927,"Yes")</f>
        <v>1</v>
      </c>
      <c r="R4927" s="12" t="str">
        <f>IF(Q4927&gt;0,"Yes","No")</f>
        <v>Yes</v>
      </c>
    </row>
    <row r="4928" spans="1:18" x14ac:dyDescent="0.35">
      <c r="A4928" s="1">
        <v>81230014060</v>
      </c>
      <c r="B4928" s="33" t="s">
        <v>5670</v>
      </c>
      <c r="C4928" s="4" t="s">
        <v>7</v>
      </c>
      <c r="D4928" s="4" t="s">
        <v>529</v>
      </c>
      <c r="E4928" s="4" t="s">
        <v>2</v>
      </c>
      <c r="F4928" s="3">
        <v>14.06</v>
      </c>
      <c r="G4928" s="3" t="s">
        <v>2</v>
      </c>
      <c r="H4928" s="4" t="s">
        <v>2</v>
      </c>
      <c r="I4928" s="5">
        <v>5311</v>
      </c>
      <c r="J4928" s="5">
        <v>5593</v>
      </c>
      <c r="K4928" s="6">
        <f>IFERROR((J4928-I4928)/I4928,"--")</f>
        <v>5.3097345132743362E-2</v>
      </c>
      <c r="L4928" s="6">
        <v>7.0071258907363418E-2</v>
      </c>
      <c r="M4928" s="7">
        <v>36109</v>
      </c>
      <c r="N4928" s="10" t="str">
        <f>IF(K4928&lt;Criteria!$D$4,"Yes","No")</f>
        <v>No</v>
      </c>
      <c r="O4928" s="10" t="str">
        <f>IF(L4928&gt;Criteria!$D$5,"Yes","No")</f>
        <v>Yes</v>
      </c>
      <c r="P4928" s="10" t="str">
        <f>IF(M4928&lt;Criteria!$D$6,"Yes","No")</f>
        <v>No</v>
      </c>
      <c r="Q4928" s="11">
        <f>COUNTIF(N4928:P4928,"Yes")</f>
        <v>1</v>
      </c>
      <c r="R4928" s="12" t="str">
        <f>IF(Q4928&gt;0,"Yes","No")</f>
        <v>Yes</v>
      </c>
    </row>
    <row r="4929" spans="1:18" x14ac:dyDescent="0.35">
      <c r="A4929" s="1">
        <v>81230014061</v>
      </c>
      <c r="B4929" s="33" t="s">
        <v>5671</v>
      </c>
      <c r="C4929" s="4" t="s">
        <v>6</v>
      </c>
      <c r="D4929" s="4" t="s">
        <v>529</v>
      </c>
      <c r="E4929" s="4" t="s">
        <v>2</v>
      </c>
      <c r="F4929" s="3">
        <v>14.06</v>
      </c>
      <c r="G4929" s="3">
        <v>1</v>
      </c>
      <c r="H4929" s="4" t="s">
        <v>2</v>
      </c>
      <c r="I4929" s="5">
        <v>5311</v>
      </c>
      <c r="J4929" s="5">
        <v>5593</v>
      </c>
      <c r="K4929" s="6">
        <f>IFERROR((J4929-I4929)/I4929,"--")</f>
        <v>5.3097345132743362E-2</v>
      </c>
      <c r="L4929" s="6">
        <v>7.0071258907363418E-2</v>
      </c>
      <c r="M4929" s="7">
        <v>36109</v>
      </c>
      <c r="N4929" s="10" t="str">
        <f>IF(K4929&lt;Criteria!$D$4,"Yes","No")</f>
        <v>No</v>
      </c>
      <c r="O4929" s="10" t="str">
        <f>IF(L4929&gt;Criteria!$D$5,"Yes","No")</f>
        <v>Yes</v>
      </c>
      <c r="P4929" s="10" t="str">
        <f>IF(M4929&lt;Criteria!$D$6,"Yes","No")</f>
        <v>No</v>
      </c>
      <c r="Q4929" s="11">
        <f>COUNTIF(N4929:P4929,"Yes")</f>
        <v>1</v>
      </c>
      <c r="R4929" s="12" t="str">
        <f>IF(Q4929&gt;0,"Yes","No")</f>
        <v>Yes</v>
      </c>
    </row>
    <row r="4930" spans="1:18" x14ac:dyDescent="0.35">
      <c r="A4930" s="1">
        <v>81230014070</v>
      </c>
      <c r="B4930" s="33" t="s">
        <v>5672</v>
      </c>
      <c r="C4930" s="4" t="s">
        <v>7</v>
      </c>
      <c r="D4930" s="4" t="s">
        <v>529</v>
      </c>
      <c r="E4930" s="4" t="s">
        <v>2</v>
      </c>
      <c r="F4930" s="3">
        <v>14.07</v>
      </c>
      <c r="G4930" s="3" t="s">
        <v>2</v>
      </c>
      <c r="H4930" s="4" t="s">
        <v>2</v>
      </c>
      <c r="I4930" s="5">
        <v>2177</v>
      </c>
      <c r="J4930" s="5">
        <v>2566</v>
      </c>
      <c r="K4930" s="6">
        <f>IFERROR((J4930-I4930)/I4930,"--")</f>
        <v>0.17868626550298575</v>
      </c>
      <c r="L4930" s="6">
        <v>3.1859557867360208E-2</v>
      </c>
      <c r="M4930" s="7">
        <v>45329</v>
      </c>
      <c r="N4930" s="10" t="str">
        <f>IF(K4930&lt;Criteria!$D$4,"Yes","No")</f>
        <v>No</v>
      </c>
      <c r="O4930" s="10" t="str">
        <f>IF(L4930&gt;Criteria!$D$5,"Yes","No")</f>
        <v>No</v>
      </c>
      <c r="P4930" s="10" t="str">
        <f>IF(M4930&lt;Criteria!$D$6,"Yes","No")</f>
        <v>No</v>
      </c>
      <c r="Q4930" s="11">
        <f>COUNTIF(N4930:P4930,"Yes")</f>
        <v>0</v>
      </c>
      <c r="R4930" s="12" t="str">
        <f>IF(Q4930&gt;0,"Yes","No")</f>
        <v>No</v>
      </c>
    </row>
    <row r="4931" spans="1:18" x14ac:dyDescent="0.35">
      <c r="A4931" s="1">
        <v>81230014071</v>
      </c>
      <c r="B4931" s="33" t="s">
        <v>5673</v>
      </c>
      <c r="C4931" s="4" t="s">
        <v>6</v>
      </c>
      <c r="D4931" s="4" t="s">
        <v>529</v>
      </c>
      <c r="E4931" s="4" t="s">
        <v>2</v>
      </c>
      <c r="F4931" s="3">
        <v>14.07</v>
      </c>
      <c r="G4931" s="3">
        <v>1</v>
      </c>
      <c r="H4931" s="4" t="s">
        <v>2</v>
      </c>
      <c r="I4931" s="5">
        <v>2177</v>
      </c>
      <c r="J4931" s="5">
        <v>2566</v>
      </c>
      <c r="K4931" s="6">
        <f>IFERROR((J4931-I4931)/I4931,"--")</f>
        <v>0.17868626550298575</v>
      </c>
      <c r="L4931" s="6">
        <v>3.1859557867360208E-2</v>
      </c>
      <c r="M4931" s="7">
        <v>45329</v>
      </c>
      <c r="N4931" s="10" t="str">
        <f>IF(K4931&lt;Criteria!$D$4,"Yes","No")</f>
        <v>No</v>
      </c>
      <c r="O4931" s="10" t="str">
        <f>IF(L4931&gt;Criteria!$D$5,"Yes","No")</f>
        <v>No</v>
      </c>
      <c r="P4931" s="10" t="str">
        <f>IF(M4931&lt;Criteria!$D$6,"Yes","No")</f>
        <v>No</v>
      </c>
      <c r="Q4931" s="11">
        <f>COUNTIF(N4931:P4931,"Yes")</f>
        <v>0</v>
      </c>
      <c r="R4931" s="12" t="str">
        <f>IF(Q4931&gt;0,"Yes","No")</f>
        <v>No</v>
      </c>
    </row>
    <row r="4932" spans="1:18" x14ac:dyDescent="0.35">
      <c r="A4932" s="1">
        <v>81230014080</v>
      </c>
      <c r="B4932" s="33" t="s">
        <v>5674</v>
      </c>
      <c r="C4932" s="4" t="s">
        <v>7</v>
      </c>
      <c r="D4932" s="4" t="s">
        <v>529</v>
      </c>
      <c r="E4932" s="4" t="s">
        <v>2</v>
      </c>
      <c r="F4932" s="3">
        <v>14.08</v>
      </c>
      <c r="G4932" s="3" t="s">
        <v>2</v>
      </c>
      <c r="H4932" s="4" t="s">
        <v>2</v>
      </c>
      <c r="I4932" s="5">
        <v>1941</v>
      </c>
      <c r="J4932" s="5">
        <v>2101</v>
      </c>
      <c r="K4932" s="6">
        <f>IFERROR((J4932-I4932)/I4932,"--")</f>
        <v>8.2431736218444102E-2</v>
      </c>
      <c r="L4932" s="6">
        <v>3.2416502946954813E-2</v>
      </c>
      <c r="M4932" s="7">
        <v>34926</v>
      </c>
      <c r="N4932" s="10" t="str">
        <f>IF(K4932&lt;Criteria!$D$4,"Yes","No")</f>
        <v>No</v>
      </c>
      <c r="O4932" s="10" t="str">
        <f>IF(L4932&gt;Criteria!$D$5,"Yes","No")</f>
        <v>No</v>
      </c>
      <c r="P4932" s="10" t="str">
        <f>IF(M4932&lt;Criteria!$D$6,"Yes","No")</f>
        <v>No</v>
      </c>
      <c r="Q4932" s="11">
        <f>COUNTIF(N4932:P4932,"Yes")</f>
        <v>0</v>
      </c>
      <c r="R4932" s="12" t="str">
        <f>IF(Q4932&gt;0,"Yes","No")</f>
        <v>No</v>
      </c>
    </row>
    <row r="4933" spans="1:18" x14ac:dyDescent="0.35">
      <c r="A4933" s="1">
        <v>81230014081</v>
      </c>
      <c r="B4933" s="33" t="s">
        <v>5675</v>
      </c>
      <c r="C4933" s="4" t="s">
        <v>6</v>
      </c>
      <c r="D4933" s="4" t="s">
        <v>529</v>
      </c>
      <c r="E4933" s="4" t="s">
        <v>2</v>
      </c>
      <c r="F4933" s="3">
        <v>14.08</v>
      </c>
      <c r="G4933" s="3">
        <v>1</v>
      </c>
      <c r="H4933" s="4" t="s">
        <v>2</v>
      </c>
      <c r="I4933" s="5">
        <v>1941</v>
      </c>
      <c r="J4933" s="5">
        <v>2101</v>
      </c>
      <c r="K4933" s="6">
        <f>IFERROR((J4933-I4933)/I4933,"--")</f>
        <v>8.2431736218444102E-2</v>
      </c>
      <c r="L4933" s="6">
        <v>3.2416502946954813E-2</v>
      </c>
      <c r="M4933" s="7">
        <v>34926</v>
      </c>
      <c r="N4933" s="10" t="str">
        <f>IF(K4933&lt;Criteria!$D$4,"Yes","No")</f>
        <v>No</v>
      </c>
      <c r="O4933" s="10" t="str">
        <f>IF(L4933&gt;Criteria!$D$5,"Yes","No")</f>
        <v>No</v>
      </c>
      <c r="P4933" s="10" t="str">
        <f>IF(M4933&lt;Criteria!$D$6,"Yes","No")</f>
        <v>No</v>
      </c>
      <c r="Q4933" s="11">
        <f>COUNTIF(N4933:P4933,"Yes")</f>
        <v>0</v>
      </c>
      <c r="R4933" s="12" t="str">
        <f>IF(Q4933&gt;0,"Yes","No")</f>
        <v>No</v>
      </c>
    </row>
    <row r="4934" spans="1:18" x14ac:dyDescent="0.35">
      <c r="A4934" s="1">
        <v>81230014090</v>
      </c>
      <c r="B4934" s="33" t="s">
        <v>5676</v>
      </c>
      <c r="C4934" s="4" t="s">
        <v>7</v>
      </c>
      <c r="D4934" s="4" t="s">
        <v>529</v>
      </c>
      <c r="E4934" s="4" t="s">
        <v>2</v>
      </c>
      <c r="F4934" s="3">
        <v>14.09</v>
      </c>
      <c r="G4934" s="3" t="s">
        <v>2</v>
      </c>
      <c r="H4934" s="4" t="s">
        <v>2</v>
      </c>
      <c r="I4934" s="5">
        <v>2997</v>
      </c>
      <c r="J4934" s="5">
        <v>3271</v>
      </c>
      <c r="K4934" s="6">
        <f>IFERROR((J4934-I4934)/I4934,"--")</f>
        <v>9.1424758091424752E-2</v>
      </c>
      <c r="L4934" s="6">
        <v>1.1609498680738786E-2</v>
      </c>
      <c r="M4934" s="7">
        <v>32531</v>
      </c>
      <c r="N4934" s="10" t="str">
        <f>IF(K4934&lt;Criteria!$D$4,"Yes","No")</f>
        <v>No</v>
      </c>
      <c r="O4934" s="10" t="str">
        <f>IF(L4934&gt;Criteria!$D$5,"Yes","No")</f>
        <v>No</v>
      </c>
      <c r="P4934" s="10" t="str">
        <f>IF(M4934&lt;Criteria!$D$6,"Yes","No")</f>
        <v>No</v>
      </c>
      <c r="Q4934" s="11">
        <f>COUNTIF(N4934:P4934,"Yes")</f>
        <v>0</v>
      </c>
      <c r="R4934" s="12" t="str">
        <f>IF(Q4934&gt;0,"Yes","No")</f>
        <v>No</v>
      </c>
    </row>
    <row r="4935" spans="1:18" x14ac:dyDescent="0.35">
      <c r="A4935" s="1">
        <v>81230014091</v>
      </c>
      <c r="B4935" s="33" t="s">
        <v>5677</v>
      </c>
      <c r="C4935" s="4" t="s">
        <v>6</v>
      </c>
      <c r="D4935" s="4" t="s">
        <v>529</v>
      </c>
      <c r="E4935" s="4" t="s">
        <v>2</v>
      </c>
      <c r="F4935" s="3">
        <v>14.09</v>
      </c>
      <c r="G4935" s="3">
        <v>1</v>
      </c>
      <c r="H4935" s="4" t="s">
        <v>2</v>
      </c>
      <c r="I4935" s="5">
        <v>1472</v>
      </c>
      <c r="J4935" s="5">
        <v>1622</v>
      </c>
      <c r="K4935" s="6">
        <f>IFERROR((J4935-I4935)/I4935,"--")</f>
        <v>0.10190217391304347</v>
      </c>
      <c r="L4935" s="6">
        <v>0</v>
      </c>
      <c r="M4935" s="7">
        <v>39280</v>
      </c>
      <c r="N4935" s="10" t="str">
        <f>IF(K4935&lt;Criteria!$D$4,"Yes","No")</f>
        <v>No</v>
      </c>
      <c r="O4935" s="10" t="str">
        <f>IF(L4935&gt;Criteria!$D$5,"Yes","No")</f>
        <v>No</v>
      </c>
      <c r="P4935" s="10" t="str">
        <f>IF(M4935&lt;Criteria!$D$6,"Yes","No")</f>
        <v>No</v>
      </c>
      <c r="Q4935" s="11">
        <f>COUNTIF(N4935:P4935,"Yes")</f>
        <v>0</v>
      </c>
      <c r="R4935" s="12" t="str">
        <f>IF(Q4935&gt;0,"Yes","No")</f>
        <v>No</v>
      </c>
    </row>
    <row r="4936" spans="1:18" x14ac:dyDescent="0.35">
      <c r="A4936" s="1">
        <v>81230014092</v>
      </c>
      <c r="B4936" s="33" t="s">
        <v>5678</v>
      </c>
      <c r="C4936" s="4" t="s">
        <v>6</v>
      </c>
      <c r="D4936" s="4" t="s">
        <v>529</v>
      </c>
      <c r="E4936" s="4" t="s">
        <v>2</v>
      </c>
      <c r="F4936" s="3">
        <v>14.09</v>
      </c>
      <c r="G4936" s="3">
        <v>2</v>
      </c>
      <c r="H4936" s="4" t="s">
        <v>2</v>
      </c>
      <c r="I4936" s="5">
        <v>1525</v>
      </c>
      <c r="J4936" s="5">
        <v>1649</v>
      </c>
      <c r="K4936" s="6">
        <f>IFERROR((J4936-I4936)/I4936,"--")</f>
        <v>8.1311475409836062E-2</v>
      </c>
      <c r="L4936" s="6">
        <v>2.1803766105054509E-2</v>
      </c>
      <c r="M4936" s="7">
        <v>25892</v>
      </c>
      <c r="N4936" s="10" t="str">
        <f>IF(K4936&lt;Criteria!$D$4,"Yes","No")</f>
        <v>No</v>
      </c>
      <c r="O4936" s="10" t="str">
        <f>IF(L4936&gt;Criteria!$D$5,"Yes","No")</f>
        <v>No</v>
      </c>
      <c r="P4936" s="10" t="str">
        <f>IF(M4936&lt;Criteria!$D$6,"Yes","No")</f>
        <v>Yes</v>
      </c>
      <c r="Q4936" s="11">
        <f>COUNTIF(N4936:P4936,"Yes")</f>
        <v>1</v>
      </c>
      <c r="R4936" s="12" t="str">
        <f>IF(Q4936&gt;0,"Yes","No")</f>
        <v>Yes</v>
      </c>
    </row>
    <row r="4937" spans="1:18" x14ac:dyDescent="0.35">
      <c r="A4937" s="1">
        <v>81230014100</v>
      </c>
      <c r="B4937" s="33" t="s">
        <v>5679</v>
      </c>
      <c r="C4937" s="4" t="s">
        <v>7</v>
      </c>
      <c r="D4937" s="4" t="s">
        <v>529</v>
      </c>
      <c r="E4937" s="4" t="s">
        <v>2</v>
      </c>
      <c r="F4937" s="3">
        <v>14.1</v>
      </c>
      <c r="G4937" s="3" t="s">
        <v>2</v>
      </c>
      <c r="H4937" s="4" t="s">
        <v>2</v>
      </c>
      <c r="I4937" s="5">
        <v>3057</v>
      </c>
      <c r="J4937" s="5">
        <v>3414</v>
      </c>
      <c r="K4937" s="6">
        <f>IFERROR((J4937-I4937)/I4937,"--")</f>
        <v>0.11678115799803729</v>
      </c>
      <c r="L4937" s="6">
        <v>6.0629316960859554E-2</v>
      </c>
      <c r="M4937" s="7">
        <v>35099</v>
      </c>
      <c r="N4937" s="10" t="str">
        <f>IF(K4937&lt;Criteria!$D$4,"Yes","No")</f>
        <v>No</v>
      </c>
      <c r="O4937" s="10" t="str">
        <f>IF(L4937&gt;Criteria!$D$5,"Yes","No")</f>
        <v>No</v>
      </c>
      <c r="P4937" s="10" t="str">
        <f>IF(M4937&lt;Criteria!$D$6,"Yes","No")</f>
        <v>No</v>
      </c>
      <c r="Q4937" s="11">
        <f>COUNTIF(N4937:P4937,"Yes")</f>
        <v>0</v>
      </c>
      <c r="R4937" s="12" t="str">
        <f>IF(Q4937&gt;0,"Yes","No")</f>
        <v>No</v>
      </c>
    </row>
    <row r="4938" spans="1:18" x14ac:dyDescent="0.35">
      <c r="A4938" s="1">
        <v>81230014101</v>
      </c>
      <c r="B4938" s="33" t="s">
        <v>5680</v>
      </c>
      <c r="C4938" s="4" t="s">
        <v>6</v>
      </c>
      <c r="D4938" s="4" t="s">
        <v>529</v>
      </c>
      <c r="E4938" s="4" t="s">
        <v>2</v>
      </c>
      <c r="F4938" s="3">
        <v>14.1</v>
      </c>
      <c r="G4938" s="3">
        <v>1</v>
      </c>
      <c r="H4938" s="4" t="s">
        <v>2</v>
      </c>
      <c r="I4938" s="5">
        <v>1903</v>
      </c>
      <c r="J4938" s="5">
        <v>1959</v>
      </c>
      <c r="K4938" s="6">
        <f>IFERROR((J4938-I4938)/I4938,"--")</f>
        <v>2.9427220178665267E-2</v>
      </c>
      <c r="L4938" s="6">
        <v>4.4795783926218712E-2</v>
      </c>
      <c r="M4938" s="7">
        <v>34779</v>
      </c>
      <c r="N4938" s="10" t="str">
        <f>IF(K4938&lt;Criteria!$D$4,"Yes","No")</f>
        <v>No</v>
      </c>
      <c r="O4938" s="10" t="str">
        <f>IF(L4938&gt;Criteria!$D$5,"Yes","No")</f>
        <v>No</v>
      </c>
      <c r="P4938" s="10" t="str">
        <f>IF(M4938&lt;Criteria!$D$6,"Yes","No")</f>
        <v>No</v>
      </c>
      <c r="Q4938" s="11">
        <f>COUNTIF(N4938:P4938,"Yes")</f>
        <v>0</v>
      </c>
      <c r="R4938" s="12" t="str">
        <f>IF(Q4938&gt;0,"Yes","No")</f>
        <v>No</v>
      </c>
    </row>
    <row r="4939" spans="1:18" x14ac:dyDescent="0.35">
      <c r="A4939" s="1">
        <v>81230014102</v>
      </c>
      <c r="B4939" s="33" t="s">
        <v>5681</v>
      </c>
      <c r="C4939" s="4" t="s">
        <v>6</v>
      </c>
      <c r="D4939" s="4" t="s">
        <v>529</v>
      </c>
      <c r="E4939" s="4" t="s">
        <v>2</v>
      </c>
      <c r="F4939" s="3">
        <v>14.1</v>
      </c>
      <c r="G4939" s="3">
        <v>2</v>
      </c>
      <c r="H4939" s="4" t="s">
        <v>2</v>
      </c>
      <c r="I4939" s="5">
        <v>1154</v>
      </c>
      <c r="J4939" s="5">
        <v>1455</v>
      </c>
      <c r="K4939" s="6">
        <f>IFERROR((J4939-I4939)/I4939,"--")</f>
        <v>0.26083188908145583</v>
      </c>
      <c r="L4939" s="6">
        <v>8.2720588235294115E-2</v>
      </c>
      <c r="M4939" s="7">
        <v>35529</v>
      </c>
      <c r="N4939" s="10" t="str">
        <f>IF(K4939&lt;Criteria!$D$4,"Yes","No")</f>
        <v>No</v>
      </c>
      <c r="O4939" s="10" t="str">
        <f>IF(L4939&gt;Criteria!$D$5,"Yes","No")</f>
        <v>Yes</v>
      </c>
      <c r="P4939" s="10" t="str">
        <f>IF(M4939&lt;Criteria!$D$6,"Yes","No")</f>
        <v>No</v>
      </c>
      <c r="Q4939" s="11">
        <f>COUNTIF(N4939:P4939,"Yes")</f>
        <v>1</v>
      </c>
      <c r="R4939" s="12" t="str">
        <f>IF(Q4939&gt;0,"Yes","No")</f>
        <v>Yes</v>
      </c>
    </row>
    <row r="4940" spans="1:18" x14ac:dyDescent="0.35">
      <c r="A4940" s="1">
        <v>81230014110</v>
      </c>
      <c r="B4940" s="33" t="s">
        <v>5682</v>
      </c>
      <c r="C4940" s="4" t="s">
        <v>7</v>
      </c>
      <c r="D4940" s="4" t="s">
        <v>529</v>
      </c>
      <c r="E4940" s="4" t="s">
        <v>2</v>
      </c>
      <c r="F4940" s="3">
        <v>14.11</v>
      </c>
      <c r="G4940" s="3" t="s">
        <v>2</v>
      </c>
      <c r="H4940" s="4" t="s">
        <v>2</v>
      </c>
      <c r="I4940" s="5">
        <v>2661</v>
      </c>
      <c r="J4940" s="5">
        <v>2448</v>
      </c>
      <c r="K4940" s="6">
        <f>IFERROR((J4940-I4940)/I4940,"--")</f>
        <v>-8.0045095828635851E-2</v>
      </c>
      <c r="L4940" s="6">
        <v>2.5390625E-2</v>
      </c>
      <c r="M4940" s="7">
        <v>38656</v>
      </c>
      <c r="N4940" s="10" t="str">
        <f>IF(K4940&lt;Criteria!$D$4,"Yes","No")</f>
        <v>Yes</v>
      </c>
      <c r="O4940" s="10" t="str">
        <f>IF(L4940&gt;Criteria!$D$5,"Yes","No")</f>
        <v>No</v>
      </c>
      <c r="P4940" s="10" t="str">
        <f>IF(M4940&lt;Criteria!$D$6,"Yes","No")</f>
        <v>No</v>
      </c>
      <c r="Q4940" s="11">
        <f>COUNTIF(N4940:P4940,"Yes")</f>
        <v>1</v>
      </c>
      <c r="R4940" s="12" t="str">
        <f>IF(Q4940&gt;0,"Yes","No")</f>
        <v>Yes</v>
      </c>
    </row>
    <row r="4941" spans="1:18" x14ac:dyDescent="0.35">
      <c r="A4941" s="1">
        <v>81230014111</v>
      </c>
      <c r="B4941" s="33" t="s">
        <v>5683</v>
      </c>
      <c r="C4941" s="4" t="s">
        <v>6</v>
      </c>
      <c r="D4941" s="4" t="s">
        <v>529</v>
      </c>
      <c r="E4941" s="4" t="s">
        <v>2</v>
      </c>
      <c r="F4941" s="3">
        <v>14.11</v>
      </c>
      <c r="G4941" s="3">
        <v>1</v>
      </c>
      <c r="H4941" s="4" t="s">
        <v>2</v>
      </c>
      <c r="I4941" s="5">
        <v>2661</v>
      </c>
      <c r="J4941" s="5">
        <v>2448</v>
      </c>
      <c r="K4941" s="6">
        <f>IFERROR((J4941-I4941)/I4941,"--")</f>
        <v>-8.0045095828635851E-2</v>
      </c>
      <c r="L4941" s="6">
        <v>2.5390625E-2</v>
      </c>
      <c r="M4941" s="7">
        <v>38656</v>
      </c>
      <c r="N4941" s="10" t="str">
        <f>IF(K4941&lt;Criteria!$D$4,"Yes","No")</f>
        <v>Yes</v>
      </c>
      <c r="O4941" s="10" t="str">
        <f>IF(L4941&gt;Criteria!$D$5,"Yes","No")</f>
        <v>No</v>
      </c>
      <c r="P4941" s="10" t="str">
        <f>IF(M4941&lt;Criteria!$D$6,"Yes","No")</f>
        <v>No</v>
      </c>
      <c r="Q4941" s="11">
        <f>COUNTIF(N4941:P4941,"Yes")</f>
        <v>1</v>
      </c>
      <c r="R4941" s="12" t="str">
        <f>IF(Q4941&gt;0,"Yes","No")</f>
        <v>Yes</v>
      </c>
    </row>
    <row r="4942" spans="1:18" x14ac:dyDescent="0.35">
      <c r="A4942" s="1">
        <v>81230014120</v>
      </c>
      <c r="B4942" s="33" t="s">
        <v>5684</v>
      </c>
      <c r="C4942" s="4" t="s">
        <v>7</v>
      </c>
      <c r="D4942" s="4" t="s">
        <v>529</v>
      </c>
      <c r="E4942" s="4" t="s">
        <v>2</v>
      </c>
      <c r="F4942" s="3">
        <v>14.12</v>
      </c>
      <c r="G4942" s="3" t="s">
        <v>2</v>
      </c>
      <c r="H4942" s="4" t="s">
        <v>2</v>
      </c>
      <c r="I4942" s="5">
        <v>2167</v>
      </c>
      <c r="J4942" s="5">
        <v>2710</v>
      </c>
      <c r="K4942" s="6">
        <f>IFERROR((J4942-I4942)/I4942,"--")</f>
        <v>0.25057683433317951</v>
      </c>
      <c r="L4942" s="6">
        <v>2.9494382022471909E-2</v>
      </c>
      <c r="M4942" s="7">
        <v>34455</v>
      </c>
      <c r="N4942" s="10" t="str">
        <f>IF(K4942&lt;Criteria!$D$4,"Yes","No")</f>
        <v>No</v>
      </c>
      <c r="O4942" s="10" t="str">
        <f>IF(L4942&gt;Criteria!$D$5,"Yes","No")</f>
        <v>No</v>
      </c>
      <c r="P4942" s="10" t="str">
        <f>IF(M4942&lt;Criteria!$D$6,"Yes","No")</f>
        <v>No</v>
      </c>
      <c r="Q4942" s="11">
        <f>COUNTIF(N4942:P4942,"Yes")</f>
        <v>0</v>
      </c>
      <c r="R4942" s="12" t="str">
        <f>IF(Q4942&gt;0,"Yes","No")</f>
        <v>No</v>
      </c>
    </row>
    <row r="4943" spans="1:18" x14ac:dyDescent="0.35">
      <c r="A4943" s="1">
        <v>81230014121</v>
      </c>
      <c r="B4943" s="33" t="s">
        <v>5685</v>
      </c>
      <c r="C4943" s="4" t="s">
        <v>6</v>
      </c>
      <c r="D4943" s="4" t="s">
        <v>529</v>
      </c>
      <c r="E4943" s="4" t="s">
        <v>2</v>
      </c>
      <c r="F4943" s="3">
        <v>14.12</v>
      </c>
      <c r="G4943" s="3">
        <v>1</v>
      </c>
      <c r="H4943" s="4" t="s">
        <v>2</v>
      </c>
      <c r="I4943" s="5">
        <v>2167</v>
      </c>
      <c r="J4943" s="5">
        <v>2710</v>
      </c>
      <c r="K4943" s="6">
        <f>IFERROR((J4943-I4943)/I4943,"--")</f>
        <v>0.25057683433317951</v>
      </c>
      <c r="L4943" s="6">
        <v>2.9494382022471909E-2</v>
      </c>
      <c r="M4943" s="7">
        <v>34455</v>
      </c>
      <c r="N4943" s="10" t="str">
        <f>IF(K4943&lt;Criteria!$D$4,"Yes","No")</f>
        <v>No</v>
      </c>
      <c r="O4943" s="10" t="str">
        <f>IF(L4943&gt;Criteria!$D$5,"Yes","No")</f>
        <v>No</v>
      </c>
      <c r="P4943" s="10" t="str">
        <f>IF(M4943&lt;Criteria!$D$6,"Yes","No")</f>
        <v>No</v>
      </c>
      <c r="Q4943" s="11">
        <f>COUNTIF(N4943:P4943,"Yes")</f>
        <v>0</v>
      </c>
      <c r="R4943" s="12" t="str">
        <f>IF(Q4943&gt;0,"Yes","No")</f>
        <v>No</v>
      </c>
    </row>
    <row r="4944" spans="1:18" x14ac:dyDescent="0.35">
      <c r="A4944" s="1">
        <v>81230014130</v>
      </c>
      <c r="B4944" s="33" t="s">
        <v>5686</v>
      </c>
      <c r="C4944" s="4" t="s">
        <v>7</v>
      </c>
      <c r="D4944" s="4" t="s">
        <v>529</v>
      </c>
      <c r="E4944" s="4" t="s">
        <v>2</v>
      </c>
      <c r="F4944" s="3">
        <v>14.13</v>
      </c>
      <c r="G4944" s="3" t="s">
        <v>2</v>
      </c>
      <c r="H4944" s="4" t="s">
        <v>2</v>
      </c>
      <c r="I4944" s="5">
        <v>2901</v>
      </c>
      <c r="J4944" s="5">
        <v>2742</v>
      </c>
      <c r="K4944" s="6">
        <f>IFERROR((J4944-I4944)/I4944,"--")</f>
        <v>-5.4808686659772489E-2</v>
      </c>
      <c r="L4944" s="6">
        <v>1.99288256227758E-2</v>
      </c>
      <c r="M4944" s="7">
        <v>27111</v>
      </c>
      <c r="N4944" s="10" t="str">
        <f>IF(K4944&lt;Criteria!$D$4,"Yes","No")</f>
        <v>Yes</v>
      </c>
      <c r="O4944" s="10" t="str">
        <f>IF(L4944&gt;Criteria!$D$5,"Yes","No")</f>
        <v>No</v>
      </c>
      <c r="P4944" s="10" t="str">
        <f>IF(M4944&lt;Criteria!$D$6,"Yes","No")</f>
        <v>No</v>
      </c>
      <c r="Q4944" s="11">
        <f>COUNTIF(N4944:P4944,"Yes")</f>
        <v>1</v>
      </c>
      <c r="R4944" s="12" t="str">
        <f>IF(Q4944&gt;0,"Yes","No")</f>
        <v>Yes</v>
      </c>
    </row>
    <row r="4945" spans="1:18" x14ac:dyDescent="0.35">
      <c r="A4945" s="1">
        <v>81230014131</v>
      </c>
      <c r="B4945" s="33" t="s">
        <v>5687</v>
      </c>
      <c r="C4945" s="4" t="s">
        <v>6</v>
      </c>
      <c r="D4945" s="4" t="s">
        <v>529</v>
      </c>
      <c r="E4945" s="4" t="s">
        <v>2</v>
      </c>
      <c r="F4945" s="3">
        <v>14.13</v>
      </c>
      <c r="G4945" s="3">
        <v>1</v>
      </c>
      <c r="H4945" s="4" t="s">
        <v>2</v>
      </c>
      <c r="I4945" s="5">
        <v>1453</v>
      </c>
      <c r="J4945" s="5">
        <v>1629</v>
      </c>
      <c r="K4945" s="6">
        <f>IFERROR((J4945-I4945)/I4945,"--")</f>
        <v>0.12112869924294563</v>
      </c>
      <c r="L4945" s="6">
        <v>3.482587064676617E-2</v>
      </c>
      <c r="M4945" s="7">
        <v>23835</v>
      </c>
      <c r="N4945" s="10" t="str">
        <f>IF(K4945&lt;Criteria!$D$4,"Yes","No")</f>
        <v>No</v>
      </c>
      <c r="O4945" s="10" t="str">
        <f>IF(L4945&gt;Criteria!$D$5,"Yes","No")</f>
        <v>No</v>
      </c>
      <c r="P4945" s="10" t="str">
        <f>IF(M4945&lt;Criteria!$D$6,"Yes","No")</f>
        <v>Yes</v>
      </c>
      <c r="Q4945" s="11">
        <f>COUNTIF(N4945:P4945,"Yes")</f>
        <v>1</v>
      </c>
      <c r="R4945" s="12" t="str">
        <f>IF(Q4945&gt;0,"Yes","No")</f>
        <v>Yes</v>
      </c>
    </row>
    <row r="4946" spans="1:18" x14ac:dyDescent="0.35">
      <c r="A4946" s="1">
        <v>81230014132</v>
      </c>
      <c r="B4946" s="33" t="s">
        <v>5688</v>
      </c>
      <c r="C4946" s="4" t="s">
        <v>6</v>
      </c>
      <c r="D4946" s="4" t="s">
        <v>529</v>
      </c>
      <c r="E4946" s="4" t="s">
        <v>2</v>
      </c>
      <c r="F4946" s="3">
        <v>14.13</v>
      </c>
      <c r="G4946" s="3">
        <v>2</v>
      </c>
      <c r="H4946" s="4" t="s">
        <v>2</v>
      </c>
      <c r="I4946" s="5">
        <v>1448</v>
      </c>
      <c r="J4946" s="5">
        <v>1113</v>
      </c>
      <c r="K4946" s="6">
        <f>IFERROR((J4946-I4946)/I4946,"--")</f>
        <v>-0.231353591160221</v>
      </c>
      <c r="L4946" s="6">
        <v>0</v>
      </c>
      <c r="M4946" s="7">
        <v>31905</v>
      </c>
      <c r="N4946" s="10" t="str">
        <f>IF(K4946&lt;Criteria!$D$4,"Yes","No")</f>
        <v>Yes</v>
      </c>
      <c r="O4946" s="10" t="str">
        <f>IF(L4946&gt;Criteria!$D$5,"Yes","No")</f>
        <v>No</v>
      </c>
      <c r="P4946" s="10" t="str">
        <f>IF(M4946&lt;Criteria!$D$6,"Yes","No")</f>
        <v>No</v>
      </c>
      <c r="Q4946" s="11">
        <f>COUNTIF(N4946:P4946,"Yes")</f>
        <v>1</v>
      </c>
      <c r="R4946" s="12" t="str">
        <f>IF(Q4946&gt;0,"Yes","No")</f>
        <v>Yes</v>
      </c>
    </row>
    <row r="4947" spans="1:18" x14ac:dyDescent="0.35">
      <c r="A4947" s="1">
        <v>81230014140</v>
      </c>
      <c r="B4947" s="33" t="s">
        <v>5689</v>
      </c>
      <c r="C4947" s="4" t="s">
        <v>7</v>
      </c>
      <c r="D4947" s="4" t="s">
        <v>529</v>
      </c>
      <c r="E4947" s="4" t="s">
        <v>2</v>
      </c>
      <c r="F4947" s="3">
        <v>14.14</v>
      </c>
      <c r="G4947" s="3" t="s">
        <v>2</v>
      </c>
      <c r="H4947" s="4" t="s">
        <v>2</v>
      </c>
      <c r="I4947" s="5">
        <v>2472</v>
      </c>
      <c r="J4947" s="5">
        <v>2218</v>
      </c>
      <c r="K4947" s="6">
        <f>IFERROR((J4947-I4947)/I4947,"--")</f>
        <v>-0.10275080906148867</v>
      </c>
      <c r="L4947" s="6">
        <v>3.2643312101910828E-2</v>
      </c>
      <c r="M4947" s="7">
        <v>34007</v>
      </c>
      <c r="N4947" s="10" t="str">
        <f>IF(K4947&lt;Criteria!$D$4,"Yes","No")</f>
        <v>Yes</v>
      </c>
      <c r="O4947" s="10" t="str">
        <f>IF(L4947&gt;Criteria!$D$5,"Yes","No")</f>
        <v>No</v>
      </c>
      <c r="P4947" s="10" t="str">
        <f>IF(M4947&lt;Criteria!$D$6,"Yes","No")</f>
        <v>No</v>
      </c>
      <c r="Q4947" s="11">
        <f>COUNTIF(N4947:P4947,"Yes")</f>
        <v>1</v>
      </c>
      <c r="R4947" s="12" t="str">
        <f>IF(Q4947&gt;0,"Yes","No")</f>
        <v>Yes</v>
      </c>
    </row>
    <row r="4948" spans="1:18" x14ac:dyDescent="0.35">
      <c r="A4948" s="1">
        <v>81230014141</v>
      </c>
      <c r="B4948" s="33" t="s">
        <v>5690</v>
      </c>
      <c r="C4948" s="4" t="s">
        <v>6</v>
      </c>
      <c r="D4948" s="4" t="s">
        <v>529</v>
      </c>
      <c r="E4948" s="4" t="s">
        <v>2</v>
      </c>
      <c r="F4948" s="3">
        <v>14.14</v>
      </c>
      <c r="G4948" s="3">
        <v>1</v>
      </c>
      <c r="H4948" s="4" t="s">
        <v>2</v>
      </c>
      <c r="I4948" s="5">
        <v>2472</v>
      </c>
      <c r="J4948" s="5">
        <v>2218</v>
      </c>
      <c r="K4948" s="6">
        <f>IFERROR((J4948-I4948)/I4948,"--")</f>
        <v>-0.10275080906148867</v>
      </c>
      <c r="L4948" s="6">
        <v>3.2643312101910828E-2</v>
      </c>
      <c r="M4948" s="7">
        <v>34007</v>
      </c>
      <c r="N4948" s="10" t="str">
        <f>IF(K4948&lt;Criteria!$D$4,"Yes","No")</f>
        <v>Yes</v>
      </c>
      <c r="O4948" s="10" t="str">
        <f>IF(L4948&gt;Criteria!$D$5,"Yes","No")</f>
        <v>No</v>
      </c>
      <c r="P4948" s="10" t="str">
        <f>IF(M4948&lt;Criteria!$D$6,"Yes","No")</f>
        <v>No</v>
      </c>
      <c r="Q4948" s="11">
        <f>COUNTIF(N4948:P4948,"Yes")</f>
        <v>1</v>
      </c>
      <c r="R4948" s="12" t="str">
        <f>IF(Q4948&gt;0,"Yes","No")</f>
        <v>Yes</v>
      </c>
    </row>
    <row r="4949" spans="1:18" x14ac:dyDescent="0.35">
      <c r="A4949" s="1">
        <v>81230014150</v>
      </c>
      <c r="B4949" s="33" t="s">
        <v>5691</v>
      </c>
      <c r="C4949" s="4" t="s">
        <v>7</v>
      </c>
      <c r="D4949" s="4" t="s">
        <v>529</v>
      </c>
      <c r="E4949" s="4" t="s">
        <v>2</v>
      </c>
      <c r="F4949" s="3">
        <v>14.15</v>
      </c>
      <c r="G4949" s="3" t="s">
        <v>2</v>
      </c>
      <c r="H4949" s="4" t="s">
        <v>2</v>
      </c>
      <c r="I4949" s="5">
        <v>3728</v>
      </c>
      <c r="J4949" s="5">
        <v>3267</v>
      </c>
      <c r="K4949" s="6">
        <f>IFERROR((J4949-I4949)/I4949,"--")</f>
        <v>-0.1236587982832618</v>
      </c>
      <c r="L4949" s="6">
        <v>5.5882352941176473E-2</v>
      </c>
      <c r="M4949" s="7">
        <v>45537</v>
      </c>
      <c r="N4949" s="10" t="str">
        <f>IF(K4949&lt;Criteria!$D$4,"Yes","No")</f>
        <v>Yes</v>
      </c>
      <c r="O4949" s="10" t="str">
        <f>IF(L4949&gt;Criteria!$D$5,"Yes","No")</f>
        <v>No</v>
      </c>
      <c r="P4949" s="10" t="str">
        <f>IF(M4949&lt;Criteria!$D$6,"Yes","No")</f>
        <v>No</v>
      </c>
      <c r="Q4949" s="11">
        <f>COUNTIF(N4949:P4949,"Yes")</f>
        <v>1</v>
      </c>
      <c r="R4949" s="12" t="str">
        <f>IF(Q4949&gt;0,"Yes","No")</f>
        <v>Yes</v>
      </c>
    </row>
    <row r="4950" spans="1:18" x14ac:dyDescent="0.35">
      <c r="A4950" s="1">
        <v>81230014151</v>
      </c>
      <c r="B4950" s="33" t="s">
        <v>5692</v>
      </c>
      <c r="C4950" s="4" t="s">
        <v>6</v>
      </c>
      <c r="D4950" s="4" t="s">
        <v>529</v>
      </c>
      <c r="E4950" s="4" t="s">
        <v>2</v>
      </c>
      <c r="F4950" s="3">
        <v>14.15</v>
      </c>
      <c r="G4950" s="3">
        <v>1</v>
      </c>
      <c r="H4950" s="4" t="s">
        <v>2</v>
      </c>
      <c r="I4950" s="5">
        <v>3728</v>
      </c>
      <c r="J4950" s="5">
        <v>3267</v>
      </c>
      <c r="K4950" s="6">
        <f>IFERROR((J4950-I4950)/I4950,"--")</f>
        <v>-0.1236587982832618</v>
      </c>
      <c r="L4950" s="6">
        <v>5.5882352941176473E-2</v>
      </c>
      <c r="M4950" s="7">
        <v>45537</v>
      </c>
      <c r="N4950" s="10" t="str">
        <f>IF(K4950&lt;Criteria!$D$4,"Yes","No")</f>
        <v>Yes</v>
      </c>
      <c r="O4950" s="10" t="str">
        <f>IF(L4950&gt;Criteria!$D$5,"Yes","No")</f>
        <v>No</v>
      </c>
      <c r="P4950" s="10" t="str">
        <f>IF(M4950&lt;Criteria!$D$6,"Yes","No")</f>
        <v>No</v>
      </c>
      <c r="Q4950" s="11">
        <f>COUNTIF(N4950:P4950,"Yes")</f>
        <v>1</v>
      </c>
      <c r="R4950" s="12" t="str">
        <f>IF(Q4950&gt;0,"Yes","No")</f>
        <v>Yes</v>
      </c>
    </row>
    <row r="4951" spans="1:18" x14ac:dyDescent="0.35">
      <c r="A4951" s="1">
        <v>81230014160</v>
      </c>
      <c r="B4951" s="33" t="s">
        <v>5693</v>
      </c>
      <c r="C4951" s="4" t="s">
        <v>7</v>
      </c>
      <c r="D4951" s="4" t="s">
        <v>529</v>
      </c>
      <c r="E4951" s="4" t="s">
        <v>2</v>
      </c>
      <c r="F4951" s="3">
        <v>14.16</v>
      </c>
      <c r="G4951" s="3" t="s">
        <v>2</v>
      </c>
      <c r="H4951" s="4" t="s">
        <v>2</v>
      </c>
      <c r="I4951" s="5">
        <v>2174</v>
      </c>
      <c r="J4951" s="5">
        <v>2482</v>
      </c>
      <c r="K4951" s="6">
        <f>IFERROR((J4951-I4951)/I4951,"--")</f>
        <v>0.14167433302667892</v>
      </c>
      <c r="L4951" s="6">
        <v>2.2834116856950974E-2</v>
      </c>
      <c r="M4951" s="7">
        <v>53044</v>
      </c>
      <c r="N4951" s="10" t="str">
        <f>IF(K4951&lt;Criteria!$D$4,"Yes","No")</f>
        <v>No</v>
      </c>
      <c r="O4951" s="10" t="str">
        <f>IF(L4951&gt;Criteria!$D$5,"Yes","No")</f>
        <v>No</v>
      </c>
      <c r="P4951" s="10" t="str">
        <f>IF(M4951&lt;Criteria!$D$6,"Yes","No")</f>
        <v>No</v>
      </c>
      <c r="Q4951" s="11">
        <f>COUNTIF(N4951:P4951,"Yes")</f>
        <v>0</v>
      </c>
      <c r="R4951" s="12" t="str">
        <f>IF(Q4951&gt;0,"Yes","No")</f>
        <v>No</v>
      </c>
    </row>
    <row r="4952" spans="1:18" x14ac:dyDescent="0.35">
      <c r="A4952" s="1">
        <v>81230014161</v>
      </c>
      <c r="B4952" s="33" t="s">
        <v>5694</v>
      </c>
      <c r="C4952" s="4" t="s">
        <v>6</v>
      </c>
      <c r="D4952" s="4" t="s">
        <v>529</v>
      </c>
      <c r="E4952" s="4" t="s">
        <v>2</v>
      </c>
      <c r="F4952" s="3">
        <v>14.16</v>
      </c>
      <c r="G4952" s="3">
        <v>1</v>
      </c>
      <c r="H4952" s="4" t="s">
        <v>2</v>
      </c>
      <c r="I4952" s="5">
        <v>2174</v>
      </c>
      <c r="J4952" s="5">
        <v>2482</v>
      </c>
      <c r="K4952" s="6">
        <f>IFERROR((J4952-I4952)/I4952,"--")</f>
        <v>0.14167433302667892</v>
      </c>
      <c r="L4952" s="6">
        <v>2.2834116856950974E-2</v>
      </c>
      <c r="M4952" s="7">
        <v>53044</v>
      </c>
      <c r="N4952" s="10" t="str">
        <f>IF(K4952&lt;Criteria!$D$4,"Yes","No")</f>
        <v>No</v>
      </c>
      <c r="O4952" s="10" t="str">
        <f>IF(L4952&gt;Criteria!$D$5,"Yes","No")</f>
        <v>No</v>
      </c>
      <c r="P4952" s="10" t="str">
        <f>IF(M4952&lt;Criteria!$D$6,"Yes","No")</f>
        <v>No</v>
      </c>
      <c r="Q4952" s="11">
        <f>COUNTIF(N4952:P4952,"Yes")</f>
        <v>0</v>
      </c>
      <c r="R4952" s="12" t="str">
        <f>IF(Q4952&gt;0,"Yes","No")</f>
        <v>No</v>
      </c>
    </row>
    <row r="4953" spans="1:18" x14ac:dyDescent="0.35">
      <c r="A4953" s="1">
        <v>81230014170</v>
      </c>
      <c r="B4953" s="33" t="s">
        <v>5695</v>
      </c>
      <c r="C4953" s="4" t="s">
        <v>7</v>
      </c>
      <c r="D4953" s="4" t="s">
        <v>529</v>
      </c>
      <c r="E4953" s="4" t="s">
        <v>2</v>
      </c>
      <c r="F4953" s="3">
        <v>14.17</v>
      </c>
      <c r="G4953" s="3" t="s">
        <v>2</v>
      </c>
      <c r="H4953" s="4" t="s">
        <v>2</v>
      </c>
      <c r="I4953" s="5">
        <v>2108</v>
      </c>
      <c r="J4953" s="5">
        <v>2800</v>
      </c>
      <c r="K4953" s="6">
        <f>IFERROR((J4953-I4953)/I4953,"--")</f>
        <v>0.32827324478178366</v>
      </c>
      <c r="L4953" s="6">
        <v>8.869814020028613E-2</v>
      </c>
      <c r="M4953" s="7">
        <v>23020</v>
      </c>
      <c r="N4953" s="10" t="str">
        <f>IF(K4953&lt;Criteria!$D$4,"Yes","No")</f>
        <v>No</v>
      </c>
      <c r="O4953" s="10" t="str">
        <f>IF(L4953&gt;Criteria!$D$5,"Yes","No")</f>
        <v>Yes</v>
      </c>
      <c r="P4953" s="10" t="str">
        <f>IF(M4953&lt;Criteria!$D$6,"Yes","No")</f>
        <v>Yes</v>
      </c>
      <c r="Q4953" s="11">
        <f>COUNTIF(N4953:P4953,"Yes")</f>
        <v>2</v>
      </c>
      <c r="R4953" s="12" t="str">
        <f>IF(Q4953&gt;0,"Yes","No")</f>
        <v>Yes</v>
      </c>
    </row>
    <row r="4954" spans="1:18" x14ac:dyDescent="0.35">
      <c r="A4954" s="1">
        <v>81230014171</v>
      </c>
      <c r="B4954" s="33" t="s">
        <v>5696</v>
      </c>
      <c r="C4954" s="4" t="s">
        <v>6</v>
      </c>
      <c r="D4954" s="4" t="s">
        <v>529</v>
      </c>
      <c r="E4954" s="4" t="s">
        <v>2</v>
      </c>
      <c r="F4954" s="3">
        <v>14.17</v>
      </c>
      <c r="G4954" s="3">
        <v>1</v>
      </c>
      <c r="H4954" s="4" t="s">
        <v>2</v>
      </c>
      <c r="I4954" s="5">
        <v>1427</v>
      </c>
      <c r="J4954" s="5">
        <v>1596</v>
      </c>
      <c r="K4954" s="6">
        <f>IFERROR((J4954-I4954)/I4954,"--")</f>
        <v>0.11843027330063069</v>
      </c>
      <c r="L4954" s="6">
        <v>5.3022269353128315E-2</v>
      </c>
      <c r="M4954" s="7">
        <v>29760</v>
      </c>
      <c r="N4954" s="10" t="str">
        <f>IF(K4954&lt;Criteria!$D$4,"Yes","No")</f>
        <v>No</v>
      </c>
      <c r="O4954" s="10" t="str">
        <f>IF(L4954&gt;Criteria!$D$5,"Yes","No")</f>
        <v>No</v>
      </c>
      <c r="P4954" s="10" t="str">
        <f>IF(M4954&lt;Criteria!$D$6,"Yes","No")</f>
        <v>No</v>
      </c>
      <c r="Q4954" s="11">
        <f>COUNTIF(N4954:P4954,"Yes")</f>
        <v>0</v>
      </c>
      <c r="R4954" s="12" t="str">
        <f>IF(Q4954&gt;0,"Yes","No")</f>
        <v>No</v>
      </c>
    </row>
    <row r="4955" spans="1:18" x14ac:dyDescent="0.35">
      <c r="A4955" s="1">
        <v>81230014172</v>
      </c>
      <c r="B4955" s="33" t="s">
        <v>5697</v>
      </c>
      <c r="C4955" s="4" t="s">
        <v>6</v>
      </c>
      <c r="D4955" s="4" t="s">
        <v>529</v>
      </c>
      <c r="E4955" s="4" t="s">
        <v>2</v>
      </c>
      <c r="F4955" s="3">
        <v>14.17</v>
      </c>
      <c r="G4955" s="3">
        <v>2</v>
      </c>
      <c r="H4955" s="4" t="s">
        <v>2</v>
      </c>
      <c r="I4955" s="5">
        <v>681</v>
      </c>
      <c r="J4955" s="5">
        <v>1204</v>
      </c>
      <c r="K4955" s="6">
        <f>IFERROR((J4955-I4955)/I4955,"--")</f>
        <v>0.76798825256975034</v>
      </c>
      <c r="L4955" s="6">
        <v>0.16263736263736264</v>
      </c>
      <c r="M4955" s="7">
        <v>14086</v>
      </c>
      <c r="N4955" s="10" t="str">
        <f>IF(K4955&lt;Criteria!$D$4,"Yes","No")</f>
        <v>No</v>
      </c>
      <c r="O4955" s="10" t="str">
        <f>IF(L4955&gt;Criteria!$D$5,"Yes","No")</f>
        <v>Yes</v>
      </c>
      <c r="P4955" s="10" t="str">
        <f>IF(M4955&lt;Criteria!$D$6,"Yes","No")</f>
        <v>Yes</v>
      </c>
      <c r="Q4955" s="11">
        <f>COUNTIF(N4955:P4955,"Yes")</f>
        <v>2</v>
      </c>
      <c r="R4955" s="12" t="str">
        <f>IF(Q4955&gt;0,"Yes","No")</f>
        <v>Yes</v>
      </c>
    </row>
    <row r="4956" spans="1:18" x14ac:dyDescent="0.35">
      <c r="A4956" s="1">
        <v>81230015000</v>
      </c>
      <c r="B4956" s="33" t="s">
        <v>5698</v>
      </c>
      <c r="C4956" s="4" t="s">
        <v>7</v>
      </c>
      <c r="D4956" s="4" t="s">
        <v>529</v>
      </c>
      <c r="E4956" s="4" t="s">
        <v>2</v>
      </c>
      <c r="F4956" s="3">
        <v>15</v>
      </c>
      <c r="G4956" s="3" t="s">
        <v>2</v>
      </c>
      <c r="H4956" s="4" t="s">
        <v>2</v>
      </c>
      <c r="I4956" s="5">
        <v>6060</v>
      </c>
      <c r="J4956" s="5">
        <v>7207</v>
      </c>
      <c r="K4956" s="6">
        <f>IFERROR((J4956-I4956)/I4956,"--")</f>
        <v>0.18927392739273927</v>
      </c>
      <c r="L4956" s="6">
        <v>1.2861736334405145E-2</v>
      </c>
      <c r="M4956" s="7">
        <v>27620</v>
      </c>
      <c r="N4956" s="10" t="str">
        <f>IF(K4956&lt;Criteria!$D$4,"Yes","No")</f>
        <v>No</v>
      </c>
      <c r="O4956" s="10" t="str">
        <f>IF(L4956&gt;Criteria!$D$5,"Yes","No")</f>
        <v>No</v>
      </c>
      <c r="P4956" s="10" t="str">
        <f>IF(M4956&lt;Criteria!$D$6,"Yes","No")</f>
        <v>No</v>
      </c>
      <c r="Q4956" s="11">
        <f>COUNTIF(N4956:P4956,"Yes")</f>
        <v>0</v>
      </c>
      <c r="R4956" s="12" t="str">
        <f>IF(Q4956&gt;0,"Yes","No")</f>
        <v>No</v>
      </c>
    </row>
    <row r="4957" spans="1:18" x14ac:dyDescent="0.35">
      <c r="A4957" s="1">
        <v>81230015001</v>
      </c>
      <c r="B4957" s="33" t="s">
        <v>5699</v>
      </c>
      <c r="C4957" s="4" t="s">
        <v>6</v>
      </c>
      <c r="D4957" s="4" t="s">
        <v>529</v>
      </c>
      <c r="E4957" s="4" t="s">
        <v>2</v>
      </c>
      <c r="F4957" s="3">
        <v>15</v>
      </c>
      <c r="G4957" s="3">
        <v>1</v>
      </c>
      <c r="H4957" s="4" t="s">
        <v>2</v>
      </c>
      <c r="I4957" s="5">
        <v>2704</v>
      </c>
      <c r="J4957" s="5">
        <v>3280</v>
      </c>
      <c r="K4957" s="6">
        <f>IFERROR((J4957-I4957)/I4957,"--")</f>
        <v>0.21301775147928995</v>
      </c>
      <c r="L4957" s="6">
        <v>1.5681544028950542E-2</v>
      </c>
      <c r="M4957" s="7">
        <v>29686</v>
      </c>
      <c r="N4957" s="10" t="str">
        <f>IF(K4957&lt;Criteria!$D$4,"Yes","No")</f>
        <v>No</v>
      </c>
      <c r="O4957" s="10" t="str">
        <f>IF(L4957&gt;Criteria!$D$5,"Yes","No")</f>
        <v>No</v>
      </c>
      <c r="P4957" s="10" t="str">
        <f>IF(M4957&lt;Criteria!$D$6,"Yes","No")</f>
        <v>No</v>
      </c>
      <c r="Q4957" s="11">
        <f>COUNTIF(N4957:P4957,"Yes")</f>
        <v>0</v>
      </c>
      <c r="R4957" s="12" t="str">
        <f>IF(Q4957&gt;0,"Yes","No")</f>
        <v>No</v>
      </c>
    </row>
    <row r="4958" spans="1:18" x14ac:dyDescent="0.35">
      <c r="A4958" s="1">
        <v>81230015002</v>
      </c>
      <c r="B4958" s="33" t="s">
        <v>5700</v>
      </c>
      <c r="C4958" s="4" t="s">
        <v>6</v>
      </c>
      <c r="D4958" s="4" t="s">
        <v>529</v>
      </c>
      <c r="E4958" s="4" t="s">
        <v>2</v>
      </c>
      <c r="F4958" s="3">
        <v>15</v>
      </c>
      <c r="G4958" s="3">
        <v>2</v>
      </c>
      <c r="H4958" s="4" t="s">
        <v>2</v>
      </c>
      <c r="I4958" s="5">
        <v>958</v>
      </c>
      <c r="J4958" s="5">
        <v>1036</v>
      </c>
      <c r="K4958" s="6">
        <f>IFERROR((J4958-I4958)/I4958,"--")</f>
        <v>8.1419624217118999E-2</v>
      </c>
      <c r="L4958" s="6">
        <v>0</v>
      </c>
      <c r="M4958" s="7">
        <v>23056</v>
      </c>
      <c r="N4958" s="10" t="str">
        <f>IF(K4958&lt;Criteria!$D$4,"Yes","No")</f>
        <v>No</v>
      </c>
      <c r="O4958" s="10" t="str">
        <f>IF(L4958&gt;Criteria!$D$5,"Yes","No")</f>
        <v>No</v>
      </c>
      <c r="P4958" s="10" t="str">
        <f>IF(M4958&lt;Criteria!$D$6,"Yes","No")</f>
        <v>Yes</v>
      </c>
      <c r="Q4958" s="11">
        <f>COUNTIF(N4958:P4958,"Yes")</f>
        <v>1</v>
      </c>
      <c r="R4958" s="12" t="str">
        <f>IF(Q4958&gt;0,"Yes","No")</f>
        <v>Yes</v>
      </c>
    </row>
    <row r="4959" spans="1:18" x14ac:dyDescent="0.35">
      <c r="A4959" s="1">
        <v>81230015003</v>
      </c>
      <c r="B4959" s="33" t="s">
        <v>5701</v>
      </c>
      <c r="C4959" s="4" t="s">
        <v>6</v>
      </c>
      <c r="D4959" s="4" t="s">
        <v>529</v>
      </c>
      <c r="E4959" s="4" t="s">
        <v>2</v>
      </c>
      <c r="F4959" s="3">
        <v>15</v>
      </c>
      <c r="G4959" s="3">
        <v>3</v>
      </c>
      <c r="H4959" s="4" t="s">
        <v>2</v>
      </c>
      <c r="I4959" s="5">
        <v>1644</v>
      </c>
      <c r="J4959" s="5">
        <v>1475</v>
      </c>
      <c r="K4959" s="6">
        <f>IFERROR((J4959-I4959)/I4959,"--")</f>
        <v>-0.10279805352798053</v>
      </c>
      <c r="L4959" s="6">
        <v>2.5899280575539568E-2</v>
      </c>
      <c r="M4959" s="7">
        <v>25790</v>
      </c>
      <c r="N4959" s="10" t="str">
        <f>IF(K4959&lt;Criteria!$D$4,"Yes","No")</f>
        <v>Yes</v>
      </c>
      <c r="O4959" s="10" t="str">
        <f>IF(L4959&gt;Criteria!$D$5,"Yes","No")</f>
        <v>No</v>
      </c>
      <c r="P4959" s="10" t="str">
        <f>IF(M4959&lt;Criteria!$D$6,"Yes","No")</f>
        <v>Yes</v>
      </c>
      <c r="Q4959" s="11">
        <f>COUNTIF(N4959:P4959,"Yes")</f>
        <v>2</v>
      </c>
      <c r="R4959" s="12" t="str">
        <f>IF(Q4959&gt;0,"Yes","No")</f>
        <v>Yes</v>
      </c>
    </row>
    <row r="4960" spans="1:18" x14ac:dyDescent="0.35">
      <c r="A4960" s="1">
        <v>81230015004</v>
      </c>
      <c r="B4960" s="33" t="s">
        <v>5702</v>
      </c>
      <c r="C4960" s="4" t="s">
        <v>6</v>
      </c>
      <c r="D4960" s="4" t="s">
        <v>529</v>
      </c>
      <c r="E4960" s="4" t="s">
        <v>2</v>
      </c>
      <c r="F4960" s="3">
        <v>15</v>
      </c>
      <c r="G4960" s="3">
        <v>4</v>
      </c>
      <c r="H4960" s="4" t="s">
        <v>2</v>
      </c>
      <c r="I4960" s="5">
        <v>754</v>
      </c>
      <c r="J4960" s="5">
        <v>1416</v>
      </c>
      <c r="K4960" s="6">
        <f>IFERROR((J4960-I4960)/I4960,"--")</f>
        <v>0.87798408488063662</v>
      </c>
      <c r="L4960" s="6">
        <v>0</v>
      </c>
      <c r="M4960" s="7">
        <v>28081</v>
      </c>
      <c r="N4960" s="10" t="str">
        <f>IF(K4960&lt;Criteria!$D$4,"Yes","No")</f>
        <v>No</v>
      </c>
      <c r="O4960" s="10" t="str">
        <f>IF(L4960&gt;Criteria!$D$5,"Yes","No")</f>
        <v>No</v>
      </c>
      <c r="P4960" s="10" t="str">
        <f>IF(M4960&lt;Criteria!$D$6,"Yes","No")</f>
        <v>No</v>
      </c>
      <c r="Q4960" s="11">
        <f>COUNTIF(N4960:P4960,"Yes")</f>
        <v>0</v>
      </c>
      <c r="R4960" s="12" t="str">
        <f>IF(Q4960&gt;0,"Yes","No")</f>
        <v>No</v>
      </c>
    </row>
    <row r="4961" spans="1:18" x14ac:dyDescent="0.35">
      <c r="A4961" s="1">
        <v>81230016000</v>
      </c>
      <c r="B4961" s="33" t="s">
        <v>5703</v>
      </c>
      <c r="C4961" s="4" t="s">
        <v>7</v>
      </c>
      <c r="D4961" s="4" t="s">
        <v>529</v>
      </c>
      <c r="E4961" s="4" t="s">
        <v>2</v>
      </c>
      <c r="F4961" s="3">
        <v>16</v>
      </c>
      <c r="G4961" s="3" t="s">
        <v>2</v>
      </c>
      <c r="H4961" s="4" t="s">
        <v>2</v>
      </c>
      <c r="I4961" s="5">
        <v>4429</v>
      </c>
      <c r="J4961" s="5">
        <v>4840</v>
      </c>
      <c r="K4961" s="6">
        <f>IFERROR((J4961-I4961)/I4961,"--")</f>
        <v>9.2797471212463303E-2</v>
      </c>
      <c r="L4961" s="6">
        <v>4.1966426858513192E-2</v>
      </c>
      <c r="M4961" s="7">
        <v>30426</v>
      </c>
      <c r="N4961" s="10" t="str">
        <f>IF(K4961&lt;Criteria!$D$4,"Yes","No")</f>
        <v>No</v>
      </c>
      <c r="O4961" s="10" t="str">
        <f>IF(L4961&gt;Criteria!$D$5,"Yes","No")</f>
        <v>No</v>
      </c>
      <c r="P4961" s="10" t="str">
        <f>IF(M4961&lt;Criteria!$D$6,"Yes","No")</f>
        <v>No</v>
      </c>
      <c r="Q4961" s="11">
        <f>COUNTIF(N4961:P4961,"Yes")</f>
        <v>0</v>
      </c>
      <c r="R4961" s="12" t="str">
        <f>IF(Q4961&gt;0,"Yes","No")</f>
        <v>No</v>
      </c>
    </row>
    <row r="4962" spans="1:18" x14ac:dyDescent="0.35">
      <c r="A4962" s="1">
        <v>81230016001</v>
      </c>
      <c r="B4962" s="33" t="s">
        <v>5704</v>
      </c>
      <c r="C4962" s="4" t="s">
        <v>6</v>
      </c>
      <c r="D4962" s="4" t="s">
        <v>529</v>
      </c>
      <c r="E4962" s="4" t="s">
        <v>2</v>
      </c>
      <c r="F4962" s="3">
        <v>16</v>
      </c>
      <c r="G4962" s="3">
        <v>1</v>
      </c>
      <c r="H4962" s="4" t="s">
        <v>2</v>
      </c>
      <c r="I4962" s="5">
        <v>1857</v>
      </c>
      <c r="J4962" s="5">
        <v>2045</v>
      </c>
      <c r="K4962" s="6">
        <f>IFERROR((J4962-I4962)/I4962,"--")</f>
        <v>0.10123855681206247</v>
      </c>
      <c r="L4962" s="6">
        <v>2.9197080291970802E-2</v>
      </c>
      <c r="M4962" s="7">
        <v>30392</v>
      </c>
      <c r="N4962" s="10" t="str">
        <f>IF(K4962&lt;Criteria!$D$4,"Yes","No")</f>
        <v>No</v>
      </c>
      <c r="O4962" s="10" t="str">
        <f>IF(L4962&gt;Criteria!$D$5,"Yes","No")</f>
        <v>No</v>
      </c>
      <c r="P4962" s="10" t="str">
        <f>IF(M4962&lt;Criteria!$D$6,"Yes","No")</f>
        <v>No</v>
      </c>
      <c r="Q4962" s="11">
        <f>COUNTIF(N4962:P4962,"Yes")</f>
        <v>0</v>
      </c>
      <c r="R4962" s="12" t="str">
        <f>IF(Q4962&gt;0,"Yes","No")</f>
        <v>No</v>
      </c>
    </row>
    <row r="4963" spans="1:18" x14ac:dyDescent="0.35">
      <c r="A4963" s="1">
        <v>81230016002</v>
      </c>
      <c r="B4963" s="33" t="s">
        <v>5705</v>
      </c>
      <c r="C4963" s="4" t="s">
        <v>6</v>
      </c>
      <c r="D4963" s="4" t="s">
        <v>529</v>
      </c>
      <c r="E4963" s="4" t="s">
        <v>2</v>
      </c>
      <c r="F4963" s="3">
        <v>16</v>
      </c>
      <c r="G4963" s="3">
        <v>2</v>
      </c>
      <c r="H4963" s="4" t="s">
        <v>2</v>
      </c>
      <c r="I4963" s="5">
        <v>328</v>
      </c>
      <c r="J4963" s="5">
        <v>567</v>
      </c>
      <c r="K4963" s="6">
        <f>IFERROR((J4963-I4963)/I4963,"--")</f>
        <v>0.72865853658536583</v>
      </c>
      <c r="L4963" s="6">
        <v>8.2822085889570546E-2</v>
      </c>
      <c r="M4963" s="7">
        <v>29610</v>
      </c>
      <c r="N4963" s="10" t="str">
        <f>IF(K4963&lt;Criteria!$D$4,"Yes","No")</f>
        <v>No</v>
      </c>
      <c r="O4963" s="10" t="str">
        <f>IF(L4963&gt;Criteria!$D$5,"Yes","No")</f>
        <v>Yes</v>
      </c>
      <c r="P4963" s="10" t="str">
        <f>IF(M4963&lt;Criteria!$D$6,"Yes","No")</f>
        <v>No</v>
      </c>
      <c r="Q4963" s="11">
        <f>COUNTIF(N4963:P4963,"Yes")</f>
        <v>1</v>
      </c>
      <c r="R4963" s="12" t="str">
        <f>IF(Q4963&gt;0,"Yes","No")</f>
        <v>Yes</v>
      </c>
    </row>
    <row r="4964" spans="1:18" x14ac:dyDescent="0.35">
      <c r="A4964" s="1">
        <v>81230016003</v>
      </c>
      <c r="B4964" s="33" t="s">
        <v>5706</v>
      </c>
      <c r="C4964" s="4" t="s">
        <v>6</v>
      </c>
      <c r="D4964" s="4" t="s">
        <v>529</v>
      </c>
      <c r="E4964" s="4" t="s">
        <v>2</v>
      </c>
      <c r="F4964" s="3">
        <v>16</v>
      </c>
      <c r="G4964" s="3">
        <v>3</v>
      </c>
      <c r="H4964" s="4" t="s">
        <v>2</v>
      </c>
      <c r="I4964" s="5">
        <v>2244</v>
      </c>
      <c r="J4964" s="5">
        <v>2228</v>
      </c>
      <c r="K4964" s="6">
        <f>IFERROR((J4964-I4964)/I4964,"--")</f>
        <v>-7.1301247771836003E-3</v>
      </c>
      <c r="L4964" s="6">
        <v>4.2592592592592592E-2</v>
      </c>
      <c r="M4964" s="7">
        <v>30665</v>
      </c>
      <c r="N4964" s="10" t="str">
        <f>IF(K4964&lt;Criteria!$D$4,"Yes","No")</f>
        <v>Yes</v>
      </c>
      <c r="O4964" s="10" t="str">
        <f>IF(L4964&gt;Criteria!$D$5,"Yes","No")</f>
        <v>No</v>
      </c>
      <c r="P4964" s="10" t="str">
        <f>IF(M4964&lt;Criteria!$D$6,"Yes","No")</f>
        <v>No</v>
      </c>
      <c r="Q4964" s="11">
        <f>COUNTIF(N4964:P4964,"Yes")</f>
        <v>1</v>
      </c>
      <c r="R4964" s="12" t="str">
        <f>IF(Q4964&gt;0,"Yes","No")</f>
        <v>Yes</v>
      </c>
    </row>
    <row r="4965" spans="1:18" x14ac:dyDescent="0.35">
      <c r="A4965" s="1">
        <v>81230017000</v>
      </c>
      <c r="B4965" s="33" t="s">
        <v>5707</v>
      </c>
      <c r="C4965" s="4" t="s">
        <v>7</v>
      </c>
      <c r="D4965" s="4" t="s">
        <v>529</v>
      </c>
      <c r="E4965" s="4" t="s">
        <v>2</v>
      </c>
      <c r="F4965" s="3">
        <v>17</v>
      </c>
      <c r="G4965" s="3" t="s">
        <v>2</v>
      </c>
      <c r="H4965" s="4" t="s">
        <v>2</v>
      </c>
      <c r="I4965" s="5">
        <v>5022</v>
      </c>
      <c r="J4965" s="5">
        <v>5482</v>
      </c>
      <c r="K4965" s="6">
        <f>IFERROR((J4965-I4965)/I4965,"--")</f>
        <v>9.1596973317403421E-2</v>
      </c>
      <c r="L4965" s="6">
        <v>0.10514705882352941</v>
      </c>
      <c r="M4965" s="7">
        <v>25762</v>
      </c>
      <c r="N4965" s="10" t="str">
        <f>IF(K4965&lt;Criteria!$D$4,"Yes","No")</f>
        <v>No</v>
      </c>
      <c r="O4965" s="10" t="str">
        <f>IF(L4965&gt;Criteria!$D$5,"Yes","No")</f>
        <v>Yes</v>
      </c>
      <c r="P4965" s="10" t="str">
        <f>IF(M4965&lt;Criteria!$D$6,"Yes","No")</f>
        <v>Yes</v>
      </c>
      <c r="Q4965" s="11">
        <f>COUNTIF(N4965:P4965,"Yes")</f>
        <v>2</v>
      </c>
      <c r="R4965" s="12" t="str">
        <f>IF(Q4965&gt;0,"Yes","No")</f>
        <v>Yes</v>
      </c>
    </row>
    <row r="4966" spans="1:18" x14ac:dyDescent="0.35">
      <c r="A4966" s="1">
        <v>81230017001</v>
      </c>
      <c r="B4966" s="33" t="s">
        <v>5708</v>
      </c>
      <c r="C4966" s="4" t="s">
        <v>6</v>
      </c>
      <c r="D4966" s="4" t="s">
        <v>529</v>
      </c>
      <c r="E4966" s="4" t="s">
        <v>2</v>
      </c>
      <c r="F4966" s="3">
        <v>17</v>
      </c>
      <c r="G4966" s="3">
        <v>1</v>
      </c>
      <c r="H4966" s="4" t="s">
        <v>2</v>
      </c>
      <c r="I4966" s="5">
        <v>980</v>
      </c>
      <c r="J4966" s="5">
        <v>1405</v>
      </c>
      <c r="K4966" s="6">
        <f>IFERROR((J4966-I4966)/I4966,"--")</f>
        <v>0.43367346938775508</v>
      </c>
      <c r="L4966" s="6">
        <v>0.15764331210191082</v>
      </c>
      <c r="M4966" s="7">
        <v>16897</v>
      </c>
      <c r="N4966" s="10" t="str">
        <f>IF(K4966&lt;Criteria!$D$4,"Yes","No")</f>
        <v>No</v>
      </c>
      <c r="O4966" s="10" t="str">
        <f>IF(L4966&gt;Criteria!$D$5,"Yes","No")</f>
        <v>Yes</v>
      </c>
      <c r="P4966" s="10" t="str">
        <f>IF(M4966&lt;Criteria!$D$6,"Yes","No")</f>
        <v>Yes</v>
      </c>
      <c r="Q4966" s="11">
        <f>COUNTIF(N4966:P4966,"Yes")</f>
        <v>2</v>
      </c>
      <c r="R4966" s="12" t="str">
        <f>IF(Q4966&gt;0,"Yes","No")</f>
        <v>Yes</v>
      </c>
    </row>
    <row r="4967" spans="1:18" x14ac:dyDescent="0.35">
      <c r="A4967" s="1">
        <v>81230017002</v>
      </c>
      <c r="B4967" s="33" t="s">
        <v>5709</v>
      </c>
      <c r="C4967" s="4" t="s">
        <v>6</v>
      </c>
      <c r="D4967" s="4" t="s">
        <v>529</v>
      </c>
      <c r="E4967" s="4" t="s">
        <v>2</v>
      </c>
      <c r="F4967" s="3">
        <v>17</v>
      </c>
      <c r="G4967" s="3">
        <v>2</v>
      </c>
      <c r="H4967" s="4" t="s">
        <v>2</v>
      </c>
      <c r="I4967" s="5">
        <v>1848</v>
      </c>
      <c r="J4967" s="5">
        <v>1852</v>
      </c>
      <c r="K4967" s="6">
        <f>IFERROR((J4967-I4967)/I4967,"--")</f>
        <v>2.1645021645021645E-3</v>
      </c>
      <c r="L4967" s="6">
        <v>6.4516129032258063E-2</v>
      </c>
      <c r="M4967" s="7">
        <v>23273</v>
      </c>
      <c r="N4967" s="10" t="str">
        <f>IF(K4967&lt;Criteria!$D$4,"Yes","No")</f>
        <v>Yes</v>
      </c>
      <c r="O4967" s="10" t="str">
        <f>IF(L4967&gt;Criteria!$D$5,"Yes","No")</f>
        <v>No</v>
      </c>
      <c r="P4967" s="10" t="str">
        <f>IF(M4967&lt;Criteria!$D$6,"Yes","No")</f>
        <v>Yes</v>
      </c>
      <c r="Q4967" s="11">
        <f>COUNTIF(N4967:P4967,"Yes")</f>
        <v>2</v>
      </c>
      <c r="R4967" s="12" t="str">
        <f>IF(Q4967&gt;0,"Yes","No")</f>
        <v>Yes</v>
      </c>
    </row>
    <row r="4968" spans="1:18" x14ac:dyDescent="0.35">
      <c r="A4968" s="1">
        <v>81230017003</v>
      </c>
      <c r="B4968" s="33" t="s">
        <v>5710</v>
      </c>
      <c r="C4968" s="4" t="s">
        <v>6</v>
      </c>
      <c r="D4968" s="4" t="s">
        <v>529</v>
      </c>
      <c r="E4968" s="4" t="s">
        <v>2</v>
      </c>
      <c r="F4968" s="3">
        <v>17</v>
      </c>
      <c r="G4968" s="3">
        <v>3</v>
      </c>
      <c r="H4968" s="4" t="s">
        <v>2</v>
      </c>
      <c r="I4968" s="5">
        <v>1301</v>
      </c>
      <c r="J4968" s="5">
        <v>1386</v>
      </c>
      <c r="K4968" s="6">
        <f>IFERROR((J4968-I4968)/I4968,"--")</f>
        <v>6.5334358186010758E-2</v>
      </c>
      <c r="L4968" s="6">
        <v>5.6971514242878558E-2</v>
      </c>
      <c r="M4968" s="7">
        <v>25760</v>
      </c>
      <c r="N4968" s="10" t="str">
        <f>IF(K4968&lt;Criteria!$D$4,"Yes","No")</f>
        <v>No</v>
      </c>
      <c r="O4968" s="10" t="str">
        <f>IF(L4968&gt;Criteria!$D$5,"Yes","No")</f>
        <v>No</v>
      </c>
      <c r="P4968" s="10" t="str">
        <f>IF(M4968&lt;Criteria!$D$6,"Yes","No")</f>
        <v>Yes</v>
      </c>
      <c r="Q4968" s="11">
        <f>COUNTIF(N4968:P4968,"Yes")</f>
        <v>1</v>
      </c>
      <c r="R4968" s="12" t="str">
        <f>IF(Q4968&gt;0,"Yes","No")</f>
        <v>Yes</v>
      </c>
    </row>
    <row r="4969" spans="1:18" x14ac:dyDescent="0.35">
      <c r="A4969" s="1">
        <v>81230017004</v>
      </c>
      <c r="B4969" s="33" t="s">
        <v>5711</v>
      </c>
      <c r="C4969" s="4" t="s">
        <v>6</v>
      </c>
      <c r="D4969" s="4" t="s">
        <v>529</v>
      </c>
      <c r="E4969" s="4" t="s">
        <v>2</v>
      </c>
      <c r="F4969" s="3">
        <v>17</v>
      </c>
      <c r="G4969" s="3">
        <v>4</v>
      </c>
      <c r="H4969" s="4" t="s">
        <v>2</v>
      </c>
      <c r="I4969" s="5">
        <v>893</v>
      </c>
      <c r="J4969" s="5">
        <v>839</v>
      </c>
      <c r="K4969" s="6">
        <f>IFERROR((J4969-I4969)/I4969,"--")</f>
        <v>-6.0470324748040316E-2</v>
      </c>
      <c r="L4969" s="6">
        <v>0.16696588868940754</v>
      </c>
      <c r="M4969" s="7">
        <v>46104</v>
      </c>
      <c r="N4969" s="10" t="str">
        <f>IF(K4969&lt;Criteria!$D$4,"Yes","No")</f>
        <v>Yes</v>
      </c>
      <c r="O4969" s="10" t="str">
        <f>IF(L4969&gt;Criteria!$D$5,"Yes","No")</f>
        <v>Yes</v>
      </c>
      <c r="P4969" s="10" t="str">
        <f>IF(M4969&lt;Criteria!$D$6,"Yes","No")</f>
        <v>No</v>
      </c>
      <c r="Q4969" s="11">
        <f>COUNTIF(N4969:P4969,"Yes")</f>
        <v>2</v>
      </c>
      <c r="R4969" s="12" t="str">
        <f>IF(Q4969&gt;0,"Yes","No")</f>
        <v>Yes</v>
      </c>
    </row>
    <row r="4970" spans="1:18" x14ac:dyDescent="0.35">
      <c r="A4970" s="1">
        <v>81230018000</v>
      </c>
      <c r="B4970" s="33" t="s">
        <v>5712</v>
      </c>
      <c r="C4970" s="4" t="s">
        <v>7</v>
      </c>
      <c r="D4970" s="4" t="s">
        <v>529</v>
      </c>
      <c r="E4970" s="4" t="s">
        <v>2</v>
      </c>
      <c r="F4970" s="3">
        <v>18</v>
      </c>
      <c r="G4970" s="3" t="s">
        <v>2</v>
      </c>
      <c r="H4970" s="4" t="s">
        <v>2</v>
      </c>
      <c r="I4970" s="5">
        <v>4240</v>
      </c>
      <c r="J4970" s="5">
        <v>4344</v>
      </c>
      <c r="K4970" s="6">
        <f>IFERROR((J4970-I4970)/I4970,"--")</f>
        <v>2.4528301886792454E-2</v>
      </c>
      <c r="L4970" s="6">
        <v>3.1021897810218978E-2</v>
      </c>
      <c r="M4970" s="7">
        <v>32120</v>
      </c>
      <c r="N4970" s="10" t="str">
        <f>IF(K4970&lt;Criteria!$D$4,"Yes","No")</f>
        <v>No</v>
      </c>
      <c r="O4970" s="10" t="str">
        <f>IF(L4970&gt;Criteria!$D$5,"Yes","No")</f>
        <v>No</v>
      </c>
      <c r="P4970" s="10" t="str">
        <f>IF(M4970&lt;Criteria!$D$6,"Yes","No")</f>
        <v>No</v>
      </c>
      <c r="Q4970" s="11">
        <f>COUNTIF(N4970:P4970,"Yes")</f>
        <v>0</v>
      </c>
      <c r="R4970" s="12" t="str">
        <f>IF(Q4970&gt;0,"Yes","No")</f>
        <v>No</v>
      </c>
    </row>
    <row r="4971" spans="1:18" x14ac:dyDescent="0.35">
      <c r="A4971" s="1">
        <v>81230018001</v>
      </c>
      <c r="B4971" s="33" t="s">
        <v>5713</v>
      </c>
      <c r="C4971" s="4" t="s">
        <v>6</v>
      </c>
      <c r="D4971" s="4" t="s">
        <v>529</v>
      </c>
      <c r="E4971" s="4" t="s">
        <v>2</v>
      </c>
      <c r="F4971" s="3">
        <v>18</v>
      </c>
      <c r="G4971" s="3">
        <v>1</v>
      </c>
      <c r="H4971" s="4" t="s">
        <v>2</v>
      </c>
      <c r="I4971" s="5">
        <v>1997</v>
      </c>
      <c r="J4971" s="5">
        <v>1904</v>
      </c>
      <c r="K4971" s="6">
        <f>IFERROR((J4971-I4971)/I4971,"--")</f>
        <v>-4.6569854782173258E-2</v>
      </c>
      <c r="L4971" s="6">
        <v>1.0706638115631691E-2</v>
      </c>
      <c r="M4971" s="7">
        <v>39462</v>
      </c>
      <c r="N4971" s="10" t="str">
        <f>IF(K4971&lt;Criteria!$D$4,"Yes","No")</f>
        <v>Yes</v>
      </c>
      <c r="O4971" s="10" t="str">
        <f>IF(L4971&gt;Criteria!$D$5,"Yes","No")</f>
        <v>No</v>
      </c>
      <c r="P4971" s="10" t="str">
        <f>IF(M4971&lt;Criteria!$D$6,"Yes","No")</f>
        <v>No</v>
      </c>
      <c r="Q4971" s="11">
        <f>COUNTIF(N4971:P4971,"Yes")</f>
        <v>1</v>
      </c>
      <c r="R4971" s="12" t="str">
        <f>IF(Q4971&gt;0,"Yes","No")</f>
        <v>Yes</v>
      </c>
    </row>
    <row r="4972" spans="1:18" x14ac:dyDescent="0.35">
      <c r="A4972" s="1">
        <v>81230018002</v>
      </c>
      <c r="B4972" s="33" t="s">
        <v>5714</v>
      </c>
      <c r="C4972" s="4" t="s">
        <v>6</v>
      </c>
      <c r="D4972" s="4" t="s">
        <v>529</v>
      </c>
      <c r="E4972" s="4" t="s">
        <v>2</v>
      </c>
      <c r="F4972" s="3">
        <v>18</v>
      </c>
      <c r="G4972" s="3">
        <v>2</v>
      </c>
      <c r="H4972" s="4" t="s">
        <v>2</v>
      </c>
      <c r="I4972" s="5">
        <v>2243</v>
      </c>
      <c r="J4972" s="5">
        <v>2440</v>
      </c>
      <c r="K4972" s="6">
        <f>IFERROR((J4972-I4972)/I4972,"--")</f>
        <v>8.7828800713330366E-2</v>
      </c>
      <c r="L4972" s="6">
        <v>4.6104928457869634E-2</v>
      </c>
      <c r="M4972" s="7">
        <v>26391</v>
      </c>
      <c r="N4972" s="10" t="str">
        <f>IF(K4972&lt;Criteria!$D$4,"Yes","No")</f>
        <v>No</v>
      </c>
      <c r="O4972" s="10" t="str">
        <f>IF(L4972&gt;Criteria!$D$5,"Yes","No")</f>
        <v>No</v>
      </c>
      <c r="P4972" s="10" t="str">
        <f>IF(M4972&lt;Criteria!$D$6,"Yes","No")</f>
        <v>No</v>
      </c>
      <c r="Q4972" s="11">
        <f>COUNTIF(N4972:P4972,"Yes")</f>
        <v>0</v>
      </c>
      <c r="R4972" s="12" t="str">
        <f>IF(Q4972&gt;0,"Yes","No")</f>
        <v>No</v>
      </c>
    </row>
    <row r="4973" spans="1:18" x14ac:dyDescent="0.35">
      <c r="A4973" s="1">
        <v>81230019020</v>
      </c>
      <c r="B4973" s="33" t="s">
        <v>5715</v>
      </c>
      <c r="C4973" s="4" t="s">
        <v>7</v>
      </c>
      <c r="D4973" s="4" t="s">
        <v>529</v>
      </c>
      <c r="E4973" s="4" t="s">
        <v>2</v>
      </c>
      <c r="F4973" s="3">
        <v>19.02</v>
      </c>
      <c r="G4973" s="3" t="s">
        <v>2</v>
      </c>
      <c r="H4973" s="4" t="s">
        <v>2</v>
      </c>
      <c r="I4973" s="5">
        <v>7484</v>
      </c>
      <c r="J4973" s="5">
        <v>7413</v>
      </c>
      <c r="K4973" s="6">
        <f>IFERROR((J4973-I4973)/I4973,"--")</f>
        <v>-9.4869053981827892E-3</v>
      </c>
      <c r="L4973" s="6">
        <v>4.0816326530612242E-2</v>
      </c>
      <c r="M4973" s="7">
        <v>24439</v>
      </c>
      <c r="N4973" s="10" t="str">
        <f>IF(K4973&lt;Criteria!$D$4,"Yes","No")</f>
        <v>Yes</v>
      </c>
      <c r="O4973" s="10" t="str">
        <f>IF(L4973&gt;Criteria!$D$5,"Yes","No")</f>
        <v>No</v>
      </c>
      <c r="P4973" s="10" t="str">
        <f>IF(M4973&lt;Criteria!$D$6,"Yes","No")</f>
        <v>Yes</v>
      </c>
      <c r="Q4973" s="11">
        <f>COUNTIF(N4973:P4973,"Yes")</f>
        <v>2</v>
      </c>
      <c r="R4973" s="12" t="str">
        <f>IF(Q4973&gt;0,"Yes","No")</f>
        <v>Yes</v>
      </c>
    </row>
    <row r="4974" spans="1:18" x14ac:dyDescent="0.35">
      <c r="A4974" s="1">
        <v>81230019021</v>
      </c>
      <c r="B4974" s="33" t="s">
        <v>5716</v>
      </c>
      <c r="C4974" s="4" t="s">
        <v>6</v>
      </c>
      <c r="D4974" s="4" t="s">
        <v>529</v>
      </c>
      <c r="E4974" s="4" t="s">
        <v>2</v>
      </c>
      <c r="F4974" s="3">
        <v>19.02</v>
      </c>
      <c r="G4974" s="3">
        <v>1</v>
      </c>
      <c r="H4974" s="4" t="s">
        <v>2</v>
      </c>
      <c r="I4974" s="5">
        <v>3768</v>
      </c>
      <c r="J4974" s="5">
        <v>3771</v>
      </c>
      <c r="K4974" s="6">
        <f>IFERROR((J4974-I4974)/I4974,"--")</f>
        <v>7.9617834394904463E-4</v>
      </c>
      <c r="L4974" s="6">
        <v>1.0478359908883827E-2</v>
      </c>
      <c r="M4974" s="7">
        <v>31765</v>
      </c>
      <c r="N4974" s="10" t="str">
        <f>IF(K4974&lt;Criteria!$D$4,"Yes","No")</f>
        <v>Yes</v>
      </c>
      <c r="O4974" s="10" t="str">
        <f>IF(L4974&gt;Criteria!$D$5,"Yes","No")</f>
        <v>No</v>
      </c>
      <c r="P4974" s="10" t="str">
        <f>IF(M4974&lt;Criteria!$D$6,"Yes","No")</f>
        <v>No</v>
      </c>
      <c r="Q4974" s="11">
        <f>COUNTIF(N4974:P4974,"Yes")</f>
        <v>1</v>
      </c>
      <c r="R4974" s="12" t="str">
        <f>IF(Q4974&gt;0,"Yes","No")</f>
        <v>Yes</v>
      </c>
    </row>
    <row r="4975" spans="1:18" x14ac:dyDescent="0.35">
      <c r="A4975" s="1">
        <v>81230019022</v>
      </c>
      <c r="B4975" s="33" t="s">
        <v>5717</v>
      </c>
      <c r="C4975" s="4" t="s">
        <v>6</v>
      </c>
      <c r="D4975" s="4" t="s">
        <v>529</v>
      </c>
      <c r="E4975" s="4" t="s">
        <v>2</v>
      </c>
      <c r="F4975" s="3">
        <v>19.02</v>
      </c>
      <c r="G4975" s="3">
        <v>2</v>
      </c>
      <c r="H4975" s="4" t="s">
        <v>2</v>
      </c>
      <c r="I4975" s="5">
        <v>3716</v>
      </c>
      <c r="J4975" s="5">
        <v>3642</v>
      </c>
      <c r="K4975" s="6">
        <f>IFERROR((J4975-I4975)/I4975,"--")</f>
        <v>-1.9913885898815931E-2</v>
      </c>
      <c r="L4975" s="6">
        <v>8.0548926014319802E-2</v>
      </c>
      <c r="M4975" s="7">
        <v>16854</v>
      </c>
      <c r="N4975" s="10" t="str">
        <f>IF(K4975&lt;Criteria!$D$4,"Yes","No")</f>
        <v>Yes</v>
      </c>
      <c r="O4975" s="10" t="str">
        <f>IF(L4975&gt;Criteria!$D$5,"Yes","No")</f>
        <v>Yes</v>
      </c>
      <c r="P4975" s="10" t="str">
        <f>IF(M4975&lt;Criteria!$D$6,"Yes","No")</f>
        <v>Yes</v>
      </c>
      <c r="Q4975" s="11">
        <f>COUNTIF(N4975:P4975,"Yes")</f>
        <v>3</v>
      </c>
      <c r="R4975" s="12" t="str">
        <f>IF(Q4975&gt;0,"Yes","No")</f>
        <v>Yes</v>
      </c>
    </row>
    <row r="4976" spans="1:18" x14ac:dyDescent="0.35">
      <c r="A4976" s="1">
        <v>81230019050</v>
      </c>
      <c r="B4976" s="33" t="s">
        <v>5718</v>
      </c>
      <c r="C4976" s="4" t="s">
        <v>7</v>
      </c>
      <c r="D4976" s="4" t="s">
        <v>529</v>
      </c>
      <c r="E4976" s="4" t="s">
        <v>2</v>
      </c>
      <c r="F4976" s="3">
        <v>19.05</v>
      </c>
      <c r="G4976" s="3" t="s">
        <v>2</v>
      </c>
      <c r="H4976" s="4" t="s">
        <v>2</v>
      </c>
      <c r="I4976" s="5">
        <v>4292</v>
      </c>
      <c r="J4976" s="5">
        <v>4633</v>
      </c>
      <c r="K4976" s="6">
        <f>IFERROR((J4976-I4976)/I4976,"--")</f>
        <v>7.9450139794967387E-2</v>
      </c>
      <c r="L4976" s="6">
        <v>8.5676625659050973E-2</v>
      </c>
      <c r="M4976" s="7">
        <v>21974</v>
      </c>
      <c r="N4976" s="10" t="str">
        <f>IF(K4976&lt;Criteria!$D$4,"Yes","No")</f>
        <v>No</v>
      </c>
      <c r="O4976" s="10" t="str">
        <f>IF(L4976&gt;Criteria!$D$5,"Yes","No")</f>
        <v>Yes</v>
      </c>
      <c r="P4976" s="10" t="str">
        <f>IF(M4976&lt;Criteria!$D$6,"Yes","No")</f>
        <v>Yes</v>
      </c>
      <c r="Q4976" s="11">
        <f>COUNTIF(N4976:P4976,"Yes")</f>
        <v>2</v>
      </c>
      <c r="R4976" s="12" t="str">
        <f>IF(Q4976&gt;0,"Yes","No")</f>
        <v>Yes</v>
      </c>
    </row>
    <row r="4977" spans="1:18" x14ac:dyDescent="0.35">
      <c r="A4977" s="1">
        <v>81230019051</v>
      </c>
      <c r="B4977" s="33" t="s">
        <v>5719</v>
      </c>
      <c r="C4977" s="4" t="s">
        <v>6</v>
      </c>
      <c r="D4977" s="4" t="s">
        <v>529</v>
      </c>
      <c r="E4977" s="4" t="s">
        <v>2</v>
      </c>
      <c r="F4977" s="3">
        <v>19.05</v>
      </c>
      <c r="G4977" s="3">
        <v>1</v>
      </c>
      <c r="H4977" s="4" t="s">
        <v>2</v>
      </c>
      <c r="I4977" s="5">
        <v>512</v>
      </c>
      <c r="J4977" s="5">
        <v>712</v>
      </c>
      <c r="K4977" s="6">
        <f>IFERROR((J4977-I4977)/I4977,"--")</f>
        <v>0.390625</v>
      </c>
      <c r="L4977" s="6">
        <v>0.14130434782608695</v>
      </c>
      <c r="M4977" s="7">
        <v>25448</v>
      </c>
      <c r="N4977" s="10" t="str">
        <f>IF(K4977&lt;Criteria!$D$4,"Yes","No")</f>
        <v>No</v>
      </c>
      <c r="O4977" s="10" t="str">
        <f>IF(L4977&gt;Criteria!$D$5,"Yes","No")</f>
        <v>Yes</v>
      </c>
      <c r="P4977" s="10" t="str">
        <f>IF(M4977&lt;Criteria!$D$6,"Yes","No")</f>
        <v>Yes</v>
      </c>
      <c r="Q4977" s="11">
        <f>COUNTIF(N4977:P4977,"Yes")</f>
        <v>2</v>
      </c>
      <c r="R4977" s="12" t="str">
        <f>IF(Q4977&gt;0,"Yes","No")</f>
        <v>Yes</v>
      </c>
    </row>
    <row r="4978" spans="1:18" x14ac:dyDescent="0.35">
      <c r="A4978" s="1">
        <v>81230019052</v>
      </c>
      <c r="B4978" s="33" t="s">
        <v>5720</v>
      </c>
      <c r="C4978" s="4" t="s">
        <v>6</v>
      </c>
      <c r="D4978" s="4" t="s">
        <v>529</v>
      </c>
      <c r="E4978" s="4" t="s">
        <v>2</v>
      </c>
      <c r="F4978" s="3">
        <v>19.05</v>
      </c>
      <c r="G4978" s="3">
        <v>2</v>
      </c>
      <c r="H4978" s="4" t="s">
        <v>2</v>
      </c>
      <c r="I4978" s="5">
        <v>1016</v>
      </c>
      <c r="J4978" s="5">
        <v>1047</v>
      </c>
      <c r="K4978" s="6">
        <f>IFERROR((J4978-I4978)/I4978,"--")</f>
        <v>3.0511811023622049E-2</v>
      </c>
      <c r="L4978" s="6">
        <v>7.9120879120879117E-2</v>
      </c>
      <c r="M4978" s="7">
        <v>26062</v>
      </c>
      <c r="N4978" s="10" t="str">
        <f>IF(K4978&lt;Criteria!$D$4,"Yes","No")</f>
        <v>No</v>
      </c>
      <c r="O4978" s="10" t="str">
        <f>IF(L4978&gt;Criteria!$D$5,"Yes","No")</f>
        <v>Yes</v>
      </c>
      <c r="P4978" s="10" t="str">
        <f>IF(M4978&lt;Criteria!$D$6,"Yes","No")</f>
        <v>Yes</v>
      </c>
      <c r="Q4978" s="11">
        <f>COUNTIF(N4978:P4978,"Yes")</f>
        <v>2</v>
      </c>
      <c r="R4978" s="12" t="str">
        <f>IF(Q4978&gt;0,"Yes","No")</f>
        <v>Yes</v>
      </c>
    </row>
    <row r="4979" spans="1:18" x14ac:dyDescent="0.35">
      <c r="A4979" s="1">
        <v>81230019053</v>
      </c>
      <c r="B4979" s="33" t="s">
        <v>5721</v>
      </c>
      <c r="C4979" s="4" t="s">
        <v>6</v>
      </c>
      <c r="D4979" s="4" t="s">
        <v>529</v>
      </c>
      <c r="E4979" s="4" t="s">
        <v>2</v>
      </c>
      <c r="F4979" s="3">
        <v>19.05</v>
      </c>
      <c r="G4979" s="3">
        <v>3</v>
      </c>
      <c r="H4979" s="4" t="s">
        <v>2</v>
      </c>
      <c r="I4979" s="5">
        <v>2764</v>
      </c>
      <c r="J4979" s="5">
        <v>2874</v>
      </c>
      <c r="K4979" s="6">
        <f>IFERROR((J4979-I4979)/I4979,"--")</f>
        <v>3.9797395079594788E-2</v>
      </c>
      <c r="L4979" s="6">
        <v>6.906686260102865E-2</v>
      </c>
      <c r="M4979" s="7">
        <v>19624</v>
      </c>
      <c r="N4979" s="10" t="str">
        <f>IF(K4979&lt;Criteria!$D$4,"Yes","No")</f>
        <v>No</v>
      </c>
      <c r="O4979" s="10" t="str">
        <f>IF(L4979&gt;Criteria!$D$5,"Yes","No")</f>
        <v>Yes</v>
      </c>
      <c r="P4979" s="10" t="str">
        <f>IF(M4979&lt;Criteria!$D$6,"Yes","No")</f>
        <v>Yes</v>
      </c>
      <c r="Q4979" s="11">
        <f>COUNTIF(N4979:P4979,"Yes")</f>
        <v>2</v>
      </c>
      <c r="R4979" s="12" t="str">
        <f>IF(Q4979&gt;0,"Yes","No")</f>
        <v>Yes</v>
      </c>
    </row>
    <row r="4980" spans="1:18" x14ac:dyDescent="0.35">
      <c r="A4980" s="1">
        <v>81230019060</v>
      </c>
      <c r="B4980" s="33" t="s">
        <v>5722</v>
      </c>
      <c r="C4980" s="4" t="s">
        <v>7</v>
      </c>
      <c r="D4980" s="4" t="s">
        <v>529</v>
      </c>
      <c r="E4980" s="4" t="s">
        <v>2</v>
      </c>
      <c r="F4980" s="3">
        <v>19.059999999999999</v>
      </c>
      <c r="G4980" s="3" t="s">
        <v>2</v>
      </c>
      <c r="H4980" s="4" t="s">
        <v>2</v>
      </c>
      <c r="I4980" s="5">
        <v>1539</v>
      </c>
      <c r="J4980" s="5">
        <v>1672</v>
      </c>
      <c r="K4980" s="6">
        <f>IFERROR((J4980-I4980)/I4980,"--")</f>
        <v>8.6419753086419748E-2</v>
      </c>
      <c r="L4980" s="6">
        <v>3.479236812570146E-2</v>
      </c>
      <c r="M4980" s="7">
        <v>31660</v>
      </c>
      <c r="N4980" s="10" t="str">
        <f>IF(K4980&lt;Criteria!$D$4,"Yes","No")</f>
        <v>No</v>
      </c>
      <c r="O4980" s="10" t="str">
        <f>IF(L4980&gt;Criteria!$D$5,"Yes","No")</f>
        <v>No</v>
      </c>
      <c r="P4980" s="10" t="str">
        <f>IF(M4980&lt;Criteria!$D$6,"Yes","No")</f>
        <v>No</v>
      </c>
      <c r="Q4980" s="11">
        <f>COUNTIF(N4980:P4980,"Yes")</f>
        <v>0</v>
      </c>
      <c r="R4980" s="12" t="str">
        <f>IF(Q4980&gt;0,"Yes","No")</f>
        <v>No</v>
      </c>
    </row>
    <row r="4981" spans="1:18" x14ac:dyDescent="0.35">
      <c r="A4981" s="1">
        <v>81230019061</v>
      </c>
      <c r="B4981" s="33" t="s">
        <v>5723</v>
      </c>
      <c r="C4981" s="4" t="s">
        <v>6</v>
      </c>
      <c r="D4981" s="4" t="s">
        <v>529</v>
      </c>
      <c r="E4981" s="4" t="s">
        <v>2</v>
      </c>
      <c r="F4981" s="3">
        <v>19.059999999999999</v>
      </c>
      <c r="G4981" s="3">
        <v>1</v>
      </c>
      <c r="H4981" s="4" t="s">
        <v>2</v>
      </c>
      <c r="I4981" s="5">
        <v>1539</v>
      </c>
      <c r="J4981" s="5">
        <v>1672</v>
      </c>
      <c r="K4981" s="6">
        <f>IFERROR((J4981-I4981)/I4981,"--")</f>
        <v>8.6419753086419748E-2</v>
      </c>
      <c r="L4981" s="6">
        <v>3.479236812570146E-2</v>
      </c>
      <c r="M4981" s="7">
        <v>31660</v>
      </c>
      <c r="N4981" s="10" t="str">
        <f>IF(K4981&lt;Criteria!$D$4,"Yes","No")</f>
        <v>No</v>
      </c>
      <c r="O4981" s="10" t="str">
        <f>IF(L4981&gt;Criteria!$D$5,"Yes","No")</f>
        <v>No</v>
      </c>
      <c r="P4981" s="10" t="str">
        <f>IF(M4981&lt;Criteria!$D$6,"Yes","No")</f>
        <v>No</v>
      </c>
      <c r="Q4981" s="11">
        <f>COUNTIF(N4981:P4981,"Yes")</f>
        <v>0</v>
      </c>
      <c r="R4981" s="12" t="str">
        <f>IF(Q4981&gt;0,"Yes","No")</f>
        <v>No</v>
      </c>
    </row>
    <row r="4982" spans="1:18" x14ac:dyDescent="0.35">
      <c r="A4982" s="1">
        <v>81230019070</v>
      </c>
      <c r="B4982" s="33" t="s">
        <v>5724</v>
      </c>
      <c r="C4982" s="4" t="s">
        <v>7</v>
      </c>
      <c r="D4982" s="4" t="s">
        <v>529</v>
      </c>
      <c r="E4982" s="4" t="s">
        <v>2</v>
      </c>
      <c r="F4982" s="3">
        <v>19.07</v>
      </c>
      <c r="G4982" s="3" t="s">
        <v>2</v>
      </c>
      <c r="H4982" s="4" t="s">
        <v>2</v>
      </c>
      <c r="I4982" s="5">
        <v>2643</v>
      </c>
      <c r="J4982" s="5">
        <v>2968</v>
      </c>
      <c r="K4982" s="6">
        <f>IFERROR((J4982-I4982)/I4982,"--")</f>
        <v>0.12296632614453273</v>
      </c>
      <c r="L4982" s="6">
        <v>3.1210191082802548E-2</v>
      </c>
      <c r="M4982" s="7">
        <v>31787</v>
      </c>
      <c r="N4982" s="10" t="str">
        <f>IF(K4982&lt;Criteria!$D$4,"Yes","No")</f>
        <v>No</v>
      </c>
      <c r="O4982" s="10" t="str">
        <f>IF(L4982&gt;Criteria!$D$5,"Yes","No")</f>
        <v>No</v>
      </c>
      <c r="P4982" s="10" t="str">
        <f>IF(M4982&lt;Criteria!$D$6,"Yes","No")</f>
        <v>No</v>
      </c>
      <c r="Q4982" s="11">
        <f>COUNTIF(N4982:P4982,"Yes")</f>
        <v>0</v>
      </c>
      <c r="R4982" s="12" t="str">
        <f>IF(Q4982&gt;0,"Yes","No")</f>
        <v>No</v>
      </c>
    </row>
    <row r="4983" spans="1:18" x14ac:dyDescent="0.35">
      <c r="A4983" s="1">
        <v>81230019071</v>
      </c>
      <c r="B4983" s="33" t="s">
        <v>5725</v>
      </c>
      <c r="C4983" s="4" t="s">
        <v>6</v>
      </c>
      <c r="D4983" s="4" t="s">
        <v>529</v>
      </c>
      <c r="E4983" s="4" t="s">
        <v>2</v>
      </c>
      <c r="F4983" s="3">
        <v>19.07</v>
      </c>
      <c r="G4983" s="3">
        <v>1</v>
      </c>
      <c r="H4983" s="4" t="s">
        <v>2</v>
      </c>
      <c r="I4983" s="5">
        <v>959</v>
      </c>
      <c r="J4983" s="5">
        <v>1320</v>
      </c>
      <c r="K4983" s="6">
        <f>IFERROR((J4983-I4983)/I4983,"--")</f>
        <v>0.37643378519290926</v>
      </c>
      <c r="L4983" s="6">
        <v>1.5988372093023256E-2</v>
      </c>
      <c r="M4983" s="7">
        <v>37286</v>
      </c>
      <c r="N4983" s="10" t="str">
        <f>IF(K4983&lt;Criteria!$D$4,"Yes","No")</f>
        <v>No</v>
      </c>
      <c r="O4983" s="10" t="str">
        <f>IF(L4983&gt;Criteria!$D$5,"Yes","No")</f>
        <v>No</v>
      </c>
      <c r="P4983" s="10" t="str">
        <f>IF(M4983&lt;Criteria!$D$6,"Yes","No")</f>
        <v>No</v>
      </c>
      <c r="Q4983" s="11">
        <f>COUNTIF(N4983:P4983,"Yes")</f>
        <v>0</v>
      </c>
      <c r="R4983" s="12" t="str">
        <f>IF(Q4983&gt;0,"Yes","No")</f>
        <v>No</v>
      </c>
    </row>
    <row r="4984" spans="1:18" x14ac:dyDescent="0.35">
      <c r="A4984" s="1">
        <v>81230019072</v>
      </c>
      <c r="B4984" s="33" t="s">
        <v>5726</v>
      </c>
      <c r="C4984" s="4" t="s">
        <v>6</v>
      </c>
      <c r="D4984" s="4" t="s">
        <v>529</v>
      </c>
      <c r="E4984" s="4" t="s">
        <v>2</v>
      </c>
      <c r="F4984" s="3">
        <v>19.07</v>
      </c>
      <c r="G4984" s="3">
        <v>2</v>
      </c>
      <c r="H4984" s="4" t="s">
        <v>2</v>
      </c>
      <c r="I4984" s="5">
        <v>1334</v>
      </c>
      <c r="J4984" s="5">
        <v>1123</v>
      </c>
      <c r="K4984" s="6">
        <f>IFERROR((J4984-I4984)/I4984,"--")</f>
        <v>-0.15817091454272864</v>
      </c>
      <c r="L4984" s="6">
        <v>3.5149384885764502E-2</v>
      </c>
      <c r="M4984" s="7">
        <v>25631</v>
      </c>
      <c r="N4984" s="10" t="str">
        <f>IF(K4984&lt;Criteria!$D$4,"Yes","No")</f>
        <v>Yes</v>
      </c>
      <c r="O4984" s="10" t="str">
        <f>IF(L4984&gt;Criteria!$D$5,"Yes","No")</f>
        <v>No</v>
      </c>
      <c r="P4984" s="10" t="str">
        <f>IF(M4984&lt;Criteria!$D$6,"Yes","No")</f>
        <v>Yes</v>
      </c>
      <c r="Q4984" s="11">
        <f>COUNTIF(N4984:P4984,"Yes")</f>
        <v>2</v>
      </c>
      <c r="R4984" s="12" t="str">
        <f>IF(Q4984&gt;0,"Yes","No")</f>
        <v>Yes</v>
      </c>
    </row>
    <row r="4985" spans="1:18" x14ac:dyDescent="0.35">
      <c r="A4985" s="1">
        <v>81230019073</v>
      </c>
      <c r="B4985" s="33" t="s">
        <v>5727</v>
      </c>
      <c r="C4985" s="4" t="s">
        <v>6</v>
      </c>
      <c r="D4985" s="4" t="s">
        <v>529</v>
      </c>
      <c r="E4985" s="4" t="s">
        <v>2</v>
      </c>
      <c r="F4985" s="3">
        <v>19.07</v>
      </c>
      <c r="G4985" s="3">
        <v>3</v>
      </c>
      <c r="H4985" s="4" t="s">
        <v>2</v>
      </c>
      <c r="I4985" s="5">
        <v>350</v>
      </c>
      <c r="J4985" s="5">
        <v>525</v>
      </c>
      <c r="K4985" s="6">
        <f>IFERROR((J4985-I4985)/I4985,"--")</f>
        <v>0.5</v>
      </c>
      <c r="L4985" s="6">
        <v>5.7507987220447282E-2</v>
      </c>
      <c r="M4985" s="7">
        <v>31129</v>
      </c>
      <c r="N4985" s="10" t="str">
        <f>IF(K4985&lt;Criteria!$D$4,"Yes","No")</f>
        <v>No</v>
      </c>
      <c r="O4985" s="10" t="str">
        <f>IF(L4985&gt;Criteria!$D$5,"Yes","No")</f>
        <v>No</v>
      </c>
      <c r="P4985" s="10" t="str">
        <f>IF(M4985&lt;Criteria!$D$6,"Yes","No")</f>
        <v>No</v>
      </c>
      <c r="Q4985" s="11">
        <f>COUNTIF(N4985:P4985,"Yes")</f>
        <v>0</v>
      </c>
      <c r="R4985" s="12" t="str">
        <f>IF(Q4985&gt;0,"Yes","No")</f>
        <v>No</v>
      </c>
    </row>
    <row r="4986" spans="1:18" x14ac:dyDescent="0.35">
      <c r="A4986" s="1">
        <v>81230019080</v>
      </c>
      <c r="B4986" s="33" t="s">
        <v>5728</v>
      </c>
      <c r="C4986" s="4" t="s">
        <v>7</v>
      </c>
      <c r="D4986" s="4" t="s">
        <v>529</v>
      </c>
      <c r="E4986" s="4" t="s">
        <v>2</v>
      </c>
      <c r="F4986" s="3">
        <v>19.079999999999998</v>
      </c>
      <c r="G4986" s="3" t="s">
        <v>2</v>
      </c>
      <c r="H4986" s="4" t="s">
        <v>2</v>
      </c>
      <c r="I4986" s="5">
        <v>2556</v>
      </c>
      <c r="J4986" s="5">
        <v>2668</v>
      </c>
      <c r="K4986" s="6">
        <f>IFERROR((J4986-I4986)/I4986,"--")</f>
        <v>4.3818466353677622E-2</v>
      </c>
      <c r="L4986" s="6">
        <v>2.2140221402214021E-2</v>
      </c>
      <c r="M4986" s="7">
        <v>27978</v>
      </c>
      <c r="N4986" s="10" t="str">
        <f>IF(K4986&lt;Criteria!$D$4,"Yes","No")</f>
        <v>No</v>
      </c>
      <c r="O4986" s="10" t="str">
        <f>IF(L4986&gt;Criteria!$D$5,"Yes","No")</f>
        <v>No</v>
      </c>
      <c r="P4986" s="10" t="str">
        <f>IF(M4986&lt;Criteria!$D$6,"Yes","No")</f>
        <v>No</v>
      </c>
      <c r="Q4986" s="11">
        <f>COUNTIF(N4986:P4986,"Yes")</f>
        <v>0</v>
      </c>
      <c r="R4986" s="12" t="str">
        <f>IF(Q4986&gt;0,"Yes","No")</f>
        <v>No</v>
      </c>
    </row>
    <row r="4987" spans="1:18" x14ac:dyDescent="0.35">
      <c r="A4987" s="1">
        <v>81230019081</v>
      </c>
      <c r="B4987" s="33" t="s">
        <v>5729</v>
      </c>
      <c r="C4987" s="4" t="s">
        <v>6</v>
      </c>
      <c r="D4987" s="4" t="s">
        <v>529</v>
      </c>
      <c r="E4987" s="4" t="s">
        <v>2</v>
      </c>
      <c r="F4987" s="3">
        <v>19.079999999999998</v>
      </c>
      <c r="G4987" s="3">
        <v>1</v>
      </c>
      <c r="H4987" s="4" t="s">
        <v>2</v>
      </c>
      <c r="I4987" s="5">
        <v>874</v>
      </c>
      <c r="J4987" s="5">
        <v>867</v>
      </c>
      <c r="K4987" s="6">
        <f>IFERROR((J4987-I4987)/I4987,"--")</f>
        <v>-8.0091533180778034E-3</v>
      </c>
      <c r="L4987" s="6">
        <v>3.2941176470588238E-2</v>
      </c>
      <c r="M4987" s="7">
        <v>41506</v>
      </c>
      <c r="N4987" s="10" t="str">
        <f>IF(K4987&lt;Criteria!$D$4,"Yes","No")</f>
        <v>Yes</v>
      </c>
      <c r="O4987" s="10" t="str">
        <f>IF(L4987&gt;Criteria!$D$5,"Yes","No")</f>
        <v>No</v>
      </c>
      <c r="P4987" s="10" t="str">
        <f>IF(M4987&lt;Criteria!$D$6,"Yes","No")</f>
        <v>No</v>
      </c>
      <c r="Q4987" s="11">
        <f>COUNTIF(N4987:P4987,"Yes")</f>
        <v>1</v>
      </c>
      <c r="R4987" s="12" t="str">
        <f>IF(Q4987&gt;0,"Yes","No")</f>
        <v>Yes</v>
      </c>
    </row>
    <row r="4988" spans="1:18" x14ac:dyDescent="0.35">
      <c r="A4988" s="1">
        <v>81230019082</v>
      </c>
      <c r="B4988" s="33" t="s">
        <v>5730</v>
      </c>
      <c r="C4988" s="4" t="s">
        <v>6</v>
      </c>
      <c r="D4988" s="4" t="s">
        <v>529</v>
      </c>
      <c r="E4988" s="4" t="s">
        <v>2</v>
      </c>
      <c r="F4988" s="3">
        <v>19.079999999999998</v>
      </c>
      <c r="G4988" s="3">
        <v>2</v>
      </c>
      <c r="H4988" s="4" t="s">
        <v>2</v>
      </c>
      <c r="I4988" s="5">
        <v>1082</v>
      </c>
      <c r="J4988" s="5">
        <v>690</v>
      </c>
      <c r="K4988" s="6">
        <f>IFERROR((J4988-I4988)/I4988,"--")</f>
        <v>-0.36229205175600737</v>
      </c>
      <c r="L4988" s="6">
        <v>0</v>
      </c>
      <c r="M4988" s="7">
        <v>20643</v>
      </c>
      <c r="N4988" s="10" t="str">
        <f>IF(K4988&lt;Criteria!$D$4,"Yes","No")</f>
        <v>Yes</v>
      </c>
      <c r="O4988" s="10" t="str">
        <f>IF(L4988&gt;Criteria!$D$5,"Yes","No")</f>
        <v>No</v>
      </c>
      <c r="P4988" s="10" t="str">
        <f>IF(M4988&lt;Criteria!$D$6,"Yes","No")</f>
        <v>Yes</v>
      </c>
      <c r="Q4988" s="11">
        <f>COUNTIF(N4988:P4988,"Yes")</f>
        <v>2</v>
      </c>
      <c r="R4988" s="12" t="str">
        <f>IF(Q4988&gt;0,"Yes","No")</f>
        <v>Yes</v>
      </c>
    </row>
    <row r="4989" spans="1:18" x14ac:dyDescent="0.35">
      <c r="A4989" s="1">
        <v>81230019083</v>
      </c>
      <c r="B4989" s="33" t="s">
        <v>5731</v>
      </c>
      <c r="C4989" s="4" t="s">
        <v>6</v>
      </c>
      <c r="D4989" s="4" t="s">
        <v>529</v>
      </c>
      <c r="E4989" s="4" t="s">
        <v>2</v>
      </c>
      <c r="F4989" s="3">
        <v>19.079999999999998</v>
      </c>
      <c r="G4989" s="3">
        <v>3</v>
      </c>
      <c r="H4989" s="4" t="s">
        <v>2</v>
      </c>
      <c r="I4989" s="5">
        <v>600</v>
      </c>
      <c r="J4989" s="5">
        <v>1111</v>
      </c>
      <c r="K4989" s="6">
        <f>IFERROR((J4989-I4989)/I4989,"--")</f>
        <v>0.85166666666666668</v>
      </c>
      <c r="L4989" s="6">
        <v>2.5848142164781908E-2</v>
      </c>
      <c r="M4989" s="7">
        <v>21976</v>
      </c>
      <c r="N4989" s="10" t="str">
        <f>IF(K4989&lt;Criteria!$D$4,"Yes","No")</f>
        <v>No</v>
      </c>
      <c r="O4989" s="10" t="str">
        <f>IF(L4989&gt;Criteria!$D$5,"Yes","No")</f>
        <v>No</v>
      </c>
      <c r="P4989" s="10" t="str">
        <f>IF(M4989&lt;Criteria!$D$6,"Yes","No")</f>
        <v>Yes</v>
      </c>
      <c r="Q4989" s="11">
        <f>COUNTIF(N4989:P4989,"Yes")</f>
        <v>1</v>
      </c>
      <c r="R4989" s="12" t="str">
        <f>IF(Q4989&gt;0,"Yes","No")</f>
        <v>Yes</v>
      </c>
    </row>
    <row r="4990" spans="1:18" x14ac:dyDescent="0.35">
      <c r="A4990" s="1">
        <v>81230020040</v>
      </c>
      <c r="B4990" s="33" t="s">
        <v>5732</v>
      </c>
      <c r="C4990" s="4" t="s">
        <v>7</v>
      </c>
      <c r="D4990" s="4" t="s">
        <v>529</v>
      </c>
      <c r="E4990" s="4" t="s">
        <v>2</v>
      </c>
      <c r="F4990" s="3">
        <v>20.04</v>
      </c>
      <c r="G4990" s="3" t="s">
        <v>2</v>
      </c>
      <c r="H4990" s="4" t="s">
        <v>2</v>
      </c>
      <c r="I4990" s="5">
        <v>3764</v>
      </c>
      <c r="J4990" s="5">
        <v>4408</v>
      </c>
      <c r="K4990" s="6">
        <f>IFERROR((J4990-I4990)/I4990,"--")</f>
        <v>0.17109458023379384</v>
      </c>
      <c r="L4990" s="6">
        <v>5.146746065504041E-2</v>
      </c>
      <c r="M4990" s="7">
        <v>23666</v>
      </c>
      <c r="N4990" s="10" t="str">
        <f>IF(K4990&lt;Criteria!$D$4,"Yes","No")</f>
        <v>No</v>
      </c>
      <c r="O4990" s="10" t="str">
        <f>IF(L4990&gt;Criteria!$D$5,"Yes","No")</f>
        <v>No</v>
      </c>
      <c r="P4990" s="10" t="str">
        <f>IF(M4990&lt;Criteria!$D$6,"Yes","No")</f>
        <v>Yes</v>
      </c>
      <c r="Q4990" s="11">
        <f>COUNTIF(N4990:P4990,"Yes")</f>
        <v>1</v>
      </c>
      <c r="R4990" s="12" t="str">
        <f>IF(Q4990&gt;0,"Yes","No")</f>
        <v>Yes</v>
      </c>
    </row>
    <row r="4991" spans="1:18" x14ac:dyDescent="0.35">
      <c r="A4991" s="1">
        <v>81230020041</v>
      </c>
      <c r="B4991" s="33" t="s">
        <v>5733</v>
      </c>
      <c r="C4991" s="4" t="s">
        <v>6</v>
      </c>
      <c r="D4991" s="4" t="s">
        <v>529</v>
      </c>
      <c r="E4991" s="4" t="s">
        <v>2</v>
      </c>
      <c r="F4991" s="3">
        <v>20.04</v>
      </c>
      <c r="G4991" s="3">
        <v>1</v>
      </c>
      <c r="H4991" s="4" t="s">
        <v>2</v>
      </c>
      <c r="I4991" s="5">
        <v>577</v>
      </c>
      <c r="J4991" s="5">
        <v>1001</v>
      </c>
      <c r="K4991" s="6">
        <f>IFERROR((J4991-I4991)/I4991,"--")</f>
        <v>0.73483535528596189</v>
      </c>
      <c r="L4991" s="6">
        <v>3.3783783783783786E-2</v>
      </c>
      <c r="M4991" s="7">
        <v>27420</v>
      </c>
      <c r="N4991" s="10" t="str">
        <f>IF(K4991&lt;Criteria!$D$4,"Yes","No")</f>
        <v>No</v>
      </c>
      <c r="O4991" s="10" t="str">
        <f>IF(L4991&gt;Criteria!$D$5,"Yes","No")</f>
        <v>No</v>
      </c>
      <c r="P4991" s="10" t="str">
        <f>IF(M4991&lt;Criteria!$D$6,"Yes","No")</f>
        <v>No</v>
      </c>
      <c r="Q4991" s="11">
        <f>COUNTIF(N4991:P4991,"Yes")</f>
        <v>0</v>
      </c>
      <c r="R4991" s="12" t="str">
        <f>IF(Q4991&gt;0,"Yes","No")</f>
        <v>No</v>
      </c>
    </row>
    <row r="4992" spans="1:18" x14ac:dyDescent="0.35">
      <c r="A4992" s="1">
        <v>81230020042</v>
      </c>
      <c r="B4992" s="33" t="s">
        <v>5734</v>
      </c>
      <c r="C4992" s="4" t="s">
        <v>6</v>
      </c>
      <c r="D4992" s="4" t="s">
        <v>529</v>
      </c>
      <c r="E4992" s="4" t="s">
        <v>2</v>
      </c>
      <c r="F4992" s="3">
        <v>20.04</v>
      </c>
      <c r="G4992" s="3">
        <v>2</v>
      </c>
      <c r="H4992" s="4" t="s">
        <v>2</v>
      </c>
      <c r="I4992" s="5">
        <v>2190</v>
      </c>
      <c r="J4992" s="5">
        <v>2345</v>
      </c>
      <c r="K4992" s="6">
        <f>IFERROR((J4992-I4992)/I4992,"--")</f>
        <v>7.0776255707762553E-2</v>
      </c>
      <c r="L4992" s="6">
        <v>7.7189939288811793E-2</v>
      </c>
      <c r="M4992" s="7">
        <v>21412</v>
      </c>
      <c r="N4992" s="10" t="str">
        <f>IF(K4992&lt;Criteria!$D$4,"Yes","No")</f>
        <v>No</v>
      </c>
      <c r="O4992" s="10" t="str">
        <f>IF(L4992&gt;Criteria!$D$5,"Yes","No")</f>
        <v>Yes</v>
      </c>
      <c r="P4992" s="10" t="str">
        <f>IF(M4992&lt;Criteria!$D$6,"Yes","No")</f>
        <v>Yes</v>
      </c>
      <c r="Q4992" s="11">
        <f>COUNTIF(N4992:P4992,"Yes")</f>
        <v>2</v>
      </c>
      <c r="R4992" s="12" t="str">
        <f>IF(Q4992&gt;0,"Yes","No")</f>
        <v>Yes</v>
      </c>
    </row>
    <row r="4993" spans="1:18" x14ac:dyDescent="0.35">
      <c r="A4993" s="1">
        <v>81230020043</v>
      </c>
      <c r="B4993" s="33" t="s">
        <v>5735</v>
      </c>
      <c r="C4993" s="4" t="s">
        <v>6</v>
      </c>
      <c r="D4993" s="4" t="s">
        <v>529</v>
      </c>
      <c r="E4993" s="4" t="s">
        <v>2</v>
      </c>
      <c r="F4993" s="3">
        <v>20.04</v>
      </c>
      <c r="G4993" s="3">
        <v>3</v>
      </c>
      <c r="H4993" s="4" t="s">
        <v>2</v>
      </c>
      <c r="I4993" s="5">
        <v>997</v>
      </c>
      <c r="J4993" s="5">
        <v>1062</v>
      </c>
      <c r="K4993" s="6">
        <f>IFERROR((J4993-I4993)/I4993,"--")</f>
        <v>6.5195586760280838E-2</v>
      </c>
      <c r="L4993" s="6">
        <v>1.9801980198019802E-2</v>
      </c>
      <c r="M4993" s="7">
        <v>25106</v>
      </c>
      <c r="N4993" s="10" t="str">
        <f>IF(K4993&lt;Criteria!$D$4,"Yes","No")</f>
        <v>No</v>
      </c>
      <c r="O4993" s="10" t="str">
        <f>IF(L4993&gt;Criteria!$D$5,"Yes","No")</f>
        <v>No</v>
      </c>
      <c r="P4993" s="10" t="str">
        <f>IF(M4993&lt;Criteria!$D$6,"Yes","No")</f>
        <v>Yes</v>
      </c>
      <c r="Q4993" s="11">
        <f>COUNTIF(N4993:P4993,"Yes")</f>
        <v>1</v>
      </c>
      <c r="R4993" s="12" t="str">
        <f>IF(Q4993&gt;0,"Yes","No")</f>
        <v>Yes</v>
      </c>
    </row>
    <row r="4994" spans="1:18" x14ac:dyDescent="0.35">
      <c r="A4994" s="1">
        <v>81230020050</v>
      </c>
      <c r="B4994" s="33" t="s">
        <v>5736</v>
      </c>
      <c r="C4994" s="4" t="s">
        <v>7</v>
      </c>
      <c r="D4994" s="4" t="s">
        <v>529</v>
      </c>
      <c r="E4994" s="4" t="s">
        <v>2</v>
      </c>
      <c r="F4994" s="3">
        <v>20.05</v>
      </c>
      <c r="G4994" s="3" t="s">
        <v>2</v>
      </c>
      <c r="H4994" s="4" t="s">
        <v>2</v>
      </c>
      <c r="I4994" s="5">
        <v>702</v>
      </c>
      <c r="J4994" s="5">
        <v>781</v>
      </c>
      <c r="K4994" s="6">
        <f>IFERROR((J4994-I4994)/I4994,"--")</f>
        <v>0.11253561253561253</v>
      </c>
      <c r="L4994" s="6">
        <v>3.8934426229508198E-2</v>
      </c>
      <c r="M4994" s="7">
        <v>37999</v>
      </c>
      <c r="N4994" s="10" t="str">
        <f>IF(K4994&lt;Criteria!$D$4,"Yes","No")</f>
        <v>No</v>
      </c>
      <c r="O4994" s="10" t="str">
        <f>IF(L4994&gt;Criteria!$D$5,"Yes","No")</f>
        <v>No</v>
      </c>
      <c r="P4994" s="10" t="str">
        <f>IF(M4994&lt;Criteria!$D$6,"Yes","No")</f>
        <v>No</v>
      </c>
      <c r="Q4994" s="11">
        <f>COUNTIF(N4994:P4994,"Yes")</f>
        <v>0</v>
      </c>
      <c r="R4994" s="12" t="str">
        <f>IF(Q4994&gt;0,"Yes","No")</f>
        <v>No</v>
      </c>
    </row>
    <row r="4995" spans="1:18" x14ac:dyDescent="0.35">
      <c r="A4995" s="1">
        <v>81230020051</v>
      </c>
      <c r="B4995" s="33" t="s">
        <v>5737</v>
      </c>
      <c r="C4995" s="4" t="s">
        <v>6</v>
      </c>
      <c r="D4995" s="4" t="s">
        <v>529</v>
      </c>
      <c r="E4995" s="4" t="s">
        <v>2</v>
      </c>
      <c r="F4995" s="3">
        <v>20.05</v>
      </c>
      <c r="G4995" s="3">
        <v>1</v>
      </c>
      <c r="H4995" s="4" t="s">
        <v>2</v>
      </c>
      <c r="I4995" s="5">
        <v>702</v>
      </c>
      <c r="J4995" s="5">
        <v>781</v>
      </c>
      <c r="K4995" s="6">
        <f>IFERROR((J4995-I4995)/I4995,"--")</f>
        <v>0.11253561253561253</v>
      </c>
      <c r="L4995" s="6">
        <v>3.8934426229508198E-2</v>
      </c>
      <c r="M4995" s="7">
        <v>37999</v>
      </c>
      <c r="N4995" s="10" t="str">
        <f>IF(K4995&lt;Criteria!$D$4,"Yes","No")</f>
        <v>No</v>
      </c>
      <c r="O4995" s="10" t="str">
        <f>IF(L4995&gt;Criteria!$D$5,"Yes","No")</f>
        <v>No</v>
      </c>
      <c r="P4995" s="10" t="str">
        <f>IF(M4995&lt;Criteria!$D$6,"Yes","No")</f>
        <v>No</v>
      </c>
      <c r="Q4995" s="11">
        <f>COUNTIF(N4995:P4995,"Yes")</f>
        <v>0</v>
      </c>
      <c r="R4995" s="12" t="str">
        <f>IF(Q4995&gt;0,"Yes","No")</f>
        <v>No</v>
      </c>
    </row>
    <row r="4996" spans="1:18" x14ac:dyDescent="0.35">
      <c r="A4996" s="1">
        <v>81230020060</v>
      </c>
      <c r="B4996" s="33" t="s">
        <v>5738</v>
      </c>
      <c r="C4996" s="4" t="s">
        <v>7</v>
      </c>
      <c r="D4996" s="4" t="s">
        <v>529</v>
      </c>
      <c r="E4996" s="4" t="s">
        <v>2</v>
      </c>
      <c r="F4996" s="3">
        <v>20.059999999999999</v>
      </c>
      <c r="G4996" s="3" t="s">
        <v>2</v>
      </c>
      <c r="H4996" s="4" t="s">
        <v>2</v>
      </c>
      <c r="I4996" s="5">
        <v>330</v>
      </c>
      <c r="J4996" s="5">
        <v>286</v>
      </c>
      <c r="K4996" s="6">
        <f>IFERROR((J4996-I4996)/I4996,"--")</f>
        <v>-0.13333333333333333</v>
      </c>
      <c r="L4996" s="6">
        <v>2.5477707006369428E-2</v>
      </c>
      <c r="M4996" s="7">
        <v>47826</v>
      </c>
      <c r="N4996" s="10" t="str">
        <f>IF(K4996&lt;Criteria!$D$4,"Yes","No")</f>
        <v>Yes</v>
      </c>
      <c r="O4996" s="10" t="str">
        <f>IF(L4996&gt;Criteria!$D$5,"Yes","No")</f>
        <v>No</v>
      </c>
      <c r="P4996" s="10" t="str">
        <f>IF(M4996&lt;Criteria!$D$6,"Yes","No")</f>
        <v>No</v>
      </c>
      <c r="Q4996" s="11">
        <f>COUNTIF(N4996:P4996,"Yes")</f>
        <v>1</v>
      </c>
      <c r="R4996" s="12" t="str">
        <f>IF(Q4996&gt;0,"Yes","No")</f>
        <v>Yes</v>
      </c>
    </row>
    <row r="4997" spans="1:18" x14ac:dyDescent="0.35">
      <c r="A4997" s="1">
        <v>81230020061</v>
      </c>
      <c r="B4997" s="33" t="s">
        <v>5739</v>
      </c>
      <c r="C4997" s="4" t="s">
        <v>6</v>
      </c>
      <c r="D4997" s="4" t="s">
        <v>529</v>
      </c>
      <c r="E4997" s="4" t="s">
        <v>2</v>
      </c>
      <c r="F4997" s="3">
        <v>20.059999999999999</v>
      </c>
      <c r="G4997" s="3">
        <v>1</v>
      </c>
      <c r="H4997" s="4" t="s">
        <v>2</v>
      </c>
      <c r="I4997" s="5">
        <v>330</v>
      </c>
      <c r="J4997" s="5">
        <v>286</v>
      </c>
      <c r="K4997" s="6">
        <f>IFERROR((J4997-I4997)/I4997,"--")</f>
        <v>-0.13333333333333333</v>
      </c>
      <c r="L4997" s="6">
        <v>2.5477707006369428E-2</v>
      </c>
      <c r="M4997" s="7">
        <v>47826</v>
      </c>
      <c r="N4997" s="10" t="str">
        <f>IF(K4997&lt;Criteria!$D$4,"Yes","No")</f>
        <v>Yes</v>
      </c>
      <c r="O4997" s="10" t="str">
        <f>IF(L4997&gt;Criteria!$D$5,"Yes","No")</f>
        <v>No</v>
      </c>
      <c r="P4997" s="10" t="str">
        <f>IF(M4997&lt;Criteria!$D$6,"Yes","No")</f>
        <v>No</v>
      </c>
      <c r="Q4997" s="11">
        <f>COUNTIF(N4997:P4997,"Yes")</f>
        <v>1</v>
      </c>
      <c r="R4997" s="12" t="str">
        <f>IF(Q4997&gt;0,"Yes","No")</f>
        <v>Yes</v>
      </c>
    </row>
    <row r="4998" spans="1:18" x14ac:dyDescent="0.35">
      <c r="A4998" s="1">
        <v>81230020070</v>
      </c>
      <c r="B4998" s="33" t="s">
        <v>5740</v>
      </c>
      <c r="C4998" s="4" t="s">
        <v>7</v>
      </c>
      <c r="D4998" s="4" t="s">
        <v>529</v>
      </c>
      <c r="E4998" s="4" t="s">
        <v>2</v>
      </c>
      <c r="F4998" s="3">
        <v>20.07</v>
      </c>
      <c r="G4998" s="3" t="s">
        <v>2</v>
      </c>
      <c r="H4998" s="4" t="s">
        <v>2</v>
      </c>
      <c r="I4998" s="5">
        <v>5321</v>
      </c>
      <c r="J4998" s="5">
        <v>6754</v>
      </c>
      <c r="K4998" s="6">
        <f>IFERROR((J4998-I4998)/I4998,"--")</f>
        <v>0.26931028002255214</v>
      </c>
      <c r="L4998" s="6">
        <v>4.6069680391592281E-2</v>
      </c>
      <c r="M4998" s="7">
        <v>40364</v>
      </c>
      <c r="N4998" s="10" t="str">
        <f>IF(K4998&lt;Criteria!$D$4,"Yes","No")</f>
        <v>No</v>
      </c>
      <c r="O4998" s="10" t="str">
        <f>IF(L4998&gt;Criteria!$D$5,"Yes","No")</f>
        <v>No</v>
      </c>
      <c r="P4998" s="10" t="str">
        <f>IF(M4998&lt;Criteria!$D$6,"Yes","No")</f>
        <v>No</v>
      </c>
      <c r="Q4998" s="11">
        <f>COUNTIF(N4998:P4998,"Yes")</f>
        <v>0</v>
      </c>
      <c r="R4998" s="12" t="str">
        <f>IF(Q4998&gt;0,"Yes","No")</f>
        <v>No</v>
      </c>
    </row>
    <row r="4999" spans="1:18" x14ac:dyDescent="0.35">
      <c r="A4999" s="1">
        <v>81230020071</v>
      </c>
      <c r="B4999" s="33" t="s">
        <v>5741</v>
      </c>
      <c r="C4999" s="4" t="s">
        <v>6</v>
      </c>
      <c r="D4999" s="4" t="s">
        <v>529</v>
      </c>
      <c r="E4999" s="4" t="s">
        <v>2</v>
      </c>
      <c r="F4999" s="3">
        <v>20.07</v>
      </c>
      <c r="G4999" s="3">
        <v>1</v>
      </c>
      <c r="H4999" s="4" t="s">
        <v>2</v>
      </c>
      <c r="I4999" s="5">
        <v>888</v>
      </c>
      <c r="J4999" s="5">
        <v>1634</v>
      </c>
      <c r="K4999" s="6">
        <f>IFERROR((J4999-I4999)/I4999,"--")</f>
        <v>0.84009009009009006</v>
      </c>
      <c r="L4999" s="6">
        <v>4.8010973936899862E-2</v>
      </c>
      <c r="M4999" s="7">
        <v>20488</v>
      </c>
      <c r="N4999" s="10" t="str">
        <f>IF(K4999&lt;Criteria!$D$4,"Yes","No")</f>
        <v>No</v>
      </c>
      <c r="O4999" s="10" t="str">
        <f>IF(L4999&gt;Criteria!$D$5,"Yes","No")</f>
        <v>No</v>
      </c>
      <c r="P4999" s="10" t="str">
        <f>IF(M4999&lt;Criteria!$D$6,"Yes","No")</f>
        <v>Yes</v>
      </c>
      <c r="Q4999" s="11">
        <f>COUNTIF(N4999:P4999,"Yes")</f>
        <v>1</v>
      </c>
      <c r="R4999" s="12" t="str">
        <f>IF(Q4999&gt;0,"Yes","No")</f>
        <v>Yes</v>
      </c>
    </row>
    <row r="5000" spans="1:18" x14ac:dyDescent="0.35">
      <c r="A5000" s="1">
        <v>81230020072</v>
      </c>
      <c r="B5000" s="33" t="s">
        <v>5742</v>
      </c>
      <c r="C5000" s="4" t="s">
        <v>6</v>
      </c>
      <c r="D5000" s="4" t="s">
        <v>529</v>
      </c>
      <c r="E5000" s="4" t="s">
        <v>2</v>
      </c>
      <c r="F5000" s="3">
        <v>20.07</v>
      </c>
      <c r="G5000" s="3">
        <v>2</v>
      </c>
      <c r="H5000" s="4" t="s">
        <v>2</v>
      </c>
      <c r="I5000" s="5">
        <v>2008</v>
      </c>
      <c r="J5000" s="5">
        <v>2761</v>
      </c>
      <c r="K5000" s="6">
        <f>IFERROR((J5000-I5000)/I5000,"--")</f>
        <v>0.375</v>
      </c>
      <c r="L5000" s="6">
        <v>3.3098591549295772E-2</v>
      </c>
      <c r="M5000" s="7">
        <v>45383</v>
      </c>
      <c r="N5000" s="10" t="str">
        <f>IF(K5000&lt;Criteria!$D$4,"Yes","No")</f>
        <v>No</v>
      </c>
      <c r="O5000" s="10" t="str">
        <f>IF(L5000&gt;Criteria!$D$5,"Yes","No")</f>
        <v>No</v>
      </c>
      <c r="P5000" s="10" t="str">
        <f>IF(M5000&lt;Criteria!$D$6,"Yes","No")</f>
        <v>No</v>
      </c>
      <c r="Q5000" s="11">
        <f>COUNTIF(N5000:P5000,"Yes")</f>
        <v>0</v>
      </c>
      <c r="R5000" s="12" t="str">
        <f>IF(Q5000&gt;0,"Yes","No")</f>
        <v>No</v>
      </c>
    </row>
    <row r="5001" spans="1:18" x14ac:dyDescent="0.35">
      <c r="A5001" s="1">
        <v>81230020073</v>
      </c>
      <c r="B5001" s="33" t="s">
        <v>5743</v>
      </c>
      <c r="C5001" s="4" t="s">
        <v>6</v>
      </c>
      <c r="D5001" s="4" t="s">
        <v>529</v>
      </c>
      <c r="E5001" s="4" t="s">
        <v>2</v>
      </c>
      <c r="F5001" s="3">
        <v>20.07</v>
      </c>
      <c r="G5001" s="3">
        <v>3</v>
      </c>
      <c r="H5001" s="4" t="s">
        <v>2</v>
      </c>
      <c r="I5001" s="5">
        <v>2425</v>
      </c>
      <c r="J5001" s="5">
        <v>2359</v>
      </c>
      <c r="K5001" s="6">
        <f>IFERROR((J5001-I5001)/I5001,"--")</f>
        <v>-2.7216494845360824E-2</v>
      </c>
      <c r="L5001" s="6">
        <v>5.8912386706948643E-2</v>
      </c>
      <c r="M5001" s="7">
        <v>48256</v>
      </c>
      <c r="N5001" s="10" t="str">
        <f>IF(K5001&lt;Criteria!$D$4,"Yes","No")</f>
        <v>Yes</v>
      </c>
      <c r="O5001" s="10" t="str">
        <f>IF(L5001&gt;Criteria!$D$5,"Yes","No")</f>
        <v>No</v>
      </c>
      <c r="P5001" s="10" t="str">
        <f>IF(M5001&lt;Criteria!$D$6,"Yes","No")</f>
        <v>No</v>
      </c>
      <c r="Q5001" s="11">
        <f>COUNTIF(N5001:P5001,"Yes")</f>
        <v>1</v>
      </c>
      <c r="R5001" s="12" t="str">
        <f>IF(Q5001&gt;0,"Yes","No")</f>
        <v>Yes</v>
      </c>
    </row>
    <row r="5002" spans="1:18" x14ac:dyDescent="0.35">
      <c r="A5002" s="1">
        <v>81230020080</v>
      </c>
      <c r="B5002" s="33" t="s">
        <v>5744</v>
      </c>
      <c r="C5002" s="4" t="s">
        <v>7</v>
      </c>
      <c r="D5002" s="4" t="s">
        <v>529</v>
      </c>
      <c r="E5002" s="4" t="s">
        <v>2</v>
      </c>
      <c r="F5002" s="3">
        <v>20.079999999999998</v>
      </c>
      <c r="G5002" s="3" t="s">
        <v>2</v>
      </c>
      <c r="H5002" s="4" t="s">
        <v>2</v>
      </c>
      <c r="I5002" s="5">
        <v>4877</v>
      </c>
      <c r="J5002" s="5">
        <v>5471</v>
      </c>
      <c r="K5002" s="6">
        <f>IFERROR((J5002-I5002)/I5002,"--")</f>
        <v>0.1217961861800287</v>
      </c>
      <c r="L5002" s="6">
        <v>2.6638626007711181E-2</v>
      </c>
      <c r="M5002" s="7">
        <v>46046</v>
      </c>
      <c r="N5002" s="10" t="str">
        <f>IF(K5002&lt;Criteria!$D$4,"Yes","No")</f>
        <v>No</v>
      </c>
      <c r="O5002" s="10" t="str">
        <f>IF(L5002&gt;Criteria!$D$5,"Yes","No")</f>
        <v>No</v>
      </c>
      <c r="P5002" s="10" t="str">
        <f>IF(M5002&lt;Criteria!$D$6,"Yes","No")</f>
        <v>No</v>
      </c>
      <c r="Q5002" s="11">
        <f>COUNTIF(N5002:P5002,"Yes")</f>
        <v>0</v>
      </c>
      <c r="R5002" s="12" t="str">
        <f>IF(Q5002&gt;0,"Yes","No")</f>
        <v>No</v>
      </c>
    </row>
    <row r="5003" spans="1:18" x14ac:dyDescent="0.35">
      <c r="A5003" s="1">
        <v>81230020081</v>
      </c>
      <c r="B5003" s="33" t="s">
        <v>5745</v>
      </c>
      <c r="C5003" s="4" t="s">
        <v>6</v>
      </c>
      <c r="D5003" s="4" t="s">
        <v>529</v>
      </c>
      <c r="E5003" s="4" t="s">
        <v>2</v>
      </c>
      <c r="F5003" s="3">
        <v>20.079999999999998</v>
      </c>
      <c r="G5003" s="3">
        <v>1</v>
      </c>
      <c r="H5003" s="4" t="s">
        <v>2</v>
      </c>
      <c r="I5003" s="5">
        <v>582</v>
      </c>
      <c r="J5003" s="5">
        <v>966</v>
      </c>
      <c r="K5003" s="6">
        <f>IFERROR((J5003-I5003)/I5003,"--")</f>
        <v>0.65979381443298968</v>
      </c>
      <c r="L5003" s="6">
        <v>0</v>
      </c>
      <c r="M5003" s="7">
        <v>45170</v>
      </c>
      <c r="N5003" s="10" t="str">
        <f>IF(K5003&lt;Criteria!$D$4,"Yes","No")</f>
        <v>No</v>
      </c>
      <c r="O5003" s="10" t="str">
        <f>IF(L5003&gt;Criteria!$D$5,"Yes","No")</f>
        <v>No</v>
      </c>
      <c r="P5003" s="10" t="str">
        <f>IF(M5003&lt;Criteria!$D$6,"Yes","No")</f>
        <v>No</v>
      </c>
      <c r="Q5003" s="11">
        <f>COUNTIF(N5003:P5003,"Yes")</f>
        <v>0</v>
      </c>
      <c r="R5003" s="12" t="str">
        <f>IF(Q5003&gt;0,"Yes","No")</f>
        <v>No</v>
      </c>
    </row>
    <row r="5004" spans="1:18" x14ac:dyDescent="0.35">
      <c r="A5004" s="1">
        <v>81230020082</v>
      </c>
      <c r="B5004" s="33" t="s">
        <v>5746</v>
      </c>
      <c r="C5004" s="4" t="s">
        <v>6</v>
      </c>
      <c r="D5004" s="4" t="s">
        <v>529</v>
      </c>
      <c r="E5004" s="4" t="s">
        <v>2</v>
      </c>
      <c r="F5004" s="3">
        <v>20.079999999999998</v>
      </c>
      <c r="G5004" s="3">
        <v>2</v>
      </c>
      <c r="H5004" s="4" t="s">
        <v>2</v>
      </c>
      <c r="I5004" s="5">
        <v>1162</v>
      </c>
      <c r="J5004" s="5">
        <v>1270</v>
      </c>
      <c r="K5004" s="6">
        <f>IFERROR((J5004-I5004)/I5004,"--")</f>
        <v>9.2943201376936319E-2</v>
      </c>
      <c r="L5004" s="6">
        <v>2.7314112291350532E-2</v>
      </c>
      <c r="M5004" s="7">
        <v>41196</v>
      </c>
      <c r="N5004" s="10" t="str">
        <f>IF(K5004&lt;Criteria!$D$4,"Yes","No")</f>
        <v>No</v>
      </c>
      <c r="O5004" s="10" t="str">
        <f>IF(L5004&gt;Criteria!$D$5,"Yes","No")</f>
        <v>No</v>
      </c>
      <c r="P5004" s="10" t="str">
        <f>IF(M5004&lt;Criteria!$D$6,"Yes","No")</f>
        <v>No</v>
      </c>
      <c r="Q5004" s="11">
        <f>COUNTIF(N5004:P5004,"Yes")</f>
        <v>0</v>
      </c>
      <c r="R5004" s="12" t="str">
        <f>IF(Q5004&gt;0,"Yes","No")</f>
        <v>No</v>
      </c>
    </row>
    <row r="5005" spans="1:18" x14ac:dyDescent="0.35">
      <c r="A5005" s="1">
        <v>81230020083</v>
      </c>
      <c r="B5005" s="33" t="s">
        <v>5747</v>
      </c>
      <c r="C5005" s="4" t="s">
        <v>6</v>
      </c>
      <c r="D5005" s="4" t="s">
        <v>529</v>
      </c>
      <c r="E5005" s="4" t="s">
        <v>2</v>
      </c>
      <c r="F5005" s="3">
        <v>20.079999999999998</v>
      </c>
      <c r="G5005" s="3">
        <v>3</v>
      </c>
      <c r="H5005" s="4" t="s">
        <v>2</v>
      </c>
      <c r="I5005" s="5">
        <v>1224</v>
      </c>
      <c r="J5005" s="5">
        <v>1081</v>
      </c>
      <c r="K5005" s="6">
        <f>IFERROR((J5005-I5005)/I5005,"--")</f>
        <v>-0.11683006535947713</v>
      </c>
      <c r="L5005" s="6">
        <v>3.2894736842105261E-2</v>
      </c>
      <c r="M5005" s="7">
        <v>54648</v>
      </c>
      <c r="N5005" s="10" t="str">
        <f>IF(K5005&lt;Criteria!$D$4,"Yes","No")</f>
        <v>Yes</v>
      </c>
      <c r="O5005" s="10" t="str">
        <f>IF(L5005&gt;Criteria!$D$5,"Yes","No")</f>
        <v>No</v>
      </c>
      <c r="P5005" s="10" t="str">
        <f>IF(M5005&lt;Criteria!$D$6,"Yes","No")</f>
        <v>No</v>
      </c>
      <c r="Q5005" s="11">
        <f>COUNTIF(N5005:P5005,"Yes")</f>
        <v>1</v>
      </c>
      <c r="R5005" s="12" t="str">
        <f>IF(Q5005&gt;0,"Yes","No")</f>
        <v>Yes</v>
      </c>
    </row>
    <row r="5006" spans="1:18" x14ac:dyDescent="0.35">
      <c r="A5006" s="1">
        <v>81230020084</v>
      </c>
      <c r="B5006" s="33" t="s">
        <v>5748</v>
      </c>
      <c r="C5006" s="4" t="s">
        <v>6</v>
      </c>
      <c r="D5006" s="4" t="s">
        <v>529</v>
      </c>
      <c r="E5006" s="4" t="s">
        <v>2</v>
      </c>
      <c r="F5006" s="3">
        <v>20.079999999999998</v>
      </c>
      <c r="G5006" s="3">
        <v>4</v>
      </c>
      <c r="H5006" s="4" t="s">
        <v>2</v>
      </c>
      <c r="I5006" s="5">
        <v>1909</v>
      </c>
      <c r="J5006" s="5">
        <v>2154</v>
      </c>
      <c r="K5006" s="6">
        <f>IFERROR((J5006-I5006)/I5006,"--")</f>
        <v>0.1283394447354636</v>
      </c>
      <c r="L5006" s="6">
        <v>3.2986111111111112E-2</v>
      </c>
      <c r="M5006" s="7">
        <v>44981</v>
      </c>
      <c r="N5006" s="10" t="str">
        <f>IF(K5006&lt;Criteria!$D$4,"Yes","No")</f>
        <v>No</v>
      </c>
      <c r="O5006" s="10" t="str">
        <f>IF(L5006&gt;Criteria!$D$5,"Yes","No")</f>
        <v>No</v>
      </c>
      <c r="P5006" s="10" t="str">
        <f>IF(M5006&lt;Criteria!$D$6,"Yes","No")</f>
        <v>No</v>
      </c>
      <c r="Q5006" s="11">
        <f>COUNTIF(N5006:P5006,"Yes")</f>
        <v>0</v>
      </c>
      <c r="R5006" s="12" t="str">
        <f>IF(Q5006&gt;0,"Yes","No")</f>
        <v>No</v>
      </c>
    </row>
    <row r="5007" spans="1:18" x14ac:dyDescent="0.35">
      <c r="A5007" s="1">
        <v>81230020090</v>
      </c>
      <c r="B5007" s="33" t="s">
        <v>5749</v>
      </c>
      <c r="C5007" s="4" t="s">
        <v>7</v>
      </c>
      <c r="D5007" s="4" t="s">
        <v>529</v>
      </c>
      <c r="E5007" s="4" t="s">
        <v>2</v>
      </c>
      <c r="F5007" s="3">
        <v>20.09</v>
      </c>
      <c r="G5007" s="3" t="s">
        <v>2</v>
      </c>
      <c r="H5007" s="4" t="s">
        <v>2</v>
      </c>
      <c r="I5007" s="5">
        <v>1385</v>
      </c>
      <c r="J5007" s="5">
        <v>1414</v>
      </c>
      <c r="K5007" s="6">
        <f>IFERROR((J5007-I5007)/I5007,"--")</f>
        <v>2.0938628158844765E-2</v>
      </c>
      <c r="L5007" s="6">
        <v>6.0130718954248367E-2</v>
      </c>
      <c r="M5007" s="7">
        <v>46853</v>
      </c>
      <c r="N5007" s="10" t="str">
        <f>IF(K5007&lt;Criteria!$D$4,"Yes","No")</f>
        <v>No</v>
      </c>
      <c r="O5007" s="10" t="str">
        <f>IF(L5007&gt;Criteria!$D$5,"Yes","No")</f>
        <v>No</v>
      </c>
      <c r="P5007" s="10" t="str">
        <f>IF(M5007&lt;Criteria!$D$6,"Yes","No")</f>
        <v>No</v>
      </c>
      <c r="Q5007" s="11">
        <f>COUNTIF(N5007:P5007,"Yes")</f>
        <v>0</v>
      </c>
      <c r="R5007" s="12" t="str">
        <f>IF(Q5007&gt;0,"Yes","No")</f>
        <v>No</v>
      </c>
    </row>
    <row r="5008" spans="1:18" x14ac:dyDescent="0.35">
      <c r="A5008" s="1">
        <v>81230020091</v>
      </c>
      <c r="B5008" s="33" t="s">
        <v>5750</v>
      </c>
      <c r="C5008" s="4" t="s">
        <v>6</v>
      </c>
      <c r="D5008" s="4" t="s">
        <v>529</v>
      </c>
      <c r="E5008" s="4" t="s">
        <v>2</v>
      </c>
      <c r="F5008" s="3">
        <v>20.09</v>
      </c>
      <c r="G5008" s="3">
        <v>1</v>
      </c>
      <c r="H5008" s="4" t="s">
        <v>2</v>
      </c>
      <c r="I5008" s="5">
        <v>1385</v>
      </c>
      <c r="J5008" s="5">
        <v>1414</v>
      </c>
      <c r="K5008" s="6">
        <f>IFERROR((J5008-I5008)/I5008,"--")</f>
        <v>2.0938628158844765E-2</v>
      </c>
      <c r="L5008" s="6">
        <v>6.0130718954248367E-2</v>
      </c>
      <c r="M5008" s="7">
        <v>46853</v>
      </c>
      <c r="N5008" s="10" t="str">
        <f>IF(K5008&lt;Criteria!$D$4,"Yes","No")</f>
        <v>No</v>
      </c>
      <c r="O5008" s="10" t="str">
        <f>IF(L5008&gt;Criteria!$D$5,"Yes","No")</f>
        <v>No</v>
      </c>
      <c r="P5008" s="10" t="str">
        <f>IF(M5008&lt;Criteria!$D$6,"Yes","No")</f>
        <v>No</v>
      </c>
      <c r="Q5008" s="11">
        <f>COUNTIF(N5008:P5008,"Yes")</f>
        <v>0</v>
      </c>
      <c r="R5008" s="12" t="str">
        <f>IF(Q5008&gt;0,"Yes","No")</f>
        <v>No</v>
      </c>
    </row>
    <row r="5009" spans="1:18" x14ac:dyDescent="0.35">
      <c r="A5009" s="1">
        <v>81230020100</v>
      </c>
      <c r="B5009" s="33" t="s">
        <v>5751</v>
      </c>
      <c r="C5009" s="4" t="s">
        <v>7</v>
      </c>
      <c r="D5009" s="4" t="s">
        <v>529</v>
      </c>
      <c r="E5009" s="4" t="s">
        <v>2</v>
      </c>
      <c r="F5009" s="3">
        <v>20.100000000000001</v>
      </c>
      <c r="G5009" s="3" t="s">
        <v>2</v>
      </c>
      <c r="H5009" s="4" t="s">
        <v>2</v>
      </c>
      <c r="I5009" s="5">
        <v>2176</v>
      </c>
      <c r="J5009" s="5">
        <v>2599</v>
      </c>
      <c r="K5009" s="6">
        <f>IFERROR((J5009-I5009)/I5009,"--")</f>
        <v>0.19439338235294118</v>
      </c>
      <c r="L5009" s="6">
        <v>4.1724617524339362E-2</v>
      </c>
      <c r="M5009" s="7">
        <v>25937</v>
      </c>
      <c r="N5009" s="10" t="str">
        <f>IF(K5009&lt;Criteria!$D$4,"Yes","No")</f>
        <v>No</v>
      </c>
      <c r="O5009" s="10" t="str">
        <f>IF(L5009&gt;Criteria!$D$5,"Yes","No")</f>
        <v>No</v>
      </c>
      <c r="P5009" s="10" t="str">
        <f>IF(M5009&lt;Criteria!$D$6,"Yes","No")</f>
        <v>Yes</v>
      </c>
      <c r="Q5009" s="11">
        <f>COUNTIF(N5009:P5009,"Yes")</f>
        <v>1</v>
      </c>
      <c r="R5009" s="12" t="str">
        <f>IF(Q5009&gt;0,"Yes","No")</f>
        <v>Yes</v>
      </c>
    </row>
    <row r="5010" spans="1:18" x14ac:dyDescent="0.35">
      <c r="A5010" s="1">
        <v>81230020101</v>
      </c>
      <c r="B5010" s="33" t="s">
        <v>5752</v>
      </c>
      <c r="C5010" s="4" t="s">
        <v>6</v>
      </c>
      <c r="D5010" s="4" t="s">
        <v>529</v>
      </c>
      <c r="E5010" s="4" t="s">
        <v>2</v>
      </c>
      <c r="F5010" s="3">
        <v>20.100000000000001</v>
      </c>
      <c r="G5010" s="3">
        <v>1</v>
      </c>
      <c r="H5010" s="4" t="s">
        <v>2</v>
      </c>
      <c r="I5010" s="5">
        <v>2176</v>
      </c>
      <c r="J5010" s="5">
        <v>2599</v>
      </c>
      <c r="K5010" s="6">
        <f>IFERROR((J5010-I5010)/I5010,"--")</f>
        <v>0.19439338235294118</v>
      </c>
      <c r="L5010" s="6">
        <v>4.1724617524339362E-2</v>
      </c>
      <c r="M5010" s="7">
        <v>25937</v>
      </c>
      <c r="N5010" s="10" t="str">
        <f>IF(K5010&lt;Criteria!$D$4,"Yes","No")</f>
        <v>No</v>
      </c>
      <c r="O5010" s="10" t="str">
        <f>IF(L5010&gt;Criteria!$D$5,"Yes","No")</f>
        <v>No</v>
      </c>
      <c r="P5010" s="10" t="str">
        <f>IF(M5010&lt;Criteria!$D$6,"Yes","No")</f>
        <v>Yes</v>
      </c>
      <c r="Q5010" s="11">
        <f>COUNTIF(N5010:P5010,"Yes")</f>
        <v>1</v>
      </c>
      <c r="R5010" s="12" t="str">
        <f>IF(Q5010&gt;0,"Yes","No")</f>
        <v>Yes</v>
      </c>
    </row>
    <row r="5011" spans="1:18" x14ac:dyDescent="0.35">
      <c r="A5011" s="1">
        <v>81230020110</v>
      </c>
      <c r="B5011" s="33" t="s">
        <v>5753</v>
      </c>
      <c r="C5011" s="4" t="s">
        <v>7</v>
      </c>
      <c r="D5011" s="4" t="s">
        <v>529</v>
      </c>
      <c r="E5011" s="4" t="s">
        <v>2</v>
      </c>
      <c r="F5011" s="3">
        <v>20.11</v>
      </c>
      <c r="G5011" s="3" t="s">
        <v>2</v>
      </c>
      <c r="H5011" s="4" t="s">
        <v>2</v>
      </c>
      <c r="I5011" s="5">
        <v>240</v>
      </c>
      <c r="J5011" s="5">
        <v>1173</v>
      </c>
      <c r="K5011" s="6">
        <f>IFERROR((J5011-I5011)/I5011,"--")</f>
        <v>3.8875000000000002</v>
      </c>
      <c r="L5011" s="6">
        <v>6.0714285714285714E-2</v>
      </c>
      <c r="M5011" s="7">
        <v>63278</v>
      </c>
      <c r="N5011" s="10" t="str">
        <f>IF(K5011&lt;Criteria!$D$4,"Yes","No")</f>
        <v>No</v>
      </c>
      <c r="O5011" s="10" t="str">
        <f>IF(L5011&gt;Criteria!$D$5,"Yes","No")</f>
        <v>No</v>
      </c>
      <c r="P5011" s="10" t="str">
        <f>IF(M5011&lt;Criteria!$D$6,"Yes","No")</f>
        <v>No</v>
      </c>
      <c r="Q5011" s="11">
        <f>COUNTIF(N5011:P5011,"Yes")</f>
        <v>0</v>
      </c>
      <c r="R5011" s="12" t="str">
        <f>IF(Q5011&gt;0,"Yes","No")</f>
        <v>No</v>
      </c>
    </row>
    <row r="5012" spans="1:18" x14ac:dyDescent="0.35">
      <c r="A5012" s="1">
        <v>81230020111</v>
      </c>
      <c r="B5012" s="33" t="s">
        <v>5754</v>
      </c>
      <c r="C5012" s="4" t="s">
        <v>6</v>
      </c>
      <c r="D5012" s="4" t="s">
        <v>529</v>
      </c>
      <c r="E5012" s="4" t="s">
        <v>2</v>
      </c>
      <c r="F5012" s="3">
        <v>20.11</v>
      </c>
      <c r="G5012" s="3">
        <v>1</v>
      </c>
      <c r="H5012" s="4" t="s">
        <v>2</v>
      </c>
      <c r="I5012" s="5">
        <v>240</v>
      </c>
      <c r="J5012" s="5">
        <v>1173</v>
      </c>
      <c r="K5012" s="6">
        <f>IFERROR((J5012-I5012)/I5012,"--")</f>
        <v>3.8875000000000002</v>
      </c>
      <c r="L5012" s="6">
        <v>6.0714285714285714E-2</v>
      </c>
      <c r="M5012" s="7">
        <v>63278</v>
      </c>
      <c r="N5012" s="10" t="str">
        <f>IF(K5012&lt;Criteria!$D$4,"Yes","No")</f>
        <v>No</v>
      </c>
      <c r="O5012" s="10" t="str">
        <f>IF(L5012&gt;Criteria!$D$5,"Yes","No")</f>
        <v>No</v>
      </c>
      <c r="P5012" s="10" t="str">
        <f>IF(M5012&lt;Criteria!$D$6,"Yes","No")</f>
        <v>No</v>
      </c>
      <c r="Q5012" s="11">
        <f>COUNTIF(N5012:P5012,"Yes")</f>
        <v>0</v>
      </c>
      <c r="R5012" s="12" t="str">
        <f>IF(Q5012&gt;0,"Yes","No")</f>
        <v>No</v>
      </c>
    </row>
    <row r="5013" spans="1:18" x14ac:dyDescent="0.35">
      <c r="A5013" s="1">
        <v>81230020120</v>
      </c>
      <c r="B5013" s="33" t="s">
        <v>5755</v>
      </c>
      <c r="C5013" s="4" t="s">
        <v>7</v>
      </c>
      <c r="D5013" s="4" t="s">
        <v>529</v>
      </c>
      <c r="E5013" s="4" t="s">
        <v>2</v>
      </c>
      <c r="F5013" s="3">
        <v>20.12</v>
      </c>
      <c r="G5013" s="3" t="s">
        <v>2</v>
      </c>
      <c r="H5013" s="4" t="s">
        <v>2</v>
      </c>
      <c r="I5013" s="5">
        <v>870</v>
      </c>
      <c r="J5013" s="5">
        <v>1232</v>
      </c>
      <c r="K5013" s="6">
        <f>IFERROR((J5013-I5013)/I5013,"--")</f>
        <v>0.41609195402298849</v>
      </c>
      <c r="L5013" s="6">
        <v>4.8611111111111112E-2</v>
      </c>
      <c r="M5013" s="7">
        <v>37683</v>
      </c>
      <c r="N5013" s="10" t="str">
        <f>IF(K5013&lt;Criteria!$D$4,"Yes","No")</f>
        <v>No</v>
      </c>
      <c r="O5013" s="10" t="str">
        <f>IF(L5013&gt;Criteria!$D$5,"Yes","No")</f>
        <v>No</v>
      </c>
      <c r="P5013" s="10" t="str">
        <f>IF(M5013&lt;Criteria!$D$6,"Yes","No")</f>
        <v>No</v>
      </c>
      <c r="Q5013" s="11">
        <f>COUNTIF(N5013:P5013,"Yes")</f>
        <v>0</v>
      </c>
      <c r="R5013" s="12" t="str">
        <f>IF(Q5013&gt;0,"Yes","No")</f>
        <v>No</v>
      </c>
    </row>
    <row r="5014" spans="1:18" x14ac:dyDescent="0.35">
      <c r="A5014" s="1">
        <v>81230020121</v>
      </c>
      <c r="B5014" s="33" t="s">
        <v>5756</v>
      </c>
      <c r="C5014" s="4" t="s">
        <v>6</v>
      </c>
      <c r="D5014" s="4" t="s">
        <v>529</v>
      </c>
      <c r="E5014" s="4" t="s">
        <v>2</v>
      </c>
      <c r="F5014" s="3">
        <v>20.12</v>
      </c>
      <c r="G5014" s="3">
        <v>1</v>
      </c>
      <c r="H5014" s="4" t="s">
        <v>2</v>
      </c>
      <c r="I5014" s="5">
        <v>870</v>
      </c>
      <c r="J5014" s="5">
        <v>1232</v>
      </c>
      <c r="K5014" s="6">
        <f>IFERROR((J5014-I5014)/I5014,"--")</f>
        <v>0.41609195402298849</v>
      </c>
      <c r="L5014" s="6">
        <v>4.8611111111111112E-2</v>
      </c>
      <c r="M5014" s="7">
        <v>37683</v>
      </c>
      <c r="N5014" s="10" t="str">
        <f>IF(K5014&lt;Criteria!$D$4,"Yes","No")</f>
        <v>No</v>
      </c>
      <c r="O5014" s="10" t="str">
        <f>IF(L5014&gt;Criteria!$D$5,"Yes","No")</f>
        <v>No</v>
      </c>
      <c r="P5014" s="10" t="str">
        <f>IF(M5014&lt;Criteria!$D$6,"Yes","No")</f>
        <v>No</v>
      </c>
      <c r="Q5014" s="11">
        <f>COUNTIF(N5014:P5014,"Yes")</f>
        <v>0</v>
      </c>
      <c r="R5014" s="12" t="str">
        <f>IF(Q5014&gt;0,"Yes","No")</f>
        <v>No</v>
      </c>
    </row>
    <row r="5015" spans="1:18" x14ac:dyDescent="0.35">
      <c r="A5015" s="1">
        <v>81230020130</v>
      </c>
      <c r="B5015" s="33" t="s">
        <v>5757</v>
      </c>
      <c r="C5015" s="4" t="s">
        <v>7</v>
      </c>
      <c r="D5015" s="4" t="s">
        <v>529</v>
      </c>
      <c r="E5015" s="4" t="s">
        <v>2</v>
      </c>
      <c r="F5015" s="3">
        <v>20.13</v>
      </c>
      <c r="G5015" s="3" t="s">
        <v>2</v>
      </c>
      <c r="H5015" s="4" t="s">
        <v>2</v>
      </c>
      <c r="I5015" s="5">
        <v>2991</v>
      </c>
      <c r="J5015" s="5">
        <v>3148</v>
      </c>
      <c r="K5015" s="6">
        <f>IFERROR((J5015-I5015)/I5015,"--")</f>
        <v>5.2490805750585089E-2</v>
      </c>
      <c r="L5015" s="6">
        <v>2.5893958076448828E-2</v>
      </c>
      <c r="M5015" s="7">
        <v>34344</v>
      </c>
      <c r="N5015" s="10" t="str">
        <f>IF(K5015&lt;Criteria!$D$4,"Yes","No")</f>
        <v>No</v>
      </c>
      <c r="O5015" s="10" t="str">
        <f>IF(L5015&gt;Criteria!$D$5,"Yes","No")</f>
        <v>No</v>
      </c>
      <c r="P5015" s="10" t="str">
        <f>IF(M5015&lt;Criteria!$D$6,"Yes","No")</f>
        <v>No</v>
      </c>
      <c r="Q5015" s="11">
        <f>COUNTIF(N5015:P5015,"Yes")</f>
        <v>0</v>
      </c>
      <c r="R5015" s="12" t="str">
        <f>IF(Q5015&gt;0,"Yes","No")</f>
        <v>No</v>
      </c>
    </row>
    <row r="5016" spans="1:18" x14ac:dyDescent="0.35">
      <c r="A5016" s="1">
        <v>81230020131</v>
      </c>
      <c r="B5016" s="33" t="s">
        <v>5758</v>
      </c>
      <c r="C5016" s="4" t="s">
        <v>6</v>
      </c>
      <c r="D5016" s="4" t="s">
        <v>529</v>
      </c>
      <c r="E5016" s="4" t="s">
        <v>2</v>
      </c>
      <c r="F5016" s="3">
        <v>20.13</v>
      </c>
      <c r="G5016" s="3">
        <v>1</v>
      </c>
      <c r="H5016" s="4" t="s">
        <v>2</v>
      </c>
      <c r="I5016" s="5">
        <v>1091</v>
      </c>
      <c r="J5016" s="5">
        <v>1175</v>
      </c>
      <c r="K5016" s="6">
        <f>IFERROR((J5016-I5016)/I5016,"--")</f>
        <v>7.6993583868011001E-2</v>
      </c>
      <c r="L5016" s="6">
        <v>4.9833887043189366E-3</v>
      </c>
      <c r="M5016" s="7">
        <v>36582</v>
      </c>
      <c r="N5016" s="10" t="str">
        <f>IF(K5016&lt;Criteria!$D$4,"Yes","No")</f>
        <v>No</v>
      </c>
      <c r="O5016" s="10" t="str">
        <f>IF(L5016&gt;Criteria!$D$5,"Yes","No")</f>
        <v>No</v>
      </c>
      <c r="P5016" s="10" t="str">
        <f>IF(M5016&lt;Criteria!$D$6,"Yes","No")</f>
        <v>No</v>
      </c>
      <c r="Q5016" s="11">
        <f>COUNTIF(N5016:P5016,"Yes")</f>
        <v>0</v>
      </c>
      <c r="R5016" s="12" t="str">
        <f>IF(Q5016&gt;0,"Yes","No")</f>
        <v>No</v>
      </c>
    </row>
    <row r="5017" spans="1:18" x14ac:dyDescent="0.35">
      <c r="A5017" s="1">
        <v>81230020132</v>
      </c>
      <c r="B5017" s="33" t="s">
        <v>5759</v>
      </c>
      <c r="C5017" s="4" t="s">
        <v>6</v>
      </c>
      <c r="D5017" s="4" t="s">
        <v>529</v>
      </c>
      <c r="E5017" s="4" t="s">
        <v>2</v>
      </c>
      <c r="F5017" s="3">
        <v>20.13</v>
      </c>
      <c r="G5017" s="3">
        <v>2</v>
      </c>
      <c r="H5017" s="4" t="s">
        <v>2</v>
      </c>
      <c r="I5017" s="5">
        <v>0</v>
      </c>
      <c r="J5017" s="5">
        <v>0</v>
      </c>
      <c r="K5017" s="6" t="str">
        <f>IFERROR((J5017-I5017)/I5017,"--")</f>
        <v>--</v>
      </c>
      <c r="L5017" s="6" t="s">
        <v>2</v>
      </c>
      <c r="M5017" s="7" t="s">
        <v>2</v>
      </c>
      <c r="N5017" s="10" t="str">
        <f>IF(K5017&lt;Criteria!$D$4,"Yes","No")</f>
        <v>No</v>
      </c>
      <c r="O5017" s="10" t="str">
        <f>IF(L5017&gt;Criteria!$D$5,"Yes","No")</f>
        <v>Yes</v>
      </c>
      <c r="P5017" s="10" t="str">
        <f>IF(M5017&lt;Criteria!$D$6,"Yes","No")</f>
        <v>No</v>
      </c>
      <c r="Q5017" s="11">
        <f>COUNTIF(N5017:P5017,"Yes")</f>
        <v>1</v>
      </c>
      <c r="R5017" s="12" t="str">
        <f>IF(Q5017&gt;0,"Yes","No")</f>
        <v>Yes</v>
      </c>
    </row>
    <row r="5018" spans="1:18" x14ac:dyDescent="0.35">
      <c r="A5018" s="1">
        <v>81230020133</v>
      </c>
      <c r="B5018" s="33" t="s">
        <v>5760</v>
      </c>
      <c r="C5018" s="4" t="s">
        <v>6</v>
      </c>
      <c r="D5018" s="4" t="s">
        <v>529</v>
      </c>
      <c r="E5018" s="4" t="s">
        <v>2</v>
      </c>
      <c r="F5018" s="3">
        <v>20.13</v>
      </c>
      <c r="G5018" s="3">
        <v>3</v>
      </c>
      <c r="H5018" s="4" t="s">
        <v>2</v>
      </c>
      <c r="I5018" s="5">
        <v>1900</v>
      </c>
      <c r="J5018" s="5">
        <v>1973</v>
      </c>
      <c r="K5018" s="6">
        <f>IFERROR((J5018-I5018)/I5018,"--")</f>
        <v>3.8421052631578946E-2</v>
      </c>
      <c r="L5018" s="6">
        <v>3.8235294117647062E-2</v>
      </c>
      <c r="M5018" s="7">
        <v>33011</v>
      </c>
      <c r="N5018" s="10" t="str">
        <f>IF(K5018&lt;Criteria!$D$4,"Yes","No")</f>
        <v>No</v>
      </c>
      <c r="O5018" s="10" t="str">
        <f>IF(L5018&gt;Criteria!$D$5,"Yes","No")</f>
        <v>No</v>
      </c>
      <c r="P5018" s="10" t="str">
        <f>IF(M5018&lt;Criteria!$D$6,"Yes","No")</f>
        <v>No</v>
      </c>
      <c r="Q5018" s="11">
        <f>COUNTIF(N5018:P5018,"Yes")</f>
        <v>0</v>
      </c>
      <c r="R5018" s="12" t="str">
        <f>IF(Q5018&gt;0,"Yes","No")</f>
        <v>No</v>
      </c>
    </row>
    <row r="5019" spans="1:18" x14ac:dyDescent="0.35">
      <c r="A5019" s="1">
        <v>81230020140</v>
      </c>
      <c r="B5019" s="33" t="s">
        <v>5761</v>
      </c>
      <c r="C5019" s="4" t="s">
        <v>7</v>
      </c>
      <c r="D5019" s="4" t="s">
        <v>529</v>
      </c>
      <c r="E5019" s="4" t="s">
        <v>2</v>
      </c>
      <c r="F5019" s="3">
        <v>20.14</v>
      </c>
      <c r="G5019" s="3" t="s">
        <v>2</v>
      </c>
      <c r="H5019" s="4" t="s">
        <v>2</v>
      </c>
      <c r="I5019" s="5">
        <v>1268</v>
      </c>
      <c r="J5019" s="5">
        <v>1613</v>
      </c>
      <c r="K5019" s="6">
        <f>IFERROR((J5019-I5019)/I5019,"--")</f>
        <v>0.27208201892744477</v>
      </c>
      <c r="L5019" s="6">
        <v>7.5187969924812026E-2</v>
      </c>
      <c r="M5019" s="7">
        <v>34630</v>
      </c>
      <c r="N5019" s="10" t="str">
        <f>IF(K5019&lt;Criteria!$D$4,"Yes","No")</f>
        <v>No</v>
      </c>
      <c r="O5019" s="10" t="str">
        <f>IF(L5019&gt;Criteria!$D$5,"Yes","No")</f>
        <v>Yes</v>
      </c>
      <c r="P5019" s="10" t="str">
        <f>IF(M5019&lt;Criteria!$D$6,"Yes","No")</f>
        <v>No</v>
      </c>
      <c r="Q5019" s="11">
        <f>COUNTIF(N5019:P5019,"Yes")</f>
        <v>1</v>
      </c>
      <c r="R5019" s="12" t="str">
        <f>IF(Q5019&gt;0,"Yes","No")</f>
        <v>Yes</v>
      </c>
    </row>
    <row r="5020" spans="1:18" x14ac:dyDescent="0.35">
      <c r="A5020" s="1">
        <v>81230020141</v>
      </c>
      <c r="B5020" s="33" t="s">
        <v>5762</v>
      </c>
      <c r="C5020" s="4" t="s">
        <v>6</v>
      </c>
      <c r="D5020" s="4" t="s">
        <v>529</v>
      </c>
      <c r="E5020" s="4" t="s">
        <v>2</v>
      </c>
      <c r="F5020" s="3">
        <v>20.14</v>
      </c>
      <c r="G5020" s="3">
        <v>1</v>
      </c>
      <c r="H5020" s="4" t="s">
        <v>2</v>
      </c>
      <c r="I5020" s="5">
        <v>1268</v>
      </c>
      <c r="J5020" s="5">
        <v>1613</v>
      </c>
      <c r="K5020" s="6">
        <f>IFERROR((J5020-I5020)/I5020,"--")</f>
        <v>0.27208201892744477</v>
      </c>
      <c r="L5020" s="6">
        <v>7.5187969924812026E-2</v>
      </c>
      <c r="M5020" s="7">
        <v>34630</v>
      </c>
      <c r="N5020" s="10" t="str">
        <f>IF(K5020&lt;Criteria!$D$4,"Yes","No")</f>
        <v>No</v>
      </c>
      <c r="O5020" s="10" t="str">
        <f>IF(L5020&gt;Criteria!$D$5,"Yes","No")</f>
        <v>Yes</v>
      </c>
      <c r="P5020" s="10" t="str">
        <f>IF(M5020&lt;Criteria!$D$6,"Yes","No")</f>
        <v>No</v>
      </c>
      <c r="Q5020" s="11">
        <f>COUNTIF(N5020:P5020,"Yes")</f>
        <v>1</v>
      </c>
      <c r="R5020" s="12" t="str">
        <f>IF(Q5020&gt;0,"Yes","No")</f>
        <v>Yes</v>
      </c>
    </row>
    <row r="5021" spans="1:18" x14ac:dyDescent="0.35">
      <c r="A5021" s="1">
        <v>81230020150</v>
      </c>
      <c r="B5021" s="33" t="s">
        <v>5763</v>
      </c>
      <c r="C5021" s="4" t="s">
        <v>7</v>
      </c>
      <c r="D5021" s="4" t="s">
        <v>529</v>
      </c>
      <c r="E5021" s="4" t="s">
        <v>2</v>
      </c>
      <c r="F5021" s="3">
        <v>20.149999999999999</v>
      </c>
      <c r="G5021" s="3" t="s">
        <v>2</v>
      </c>
      <c r="H5021" s="4" t="s">
        <v>2</v>
      </c>
      <c r="I5021" s="5">
        <v>761</v>
      </c>
      <c r="J5021" s="5">
        <v>1217</v>
      </c>
      <c r="K5021" s="6">
        <f>IFERROR((J5021-I5021)/I5021,"--")</f>
        <v>0.59921156373193163</v>
      </c>
      <c r="L5021" s="6">
        <v>2.4216524216524215E-2</v>
      </c>
      <c r="M5021" s="7">
        <v>35517</v>
      </c>
      <c r="N5021" s="10" t="str">
        <f>IF(K5021&lt;Criteria!$D$4,"Yes","No")</f>
        <v>No</v>
      </c>
      <c r="O5021" s="10" t="str">
        <f>IF(L5021&gt;Criteria!$D$5,"Yes","No")</f>
        <v>No</v>
      </c>
      <c r="P5021" s="10" t="str">
        <f>IF(M5021&lt;Criteria!$D$6,"Yes","No")</f>
        <v>No</v>
      </c>
      <c r="Q5021" s="11">
        <f>COUNTIF(N5021:P5021,"Yes")</f>
        <v>0</v>
      </c>
      <c r="R5021" s="12" t="str">
        <f>IF(Q5021&gt;0,"Yes","No")</f>
        <v>No</v>
      </c>
    </row>
    <row r="5022" spans="1:18" x14ac:dyDescent="0.35">
      <c r="A5022" s="1">
        <v>81230020151</v>
      </c>
      <c r="B5022" s="33" t="s">
        <v>5764</v>
      </c>
      <c r="C5022" s="4" t="s">
        <v>6</v>
      </c>
      <c r="D5022" s="4" t="s">
        <v>529</v>
      </c>
      <c r="E5022" s="4" t="s">
        <v>2</v>
      </c>
      <c r="F5022" s="3">
        <v>20.149999999999999</v>
      </c>
      <c r="G5022" s="3">
        <v>1</v>
      </c>
      <c r="H5022" s="4" t="s">
        <v>2</v>
      </c>
      <c r="I5022" s="5">
        <v>761</v>
      </c>
      <c r="J5022" s="5">
        <v>1217</v>
      </c>
      <c r="K5022" s="6">
        <f>IFERROR((J5022-I5022)/I5022,"--")</f>
        <v>0.59921156373193163</v>
      </c>
      <c r="L5022" s="6">
        <v>2.4216524216524215E-2</v>
      </c>
      <c r="M5022" s="7">
        <v>35517</v>
      </c>
      <c r="N5022" s="10" t="str">
        <f>IF(K5022&lt;Criteria!$D$4,"Yes","No")</f>
        <v>No</v>
      </c>
      <c r="O5022" s="10" t="str">
        <f>IF(L5022&gt;Criteria!$D$5,"Yes","No")</f>
        <v>No</v>
      </c>
      <c r="P5022" s="10" t="str">
        <f>IF(M5022&lt;Criteria!$D$6,"Yes","No")</f>
        <v>No</v>
      </c>
      <c r="Q5022" s="11">
        <f>COUNTIF(N5022:P5022,"Yes")</f>
        <v>0</v>
      </c>
      <c r="R5022" s="12" t="str">
        <f>IF(Q5022&gt;0,"Yes","No")</f>
        <v>No</v>
      </c>
    </row>
    <row r="5023" spans="1:18" x14ac:dyDescent="0.35">
      <c r="A5023" s="1">
        <v>81230020160</v>
      </c>
      <c r="B5023" s="33" t="s">
        <v>5765</v>
      </c>
      <c r="C5023" s="4" t="s">
        <v>7</v>
      </c>
      <c r="D5023" s="4" t="s">
        <v>529</v>
      </c>
      <c r="E5023" s="4" t="s">
        <v>2</v>
      </c>
      <c r="F5023" s="3">
        <v>20.16</v>
      </c>
      <c r="G5023" s="3" t="s">
        <v>2</v>
      </c>
      <c r="H5023" s="4" t="s">
        <v>2</v>
      </c>
      <c r="I5023" s="5">
        <v>3042</v>
      </c>
      <c r="J5023" s="5">
        <v>3326</v>
      </c>
      <c r="K5023" s="6">
        <f>IFERROR((J5023-I5023)/I5023,"--")</f>
        <v>9.3359631821170283E-2</v>
      </c>
      <c r="L5023" s="6">
        <v>4.5589692765113973E-2</v>
      </c>
      <c r="M5023" s="7">
        <v>25748</v>
      </c>
      <c r="N5023" s="10" t="str">
        <f>IF(K5023&lt;Criteria!$D$4,"Yes","No")</f>
        <v>No</v>
      </c>
      <c r="O5023" s="10" t="str">
        <f>IF(L5023&gt;Criteria!$D$5,"Yes","No")</f>
        <v>No</v>
      </c>
      <c r="P5023" s="10" t="str">
        <f>IF(M5023&lt;Criteria!$D$6,"Yes","No")</f>
        <v>Yes</v>
      </c>
      <c r="Q5023" s="11">
        <f>COUNTIF(N5023:P5023,"Yes")</f>
        <v>1</v>
      </c>
      <c r="R5023" s="12" t="str">
        <f>IF(Q5023&gt;0,"Yes","No")</f>
        <v>Yes</v>
      </c>
    </row>
    <row r="5024" spans="1:18" x14ac:dyDescent="0.35">
      <c r="A5024" s="1">
        <v>81230020161</v>
      </c>
      <c r="B5024" s="33" t="s">
        <v>5766</v>
      </c>
      <c r="C5024" s="4" t="s">
        <v>6</v>
      </c>
      <c r="D5024" s="4" t="s">
        <v>529</v>
      </c>
      <c r="E5024" s="4" t="s">
        <v>2</v>
      </c>
      <c r="F5024" s="3">
        <v>20.16</v>
      </c>
      <c r="G5024" s="3">
        <v>1</v>
      </c>
      <c r="H5024" s="4" t="s">
        <v>2</v>
      </c>
      <c r="I5024" s="5">
        <v>3042</v>
      </c>
      <c r="J5024" s="5">
        <v>3326</v>
      </c>
      <c r="K5024" s="6">
        <f>IFERROR((J5024-I5024)/I5024,"--")</f>
        <v>9.3359631821170283E-2</v>
      </c>
      <c r="L5024" s="6">
        <v>4.5589692765113973E-2</v>
      </c>
      <c r="M5024" s="7">
        <v>25748</v>
      </c>
      <c r="N5024" s="10" t="str">
        <f>IF(K5024&lt;Criteria!$D$4,"Yes","No")</f>
        <v>No</v>
      </c>
      <c r="O5024" s="10" t="str">
        <f>IF(L5024&gt;Criteria!$D$5,"Yes","No")</f>
        <v>No</v>
      </c>
      <c r="P5024" s="10" t="str">
        <f>IF(M5024&lt;Criteria!$D$6,"Yes","No")</f>
        <v>Yes</v>
      </c>
      <c r="Q5024" s="11">
        <f>COUNTIF(N5024:P5024,"Yes")</f>
        <v>1</v>
      </c>
      <c r="R5024" s="12" t="str">
        <f>IF(Q5024&gt;0,"Yes","No")</f>
        <v>Yes</v>
      </c>
    </row>
    <row r="5025" spans="1:18" x14ac:dyDescent="0.35">
      <c r="A5025" s="1">
        <v>81230020170</v>
      </c>
      <c r="B5025" s="33" t="s">
        <v>5767</v>
      </c>
      <c r="C5025" s="4" t="s">
        <v>7</v>
      </c>
      <c r="D5025" s="4" t="s">
        <v>529</v>
      </c>
      <c r="E5025" s="4" t="s">
        <v>2</v>
      </c>
      <c r="F5025" s="3">
        <v>20.170000000000002</v>
      </c>
      <c r="G5025" s="3" t="s">
        <v>2</v>
      </c>
      <c r="H5025" s="4" t="s">
        <v>2</v>
      </c>
      <c r="I5025" s="5">
        <v>856</v>
      </c>
      <c r="J5025" s="5">
        <v>625</v>
      </c>
      <c r="K5025" s="6">
        <f>IFERROR((J5025-I5025)/I5025,"--")</f>
        <v>-0.26985981308411217</v>
      </c>
      <c r="L5025" s="6">
        <v>6.9565217391304349E-2</v>
      </c>
      <c r="M5025" s="7">
        <v>60064</v>
      </c>
      <c r="N5025" s="10" t="str">
        <f>IF(K5025&lt;Criteria!$D$4,"Yes","No")</f>
        <v>Yes</v>
      </c>
      <c r="O5025" s="10" t="str">
        <f>IF(L5025&gt;Criteria!$D$5,"Yes","No")</f>
        <v>Yes</v>
      </c>
      <c r="P5025" s="10" t="str">
        <f>IF(M5025&lt;Criteria!$D$6,"Yes","No")</f>
        <v>No</v>
      </c>
      <c r="Q5025" s="11">
        <f>COUNTIF(N5025:P5025,"Yes")</f>
        <v>2</v>
      </c>
      <c r="R5025" s="12" t="str">
        <f>IF(Q5025&gt;0,"Yes","No")</f>
        <v>Yes</v>
      </c>
    </row>
    <row r="5026" spans="1:18" x14ac:dyDescent="0.35">
      <c r="A5026" s="1">
        <v>81230020171</v>
      </c>
      <c r="B5026" s="33" t="s">
        <v>5768</v>
      </c>
      <c r="C5026" s="4" t="s">
        <v>6</v>
      </c>
      <c r="D5026" s="4" t="s">
        <v>529</v>
      </c>
      <c r="E5026" s="4" t="s">
        <v>2</v>
      </c>
      <c r="F5026" s="3">
        <v>20.170000000000002</v>
      </c>
      <c r="G5026" s="3">
        <v>1</v>
      </c>
      <c r="H5026" s="4" t="s">
        <v>2</v>
      </c>
      <c r="I5026" s="5">
        <v>856</v>
      </c>
      <c r="J5026" s="5">
        <v>625</v>
      </c>
      <c r="K5026" s="6">
        <f>IFERROR((J5026-I5026)/I5026,"--")</f>
        <v>-0.26985981308411217</v>
      </c>
      <c r="L5026" s="6">
        <v>6.9565217391304349E-2</v>
      </c>
      <c r="M5026" s="7">
        <v>60064</v>
      </c>
      <c r="N5026" s="10" t="str">
        <f>IF(K5026&lt;Criteria!$D$4,"Yes","No")</f>
        <v>Yes</v>
      </c>
      <c r="O5026" s="10" t="str">
        <f>IF(L5026&gt;Criteria!$D$5,"Yes","No")</f>
        <v>Yes</v>
      </c>
      <c r="P5026" s="10" t="str">
        <f>IF(M5026&lt;Criteria!$D$6,"Yes","No")</f>
        <v>No</v>
      </c>
      <c r="Q5026" s="11">
        <f>COUNTIF(N5026:P5026,"Yes")</f>
        <v>2</v>
      </c>
      <c r="R5026" s="12" t="str">
        <f>IF(Q5026&gt;0,"Yes","No")</f>
        <v>Yes</v>
      </c>
    </row>
    <row r="5027" spans="1:18" x14ac:dyDescent="0.35">
      <c r="A5027" s="1">
        <v>81230020180</v>
      </c>
      <c r="B5027" s="33" t="s">
        <v>5769</v>
      </c>
      <c r="C5027" s="4" t="s">
        <v>7</v>
      </c>
      <c r="D5027" s="4" t="s">
        <v>529</v>
      </c>
      <c r="E5027" s="4" t="s">
        <v>2</v>
      </c>
      <c r="F5027" s="3">
        <v>20.18</v>
      </c>
      <c r="G5027" s="3" t="s">
        <v>2</v>
      </c>
      <c r="H5027" s="4" t="s">
        <v>2</v>
      </c>
      <c r="I5027" s="5">
        <v>1141</v>
      </c>
      <c r="J5027" s="5">
        <v>1613</v>
      </c>
      <c r="K5027" s="6">
        <f>IFERROR((J5027-I5027)/I5027,"--")</f>
        <v>0.41367221735319892</v>
      </c>
      <c r="L5027" s="6">
        <v>4.9945711183496201E-2</v>
      </c>
      <c r="M5027" s="7">
        <v>35875</v>
      </c>
      <c r="N5027" s="10" t="str">
        <f>IF(K5027&lt;Criteria!$D$4,"Yes","No")</f>
        <v>No</v>
      </c>
      <c r="O5027" s="10" t="str">
        <f>IF(L5027&gt;Criteria!$D$5,"Yes","No")</f>
        <v>No</v>
      </c>
      <c r="P5027" s="10" t="str">
        <f>IF(M5027&lt;Criteria!$D$6,"Yes","No")</f>
        <v>No</v>
      </c>
      <c r="Q5027" s="11">
        <f>COUNTIF(N5027:P5027,"Yes")</f>
        <v>0</v>
      </c>
      <c r="R5027" s="12" t="str">
        <f>IF(Q5027&gt;0,"Yes","No")</f>
        <v>No</v>
      </c>
    </row>
    <row r="5028" spans="1:18" x14ac:dyDescent="0.35">
      <c r="A5028" s="1">
        <v>81230020181</v>
      </c>
      <c r="B5028" s="33" t="s">
        <v>5770</v>
      </c>
      <c r="C5028" s="4" t="s">
        <v>6</v>
      </c>
      <c r="D5028" s="4" t="s">
        <v>529</v>
      </c>
      <c r="E5028" s="4" t="s">
        <v>2</v>
      </c>
      <c r="F5028" s="3">
        <v>20.18</v>
      </c>
      <c r="G5028" s="3">
        <v>1</v>
      </c>
      <c r="H5028" s="4" t="s">
        <v>2</v>
      </c>
      <c r="I5028" s="5">
        <v>1141</v>
      </c>
      <c r="J5028" s="5">
        <v>1613</v>
      </c>
      <c r="K5028" s="6">
        <f>IFERROR((J5028-I5028)/I5028,"--")</f>
        <v>0.41367221735319892</v>
      </c>
      <c r="L5028" s="6">
        <v>4.9945711183496201E-2</v>
      </c>
      <c r="M5028" s="7">
        <v>35875</v>
      </c>
      <c r="N5028" s="10" t="str">
        <f>IF(K5028&lt;Criteria!$D$4,"Yes","No")</f>
        <v>No</v>
      </c>
      <c r="O5028" s="10" t="str">
        <f>IF(L5028&gt;Criteria!$D$5,"Yes","No")</f>
        <v>No</v>
      </c>
      <c r="P5028" s="10" t="str">
        <f>IF(M5028&lt;Criteria!$D$6,"Yes","No")</f>
        <v>No</v>
      </c>
      <c r="Q5028" s="11">
        <f>COUNTIF(N5028:P5028,"Yes")</f>
        <v>0</v>
      </c>
      <c r="R5028" s="12" t="str">
        <f>IF(Q5028&gt;0,"Yes","No")</f>
        <v>No</v>
      </c>
    </row>
    <row r="5029" spans="1:18" x14ac:dyDescent="0.35">
      <c r="A5029" s="1">
        <v>81230020190</v>
      </c>
      <c r="B5029" s="33" t="s">
        <v>5771</v>
      </c>
      <c r="C5029" s="4" t="s">
        <v>7</v>
      </c>
      <c r="D5029" s="4" t="s">
        <v>529</v>
      </c>
      <c r="E5029" s="4" t="s">
        <v>2</v>
      </c>
      <c r="F5029" s="3">
        <v>20.190000000000001</v>
      </c>
      <c r="G5029" s="3" t="s">
        <v>2</v>
      </c>
      <c r="H5029" s="4" t="s">
        <v>2</v>
      </c>
      <c r="I5029" s="5">
        <v>3949</v>
      </c>
      <c r="J5029" s="5">
        <v>4829</v>
      </c>
      <c r="K5029" s="6">
        <f>IFERROR((J5029-I5029)/I5029,"--")</f>
        <v>0.22284122562674094</v>
      </c>
      <c r="L5029" s="6">
        <v>7.3770491803278687E-2</v>
      </c>
      <c r="M5029" s="7">
        <v>35014</v>
      </c>
      <c r="N5029" s="10" t="str">
        <f>IF(K5029&lt;Criteria!$D$4,"Yes","No")</f>
        <v>No</v>
      </c>
      <c r="O5029" s="10" t="str">
        <f>IF(L5029&gt;Criteria!$D$5,"Yes","No")</f>
        <v>Yes</v>
      </c>
      <c r="P5029" s="10" t="str">
        <f>IF(M5029&lt;Criteria!$D$6,"Yes","No")</f>
        <v>No</v>
      </c>
      <c r="Q5029" s="11">
        <f>COUNTIF(N5029:P5029,"Yes")</f>
        <v>1</v>
      </c>
      <c r="R5029" s="12" t="str">
        <f>IF(Q5029&gt;0,"Yes","No")</f>
        <v>Yes</v>
      </c>
    </row>
    <row r="5030" spans="1:18" x14ac:dyDescent="0.35">
      <c r="A5030" s="1">
        <v>81230020191</v>
      </c>
      <c r="B5030" s="33" t="s">
        <v>5772</v>
      </c>
      <c r="C5030" s="4" t="s">
        <v>6</v>
      </c>
      <c r="D5030" s="4" t="s">
        <v>529</v>
      </c>
      <c r="E5030" s="4" t="s">
        <v>2</v>
      </c>
      <c r="F5030" s="3">
        <v>20.190000000000001</v>
      </c>
      <c r="G5030" s="3">
        <v>1</v>
      </c>
      <c r="H5030" s="4" t="s">
        <v>2</v>
      </c>
      <c r="I5030" s="5">
        <v>1421</v>
      </c>
      <c r="J5030" s="5">
        <v>1870</v>
      </c>
      <c r="K5030" s="6">
        <f>IFERROR((J5030-I5030)/I5030,"--")</f>
        <v>0.3159746657283603</v>
      </c>
      <c r="L5030" s="6">
        <v>8.0530071355759431E-2</v>
      </c>
      <c r="M5030" s="7">
        <v>30107</v>
      </c>
      <c r="N5030" s="10" t="str">
        <f>IF(K5030&lt;Criteria!$D$4,"Yes","No")</f>
        <v>No</v>
      </c>
      <c r="O5030" s="10" t="str">
        <f>IF(L5030&gt;Criteria!$D$5,"Yes","No")</f>
        <v>Yes</v>
      </c>
      <c r="P5030" s="10" t="str">
        <f>IF(M5030&lt;Criteria!$D$6,"Yes","No")</f>
        <v>No</v>
      </c>
      <c r="Q5030" s="11">
        <f>COUNTIF(N5030:P5030,"Yes")</f>
        <v>1</v>
      </c>
      <c r="R5030" s="12" t="str">
        <f>IF(Q5030&gt;0,"Yes","No")</f>
        <v>Yes</v>
      </c>
    </row>
    <row r="5031" spans="1:18" x14ac:dyDescent="0.35">
      <c r="A5031" s="1">
        <v>81230020192</v>
      </c>
      <c r="B5031" s="33" t="s">
        <v>5773</v>
      </c>
      <c r="C5031" s="4" t="s">
        <v>6</v>
      </c>
      <c r="D5031" s="4" t="s">
        <v>529</v>
      </c>
      <c r="E5031" s="4" t="s">
        <v>2</v>
      </c>
      <c r="F5031" s="3">
        <v>20.190000000000001</v>
      </c>
      <c r="G5031" s="3">
        <v>2</v>
      </c>
      <c r="H5031" s="4" t="s">
        <v>2</v>
      </c>
      <c r="I5031" s="5">
        <v>1765</v>
      </c>
      <c r="J5031" s="5">
        <v>1835</v>
      </c>
      <c r="K5031" s="6">
        <f>IFERROR((J5031-I5031)/I5031,"--")</f>
        <v>3.9660056657223795E-2</v>
      </c>
      <c r="L5031" s="6">
        <v>7.4291300097751714E-2</v>
      </c>
      <c r="M5031" s="7">
        <v>38015</v>
      </c>
      <c r="N5031" s="10" t="str">
        <f>IF(K5031&lt;Criteria!$D$4,"Yes","No")</f>
        <v>No</v>
      </c>
      <c r="O5031" s="10" t="str">
        <f>IF(L5031&gt;Criteria!$D$5,"Yes","No")</f>
        <v>Yes</v>
      </c>
      <c r="P5031" s="10" t="str">
        <f>IF(M5031&lt;Criteria!$D$6,"Yes","No")</f>
        <v>No</v>
      </c>
      <c r="Q5031" s="11">
        <f>COUNTIF(N5031:P5031,"Yes")</f>
        <v>1</v>
      </c>
      <c r="R5031" s="12" t="str">
        <f>IF(Q5031&gt;0,"Yes","No")</f>
        <v>Yes</v>
      </c>
    </row>
    <row r="5032" spans="1:18" x14ac:dyDescent="0.35">
      <c r="A5032" s="1">
        <v>81230020193</v>
      </c>
      <c r="B5032" s="33" t="s">
        <v>5774</v>
      </c>
      <c r="C5032" s="4" t="s">
        <v>6</v>
      </c>
      <c r="D5032" s="4" t="s">
        <v>529</v>
      </c>
      <c r="E5032" s="4" t="s">
        <v>2</v>
      </c>
      <c r="F5032" s="3">
        <v>20.190000000000001</v>
      </c>
      <c r="G5032" s="3">
        <v>3</v>
      </c>
      <c r="H5032" s="4" t="s">
        <v>2</v>
      </c>
      <c r="I5032" s="5">
        <v>763</v>
      </c>
      <c r="J5032" s="5">
        <v>1124</v>
      </c>
      <c r="K5032" s="6">
        <f>IFERROR((J5032-I5032)/I5032,"--")</f>
        <v>0.47313237221494103</v>
      </c>
      <c r="L5032" s="6">
        <v>6.3235294117647056E-2</v>
      </c>
      <c r="M5032" s="7">
        <v>38281</v>
      </c>
      <c r="N5032" s="10" t="str">
        <f>IF(K5032&lt;Criteria!$D$4,"Yes","No")</f>
        <v>No</v>
      </c>
      <c r="O5032" s="10" t="str">
        <f>IF(L5032&gt;Criteria!$D$5,"Yes","No")</f>
        <v>No</v>
      </c>
      <c r="P5032" s="10" t="str">
        <f>IF(M5032&lt;Criteria!$D$6,"Yes","No")</f>
        <v>No</v>
      </c>
      <c r="Q5032" s="11">
        <f>COUNTIF(N5032:P5032,"Yes")</f>
        <v>0</v>
      </c>
      <c r="R5032" s="12" t="str">
        <f>IF(Q5032&gt;0,"Yes","No")</f>
        <v>No</v>
      </c>
    </row>
    <row r="5033" spans="1:18" x14ac:dyDescent="0.35">
      <c r="A5033" s="1">
        <v>81230020200</v>
      </c>
      <c r="B5033" s="33" t="s">
        <v>5775</v>
      </c>
      <c r="C5033" s="4" t="s">
        <v>7</v>
      </c>
      <c r="D5033" s="4" t="s">
        <v>529</v>
      </c>
      <c r="E5033" s="4" t="s">
        <v>2</v>
      </c>
      <c r="F5033" s="3">
        <v>20.2</v>
      </c>
      <c r="G5033" s="3" t="s">
        <v>2</v>
      </c>
      <c r="H5033" s="4" t="s">
        <v>2</v>
      </c>
      <c r="I5033" s="5">
        <v>5192</v>
      </c>
      <c r="J5033" s="5">
        <v>5500</v>
      </c>
      <c r="K5033" s="6">
        <f>IFERROR((J5033-I5033)/I5033,"--")</f>
        <v>5.9322033898305086E-2</v>
      </c>
      <c r="L5033" s="6">
        <v>4.2791310072416065E-2</v>
      </c>
      <c r="M5033" s="7">
        <v>34035</v>
      </c>
      <c r="N5033" s="10" t="str">
        <f>IF(K5033&lt;Criteria!$D$4,"Yes","No")</f>
        <v>No</v>
      </c>
      <c r="O5033" s="10" t="str">
        <f>IF(L5033&gt;Criteria!$D$5,"Yes","No")</f>
        <v>No</v>
      </c>
      <c r="P5033" s="10" t="str">
        <f>IF(M5033&lt;Criteria!$D$6,"Yes","No")</f>
        <v>No</v>
      </c>
      <c r="Q5033" s="11">
        <f>COUNTIF(N5033:P5033,"Yes")</f>
        <v>0</v>
      </c>
      <c r="R5033" s="12" t="str">
        <f>IF(Q5033&gt;0,"Yes","No")</f>
        <v>No</v>
      </c>
    </row>
    <row r="5034" spans="1:18" x14ac:dyDescent="0.35">
      <c r="A5034" s="1">
        <v>81230020201</v>
      </c>
      <c r="B5034" s="33" t="s">
        <v>5776</v>
      </c>
      <c r="C5034" s="4" t="s">
        <v>6</v>
      </c>
      <c r="D5034" s="4" t="s">
        <v>529</v>
      </c>
      <c r="E5034" s="4" t="s">
        <v>2</v>
      </c>
      <c r="F5034" s="3">
        <v>20.2</v>
      </c>
      <c r="G5034" s="3">
        <v>1</v>
      </c>
      <c r="H5034" s="4" t="s">
        <v>2</v>
      </c>
      <c r="I5034" s="5">
        <v>1090</v>
      </c>
      <c r="J5034" s="5">
        <v>1134</v>
      </c>
      <c r="K5034" s="6">
        <f>IFERROR((J5034-I5034)/I5034,"--")</f>
        <v>4.0366972477064222E-2</v>
      </c>
      <c r="L5034" s="6">
        <v>6.637168141592921E-2</v>
      </c>
      <c r="M5034" s="7">
        <v>34383</v>
      </c>
      <c r="N5034" s="10" t="str">
        <f>IF(K5034&lt;Criteria!$D$4,"Yes","No")</f>
        <v>No</v>
      </c>
      <c r="O5034" s="10" t="str">
        <f>IF(L5034&gt;Criteria!$D$5,"Yes","No")</f>
        <v>Yes</v>
      </c>
      <c r="P5034" s="10" t="str">
        <f>IF(M5034&lt;Criteria!$D$6,"Yes","No")</f>
        <v>No</v>
      </c>
      <c r="Q5034" s="11">
        <f>COUNTIF(N5034:P5034,"Yes")</f>
        <v>1</v>
      </c>
      <c r="R5034" s="12" t="str">
        <f>IF(Q5034&gt;0,"Yes","No")</f>
        <v>Yes</v>
      </c>
    </row>
    <row r="5035" spans="1:18" x14ac:dyDescent="0.35">
      <c r="A5035" s="1">
        <v>81230020202</v>
      </c>
      <c r="B5035" s="33" t="s">
        <v>5777</v>
      </c>
      <c r="C5035" s="4" t="s">
        <v>6</v>
      </c>
      <c r="D5035" s="4" t="s">
        <v>529</v>
      </c>
      <c r="E5035" s="4" t="s">
        <v>2</v>
      </c>
      <c r="F5035" s="3">
        <v>20.2</v>
      </c>
      <c r="G5035" s="3">
        <v>2</v>
      </c>
      <c r="H5035" s="4" t="s">
        <v>2</v>
      </c>
      <c r="I5035" s="5">
        <v>2009</v>
      </c>
      <c r="J5035" s="5">
        <v>2229</v>
      </c>
      <c r="K5035" s="6">
        <f>IFERROR((J5035-I5035)/I5035,"--")</f>
        <v>0.1095072175211548</v>
      </c>
      <c r="L5035" s="6">
        <v>4.5172719220549155E-2</v>
      </c>
      <c r="M5035" s="7">
        <v>30614</v>
      </c>
      <c r="N5035" s="10" t="str">
        <f>IF(K5035&lt;Criteria!$D$4,"Yes","No")</f>
        <v>No</v>
      </c>
      <c r="O5035" s="10" t="str">
        <f>IF(L5035&gt;Criteria!$D$5,"Yes","No")</f>
        <v>No</v>
      </c>
      <c r="P5035" s="10" t="str">
        <f>IF(M5035&lt;Criteria!$D$6,"Yes","No")</f>
        <v>No</v>
      </c>
      <c r="Q5035" s="11">
        <f>COUNTIF(N5035:P5035,"Yes")</f>
        <v>0</v>
      </c>
      <c r="R5035" s="12" t="str">
        <f>IF(Q5035&gt;0,"Yes","No")</f>
        <v>No</v>
      </c>
    </row>
    <row r="5036" spans="1:18" x14ac:dyDescent="0.35">
      <c r="A5036" s="1">
        <v>81230020203</v>
      </c>
      <c r="B5036" s="33" t="s">
        <v>5778</v>
      </c>
      <c r="C5036" s="4" t="s">
        <v>6</v>
      </c>
      <c r="D5036" s="4" t="s">
        <v>529</v>
      </c>
      <c r="E5036" s="4" t="s">
        <v>2</v>
      </c>
      <c r="F5036" s="3">
        <v>20.2</v>
      </c>
      <c r="G5036" s="3">
        <v>3</v>
      </c>
      <c r="H5036" s="4" t="s">
        <v>2</v>
      </c>
      <c r="I5036" s="5">
        <v>2093</v>
      </c>
      <c r="J5036" s="5">
        <v>2137</v>
      </c>
      <c r="K5036" s="6">
        <f>IFERROR((J5036-I5036)/I5036,"--")</f>
        <v>2.10224558050645E-2</v>
      </c>
      <c r="L5036" s="6">
        <v>2.761982128350934E-2</v>
      </c>
      <c r="M5036" s="7">
        <v>37418</v>
      </c>
      <c r="N5036" s="10" t="str">
        <f>IF(K5036&lt;Criteria!$D$4,"Yes","No")</f>
        <v>No</v>
      </c>
      <c r="O5036" s="10" t="str">
        <f>IF(L5036&gt;Criteria!$D$5,"Yes","No")</f>
        <v>No</v>
      </c>
      <c r="P5036" s="10" t="str">
        <f>IF(M5036&lt;Criteria!$D$6,"Yes","No")</f>
        <v>No</v>
      </c>
      <c r="Q5036" s="11">
        <f>COUNTIF(N5036:P5036,"Yes")</f>
        <v>0</v>
      </c>
      <c r="R5036" s="12" t="str">
        <f>IF(Q5036&gt;0,"Yes","No")</f>
        <v>No</v>
      </c>
    </row>
    <row r="5037" spans="1:18" x14ac:dyDescent="0.35">
      <c r="A5037" s="1">
        <v>81230020210</v>
      </c>
      <c r="B5037" s="33" t="s">
        <v>5779</v>
      </c>
      <c r="C5037" s="4" t="s">
        <v>7</v>
      </c>
      <c r="D5037" s="4" t="s">
        <v>529</v>
      </c>
      <c r="E5037" s="4" t="s">
        <v>2</v>
      </c>
      <c r="F5037" s="3">
        <v>20.21</v>
      </c>
      <c r="G5037" s="3" t="s">
        <v>2</v>
      </c>
      <c r="H5037" s="4" t="s">
        <v>2</v>
      </c>
      <c r="I5037" s="5">
        <v>426</v>
      </c>
      <c r="J5037" s="5">
        <v>659</v>
      </c>
      <c r="K5037" s="6">
        <f>IFERROR((J5037-I5037)/I5037,"--")</f>
        <v>0.54694835680751175</v>
      </c>
      <c r="L5037" s="6">
        <v>0.03</v>
      </c>
      <c r="M5037" s="7">
        <v>44752</v>
      </c>
      <c r="N5037" s="10" t="str">
        <f>IF(K5037&lt;Criteria!$D$4,"Yes","No")</f>
        <v>No</v>
      </c>
      <c r="O5037" s="10" t="str">
        <f>IF(L5037&gt;Criteria!$D$5,"Yes","No")</f>
        <v>No</v>
      </c>
      <c r="P5037" s="10" t="str">
        <f>IF(M5037&lt;Criteria!$D$6,"Yes","No")</f>
        <v>No</v>
      </c>
      <c r="Q5037" s="11">
        <f>COUNTIF(N5037:P5037,"Yes")</f>
        <v>0</v>
      </c>
      <c r="R5037" s="12" t="str">
        <f>IF(Q5037&gt;0,"Yes","No")</f>
        <v>No</v>
      </c>
    </row>
    <row r="5038" spans="1:18" x14ac:dyDescent="0.35">
      <c r="A5038" s="1">
        <v>81230020211</v>
      </c>
      <c r="B5038" s="33" t="s">
        <v>5780</v>
      </c>
      <c r="C5038" s="4" t="s">
        <v>6</v>
      </c>
      <c r="D5038" s="4" t="s">
        <v>529</v>
      </c>
      <c r="E5038" s="4" t="s">
        <v>2</v>
      </c>
      <c r="F5038" s="3">
        <v>20.21</v>
      </c>
      <c r="G5038" s="3">
        <v>1</v>
      </c>
      <c r="H5038" s="4" t="s">
        <v>2</v>
      </c>
      <c r="I5038" s="5">
        <v>426</v>
      </c>
      <c r="J5038" s="5">
        <v>659</v>
      </c>
      <c r="K5038" s="6">
        <f>IFERROR((J5038-I5038)/I5038,"--")</f>
        <v>0.54694835680751175</v>
      </c>
      <c r="L5038" s="6">
        <v>0.03</v>
      </c>
      <c r="M5038" s="7">
        <v>44752</v>
      </c>
      <c r="N5038" s="10" t="str">
        <f>IF(K5038&lt;Criteria!$D$4,"Yes","No")</f>
        <v>No</v>
      </c>
      <c r="O5038" s="10" t="str">
        <f>IF(L5038&gt;Criteria!$D$5,"Yes","No")</f>
        <v>No</v>
      </c>
      <c r="P5038" s="10" t="str">
        <f>IF(M5038&lt;Criteria!$D$6,"Yes","No")</f>
        <v>No</v>
      </c>
      <c r="Q5038" s="11">
        <f>COUNTIF(N5038:P5038,"Yes")</f>
        <v>0</v>
      </c>
      <c r="R5038" s="12" t="str">
        <f>IF(Q5038&gt;0,"Yes","No")</f>
        <v>No</v>
      </c>
    </row>
    <row r="5039" spans="1:18" x14ac:dyDescent="0.35">
      <c r="A5039" s="1">
        <v>81230021010</v>
      </c>
      <c r="B5039" s="33" t="s">
        <v>5781</v>
      </c>
      <c r="C5039" s="4" t="s">
        <v>7</v>
      </c>
      <c r="D5039" s="4" t="s">
        <v>529</v>
      </c>
      <c r="E5039" s="4" t="s">
        <v>2</v>
      </c>
      <c r="F5039" s="3">
        <v>21.01</v>
      </c>
      <c r="G5039" s="3" t="s">
        <v>2</v>
      </c>
      <c r="H5039" s="4" t="s">
        <v>2</v>
      </c>
      <c r="I5039" s="5">
        <v>6627</v>
      </c>
      <c r="J5039" s="5">
        <v>8261</v>
      </c>
      <c r="K5039" s="6">
        <f>IFERROR((J5039-I5039)/I5039,"--")</f>
        <v>0.2465670740908405</v>
      </c>
      <c r="L5039" s="6">
        <v>1.1289985364833787E-2</v>
      </c>
      <c r="M5039" s="7">
        <v>28359</v>
      </c>
      <c r="N5039" s="10" t="str">
        <f>IF(K5039&lt;Criteria!$D$4,"Yes","No")</f>
        <v>No</v>
      </c>
      <c r="O5039" s="10" t="str">
        <f>IF(L5039&gt;Criteria!$D$5,"Yes","No")</f>
        <v>No</v>
      </c>
      <c r="P5039" s="10" t="str">
        <f>IF(M5039&lt;Criteria!$D$6,"Yes","No")</f>
        <v>No</v>
      </c>
      <c r="Q5039" s="11">
        <f>COUNTIF(N5039:P5039,"Yes")</f>
        <v>0</v>
      </c>
      <c r="R5039" s="12" t="str">
        <f>IF(Q5039&gt;0,"Yes","No")</f>
        <v>No</v>
      </c>
    </row>
    <row r="5040" spans="1:18" x14ac:dyDescent="0.35">
      <c r="A5040" s="1">
        <v>81230021011</v>
      </c>
      <c r="B5040" s="33" t="s">
        <v>5782</v>
      </c>
      <c r="C5040" s="4" t="s">
        <v>6</v>
      </c>
      <c r="D5040" s="4" t="s">
        <v>529</v>
      </c>
      <c r="E5040" s="4" t="s">
        <v>2</v>
      </c>
      <c r="F5040" s="3">
        <v>21.01</v>
      </c>
      <c r="G5040" s="3">
        <v>1</v>
      </c>
      <c r="H5040" s="4" t="s">
        <v>2</v>
      </c>
      <c r="I5040" s="5">
        <v>1818</v>
      </c>
      <c r="J5040" s="5">
        <v>1609</v>
      </c>
      <c r="K5040" s="6">
        <f>IFERROR((J5040-I5040)/I5040,"--")</f>
        <v>-0.11496149614961496</v>
      </c>
      <c r="L5040" s="6">
        <v>1.3986013986013986E-2</v>
      </c>
      <c r="M5040" s="7">
        <v>23183</v>
      </c>
      <c r="N5040" s="10" t="str">
        <f>IF(K5040&lt;Criteria!$D$4,"Yes","No")</f>
        <v>Yes</v>
      </c>
      <c r="O5040" s="10" t="str">
        <f>IF(L5040&gt;Criteria!$D$5,"Yes","No")</f>
        <v>No</v>
      </c>
      <c r="P5040" s="10" t="str">
        <f>IF(M5040&lt;Criteria!$D$6,"Yes","No")</f>
        <v>Yes</v>
      </c>
      <c r="Q5040" s="11">
        <f>COUNTIF(N5040:P5040,"Yes")</f>
        <v>2</v>
      </c>
      <c r="R5040" s="12" t="str">
        <f>IF(Q5040&gt;0,"Yes","No")</f>
        <v>Yes</v>
      </c>
    </row>
    <row r="5041" spans="1:18" x14ac:dyDescent="0.35">
      <c r="A5041" s="1">
        <v>81230021012</v>
      </c>
      <c r="B5041" s="33" t="s">
        <v>5783</v>
      </c>
      <c r="C5041" s="4" t="s">
        <v>6</v>
      </c>
      <c r="D5041" s="4" t="s">
        <v>529</v>
      </c>
      <c r="E5041" s="4" t="s">
        <v>2</v>
      </c>
      <c r="F5041" s="3">
        <v>21.01</v>
      </c>
      <c r="G5041" s="3">
        <v>2</v>
      </c>
      <c r="H5041" s="4" t="s">
        <v>2</v>
      </c>
      <c r="I5041" s="5">
        <v>831</v>
      </c>
      <c r="J5041" s="5">
        <v>1419</v>
      </c>
      <c r="K5041" s="6">
        <f>IFERROR((J5041-I5041)/I5041,"--")</f>
        <v>0.70758122743682306</v>
      </c>
      <c r="L5041" s="6">
        <v>0</v>
      </c>
      <c r="M5041" s="7">
        <v>28292</v>
      </c>
      <c r="N5041" s="10" t="str">
        <f>IF(K5041&lt;Criteria!$D$4,"Yes","No")</f>
        <v>No</v>
      </c>
      <c r="O5041" s="10" t="str">
        <f>IF(L5041&gt;Criteria!$D$5,"Yes","No")</f>
        <v>No</v>
      </c>
      <c r="P5041" s="10" t="str">
        <f>IF(M5041&lt;Criteria!$D$6,"Yes","No")</f>
        <v>No</v>
      </c>
      <c r="Q5041" s="11">
        <f>COUNTIF(N5041:P5041,"Yes")</f>
        <v>0</v>
      </c>
      <c r="R5041" s="12" t="str">
        <f>IF(Q5041&gt;0,"Yes","No")</f>
        <v>No</v>
      </c>
    </row>
    <row r="5042" spans="1:18" x14ac:dyDescent="0.35">
      <c r="A5042" s="1">
        <v>81230021013</v>
      </c>
      <c r="B5042" s="33" t="s">
        <v>5784</v>
      </c>
      <c r="C5042" s="4" t="s">
        <v>6</v>
      </c>
      <c r="D5042" s="4" t="s">
        <v>529</v>
      </c>
      <c r="E5042" s="4" t="s">
        <v>2</v>
      </c>
      <c r="F5042" s="3">
        <v>21.01</v>
      </c>
      <c r="G5042" s="3">
        <v>3</v>
      </c>
      <c r="H5042" s="4" t="s">
        <v>2</v>
      </c>
      <c r="I5042" s="5">
        <v>1726</v>
      </c>
      <c r="J5042" s="5">
        <v>2256</v>
      </c>
      <c r="K5042" s="6">
        <f>IFERROR((J5042-I5042)/I5042,"--")</f>
        <v>0.30706836616454231</v>
      </c>
      <c r="L5042" s="6">
        <v>0</v>
      </c>
      <c r="M5042" s="7">
        <v>28438</v>
      </c>
      <c r="N5042" s="10" t="str">
        <f>IF(K5042&lt;Criteria!$D$4,"Yes","No")</f>
        <v>No</v>
      </c>
      <c r="O5042" s="10" t="str">
        <f>IF(L5042&gt;Criteria!$D$5,"Yes","No")</f>
        <v>No</v>
      </c>
      <c r="P5042" s="10" t="str">
        <f>IF(M5042&lt;Criteria!$D$6,"Yes","No")</f>
        <v>No</v>
      </c>
      <c r="Q5042" s="11">
        <f>COUNTIF(N5042:P5042,"Yes")</f>
        <v>0</v>
      </c>
      <c r="R5042" s="12" t="str">
        <f>IF(Q5042&gt;0,"Yes","No")</f>
        <v>No</v>
      </c>
    </row>
    <row r="5043" spans="1:18" x14ac:dyDescent="0.35">
      <c r="A5043" s="1">
        <v>81230021014</v>
      </c>
      <c r="B5043" s="33" t="s">
        <v>5785</v>
      </c>
      <c r="C5043" s="4" t="s">
        <v>6</v>
      </c>
      <c r="D5043" s="4" t="s">
        <v>529</v>
      </c>
      <c r="E5043" s="4" t="s">
        <v>2</v>
      </c>
      <c r="F5043" s="3">
        <v>21.01</v>
      </c>
      <c r="G5043" s="3">
        <v>4</v>
      </c>
      <c r="H5043" s="4" t="s">
        <v>2</v>
      </c>
      <c r="I5043" s="5">
        <v>1705</v>
      </c>
      <c r="J5043" s="5">
        <v>2056</v>
      </c>
      <c r="K5043" s="6">
        <f>IFERROR((J5043-I5043)/I5043,"--")</f>
        <v>0.20586510263929619</v>
      </c>
      <c r="L5043" s="6">
        <v>2.5384615384615384E-2</v>
      </c>
      <c r="M5043" s="7">
        <v>34832</v>
      </c>
      <c r="N5043" s="10" t="str">
        <f>IF(K5043&lt;Criteria!$D$4,"Yes","No")</f>
        <v>No</v>
      </c>
      <c r="O5043" s="10" t="str">
        <f>IF(L5043&gt;Criteria!$D$5,"Yes","No")</f>
        <v>No</v>
      </c>
      <c r="P5043" s="10" t="str">
        <f>IF(M5043&lt;Criteria!$D$6,"Yes","No")</f>
        <v>No</v>
      </c>
      <c r="Q5043" s="11">
        <f>COUNTIF(N5043:P5043,"Yes")</f>
        <v>0</v>
      </c>
      <c r="R5043" s="12" t="str">
        <f>IF(Q5043&gt;0,"Yes","No")</f>
        <v>No</v>
      </c>
    </row>
    <row r="5044" spans="1:18" x14ac:dyDescent="0.35">
      <c r="A5044" s="1">
        <v>81230021015</v>
      </c>
      <c r="B5044" s="33" t="s">
        <v>5786</v>
      </c>
      <c r="C5044" s="4" t="s">
        <v>6</v>
      </c>
      <c r="D5044" s="4" t="s">
        <v>529</v>
      </c>
      <c r="E5044" s="4" t="s">
        <v>2</v>
      </c>
      <c r="F5044" s="3">
        <v>21.01</v>
      </c>
      <c r="G5044" s="3">
        <v>5</v>
      </c>
      <c r="H5044" s="4" t="s">
        <v>2</v>
      </c>
      <c r="I5044" s="5">
        <v>547</v>
      </c>
      <c r="J5044" s="5">
        <v>921</v>
      </c>
      <c r="K5044" s="6">
        <f>IFERROR((J5044-I5044)/I5044,"--")</f>
        <v>0.68372943327239488</v>
      </c>
      <c r="L5044" s="6">
        <v>1.4462809917355372E-2</v>
      </c>
      <c r="M5044" s="7">
        <v>22859</v>
      </c>
      <c r="N5044" s="10" t="str">
        <f>IF(K5044&lt;Criteria!$D$4,"Yes","No")</f>
        <v>No</v>
      </c>
      <c r="O5044" s="10" t="str">
        <f>IF(L5044&gt;Criteria!$D$5,"Yes","No")</f>
        <v>No</v>
      </c>
      <c r="P5044" s="10" t="str">
        <f>IF(M5044&lt;Criteria!$D$6,"Yes","No")</f>
        <v>Yes</v>
      </c>
      <c r="Q5044" s="11">
        <f>COUNTIF(N5044:P5044,"Yes")</f>
        <v>1</v>
      </c>
      <c r="R5044" s="12" t="str">
        <f>IF(Q5044&gt;0,"Yes","No")</f>
        <v>Yes</v>
      </c>
    </row>
    <row r="5045" spans="1:18" x14ac:dyDescent="0.35">
      <c r="A5045" s="1">
        <v>81230021020</v>
      </c>
      <c r="B5045" s="33" t="s">
        <v>5787</v>
      </c>
      <c r="C5045" s="4" t="s">
        <v>7</v>
      </c>
      <c r="D5045" s="4" t="s">
        <v>529</v>
      </c>
      <c r="E5045" s="4" t="s">
        <v>2</v>
      </c>
      <c r="F5045" s="3">
        <v>21.02</v>
      </c>
      <c r="G5045" s="3" t="s">
        <v>2</v>
      </c>
      <c r="H5045" s="4" t="s">
        <v>2</v>
      </c>
      <c r="I5045" s="5">
        <v>10710</v>
      </c>
      <c r="J5045" s="5">
        <v>12967</v>
      </c>
      <c r="K5045" s="6">
        <f>IFERROR((J5045-I5045)/I5045,"--")</f>
        <v>0.21073762838468721</v>
      </c>
      <c r="L5045" s="6">
        <v>2.8944381384790011E-2</v>
      </c>
      <c r="M5045" s="7">
        <v>35320</v>
      </c>
      <c r="N5045" s="10" t="str">
        <f>IF(K5045&lt;Criteria!$D$4,"Yes","No")</f>
        <v>No</v>
      </c>
      <c r="O5045" s="10" t="str">
        <f>IF(L5045&gt;Criteria!$D$5,"Yes","No")</f>
        <v>No</v>
      </c>
      <c r="P5045" s="10" t="str">
        <f>IF(M5045&lt;Criteria!$D$6,"Yes","No")</f>
        <v>No</v>
      </c>
      <c r="Q5045" s="11">
        <f>COUNTIF(N5045:P5045,"Yes")</f>
        <v>0</v>
      </c>
      <c r="R5045" s="12" t="str">
        <f>IF(Q5045&gt;0,"Yes","No")</f>
        <v>No</v>
      </c>
    </row>
    <row r="5046" spans="1:18" x14ac:dyDescent="0.35">
      <c r="A5046" s="1">
        <v>81230021021</v>
      </c>
      <c r="B5046" s="33" t="s">
        <v>5788</v>
      </c>
      <c r="C5046" s="4" t="s">
        <v>6</v>
      </c>
      <c r="D5046" s="4" t="s">
        <v>529</v>
      </c>
      <c r="E5046" s="4" t="s">
        <v>2</v>
      </c>
      <c r="F5046" s="3">
        <v>21.02</v>
      </c>
      <c r="G5046" s="3">
        <v>1</v>
      </c>
      <c r="H5046" s="4" t="s">
        <v>2</v>
      </c>
      <c r="I5046" s="5">
        <v>4777</v>
      </c>
      <c r="J5046" s="5">
        <v>7079</v>
      </c>
      <c r="K5046" s="6">
        <f>IFERROR((J5046-I5046)/I5046,"--")</f>
        <v>0.4818924010885493</v>
      </c>
      <c r="L5046" s="6">
        <v>2.7734976887519261E-2</v>
      </c>
      <c r="M5046" s="7">
        <v>36976</v>
      </c>
      <c r="N5046" s="10" t="str">
        <f>IF(K5046&lt;Criteria!$D$4,"Yes","No")</f>
        <v>No</v>
      </c>
      <c r="O5046" s="10" t="str">
        <f>IF(L5046&gt;Criteria!$D$5,"Yes","No")</f>
        <v>No</v>
      </c>
      <c r="P5046" s="10" t="str">
        <f>IF(M5046&lt;Criteria!$D$6,"Yes","No")</f>
        <v>No</v>
      </c>
      <c r="Q5046" s="11">
        <f>COUNTIF(N5046:P5046,"Yes")</f>
        <v>0</v>
      </c>
      <c r="R5046" s="12" t="str">
        <f>IF(Q5046&gt;0,"Yes","No")</f>
        <v>No</v>
      </c>
    </row>
    <row r="5047" spans="1:18" x14ac:dyDescent="0.35">
      <c r="A5047" s="1">
        <v>81230021022</v>
      </c>
      <c r="B5047" s="33" t="s">
        <v>5789</v>
      </c>
      <c r="C5047" s="4" t="s">
        <v>6</v>
      </c>
      <c r="D5047" s="4" t="s">
        <v>529</v>
      </c>
      <c r="E5047" s="4" t="s">
        <v>2</v>
      </c>
      <c r="F5047" s="3">
        <v>21.02</v>
      </c>
      <c r="G5047" s="3">
        <v>2</v>
      </c>
      <c r="H5047" s="4" t="s">
        <v>2</v>
      </c>
      <c r="I5047" s="5">
        <v>2247</v>
      </c>
      <c r="J5047" s="5">
        <v>2062</v>
      </c>
      <c r="K5047" s="6">
        <f>IFERROR((J5047-I5047)/I5047,"--")</f>
        <v>-8.2331998219848684E-2</v>
      </c>
      <c r="L5047" s="6">
        <v>3.4102306920762285E-2</v>
      </c>
      <c r="M5047" s="7">
        <v>44242</v>
      </c>
      <c r="N5047" s="10" t="str">
        <f>IF(K5047&lt;Criteria!$D$4,"Yes","No")</f>
        <v>Yes</v>
      </c>
      <c r="O5047" s="10" t="str">
        <f>IF(L5047&gt;Criteria!$D$5,"Yes","No")</f>
        <v>No</v>
      </c>
      <c r="P5047" s="10" t="str">
        <f>IF(M5047&lt;Criteria!$D$6,"Yes","No")</f>
        <v>No</v>
      </c>
      <c r="Q5047" s="11">
        <f>COUNTIF(N5047:P5047,"Yes")</f>
        <v>1</v>
      </c>
      <c r="R5047" s="12" t="str">
        <f>IF(Q5047&gt;0,"Yes","No")</f>
        <v>Yes</v>
      </c>
    </row>
    <row r="5048" spans="1:18" x14ac:dyDescent="0.35">
      <c r="A5048" s="1">
        <v>81230021023</v>
      </c>
      <c r="B5048" s="33" t="s">
        <v>5790</v>
      </c>
      <c r="C5048" s="4" t="s">
        <v>6</v>
      </c>
      <c r="D5048" s="4" t="s">
        <v>529</v>
      </c>
      <c r="E5048" s="4" t="s">
        <v>2</v>
      </c>
      <c r="F5048" s="3">
        <v>21.02</v>
      </c>
      <c r="G5048" s="3">
        <v>3</v>
      </c>
      <c r="H5048" s="4" t="s">
        <v>2</v>
      </c>
      <c r="I5048" s="5">
        <v>1902</v>
      </c>
      <c r="J5048" s="5">
        <v>1793</v>
      </c>
      <c r="K5048" s="6">
        <f>IFERROR((J5048-I5048)/I5048,"--")</f>
        <v>-5.7308096740273394E-2</v>
      </c>
      <c r="L5048" s="6">
        <v>7.1182548794489098E-2</v>
      </c>
      <c r="M5048" s="7">
        <v>24374</v>
      </c>
      <c r="N5048" s="10" t="str">
        <f>IF(K5048&lt;Criteria!$D$4,"Yes","No")</f>
        <v>Yes</v>
      </c>
      <c r="O5048" s="10" t="str">
        <f>IF(L5048&gt;Criteria!$D$5,"Yes","No")</f>
        <v>Yes</v>
      </c>
      <c r="P5048" s="10" t="str">
        <f>IF(M5048&lt;Criteria!$D$6,"Yes","No")</f>
        <v>Yes</v>
      </c>
      <c r="Q5048" s="11">
        <f>COUNTIF(N5048:P5048,"Yes")</f>
        <v>3</v>
      </c>
      <c r="R5048" s="12" t="str">
        <f>IF(Q5048&gt;0,"Yes","No")</f>
        <v>Yes</v>
      </c>
    </row>
    <row r="5049" spans="1:18" x14ac:dyDescent="0.35">
      <c r="A5049" s="1">
        <v>81230021024</v>
      </c>
      <c r="B5049" s="33" t="s">
        <v>5791</v>
      </c>
      <c r="C5049" s="4" t="s">
        <v>6</v>
      </c>
      <c r="D5049" s="4" t="s">
        <v>529</v>
      </c>
      <c r="E5049" s="4" t="s">
        <v>2</v>
      </c>
      <c r="F5049" s="3">
        <v>21.02</v>
      </c>
      <c r="G5049" s="3">
        <v>4</v>
      </c>
      <c r="H5049" s="4" t="s">
        <v>2</v>
      </c>
      <c r="I5049" s="5">
        <v>1784</v>
      </c>
      <c r="J5049" s="5">
        <v>2033</v>
      </c>
      <c r="K5049" s="6">
        <f>IFERROR((J5049-I5049)/I5049,"--")</f>
        <v>0.13957399103139012</v>
      </c>
      <c r="L5049" s="6">
        <v>0</v>
      </c>
      <c r="M5049" s="7">
        <v>30156</v>
      </c>
      <c r="N5049" s="10" t="str">
        <f>IF(K5049&lt;Criteria!$D$4,"Yes","No")</f>
        <v>No</v>
      </c>
      <c r="O5049" s="10" t="str">
        <f>IF(L5049&gt;Criteria!$D$5,"Yes","No")</f>
        <v>No</v>
      </c>
      <c r="P5049" s="10" t="str">
        <f>IF(M5049&lt;Criteria!$D$6,"Yes","No")</f>
        <v>No</v>
      </c>
      <c r="Q5049" s="11">
        <f>COUNTIF(N5049:P5049,"Yes")</f>
        <v>0</v>
      </c>
      <c r="R5049" s="12" t="str">
        <f>IF(Q5049&gt;0,"Yes","No")</f>
        <v>No</v>
      </c>
    </row>
    <row r="5050" spans="1:18" x14ac:dyDescent="0.35">
      <c r="A5050" s="1">
        <v>81230021030</v>
      </c>
      <c r="B5050" s="33" t="s">
        <v>5792</v>
      </c>
      <c r="C5050" s="4" t="s">
        <v>7</v>
      </c>
      <c r="D5050" s="4" t="s">
        <v>529</v>
      </c>
      <c r="E5050" s="4" t="s">
        <v>2</v>
      </c>
      <c r="F5050" s="3">
        <v>21.03</v>
      </c>
      <c r="G5050" s="3" t="s">
        <v>2</v>
      </c>
      <c r="H5050" s="4" t="s">
        <v>2</v>
      </c>
      <c r="I5050" s="5">
        <v>8535</v>
      </c>
      <c r="J5050" s="5">
        <v>9367</v>
      </c>
      <c r="K5050" s="6">
        <f>IFERROR((J5050-I5050)/I5050,"--")</f>
        <v>9.7480960749853546E-2</v>
      </c>
      <c r="L5050" s="6">
        <v>3.0202000392233773E-2</v>
      </c>
      <c r="M5050" s="7">
        <v>39729</v>
      </c>
      <c r="N5050" s="10" t="str">
        <f>IF(K5050&lt;Criteria!$D$4,"Yes","No")</f>
        <v>No</v>
      </c>
      <c r="O5050" s="10" t="str">
        <f>IF(L5050&gt;Criteria!$D$5,"Yes","No")</f>
        <v>No</v>
      </c>
      <c r="P5050" s="10" t="str">
        <f>IF(M5050&lt;Criteria!$D$6,"Yes","No")</f>
        <v>No</v>
      </c>
      <c r="Q5050" s="11">
        <f>COUNTIF(N5050:P5050,"Yes")</f>
        <v>0</v>
      </c>
      <c r="R5050" s="12" t="str">
        <f>IF(Q5050&gt;0,"Yes","No")</f>
        <v>No</v>
      </c>
    </row>
    <row r="5051" spans="1:18" x14ac:dyDescent="0.35">
      <c r="A5051" s="1">
        <v>81230021031</v>
      </c>
      <c r="B5051" s="33" t="s">
        <v>5793</v>
      </c>
      <c r="C5051" s="4" t="s">
        <v>6</v>
      </c>
      <c r="D5051" s="4" t="s">
        <v>529</v>
      </c>
      <c r="E5051" s="4" t="s">
        <v>2</v>
      </c>
      <c r="F5051" s="3">
        <v>21.03</v>
      </c>
      <c r="G5051" s="3">
        <v>1</v>
      </c>
      <c r="H5051" s="4" t="s">
        <v>2</v>
      </c>
      <c r="I5051" s="5">
        <v>2522</v>
      </c>
      <c r="J5051" s="5">
        <v>3008</v>
      </c>
      <c r="K5051" s="6">
        <f>IFERROR((J5051-I5051)/I5051,"--")</f>
        <v>0.19270420301348137</v>
      </c>
      <c r="L5051" s="6">
        <v>7.9945799457994585E-2</v>
      </c>
      <c r="M5051" s="7">
        <v>30864</v>
      </c>
      <c r="N5051" s="10" t="str">
        <f>IF(K5051&lt;Criteria!$D$4,"Yes","No")</f>
        <v>No</v>
      </c>
      <c r="O5051" s="10" t="str">
        <f>IF(L5051&gt;Criteria!$D$5,"Yes","No")</f>
        <v>Yes</v>
      </c>
      <c r="P5051" s="10" t="str">
        <f>IF(M5051&lt;Criteria!$D$6,"Yes","No")</f>
        <v>No</v>
      </c>
      <c r="Q5051" s="11">
        <f>COUNTIF(N5051:P5051,"Yes")</f>
        <v>1</v>
      </c>
      <c r="R5051" s="12" t="str">
        <f>IF(Q5051&gt;0,"Yes","No")</f>
        <v>Yes</v>
      </c>
    </row>
    <row r="5052" spans="1:18" x14ac:dyDescent="0.35">
      <c r="A5052" s="1">
        <v>81230021032</v>
      </c>
      <c r="B5052" s="33" t="s">
        <v>5794</v>
      </c>
      <c r="C5052" s="4" t="s">
        <v>6</v>
      </c>
      <c r="D5052" s="4" t="s">
        <v>529</v>
      </c>
      <c r="E5052" s="4" t="s">
        <v>2</v>
      </c>
      <c r="F5052" s="3">
        <v>21.03</v>
      </c>
      <c r="G5052" s="3">
        <v>2</v>
      </c>
      <c r="H5052" s="4" t="s">
        <v>2</v>
      </c>
      <c r="I5052" s="5">
        <v>2504</v>
      </c>
      <c r="J5052" s="5">
        <v>2796</v>
      </c>
      <c r="K5052" s="6">
        <f>IFERROR((J5052-I5052)/I5052,"--")</f>
        <v>0.11661341853035144</v>
      </c>
      <c r="L5052" s="6">
        <v>1.1509817197020988E-2</v>
      </c>
      <c r="M5052" s="7">
        <v>46928</v>
      </c>
      <c r="N5052" s="10" t="str">
        <f>IF(K5052&lt;Criteria!$D$4,"Yes","No")</f>
        <v>No</v>
      </c>
      <c r="O5052" s="10" t="str">
        <f>IF(L5052&gt;Criteria!$D$5,"Yes","No")</f>
        <v>No</v>
      </c>
      <c r="P5052" s="10" t="str">
        <f>IF(M5052&lt;Criteria!$D$6,"Yes","No")</f>
        <v>No</v>
      </c>
      <c r="Q5052" s="11">
        <f>COUNTIF(N5052:P5052,"Yes")</f>
        <v>0</v>
      </c>
      <c r="R5052" s="12" t="str">
        <f>IF(Q5052&gt;0,"Yes","No")</f>
        <v>No</v>
      </c>
    </row>
    <row r="5053" spans="1:18" x14ac:dyDescent="0.35">
      <c r="A5053" s="1">
        <v>81230021033</v>
      </c>
      <c r="B5053" s="33" t="s">
        <v>5795</v>
      </c>
      <c r="C5053" s="4" t="s">
        <v>6</v>
      </c>
      <c r="D5053" s="4" t="s">
        <v>529</v>
      </c>
      <c r="E5053" s="4" t="s">
        <v>2</v>
      </c>
      <c r="F5053" s="3">
        <v>21.03</v>
      </c>
      <c r="G5053" s="3">
        <v>3</v>
      </c>
      <c r="H5053" s="4" t="s">
        <v>2</v>
      </c>
      <c r="I5053" s="5">
        <v>3041</v>
      </c>
      <c r="J5053" s="5">
        <v>3117</v>
      </c>
      <c r="K5053" s="6">
        <f>IFERROR((J5053-I5053)/I5053,"--")</f>
        <v>2.4991779020059193E-2</v>
      </c>
      <c r="L5053" s="6">
        <v>0</v>
      </c>
      <c r="M5053" s="7">
        <v>41577</v>
      </c>
      <c r="N5053" s="10" t="str">
        <f>IF(K5053&lt;Criteria!$D$4,"Yes","No")</f>
        <v>No</v>
      </c>
      <c r="O5053" s="10" t="str">
        <f>IF(L5053&gt;Criteria!$D$5,"Yes","No")</f>
        <v>No</v>
      </c>
      <c r="P5053" s="10" t="str">
        <f>IF(M5053&lt;Criteria!$D$6,"Yes","No")</f>
        <v>No</v>
      </c>
      <c r="Q5053" s="11">
        <f>COUNTIF(N5053:P5053,"Yes")</f>
        <v>0</v>
      </c>
      <c r="R5053" s="12" t="str">
        <f>IF(Q5053&gt;0,"Yes","No")</f>
        <v>No</v>
      </c>
    </row>
    <row r="5054" spans="1:18" x14ac:dyDescent="0.35">
      <c r="A5054" s="1">
        <v>81230021034</v>
      </c>
      <c r="B5054" s="33" t="s">
        <v>5796</v>
      </c>
      <c r="C5054" s="4" t="s">
        <v>6</v>
      </c>
      <c r="D5054" s="4" t="s">
        <v>529</v>
      </c>
      <c r="E5054" s="4" t="s">
        <v>2</v>
      </c>
      <c r="F5054" s="3">
        <v>21.03</v>
      </c>
      <c r="G5054" s="3">
        <v>4</v>
      </c>
      <c r="H5054" s="4" t="s">
        <v>2</v>
      </c>
      <c r="I5054" s="5">
        <v>468</v>
      </c>
      <c r="J5054" s="5">
        <v>446</v>
      </c>
      <c r="K5054" s="6">
        <f>IFERROR((J5054-I5054)/I5054,"--")</f>
        <v>-4.7008547008547008E-2</v>
      </c>
      <c r="L5054" s="6">
        <v>7.5999999999999998E-2</v>
      </c>
      <c r="M5054" s="7">
        <v>41480</v>
      </c>
      <c r="N5054" s="10" t="str">
        <f>IF(K5054&lt;Criteria!$D$4,"Yes","No")</f>
        <v>Yes</v>
      </c>
      <c r="O5054" s="10" t="str">
        <f>IF(L5054&gt;Criteria!$D$5,"Yes","No")</f>
        <v>Yes</v>
      </c>
      <c r="P5054" s="10" t="str">
        <f>IF(M5054&lt;Criteria!$D$6,"Yes","No")</f>
        <v>No</v>
      </c>
      <c r="Q5054" s="11">
        <f>COUNTIF(N5054:P5054,"Yes")</f>
        <v>2</v>
      </c>
      <c r="R5054" s="12" t="str">
        <f>IF(Q5054&gt;0,"Yes","No")</f>
        <v>Yes</v>
      </c>
    </row>
    <row r="5055" spans="1:18" x14ac:dyDescent="0.35">
      <c r="A5055" s="1">
        <v>81230022030</v>
      </c>
      <c r="B5055" s="33" t="s">
        <v>5797</v>
      </c>
      <c r="C5055" s="4" t="s">
        <v>7</v>
      </c>
      <c r="D5055" s="4" t="s">
        <v>529</v>
      </c>
      <c r="E5055" s="4" t="s">
        <v>2</v>
      </c>
      <c r="F5055" s="3">
        <v>22.03</v>
      </c>
      <c r="G5055" s="3" t="s">
        <v>2</v>
      </c>
      <c r="H5055" s="4" t="s">
        <v>2</v>
      </c>
      <c r="I5055" s="5">
        <v>922</v>
      </c>
      <c r="J5055" s="5">
        <v>1884</v>
      </c>
      <c r="K5055" s="6">
        <f>IFERROR((J5055-I5055)/I5055,"--")</f>
        <v>1.0433839479392624</v>
      </c>
      <c r="L5055" s="6">
        <v>6.6371681415929203E-3</v>
      </c>
      <c r="M5055" s="7">
        <v>45474</v>
      </c>
      <c r="N5055" s="10" t="str">
        <f>IF(K5055&lt;Criteria!$D$4,"Yes","No")</f>
        <v>No</v>
      </c>
      <c r="O5055" s="10" t="str">
        <f>IF(L5055&gt;Criteria!$D$5,"Yes","No")</f>
        <v>No</v>
      </c>
      <c r="P5055" s="10" t="str">
        <f>IF(M5055&lt;Criteria!$D$6,"Yes","No")</f>
        <v>No</v>
      </c>
      <c r="Q5055" s="11">
        <f>COUNTIF(N5055:P5055,"Yes")</f>
        <v>0</v>
      </c>
      <c r="R5055" s="12" t="str">
        <f>IF(Q5055&gt;0,"Yes","No")</f>
        <v>No</v>
      </c>
    </row>
    <row r="5056" spans="1:18" x14ac:dyDescent="0.35">
      <c r="A5056" s="1">
        <v>81230022031</v>
      </c>
      <c r="B5056" s="33" t="s">
        <v>5798</v>
      </c>
      <c r="C5056" s="4" t="s">
        <v>6</v>
      </c>
      <c r="D5056" s="4" t="s">
        <v>529</v>
      </c>
      <c r="E5056" s="4" t="s">
        <v>2</v>
      </c>
      <c r="F5056" s="3">
        <v>22.03</v>
      </c>
      <c r="G5056" s="3">
        <v>1</v>
      </c>
      <c r="H5056" s="4" t="s">
        <v>2</v>
      </c>
      <c r="I5056" s="5">
        <v>922</v>
      </c>
      <c r="J5056" s="5">
        <v>1884</v>
      </c>
      <c r="K5056" s="6">
        <f>IFERROR((J5056-I5056)/I5056,"--")</f>
        <v>1.0433839479392624</v>
      </c>
      <c r="L5056" s="6">
        <v>6.6371681415929203E-3</v>
      </c>
      <c r="M5056" s="7">
        <v>45474</v>
      </c>
      <c r="N5056" s="10" t="str">
        <f>IF(K5056&lt;Criteria!$D$4,"Yes","No")</f>
        <v>No</v>
      </c>
      <c r="O5056" s="10" t="str">
        <f>IF(L5056&gt;Criteria!$D$5,"Yes","No")</f>
        <v>No</v>
      </c>
      <c r="P5056" s="10" t="str">
        <f>IF(M5056&lt;Criteria!$D$6,"Yes","No")</f>
        <v>No</v>
      </c>
      <c r="Q5056" s="11">
        <f>COUNTIF(N5056:P5056,"Yes")</f>
        <v>0</v>
      </c>
      <c r="R5056" s="12" t="str">
        <f>IF(Q5056&gt;0,"Yes","No")</f>
        <v>No</v>
      </c>
    </row>
    <row r="5057" spans="1:18" x14ac:dyDescent="0.35">
      <c r="A5057" s="1">
        <v>81230022040</v>
      </c>
      <c r="B5057" s="33" t="s">
        <v>5799</v>
      </c>
      <c r="C5057" s="4" t="s">
        <v>7</v>
      </c>
      <c r="D5057" s="4" t="s">
        <v>529</v>
      </c>
      <c r="E5057" s="4" t="s">
        <v>2</v>
      </c>
      <c r="F5057" s="3">
        <v>22.04</v>
      </c>
      <c r="G5057" s="3" t="s">
        <v>2</v>
      </c>
      <c r="H5057" s="4" t="s">
        <v>2</v>
      </c>
      <c r="I5057" s="5">
        <v>2014</v>
      </c>
      <c r="J5057" s="5">
        <v>2098</v>
      </c>
      <c r="K5057" s="6">
        <f>IFERROR((J5057-I5057)/I5057,"--")</f>
        <v>4.1708043694141016E-2</v>
      </c>
      <c r="L5057" s="6">
        <v>2.7370478983382209E-2</v>
      </c>
      <c r="M5057" s="7">
        <v>37188</v>
      </c>
      <c r="N5057" s="10" t="str">
        <f>IF(K5057&lt;Criteria!$D$4,"Yes","No")</f>
        <v>No</v>
      </c>
      <c r="O5057" s="10" t="str">
        <f>IF(L5057&gt;Criteria!$D$5,"Yes","No")</f>
        <v>No</v>
      </c>
      <c r="P5057" s="10" t="str">
        <f>IF(M5057&lt;Criteria!$D$6,"Yes","No")</f>
        <v>No</v>
      </c>
      <c r="Q5057" s="11">
        <f>COUNTIF(N5057:P5057,"Yes")</f>
        <v>0</v>
      </c>
      <c r="R5057" s="12" t="str">
        <f>IF(Q5057&gt;0,"Yes","No")</f>
        <v>No</v>
      </c>
    </row>
    <row r="5058" spans="1:18" x14ac:dyDescent="0.35">
      <c r="A5058" s="1">
        <v>81230022041</v>
      </c>
      <c r="B5058" s="33" t="s">
        <v>5800</v>
      </c>
      <c r="C5058" s="4" t="s">
        <v>6</v>
      </c>
      <c r="D5058" s="4" t="s">
        <v>529</v>
      </c>
      <c r="E5058" s="4" t="s">
        <v>2</v>
      </c>
      <c r="F5058" s="3">
        <v>22.04</v>
      </c>
      <c r="G5058" s="3">
        <v>1</v>
      </c>
      <c r="H5058" s="4" t="s">
        <v>2</v>
      </c>
      <c r="I5058" s="5">
        <v>983</v>
      </c>
      <c r="J5058" s="5">
        <v>1027</v>
      </c>
      <c r="K5058" s="6">
        <f>IFERROR((J5058-I5058)/I5058,"--")</f>
        <v>4.4760935910478125E-2</v>
      </c>
      <c r="L5058" s="6">
        <v>2.8103044496487119E-2</v>
      </c>
      <c r="M5058" s="7">
        <v>35353</v>
      </c>
      <c r="N5058" s="10" t="str">
        <f>IF(K5058&lt;Criteria!$D$4,"Yes","No")</f>
        <v>No</v>
      </c>
      <c r="O5058" s="10" t="str">
        <f>IF(L5058&gt;Criteria!$D$5,"Yes","No")</f>
        <v>No</v>
      </c>
      <c r="P5058" s="10" t="str">
        <f>IF(M5058&lt;Criteria!$D$6,"Yes","No")</f>
        <v>No</v>
      </c>
      <c r="Q5058" s="11">
        <f>COUNTIF(N5058:P5058,"Yes")</f>
        <v>0</v>
      </c>
      <c r="R5058" s="12" t="str">
        <f>IF(Q5058&gt;0,"Yes","No")</f>
        <v>No</v>
      </c>
    </row>
    <row r="5059" spans="1:18" x14ac:dyDescent="0.35">
      <c r="A5059" s="1">
        <v>81230022042</v>
      </c>
      <c r="B5059" s="33" t="s">
        <v>5801</v>
      </c>
      <c r="C5059" s="4" t="s">
        <v>6</v>
      </c>
      <c r="D5059" s="4" t="s">
        <v>529</v>
      </c>
      <c r="E5059" s="4" t="s">
        <v>2</v>
      </c>
      <c r="F5059" s="3">
        <v>22.04</v>
      </c>
      <c r="G5059" s="3">
        <v>2</v>
      </c>
      <c r="H5059" s="4" t="s">
        <v>2</v>
      </c>
      <c r="I5059" s="5">
        <v>1031</v>
      </c>
      <c r="J5059" s="5">
        <v>1071</v>
      </c>
      <c r="K5059" s="6">
        <f>IFERROR((J5059-I5059)/I5059,"--")</f>
        <v>3.8797284190106696E-2</v>
      </c>
      <c r="L5059" s="6">
        <v>2.6845637583892617E-2</v>
      </c>
      <c r="M5059" s="7">
        <v>38947</v>
      </c>
      <c r="N5059" s="10" t="str">
        <f>IF(K5059&lt;Criteria!$D$4,"Yes","No")</f>
        <v>No</v>
      </c>
      <c r="O5059" s="10" t="str">
        <f>IF(L5059&gt;Criteria!$D$5,"Yes","No")</f>
        <v>No</v>
      </c>
      <c r="P5059" s="10" t="str">
        <f>IF(M5059&lt;Criteria!$D$6,"Yes","No")</f>
        <v>No</v>
      </c>
      <c r="Q5059" s="11">
        <f>COUNTIF(N5059:P5059,"Yes")</f>
        <v>0</v>
      </c>
      <c r="R5059" s="12" t="str">
        <f>IF(Q5059&gt;0,"Yes","No")</f>
        <v>No</v>
      </c>
    </row>
    <row r="5060" spans="1:18" x14ac:dyDescent="0.35">
      <c r="A5060" s="1">
        <v>81230022050</v>
      </c>
      <c r="B5060" s="33" t="s">
        <v>5802</v>
      </c>
      <c r="C5060" s="4" t="s">
        <v>7</v>
      </c>
      <c r="D5060" s="4" t="s">
        <v>529</v>
      </c>
      <c r="E5060" s="4" t="s">
        <v>2</v>
      </c>
      <c r="F5060" s="3">
        <v>22.05</v>
      </c>
      <c r="G5060" s="3" t="s">
        <v>2</v>
      </c>
      <c r="H5060" s="4" t="s">
        <v>2</v>
      </c>
      <c r="I5060" s="5">
        <v>4536</v>
      </c>
      <c r="J5060" s="5">
        <v>5157</v>
      </c>
      <c r="K5060" s="6">
        <f>IFERROR((J5060-I5060)/I5060,"--")</f>
        <v>0.13690476190476192</v>
      </c>
      <c r="L5060" s="6">
        <v>3.4619545618463761E-2</v>
      </c>
      <c r="M5060" s="7">
        <v>30608</v>
      </c>
      <c r="N5060" s="10" t="str">
        <f>IF(K5060&lt;Criteria!$D$4,"Yes","No")</f>
        <v>No</v>
      </c>
      <c r="O5060" s="10" t="str">
        <f>IF(L5060&gt;Criteria!$D$5,"Yes","No")</f>
        <v>No</v>
      </c>
      <c r="P5060" s="10" t="str">
        <f>IF(M5060&lt;Criteria!$D$6,"Yes","No")</f>
        <v>No</v>
      </c>
      <c r="Q5060" s="11">
        <f>COUNTIF(N5060:P5060,"Yes")</f>
        <v>0</v>
      </c>
      <c r="R5060" s="12" t="str">
        <f>IF(Q5060&gt;0,"Yes","No")</f>
        <v>No</v>
      </c>
    </row>
    <row r="5061" spans="1:18" x14ac:dyDescent="0.35">
      <c r="A5061" s="1">
        <v>81230022051</v>
      </c>
      <c r="B5061" s="33" t="s">
        <v>5803</v>
      </c>
      <c r="C5061" s="4" t="s">
        <v>6</v>
      </c>
      <c r="D5061" s="4" t="s">
        <v>529</v>
      </c>
      <c r="E5061" s="4" t="s">
        <v>2</v>
      </c>
      <c r="F5061" s="3">
        <v>22.05</v>
      </c>
      <c r="G5061" s="3">
        <v>1</v>
      </c>
      <c r="H5061" s="4" t="s">
        <v>2</v>
      </c>
      <c r="I5061" s="5">
        <v>576</v>
      </c>
      <c r="J5061" s="5">
        <v>495</v>
      </c>
      <c r="K5061" s="6">
        <f>IFERROR((J5061-I5061)/I5061,"--")</f>
        <v>-0.140625</v>
      </c>
      <c r="L5061" s="6">
        <v>2.9900332225913623E-2</v>
      </c>
      <c r="M5061" s="7">
        <v>32995</v>
      </c>
      <c r="N5061" s="10" t="str">
        <f>IF(K5061&lt;Criteria!$D$4,"Yes","No")</f>
        <v>Yes</v>
      </c>
      <c r="O5061" s="10" t="str">
        <f>IF(L5061&gt;Criteria!$D$5,"Yes","No")</f>
        <v>No</v>
      </c>
      <c r="P5061" s="10" t="str">
        <f>IF(M5061&lt;Criteria!$D$6,"Yes","No")</f>
        <v>No</v>
      </c>
      <c r="Q5061" s="11">
        <f>COUNTIF(N5061:P5061,"Yes")</f>
        <v>1</v>
      </c>
      <c r="R5061" s="12" t="str">
        <f>IF(Q5061&gt;0,"Yes","No")</f>
        <v>Yes</v>
      </c>
    </row>
    <row r="5062" spans="1:18" x14ac:dyDescent="0.35">
      <c r="A5062" s="1">
        <v>81230022052</v>
      </c>
      <c r="B5062" s="33" t="s">
        <v>5804</v>
      </c>
      <c r="C5062" s="4" t="s">
        <v>6</v>
      </c>
      <c r="D5062" s="4" t="s">
        <v>529</v>
      </c>
      <c r="E5062" s="4" t="s">
        <v>2</v>
      </c>
      <c r="F5062" s="3">
        <v>22.05</v>
      </c>
      <c r="G5062" s="3">
        <v>2</v>
      </c>
      <c r="H5062" s="4" t="s">
        <v>2</v>
      </c>
      <c r="I5062" s="5">
        <v>2080</v>
      </c>
      <c r="J5062" s="5">
        <v>2623</v>
      </c>
      <c r="K5062" s="6">
        <f>IFERROR((J5062-I5062)/I5062,"--")</f>
        <v>0.26105769230769232</v>
      </c>
      <c r="L5062" s="6">
        <v>5.5312954876273655E-2</v>
      </c>
      <c r="M5062" s="7">
        <v>30790</v>
      </c>
      <c r="N5062" s="10" t="str">
        <f>IF(K5062&lt;Criteria!$D$4,"Yes","No")</f>
        <v>No</v>
      </c>
      <c r="O5062" s="10" t="str">
        <f>IF(L5062&gt;Criteria!$D$5,"Yes","No")</f>
        <v>No</v>
      </c>
      <c r="P5062" s="10" t="str">
        <f>IF(M5062&lt;Criteria!$D$6,"Yes","No")</f>
        <v>No</v>
      </c>
      <c r="Q5062" s="11">
        <f>COUNTIF(N5062:P5062,"Yes")</f>
        <v>0</v>
      </c>
      <c r="R5062" s="12" t="str">
        <f>IF(Q5062&gt;0,"Yes","No")</f>
        <v>No</v>
      </c>
    </row>
    <row r="5063" spans="1:18" x14ac:dyDescent="0.35">
      <c r="A5063" s="1">
        <v>81230022053</v>
      </c>
      <c r="B5063" s="33" t="s">
        <v>5805</v>
      </c>
      <c r="C5063" s="4" t="s">
        <v>6</v>
      </c>
      <c r="D5063" s="4" t="s">
        <v>529</v>
      </c>
      <c r="E5063" s="4" t="s">
        <v>2</v>
      </c>
      <c r="F5063" s="3">
        <v>22.05</v>
      </c>
      <c r="G5063" s="3">
        <v>3</v>
      </c>
      <c r="H5063" s="4" t="s">
        <v>2</v>
      </c>
      <c r="I5063" s="5">
        <v>1880</v>
      </c>
      <c r="J5063" s="5">
        <v>2039</v>
      </c>
      <c r="K5063" s="6">
        <f>IFERROR((J5063-I5063)/I5063,"--")</f>
        <v>8.457446808510638E-2</v>
      </c>
      <c r="L5063" s="6">
        <v>1.0018214936247723E-2</v>
      </c>
      <c r="M5063" s="7">
        <v>29795</v>
      </c>
      <c r="N5063" s="10" t="str">
        <f>IF(K5063&lt;Criteria!$D$4,"Yes","No")</f>
        <v>No</v>
      </c>
      <c r="O5063" s="10" t="str">
        <f>IF(L5063&gt;Criteria!$D$5,"Yes","No")</f>
        <v>No</v>
      </c>
      <c r="P5063" s="10" t="str">
        <f>IF(M5063&lt;Criteria!$D$6,"Yes","No")</f>
        <v>No</v>
      </c>
      <c r="Q5063" s="11">
        <f>COUNTIF(N5063:P5063,"Yes")</f>
        <v>0</v>
      </c>
      <c r="R5063" s="12" t="str">
        <f>IF(Q5063&gt;0,"Yes","No")</f>
        <v>No</v>
      </c>
    </row>
    <row r="5064" spans="1:18" x14ac:dyDescent="0.35">
      <c r="A5064" s="1">
        <v>81230022060</v>
      </c>
      <c r="B5064" s="33" t="s">
        <v>5806</v>
      </c>
      <c r="C5064" s="4" t="s">
        <v>7</v>
      </c>
      <c r="D5064" s="4" t="s">
        <v>529</v>
      </c>
      <c r="E5064" s="4" t="s">
        <v>2</v>
      </c>
      <c r="F5064" s="3">
        <v>22.06</v>
      </c>
      <c r="G5064" s="3" t="s">
        <v>2</v>
      </c>
      <c r="H5064" s="4" t="s">
        <v>2</v>
      </c>
      <c r="I5064" s="5">
        <v>3494</v>
      </c>
      <c r="J5064" s="5">
        <v>3352</v>
      </c>
      <c r="K5064" s="6">
        <f>IFERROR((J5064-I5064)/I5064,"--")</f>
        <v>-4.0641099026903264E-2</v>
      </c>
      <c r="L5064" s="6">
        <v>7.4578116494284155E-2</v>
      </c>
      <c r="M5064" s="7">
        <v>33975</v>
      </c>
      <c r="N5064" s="10" t="str">
        <f>IF(K5064&lt;Criteria!$D$4,"Yes","No")</f>
        <v>Yes</v>
      </c>
      <c r="O5064" s="10" t="str">
        <f>IF(L5064&gt;Criteria!$D$5,"Yes","No")</f>
        <v>Yes</v>
      </c>
      <c r="P5064" s="10" t="str">
        <f>IF(M5064&lt;Criteria!$D$6,"Yes","No")</f>
        <v>No</v>
      </c>
      <c r="Q5064" s="11">
        <f>COUNTIF(N5064:P5064,"Yes")</f>
        <v>2</v>
      </c>
      <c r="R5064" s="12" t="str">
        <f>IF(Q5064&gt;0,"Yes","No")</f>
        <v>Yes</v>
      </c>
    </row>
    <row r="5065" spans="1:18" x14ac:dyDescent="0.35">
      <c r="A5065" s="1">
        <v>81230022061</v>
      </c>
      <c r="B5065" s="33" t="s">
        <v>5807</v>
      </c>
      <c r="C5065" s="4" t="s">
        <v>6</v>
      </c>
      <c r="D5065" s="4" t="s">
        <v>529</v>
      </c>
      <c r="E5065" s="4" t="s">
        <v>2</v>
      </c>
      <c r="F5065" s="3">
        <v>22.06</v>
      </c>
      <c r="G5065" s="3">
        <v>1</v>
      </c>
      <c r="H5065" s="4" t="s">
        <v>2</v>
      </c>
      <c r="I5065" s="5">
        <v>1268</v>
      </c>
      <c r="J5065" s="5">
        <v>1398</v>
      </c>
      <c r="K5065" s="6">
        <f>IFERROR((J5065-I5065)/I5065,"--")</f>
        <v>0.10252365930599369</v>
      </c>
      <c r="L5065" s="6">
        <v>6.0810810810810814E-2</v>
      </c>
      <c r="M5065" s="7">
        <v>38388</v>
      </c>
      <c r="N5065" s="10" t="str">
        <f>IF(K5065&lt;Criteria!$D$4,"Yes","No")</f>
        <v>No</v>
      </c>
      <c r="O5065" s="10" t="str">
        <f>IF(L5065&gt;Criteria!$D$5,"Yes","No")</f>
        <v>No</v>
      </c>
      <c r="P5065" s="10" t="str">
        <f>IF(M5065&lt;Criteria!$D$6,"Yes","No")</f>
        <v>No</v>
      </c>
      <c r="Q5065" s="11">
        <f>COUNTIF(N5065:P5065,"Yes")</f>
        <v>0</v>
      </c>
      <c r="R5065" s="12" t="str">
        <f>IF(Q5065&gt;0,"Yes","No")</f>
        <v>No</v>
      </c>
    </row>
    <row r="5066" spans="1:18" x14ac:dyDescent="0.35">
      <c r="A5066" s="1">
        <v>81230022062</v>
      </c>
      <c r="B5066" s="33" t="s">
        <v>5808</v>
      </c>
      <c r="C5066" s="4" t="s">
        <v>6</v>
      </c>
      <c r="D5066" s="4" t="s">
        <v>529</v>
      </c>
      <c r="E5066" s="4" t="s">
        <v>2</v>
      </c>
      <c r="F5066" s="3">
        <v>22.06</v>
      </c>
      <c r="G5066" s="3">
        <v>2</v>
      </c>
      <c r="H5066" s="4" t="s">
        <v>2</v>
      </c>
      <c r="I5066" s="5">
        <v>2226</v>
      </c>
      <c r="J5066" s="5">
        <v>1954</v>
      </c>
      <c r="K5066" s="6">
        <f>IFERROR((J5066-I5066)/I5066,"--")</f>
        <v>-0.12219227313566937</v>
      </c>
      <c r="L5066" s="6">
        <v>8.3865086599817687E-2</v>
      </c>
      <c r="M5066" s="7">
        <v>30818</v>
      </c>
      <c r="N5066" s="10" t="str">
        <f>IF(K5066&lt;Criteria!$D$4,"Yes","No")</f>
        <v>Yes</v>
      </c>
      <c r="O5066" s="10" t="str">
        <f>IF(L5066&gt;Criteria!$D$5,"Yes","No")</f>
        <v>Yes</v>
      </c>
      <c r="P5066" s="10" t="str">
        <f>IF(M5066&lt;Criteria!$D$6,"Yes","No")</f>
        <v>No</v>
      </c>
      <c r="Q5066" s="11">
        <f>COUNTIF(N5066:P5066,"Yes")</f>
        <v>2</v>
      </c>
      <c r="R5066" s="12" t="str">
        <f>IF(Q5066&gt;0,"Yes","No")</f>
        <v>Yes</v>
      </c>
    </row>
    <row r="5067" spans="1:18" x14ac:dyDescent="0.35">
      <c r="A5067" s="1">
        <v>81230022070</v>
      </c>
      <c r="B5067" s="33" t="s">
        <v>5809</v>
      </c>
      <c r="C5067" s="4" t="s">
        <v>7</v>
      </c>
      <c r="D5067" s="4" t="s">
        <v>529</v>
      </c>
      <c r="E5067" s="4" t="s">
        <v>2</v>
      </c>
      <c r="F5067" s="3">
        <v>22.07</v>
      </c>
      <c r="G5067" s="3" t="s">
        <v>2</v>
      </c>
      <c r="H5067" s="4" t="s">
        <v>2</v>
      </c>
      <c r="I5067" s="5">
        <v>2104</v>
      </c>
      <c r="J5067" s="5">
        <v>3062</v>
      </c>
      <c r="K5067" s="6">
        <f>IFERROR((J5067-I5067)/I5067,"--")</f>
        <v>0.45532319391634979</v>
      </c>
      <c r="L5067" s="6">
        <v>4.445876288659794E-2</v>
      </c>
      <c r="M5067" s="7">
        <v>31550</v>
      </c>
      <c r="N5067" s="10" t="str">
        <f>IF(K5067&lt;Criteria!$D$4,"Yes","No")</f>
        <v>No</v>
      </c>
      <c r="O5067" s="10" t="str">
        <f>IF(L5067&gt;Criteria!$D$5,"Yes","No")</f>
        <v>No</v>
      </c>
      <c r="P5067" s="10" t="str">
        <f>IF(M5067&lt;Criteria!$D$6,"Yes","No")</f>
        <v>No</v>
      </c>
      <c r="Q5067" s="11">
        <f>COUNTIF(N5067:P5067,"Yes")</f>
        <v>0</v>
      </c>
      <c r="R5067" s="12" t="str">
        <f>IF(Q5067&gt;0,"Yes","No")</f>
        <v>No</v>
      </c>
    </row>
    <row r="5068" spans="1:18" x14ac:dyDescent="0.35">
      <c r="A5068" s="1">
        <v>81230022071</v>
      </c>
      <c r="B5068" s="33" t="s">
        <v>5810</v>
      </c>
      <c r="C5068" s="4" t="s">
        <v>6</v>
      </c>
      <c r="D5068" s="4" t="s">
        <v>529</v>
      </c>
      <c r="E5068" s="4" t="s">
        <v>2</v>
      </c>
      <c r="F5068" s="3">
        <v>22.07</v>
      </c>
      <c r="G5068" s="3">
        <v>1</v>
      </c>
      <c r="H5068" s="4" t="s">
        <v>2</v>
      </c>
      <c r="I5068" s="5">
        <v>1811</v>
      </c>
      <c r="J5068" s="5">
        <v>2539</v>
      </c>
      <c r="K5068" s="6">
        <f>IFERROR((J5068-I5068)/I5068,"--")</f>
        <v>0.40198785201546106</v>
      </c>
      <c r="L5068" s="6">
        <v>5.0806451612903224E-2</v>
      </c>
      <c r="M5068" s="7">
        <v>30709</v>
      </c>
      <c r="N5068" s="10" t="str">
        <f>IF(K5068&lt;Criteria!$D$4,"Yes","No")</f>
        <v>No</v>
      </c>
      <c r="O5068" s="10" t="str">
        <f>IF(L5068&gt;Criteria!$D$5,"Yes","No")</f>
        <v>No</v>
      </c>
      <c r="P5068" s="10" t="str">
        <f>IF(M5068&lt;Criteria!$D$6,"Yes","No")</f>
        <v>No</v>
      </c>
      <c r="Q5068" s="11">
        <f>COUNTIF(N5068:P5068,"Yes")</f>
        <v>0</v>
      </c>
      <c r="R5068" s="12" t="str">
        <f>IF(Q5068&gt;0,"Yes","No")</f>
        <v>No</v>
      </c>
    </row>
    <row r="5069" spans="1:18" x14ac:dyDescent="0.35">
      <c r="A5069" s="1">
        <v>81230022072</v>
      </c>
      <c r="B5069" s="33" t="s">
        <v>5811</v>
      </c>
      <c r="C5069" s="4" t="s">
        <v>6</v>
      </c>
      <c r="D5069" s="4" t="s">
        <v>529</v>
      </c>
      <c r="E5069" s="4" t="s">
        <v>2</v>
      </c>
      <c r="F5069" s="3">
        <v>22.07</v>
      </c>
      <c r="G5069" s="3">
        <v>2</v>
      </c>
      <c r="H5069" s="4" t="s">
        <v>2</v>
      </c>
      <c r="I5069" s="5">
        <v>293</v>
      </c>
      <c r="J5069" s="5">
        <v>523</v>
      </c>
      <c r="K5069" s="6">
        <f>IFERROR((J5069-I5069)/I5069,"--")</f>
        <v>0.78498293515358364</v>
      </c>
      <c r="L5069" s="6">
        <v>1.9230769230769232E-2</v>
      </c>
      <c r="M5069" s="7">
        <v>35629</v>
      </c>
      <c r="N5069" s="10" t="str">
        <f>IF(K5069&lt;Criteria!$D$4,"Yes","No")</f>
        <v>No</v>
      </c>
      <c r="O5069" s="10" t="str">
        <f>IF(L5069&gt;Criteria!$D$5,"Yes","No")</f>
        <v>No</v>
      </c>
      <c r="P5069" s="10" t="str">
        <f>IF(M5069&lt;Criteria!$D$6,"Yes","No")</f>
        <v>No</v>
      </c>
      <c r="Q5069" s="11">
        <f>COUNTIF(N5069:P5069,"Yes")</f>
        <v>0</v>
      </c>
      <c r="R5069" s="12" t="str">
        <f>IF(Q5069&gt;0,"Yes","No")</f>
        <v>No</v>
      </c>
    </row>
    <row r="5070" spans="1:18" x14ac:dyDescent="0.35">
      <c r="A5070" s="1">
        <v>81230022080</v>
      </c>
      <c r="B5070" s="33" t="s">
        <v>5812</v>
      </c>
      <c r="C5070" s="4" t="s">
        <v>7</v>
      </c>
      <c r="D5070" s="4" t="s">
        <v>529</v>
      </c>
      <c r="E5070" s="4" t="s">
        <v>2</v>
      </c>
      <c r="F5070" s="3">
        <v>22.08</v>
      </c>
      <c r="G5070" s="3" t="s">
        <v>2</v>
      </c>
      <c r="H5070" s="4" t="s">
        <v>2</v>
      </c>
      <c r="I5070" s="5">
        <v>4422</v>
      </c>
      <c r="J5070" s="5">
        <v>5439</v>
      </c>
      <c r="K5070" s="6">
        <f>IFERROR((J5070-I5070)/I5070,"--")</f>
        <v>0.2299864314789688</v>
      </c>
      <c r="L5070" s="6">
        <v>4.0545263893743445E-2</v>
      </c>
      <c r="M5070" s="7">
        <v>36429</v>
      </c>
      <c r="N5070" s="10" t="str">
        <f>IF(K5070&lt;Criteria!$D$4,"Yes","No")</f>
        <v>No</v>
      </c>
      <c r="O5070" s="10" t="str">
        <f>IF(L5070&gt;Criteria!$D$5,"Yes","No")</f>
        <v>No</v>
      </c>
      <c r="P5070" s="10" t="str">
        <f>IF(M5070&lt;Criteria!$D$6,"Yes","No")</f>
        <v>No</v>
      </c>
      <c r="Q5070" s="11">
        <f>COUNTIF(N5070:P5070,"Yes")</f>
        <v>0</v>
      </c>
      <c r="R5070" s="12" t="str">
        <f>IF(Q5070&gt;0,"Yes","No")</f>
        <v>No</v>
      </c>
    </row>
    <row r="5071" spans="1:18" x14ac:dyDescent="0.35">
      <c r="A5071" s="1">
        <v>81230022081</v>
      </c>
      <c r="B5071" s="33" t="s">
        <v>5813</v>
      </c>
      <c r="C5071" s="4" t="s">
        <v>6</v>
      </c>
      <c r="D5071" s="4" t="s">
        <v>529</v>
      </c>
      <c r="E5071" s="4" t="s">
        <v>2</v>
      </c>
      <c r="F5071" s="3">
        <v>22.08</v>
      </c>
      <c r="G5071" s="3">
        <v>1</v>
      </c>
      <c r="H5071" s="4" t="s">
        <v>2</v>
      </c>
      <c r="I5071" s="5">
        <v>1239</v>
      </c>
      <c r="J5071" s="5">
        <v>1163</v>
      </c>
      <c r="K5071" s="6">
        <f>IFERROR((J5071-I5071)/I5071,"--")</f>
        <v>-6.1339790153349477E-2</v>
      </c>
      <c r="L5071" s="6">
        <v>6.1666666666666668E-2</v>
      </c>
      <c r="M5071" s="7">
        <v>35259</v>
      </c>
      <c r="N5071" s="10" t="str">
        <f>IF(K5071&lt;Criteria!$D$4,"Yes","No")</f>
        <v>Yes</v>
      </c>
      <c r="O5071" s="10" t="str">
        <f>IF(L5071&gt;Criteria!$D$5,"Yes","No")</f>
        <v>No</v>
      </c>
      <c r="P5071" s="10" t="str">
        <f>IF(M5071&lt;Criteria!$D$6,"Yes","No")</f>
        <v>No</v>
      </c>
      <c r="Q5071" s="11">
        <f>COUNTIF(N5071:P5071,"Yes")</f>
        <v>1</v>
      </c>
      <c r="R5071" s="12" t="str">
        <f>IF(Q5071&gt;0,"Yes","No")</f>
        <v>Yes</v>
      </c>
    </row>
    <row r="5072" spans="1:18" x14ac:dyDescent="0.35">
      <c r="A5072" s="1">
        <v>81230022082</v>
      </c>
      <c r="B5072" s="33" t="s">
        <v>5814</v>
      </c>
      <c r="C5072" s="4" t="s">
        <v>6</v>
      </c>
      <c r="D5072" s="4" t="s">
        <v>529</v>
      </c>
      <c r="E5072" s="4" t="s">
        <v>2</v>
      </c>
      <c r="F5072" s="3">
        <v>22.08</v>
      </c>
      <c r="G5072" s="3">
        <v>2</v>
      </c>
      <c r="H5072" s="4" t="s">
        <v>2</v>
      </c>
      <c r="I5072" s="5">
        <v>2493</v>
      </c>
      <c r="J5072" s="5">
        <v>3446</v>
      </c>
      <c r="K5072" s="6">
        <f>IFERROR((J5072-I5072)/I5072,"--")</f>
        <v>0.38227035699959888</v>
      </c>
      <c r="L5072" s="6">
        <v>3.8084874863982592E-2</v>
      </c>
      <c r="M5072" s="7">
        <v>34135</v>
      </c>
      <c r="N5072" s="10" t="str">
        <f>IF(K5072&lt;Criteria!$D$4,"Yes","No")</f>
        <v>No</v>
      </c>
      <c r="O5072" s="10" t="str">
        <f>IF(L5072&gt;Criteria!$D$5,"Yes","No")</f>
        <v>No</v>
      </c>
      <c r="P5072" s="10" t="str">
        <f>IF(M5072&lt;Criteria!$D$6,"Yes","No")</f>
        <v>No</v>
      </c>
      <c r="Q5072" s="11">
        <f>COUNTIF(N5072:P5072,"Yes")</f>
        <v>0</v>
      </c>
      <c r="R5072" s="12" t="str">
        <f>IF(Q5072&gt;0,"Yes","No")</f>
        <v>No</v>
      </c>
    </row>
    <row r="5073" spans="1:18" x14ac:dyDescent="0.35">
      <c r="A5073" s="1">
        <v>81230022083</v>
      </c>
      <c r="B5073" s="33" t="s">
        <v>5815</v>
      </c>
      <c r="C5073" s="4" t="s">
        <v>6</v>
      </c>
      <c r="D5073" s="4" t="s">
        <v>529</v>
      </c>
      <c r="E5073" s="4" t="s">
        <v>2</v>
      </c>
      <c r="F5073" s="3">
        <v>22.08</v>
      </c>
      <c r="G5073" s="3">
        <v>3</v>
      </c>
      <c r="H5073" s="4" t="s">
        <v>2</v>
      </c>
      <c r="I5073" s="5">
        <v>690</v>
      </c>
      <c r="J5073" s="5">
        <v>830</v>
      </c>
      <c r="K5073" s="6">
        <f>IFERROR((J5073-I5073)/I5073,"--")</f>
        <v>0.20289855072463769</v>
      </c>
      <c r="L5073" s="6">
        <v>2.1276595744680851E-2</v>
      </c>
      <c r="M5073" s="7">
        <v>47590</v>
      </c>
      <c r="N5073" s="10" t="str">
        <f>IF(K5073&lt;Criteria!$D$4,"Yes","No")</f>
        <v>No</v>
      </c>
      <c r="O5073" s="10" t="str">
        <f>IF(L5073&gt;Criteria!$D$5,"Yes","No")</f>
        <v>No</v>
      </c>
      <c r="P5073" s="10" t="str">
        <f>IF(M5073&lt;Criteria!$D$6,"Yes","No")</f>
        <v>No</v>
      </c>
      <c r="Q5073" s="11">
        <f>COUNTIF(N5073:P5073,"Yes")</f>
        <v>0</v>
      </c>
      <c r="R5073" s="12" t="str">
        <f>IF(Q5073&gt;0,"Yes","No")</f>
        <v>No</v>
      </c>
    </row>
    <row r="5074" spans="1:18" x14ac:dyDescent="0.35">
      <c r="A5074" s="1">
        <v>81230022090</v>
      </c>
      <c r="B5074" s="33" t="s">
        <v>5816</v>
      </c>
      <c r="C5074" s="4" t="s">
        <v>7</v>
      </c>
      <c r="D5074" s="4" t="s">
        <v>529</v>
      </c>
      <c r="E5074" s="4" t="s">
        <v>2</v>
      </c>
      <c r="F5074" s="3">
        <v>22.09</v>
      </c>
      <c r="G5074" s="3" t="s">
        <v>2</v>
      </c>
      <c r="H5074" s="4" t="s">
        <v>2</v>
      </c>
      <c r="I5074" s="5">
        <v>1217</v>
      </c>
      <c r="J5074" s="5">
        <v>1662</v>
      </c>
      <c r="K5074" s="6">
        <f>IFERROR((J5074-I5074)/I5074,"--")</f>
        <v>0.3656532456861134</v>
      </c>
      <c r="L5074" s="6">
        <v>5.7471264367816091E-2</v>
      </c>
      <c r="M5074" s="7">
        <v>59163</v>
      </c>
      <c r="N5074" s="10" t="str">
        <f>IF(K5074&lt;Criteria!$D$4,"Yes","No")</f>
        <v>No</v>
      </c>
      <c r="O5074" s="10" t="str">
        <f>IF(L5074&gt;Criteria!$D$5,"Yes","No")</f>
        <v>No</v>
      </c>
      <c r="P5074" s="10" t="str">
        <f>IF(M5074&lt;Criteria!$D$6,"Yes","No")</f>
        <v>No</v>
      </c>
      <c r="Q5074" s="11">
        <f>COUNTIF(N5074:P5074,"Yes")</f>
        <v>0</v>
      </c>
      <c r="R5074" s="12" t="str">
        <f>IF(Q5074&gt;0,"Yes","No")</f>
        <v>No</v>
      </c>
    </row>
    <row r="5075" spans="1:18" x14ac:dyDescent="0.35">
      <c r="A5075" s="1">
        <v>81230022091</v>
      </c>
      <c r="B5075" s="33" t="s">
        <v>5817</v>
      </c>
      <c r="C5075" s="4" t="s">
        <v>6</v>
      </c>
      <c r="D5075" s="4" t="s">
        <v>529</v>
      </c>
      <c r="E5075" s="4" t="s">
        <v>2</v>
      </c>
      <c r="F5075" s="3">
        <v>22.09</v>
      </c>
      <c r="G5075" s="3">
        <v>1</v>
      </c>
      <c r="H5075" s="4" t="s">
        <v>2</v>
      </c>
      <c r="I5075" s="5">
        <v>1217</v>
      </c>
      <c r="J5075" s="5">
        <v>1662</v>
      </c>
      <c r="K5075" s="6">
        <f>IFERROR((J5075-I5075)/I5075,"--")</f>
        <v>0.3656532456861134</v>
      </c>
      <c r="L5075" s="6">
        <v>5.7471264367816091E-2</v>
      </c>
      <c r="M5075" s="7">
        <v>59163</v>
      </c>
      <c r="N5075" s="10" t="str">
        <f>IF(K5075&lt;Criteria!$D$4,"Yes","No")</f>
        <v>No</v>
      </c>
      <c r="O5075" s="10" t="str">
        <f>IF(L5075&gt;Criteria!$D$5,"Yes","No")</f>
        <v>No</v>
      </c>
      <c r="P5075" s="10" t="str">
        <f>IF(M5075&lt;Criteria!$D$6,"Yes","No")</f>
        <v>No</v>
      </c>
      <c r="Q5075" s="11">
        <f>COUNTIF(N5075:P5075,"Yes")</f>
        <v>0</v>
      </c>
      <c r="R5075" s="12" t="str">
        <f>IF(Q5075&gt;0,"Yes","No")</f>
        <v>No</v>
      </c>
    </row>
    <row r="5076" spans="1:18" x14ac:dyDescent="0.35">
      <c r="A5076" s="1">
        <v>81230022100</v>
      </c>
      <c r="B5076" s="33" t="s">
        <v>5818</v>
      </c>
      <c r="C5076" s="4" t="s">
        <v>7</v>
      </c>
      <c r="D5076" s="4" t="s">
        <v>529</v>
      </c>
      <c r="E5076" s="4" t="s">
        <v>2</v>
      </c>
      <c r="F5076" s="3">
        <v>22.1</v>
      </c>
      <c r="G5076" s="3" t="s">
        <v>2</v>
      </c>
      <c r="H5076" s="4" t="s">
        <v>2</v>
      </c>
      <c r="I5076" s="5">
        <v>770</v>
      </c>
      <c r="J5076" s="5">
        <v>1079</v>
      </c>
      <c r="K5076" s="6">
        <f>IFERROR((J5076-I5076)/I5076,"--")</f>
        <v>0.40129870129870132</v>
      </c>
      <c r="L5076" s="6">
        <v>5.4888507718696397E-2</v>
      </c>
      <c r="M5076" s="7">
        <v>39962</v>
      </c>
      <c r="N5076" s="10" t="str">
        <f>IF(K5076&lt;Criteria!$D$4,"Yes","No")</f>
        <v>No</v>
      </c>
      <c r="O5076" s="10" t="str">
        <f>IF(L5076&gt;Criteria!$D$5,"Yes","No")</f>
        <v>No</v>
      </c>
      <c r="P5076" s="10" t="str">
        <f>IF(M5076&lt;Criteria!$D$6,"Yes","No")</f>
        <v>No</v>
      </c>
      <c r="Q5076" s="11">
        <f>COUNTIF(N5076:P5076,"Yes")</f>
        <v>0</v>
      </c>
      <c r="R5076" s="12" t="str">
        <f>IF(Q5076&gt;0,"Yes","No")</f>
        <v>No</v>
      </c>
    </row>
    <row r="5077" spans="1:18" x14ac:dyDescent="0.35">
      <c r="A5077" s="1">
        <v>81230022101</v>
      </c>
      <c r="B5077" s="33" t="s">
        <v>5819</v>
      </c>
      <c r="C5077" s="4" t="s">
        <v>6</v>
      </c>
      <c r="D5077" s="4" t="s">
        <v>529</v>
      </c>
      <c r="E5077" s="4" t="s">
        <v>2</v>
      </c>
      <c r="F5077" s="3">
        <v>22.1</v>
      </c>
      <c r="G5077" s="3">
        <v>1</v>
      </c>
      <c r="H5077" s="4" t="s">
        <v>2</v>
      </c>
      <c r="I5077" s="5">
        <v>770</v>
      </c>
      <c r="J5077" s="5">
        <v>1079</v>
      </c>
      <c r="K5077" s="6">
        <f>IFERROR((J5077-I5077)/I5077,"--")</f>
        <v>0.40129870129870132</v>
      </c>
      <c r="L5077" s="6">
        <v>5.4888507718696397E-2</v>
      </c>
      <c r="M5077" s="7">
        <v>39962</v>
      </c>
      <c r="N5077" s="10" t="str">
        <f>IF(K5077&lt;Criteria!$D$4,"Yes","No")</f>
        <v>No</v>
      </c>
      <c r="O5077" s="10" t="str">
        <f>IF(L5077&gt;Criteria!$D$5,"Yes","No")</f>
        <v>No</v>
      </c>
      <c r="P5077" s="10" t="str">
        <f>IF(M5077&lt;Criteria!$D$6,"Yes","No")</f>
        <v>No</v>
      </c>
      <c r="Q5077" s="11">
        <f>COUNTIF(N5077:P5077,"Yes")</f>
        <v>0</v>
      </c>
      <c r="R5077" s="12" t="str">
        <f>IF(Q5077&gt;0,"Yes","No")</f>
        <v>No</v>
      </c>
    </row>
    <row r="5078" spans="1:18" x14ac:dyDescent="0.35">
      <c r="A5078" s="1">
        <v>81230023000</v>
      </c>
      <c r="B5078" s="33" t="s">
        <v>5820</v>
      </c>
      <c r="C5078" s="4" t="s">
        <v>7</v>
      </c>
      <c r="D5078" s="4" t="s">
        <v>529</v>
      </c>
      <c r="E5078" s="4" t="s">
        <v>2</v>
      </c>
      <c r="F5078" s="3">
        <v>23</v>
      </c>
      <c r="G5078" s="3" t="s">
        <v>2</v>
      </c>
      <c r="H5078" s="4" t="s">
        <v>2</v>
      </c>
      <c r="I5078" s="5">
        <v>4741</v>
      </c>
      <c r="J5078" s="5">
        <v>5351</v>
      </c>
      <c r="K5078" s="6">
        <f>IFERROR((J5078-I5078)/I5078,"--")</f>
        <v>0.12866483864163678</v>
      </c>
      <c r="L5078" s="6">
        <v>4.8240841494377948E-2</v>
      </c>
      <c r="M5078" s="7">
        <v>28578</v>
      </c>
      <c r="N5078" s="10" t="str">
        <f>IF(K5078&lt;Criteria!$D$4,"Yes","No")</f>
        <v>No</v>
      </c>
      <c r="O5078" s="10" t="str">
        <f>IF(L5078&gt;Criteria!$D$5,"Yes","No")</f>
        <v>No</v>
      </c>
      <c r="P5078" s="10" t="str">
        <f>IF(M5078&lt;Criteria!$D$6,"Yes","No")</f>
        <v>No</v>
      </c>
      <c r="Q5078" s="11">
        <f>COUNTIF(N5078:P5078,"Yes")</f>
        <v>0</v>
      </c>
      <c r="R5078" s="12" t="str">
        <f>IF(Q5078&gt;0,"Yes","No")</f>
        <v>No</v>
      </c>
    </row>
    <row r="5079" spans="1:18" x14ac:dyDescent="0.35">
      <c r="A5079" s="1">
        <v>81230023001</v>
      </c>
      <c r="B5079" s="33" t="s">
        <v>5821</v>
      </c>
      <c r="C5079" s="4" t="s">
        <v>6</v>
      </c>
      <c r="D5079" s="4" t="s">
        <v>529</v>
      </c>
      <c r="E5079" s="4" t="s">
        <v>2</v>
      </c>
      <c r="F5079" s="3">
        <v>23</v>
      </c>
      <c r="G5079" s="3">
        <v>1</v>
      </c>
      <c r="H5079" s="4" t="s">
        <v>2</v>
      </c>
      <c r="I5079" s="5">
        <v>935</v>
      </c>
      <c r="J5079" s="5">
        <v>970</v>
      </c>
      <c r="K5079" s="6">
        <f>IFERROR((J5079-I5079)/I5079,"--")</f>
        <v>3.7433155080213901E-2</v>
      </c>
      <c r="L5079" s="6">
        <v>3.860294117647059E-2</v>
      </c>
      <c r="M5079" s="7">
        <v>26685</v>
      </c>
      <c r="N5079" s="10" t="str">
        <f>IF(K5079&lt;Criteria!$D$4,"Yes","No")</f>
        <v>No</v>
      </c>
      <c r="O5079" s="10" t="str">
        <f>IF(L5079&gt;Criteria!$D$5,"Yes","No")</f>
        <v>No</v>
      </c>
      <c r="P5079" s="10" t="str">
        <f>IF(M5079&lt;Criteria!$D$6,"Yes","No")</f>
        <v>No</v>
      </c>
      <c r="Q5079" s="11">
        <f>COUNTIF(N5079:P5079,"Yes")</f>
        <v>0</v>
      </c>
      <c r="R5079" s="12" t="str">
        <f>IF(Q5079&gt;0,"Yes","No")</f>
        <v>No</v>
      </c>
    </row>
    <row r="5080" spans="1:18" x14ac:dyDescent="0.35">
      <c r="A5080" s="1">
        <v>81230023002</v>
      </c>
      <c r="B5080" s="33" t="s">
        <v>5822</v>
      </c>
      <c r="C5080" s="4" t="s">
        <v>6</v>
      </c>
      <c r="D5080" s="4" t="s">
        <v>529</v>
      </c>
      <c r="E5080" s="4" t="s">
        <v>2</v>
      </c>
      <c r="F5080" s="3">
        <v>23</v>
      </c>
      <c r="G5080" s="3">
        <v>2</v>
      </c>
      <c r="H5080" s="4" t="s">
        <v>2</v>
      </c>
      <c r="I5080" s="5">
        <v>1223</v>
      </c>
      <c r="J5080" s="5">
        <v>1100</v>
      </c>
      <c r="K5080" s="6">
        <f>IFERROR((J5080-I5080)/I5080,"--")</f>
        <v>-0.10057236304170074</v>
      </c>
      <c r="L5080" s="6">
        <v>6.3157894736842107E-2</v>
      </c>
      <c r="M5080" s="7">
        <v>36695</v>
      </c>
      <c r="N5080" s="10" t="str">
        <f>IF(K5080&lt;Criteria!$D$4,"Yes","No")</f>
        <v>Yes</v>
      </c>
      <c r="O5080" s="10" t="str">
        <f>IF(L5080&gt;Criteria!$D$5,"Yes","No")</f>
        <v>No</v>
      </c>
      <c r="P5080" s="10" t="str">
        <f>IF(M5080&lt;Criteria!$D$6,"Yes","No")</f>
        <v>No</v>
      </c>
      <c r="Q5080" s="11">
        <f>COUNTIF(N5080:P5080,"Yes")</f>
        <v>1</v>
      </c>
      <c r="R5080" s="12" t="str">
        <f>IF(Q5080&gt;0,"Yes","No")</f>
        <v>Yes</v>
      </c>
    </row>
    <row r="5081" spans="1:18" x14ac:dyDescent="0.35">
      <c r="A5081" s="1">
        <v>81230023003</v>
      </c>
      <c r="B5081" s="33" t="s">
        <v>5823</v>
      </c>
      <c r="C5081" s="4" t="s">
        <v>6</v>
      </c>
      <c r="D5081" s="4" t="s">
        <v>529</v>
      </c>
      <c r="E5081" s="4" t="s">
        <v>2</v>
      </c>
      <c r="F5081" s="3">
        <v>23</v>
      </c>
      <c r="G5081" s="3">
        <v>3</v>
      </c>
      <c r="H5081" s="4" t="s">
        <v>2</v>
      </c>
      <c r="I5081" s="5">
        <v>1455</v>
      </c>
      <c r="J5081" s="5">
        <v>2051</v>
      </c>
      <c r="K5081" s="6">
        <f>IFERROR((J5081-I5081)/I5081,"--")</f>
        <v>0.40962199312714775</v>
      </c>
      <c r="L5081" s="6">
        <v>6.7073170731707321E-2</v>
      </c>
      <c r="M5081" s="7">
        <v>22991</v>
      </c>
      <c r="N5081" s="10" t="str">
        <f>IF(K5081&lt;Criteria!$D$4,"Yes","No")</f>
        <v>No</v>
      </c>
      <c r="O5081" s="10" t="str">
        <f>IF(L5081&gt;Criteria!$D$5,"Yes","No")</f>
        <v>Yes</v>
      </c>
      <c r="P5081" s="10" t="str">
        <f>IF(M5081&lt;Criteria!$D$6,"Yes","No")</f>
        <v>Yes</v>
      </c>
      <c r="Q5081" s="11">
        <f>COUNTIF(N5081:P5081,"Yes")</f>
        <v>2</v>
      </c>
      <c r="R5081" s="12" t="str">
        <f>IF(Q5081&gt;0,"Yes","No")</f>
        <v>Yes</v>
      </c>
    </row>
    <row r="5082" spans="1:18" x14ac:dyDescent="0.35">
      <c r="A5082" s="1">
        <v>81230023004</v>
      </c>
      <c r="B5082" s="33" t="s">
        <v>5824</v>
      </c>
      <c r="C5082" s="4" t="s">
        <v>6</v>
      </c>
      <c r="D5082" s="4" t="s">
        <v>529</v>
      </c>
      <c r="E5082" s="4" t="s">
        <v>2</v>
      </c>
      <c r="F5082" s="3">
        <v>23</v>
      </c>
      <c r="G5082" s="3">
        <v>4</v>
      </c>
      <c r="H5082" s="4" t="s">
        <v>2</v>
      </c>
      <c r="I5082" s="5">
        <v>682</v>
      </c>
      <c r="J5082" s="5">
        <v>763</v>
      </c>
      <c r="K5082" s="6">
        <f>IFERROR((J5082-I5082)/I5082,"--")</f>
        <v>0.11876832844574781</v>
      </c>
      <c r="L5082" s="6">
        <v>2.1551724137931036E-2</v>
      </c>
      <c r="M5082" s="7">
        <v>21233</v>
      </c>
      <c r="N5082" s="10" t="str">
        <f>IF(K5082&lt;Criteria!$D$4,"Yes","No")</f>
        <v>No</v>
      </c>
      <c r="O5082" s="10" t="str">
        <f>IF(L5082&gt;Criteria!$D$5,"Yes","No")</f>
        <v>No</v>
      </c>
      <c r="P5082" s="10" t="str">
        <f>IF(M5082&lt;Criteria!$D$6,"Yes","No")</f>
        <v>Yes</v>
      </c>
      <c r="Q5082" s="11">
        <f>COUNTIF(N5082:P5082,"Yes")</f>
        <v>1</v>
      </c>
      <c r="R5082" s="12" t="str">
        <f>IF(Q5082&gt;0,"Yes","No")</f>
        <v>Yes</v>
      </c>
    </row>
    <row r="5083" spans="1:18" x14ac:dyDescent="0.35">
      <c r="A5083" s="1">
        <v>81230023005</v>
      </c>
      <c r="B5083" s="33" t="s">
        <v>5825</v>
      </c>
      <c r="C5083" s="4" t="s">
        <v>6</v>
      </c>
      <c r="D5083" s="4" t="s">
        <v>529</v>
      </c>
      <c r="E5083" s="4" t="s">
        <v>2</v>
      </c>
      <c r="F5083" s="3">
        <v>23</v>
      </c>
      <c r="G5083" s="3">
        <v>5</v>
      </c>
      <c r="H5083" s="4" t="s">
        <v>2</v>
      </c>
      <c r="I5083" s="5">
        <v>446</v>
      </c>
      <c r="J5083" s="5">
        <v>467</v>
      </c>
      <c r="K5083" s="6">
        <f>IFERROR((J5083-I5083)/I5083,"--")</f>
        <v>4.708520179372197E-2</v>
      </c>
      <c r="L5083" s="6">
        <v>0</v>
      </c>
      <c r="M5083" s="7">
        <v>49931</v>
      </c>
      <c r="N5083" s="10" t="str">
        <f>IF(K5083&lt;Criteria!$D$4,"Yes","No")</f>
        <v>No</v>
      </c>
      <c r="O5083" s="10" t="str">
        <f>IF(L5083&gt;Criteria!$D$5,"Yes","No")</f>
        <v>No</v>
      </c>
      <c r="P5083" s="10" t="str">
        <f>IF(M5083&lt;Criteria!$D$6,"Yes","No")</f>
        <v>No</v>
      </c>
      <c r="Q5083" s="11">
        <f>COUNTIF(N5083:P5083,"Yes")</f>
        <v>0</v>
      </c>
      <c r="R5083" s="12" t="str">
        <f>IF(Q5083&gt;0,"Yes","No")</f>
        <v>No</v>
      </c>
    </row>
    <row r="5084" spans="1:18" x14ac:dyDescent="0.35">
      <c r="A5084" s="1">
        <v>81230025010</v>
      </c>
      <c r="B5084" s="33" t="s">
        <v>5826</v>
      </c>
      <c r="C5084" s="4" t="s">
        <v>7</v>
      </c>
      <c r="D5084" s="4" t="s">
        <v>529</v>
      </c>
      <c r="E5084" s="4" t="s">
        <v>2</v>
      </c>
      <c r="F5084" s="3">
        <v>25.01</v>
      </c>
      <c r="G5084" s="3" t="s">
        <v>2</v>
      </c>
      <c r="H5084" s="4" t="s">
        <v>2</v>
      </c>
      <c r="I5084" s="5">
        <v>5079</v>
      </c>
      <c r="J5084" s="5">
        <v>5218</v>
      </c>
      <c r="K5084" s="6">
        <f>IFERROR((J5084-I5084)/I5084,"--")</f>
        <v>2.7367592045678284E-2</v>
      </c>
      <c r="L5084" s="6">
        <v>4.0098487513190291E-2</v>
      </c>
      <c r="M5084" s="7">
        <v>32262</v>
      </c>
      <c r="N5084" s="10" t="str">
        <f>IF(K5084&lt;Criteria!$D$4,"Yes","No")</f>
        <v>No</v>
      </c>
      <c r="O5084" s="10" t="str">
        <f>IF(L5084&gt;Criteria!$D$5,"Yes","No")</f>
        <v>No</v>
      </c>
      <c r="P5084" s="10" t="str">
        <f>IF(M5084&lt;Criteria!$D$6,"Yes","No")</f>
        <v>No</v>
      </c>
      <c r="Q5084" s="11">
        <f>COUNTIF(N5084:P5084,"Yes")</f>
        <v>0</v>
      </c>
      <c r="R5084" s="12" t="str">
        <f>IF(Q5084&gt;0,"Yes","No")</f>
        <v>No</v>
      </c>
    </row>
    <row r="5085" spans="1:18" x14ac:dyDescent="0.35">
      <c r="A5085" s="1">
        <v>81230025011</v>
      </c>
      <c r="B5085" s="33" t="s">
        <v>5827</v>
      </c>
      <c r="C5085" s="4" t="s">
        <v>6</v>
      </c>
      <c r="D5085" s="4" t="s">
        <v>529</v>
      </c>
      <c r="E5085" s="4" t="s">
        <v>2</v>
      </c>
      <c r="F5085" s="3">
        <v>25.01</v>
      </c>
      <c r="G5085" s="3">
        <v>1</v>
      </c>
      <c r="H5085" s="4" t="s">
        <v>2</v>
      </c>
      <c r="I5085" s="5">
        <v>3257</v>
      </c>
      <c r="J5085" s="5">
        <v>3306</v>
      </c>
      <c r="K5085" s="6">
        <f>IFERROR((J5085-I5085)/I5085,"--")</f>
        <v>1.5044519496469143E-2</v>
      </c>
      <c r="L5085" s="6">
        <v>3.1195840554592721E-2</v>
      </c>
      <c r="M5085" s="7">
        <v>30769</v>
      </c>
      <c r="N5085" s="10" t="str">
        <f>IF(K5085&lt;Criteria!$D$4,"Yes","No")</f>
        <v>Yes</v>
      </c>
      <c r="O5085" s="10" t="str">
        <f>IF(L5085&gt;Criteria!$D$5,"Yes","No")</f>
        <v>No</v>
      </c>
      <c r="P5085" s="10" t="str">
        <f>IF(M5085&lt;Criteria!$D$6,"Yes","No")</f>
        <v>No</v>
      </c>
      <c r="Q5085" s="11">
        <f>COUNTIF(N5085:P5085,"Yes")</f>
        <v>1</v>
      </c>
      <c r="R5085" s="12" t="str">
        <f>IF(Q5085&gt;0,"Yes","No")</f>
        <v>Yes</v>
      </c>
    </row>
    <row r="5086" spans="1:18" x14ac:dyDescent="0.35">
      <c r="A5086" s="1">
        <v>81230025012</v>
      </c>
      <c r="B5086" s="33" t="s">
        <v>5828</v>
      </c>
      <c r="C5086" s="4" t="s">
        <v>6</v>
      </c>
      <c r="D5086" s="4" t="s">
        <v>529</v>
      </c>
      <c r="E5086" s="4" t="s">
        <v>2</v>
      </c>
      <c r="F5086" s="3">
        <v>25.01</v>
      </c>
      <c r="G5086" s="3">
        <v>2</v>
      </c>
      <c r="H5086" s="4" t="s">
        <v>2</v>
      </c>
      <c r="I5086" s="5">
        <v>1822</v>
      </c>
      <c r="J5086" s="5">
        <v>1912</v>
      </c>
      <c r="K5086" s="6">
        <f>IFERROR((J5086-I5086)/I5086,"--")</f>
        <v>4.9396267837541162E-2</v>
      </c>
      <c r="L5086" s="6">
        <v>5.3956834532374098E-2</v>
      </c>
      <c r="M5086" s="7">
        <v>34844</v>
      </c>
      <c r="N5086" s="10" t="str">
        <f>IF(K5086&lt;Criteria!$D$4,"Yes","No")</f>
        <v>No</v>
      </c>
      <c r="O5086" s="10" t="str">
        <f>IF(L5086&gt;Criteria!$D$5,"Yes","No")</f>
        <v>No</v>
      </c>
      <c r="P5086" s="10" t="str">
        <f>IF(M5086&lt;Criteria!$D$6,"Yes","No")</f>
        <v>No</v>
      </c>
      <c r="Q5086" s="11">
        <f>COUNTIF(N5086:P5086,"Yes")</f>
        <v>0</v>
      </c>
      <c r="R5086" s="12" t="str">
        <f>IF(Q5086&gt;0,"Yes","No")</f>
        <v>No</v>
      </c>
    </row>
    <row r="5087" spans="1:18" x14ac:dyDescent="0.35">
      <c r="A5087" s="1">
        <v>81230025020</v>
      </c>
      <c r="B5087" s="33" t="s">
        <v>5829</v>
      </c>
      <c r="C5087" s="4" t="s">
        <v>7</v>
      </c>
      <c r="D5087" s="4" t="s">
        <v>529</v>
      </c>
      <c r="E5087" s="4" t="s">
        <v>2</v>
      </c>
      <c r="F5087" s="3">
        <v>25.02</v>
      </c>
      <c r="G5087" s="3" t="s">
        <v>2</v>
      </c>
      <c r="H5087" s="4" t="s">
        <v>2</v>
      </c>
      <c r="I5087" s="5">
        <v>6022</v>
      </c>
      <c r="J5087" s="5">
        <v>6288</v>
      </c>
      <c r="K5087" s="6">
        <f>IFERROR((J5087-I5087)/I5087,"--")</f>
        <v>4.4171371637329794E-2</v>
      </c>
      <c r="L5087" s="6">
        <v>2.8826355525051476E-2</v>
      </c>
      <c r="M5087" s="7">
        <v>28607</v>
      </c>
      <c r="N5087" s="10" t="str">
        <f>IF(K5087&lt;Criteria!$D$4,"Yes","No")</f>
        <v>No</v>
      </c>
      <c r="O5087" s="10" t="str">
        <f>IF(L5087&gt;Criteria!$D$5,"Yes","No")</f>
        <v>No</v>
      </c>
      <c r="P5087" s="10" t="str">
        <f>IF(M5087&lt;Criteria!$D$6,"Yes","No")</f>
        <v>No</v>
      </c>
      <c r="Q5087" s="11">
        <f>COUNTIF(N5087:P5087,"Yes")</f>
        <v>0</v>
      </c>
      <c r="R5087" s="12" t="str">
        <f>IF(Q5087&gt;0,"Yes","No")</f>
        <v>No</v>
      </c>
    </row>
    <row r="5088" spans="1:18" x14ac:dyDescent="0.35">
      <c r="A5088" s="1">
        <v>81230025021</v>
      </c>
      <c r="B5088" s="33" t="s">
        <v>5830</v>
      </c>
      <c r="C5088" s="4" t="s">
        <v>6</v>
      </c>
      <c r="D5088" s="4" t="s">
        <v>529</v>
      </c>
      <c r="E5088" s="4" t="s">
        <v>2</v>
      </c>
      <c r="F5088" s="3">
        <v>25.02</v>
      </c>
      <c r="G5088" s="3">
        <v>1</v>
      </c>
      <c r="H5088" s="4" t="s">
        <v>2</v>
      </c>
      <c r="I5088" s="5">
        <v>1945</v>
      </c>
      <c r="J5088" s="5">
        <v>1938</v>
      </c>
      <c r="K5088" s="6">
        <f>IFERROR((J5088-I5088)/I5088,"--")</f>
        <v>-3.5989717223650387E-3</v>
      </c>
      <c r="L5088" s="6">
        <v>2.8169014084507043E-2</v>
      </c>
      <c r="M5088" s="7">
        <v>23296</v>
      </c>
      <c r="N5088" s="10" t="str">
        <f>IF(K5088&lt;Criteria!$D$4,"Yes","No")</f>
        <v>Yes</v>
      </c>
      <c r="O5088" s="10" t="str">
        <f>IF(L5088&gt;Criteria!$D$5,"Yes","No")</f>
        <v>No</v>
      </c>
      <c r="P5088" s="10" t="str">
        <f>IF(M5088&lt;Criteria!$D$6,"Yes","No")</f>
        <v>Yes</v>
      </c>
      <c r="Q5088" s="11">
        <f>COUNTIF(N5088:P5088,"Yes")</f>
        <v>2</v>
      </c>
      <c r="R5088" s="12" t="str">
        <f>IF(Q5088&gt;0,"Yes","No")</f>
        <v>Yes</v>
      </c>
    </row>
    <row r="5089" spans="1:18" x14ac:dyDescent="0.35">
      <c r="A5089" s="1">
        <v>81230025022</v>
      </c>
      <c r="B5089" s="33" t="s">
        <v>5831</v>
      </c>
      <c r="C5089" s="4" t="s">
        <v>6</v>
      </c>
      <c r="D5089" s="4" t="s">
        <v>529</v>
      </c>
      <c r="E5089" s="4" t="s">
        <v>2</v>
      </c>
      <c r="F5089" s="3">
        <v>25.02</v>
      </c>
      <c r="G5089" s="3">
        <v>2</v>
      </c>
      <c r="H5089" s="4" t="s">
        <v>2</v>
      </c>
      <c r="I5089" s="5">
        <v>2633</v>
      </c>
      <c r="J5089" s="5">
        <v>2587</v>
      </c>
      <c r="K5089" s="6">
        <f>IFERROR((J5089-I5089)/I5089,"--")</f>
        <v>-1.7470565894417017E-2</v>
      </c>
      <c r="L5089" s="6">
        <v>1.8234165067178502E-2</v>
      </c>
      <c r="M5089" s="7">
        <v>23948</v>
      </c>
      <c r="N5089" s="10" t="str">
        <f>IF(K5089&lt;Criteria!$D$4,"Yes","No")</f>
        <v>Yes</v>
      </c>
      <c r="O5089" s="10" t="str">
        <f>IF(L5089&gt;Criteria!$D$5,"Yes","No")</f>
        <v>No</v>
      </c>
      <c r="P5089" s="10" t="str">
        <f>IF(M5089&lt;Criteria!$D$6,"Yes","No")</f>
        <v>Yes</v>
      </c>
      <c r="Q5089" s="11">
        <f>COUNTIF(N5089:P5089,"Yes")</f>
        <v>2</v>
      </c>
      <c r="R5089" s="12" t="str">
        <f>IF(Q5089&gt;0,"Yes","No")</f>
        <v>Yes</v>
      </c>
    </row>
    <row r="5090" spans="1:18" x14ac:dyDescent="0.35">
      <c r="A5090" s="1">
        <v>81230025023</v>
      </c>
      <c r="B5090" s="33" t="s">
        <v>5832</v>
      </c>
      <c r="C5090" s="4" t="s">
        <v>6</v>
      </c>
      <c r="D5090" s="4" t="s">
        <v>529</v>
      </c>
      <c r="E5090" s="4" t="s">
        <v>2</v>
      </c>
      <c r="F5090" s="3">
        <v>25.02</v>
      </c>
      <c r="G5090" s="3">
        <v>3</v>
      </c>
      <c r="H5090" s="4" t="s">
        <v>2</v>
      </c>
      <c r="I5090" s="5">
        <v>1444</v>
      </c>
      <c r="J5090" s="5">
        <v>1763</v>
      </c>
      <c r="K5090" s="6">
        <f>IFERROR((J5090-I5090)/I5090,"--")</f>
        <v>0.22091412742382271</v>
      </c>
      <c r="L5090" s="6">
        <v>4.1095890410958902E-2</v>
      </c>
      <c r="M5090" s="7">
        <v>41283</v>
      </c>
      <c r="N5090" s="10" t="str">
        <f>IF(K5090&lt;Criteria!$D$4,"Yes","No")</f>
        <v>No</v>
      </c>
      <c r="O5090" s="10" t="str">
        <f>IF(L5090&gt;Criteria!$D$5,"Yes","No")</f>
        <v>No</v>
      </c>
      <c r="P5090" s="10" t="str">
        <f>IF(M5090&lt;Criteria!$D$6,"Yes","No")</f>
        <v>No</v>
      </c>
      <c r="Q5090" s="11">
        <f>COUNTIF(N5090:P5090,"Yes")</f>
        <v>0</v>
      </c>
      <c r="R5090" s="12" t="str">
        <f>IF(Q5090&gt;0,"Yes","No")</f>
        <v>No</v>
      </c>
    </row>
    <row r="5091" spans="1:18" x14ac:dyDescent="0.35">
      <c r="A5091" s="1">
        <v>81232500000</v>
      </c>
      <c r="B5091" s="33" t="s">
        <v>5833</v>
      </c>
      <c r="C5091" s="4" t="s">
        <v>5</v>
      </c>
      <c r="D5091" s="4" t="s">
        <v>2</v>
      </c>
      <c r="E5091" s="4" t="s">
        <v>2</v>
      </c>
      <c r="F5091" s="3" t="s">
        <v>2</v>
      </c>
      <c r="G5091" s="3" t="s">
        <v>2</v>
      </c>
      <c r="H5091" s="4" t="s">
        <v>70</v>
      </c>
      <c r="I5091" s="5">
        <v>1528</v>
      </c>
      <c r="J5091" s="5">
        <v>1334</v>
      </c>
      <c r="K5091" s="6">
        <f>IFERROR((J5091-I5091)/I5091,"--")</f>
        <v>-0.12696335078534032</v>
      </c>
      <c r="L5091" s="6">
        <v>4.3083900226757371E-2</v>
      </c>
      <c r="M5091" s="7">
        <v>39716</v>
      </c>
      <c r="N5091" s="10" t="str">
        <f>IF(K5091&lt;Criteria!$D$4,"Yes","No")</f>
        <v>Yes</v>
      </c>
      <c r="O5091" s="10" t="str">
        <f>IF(L5091&gt;Criteria!$D$5,"Yes","No")</f>
        <v>No</v>
      </c>
      <c r="P5091" s="10" t="str">
        <f>IF(M5091&lt;Criteria!$D$6,"Yes","No")</f>
        <v>No</v>
      </c>
      <c r="Q5091" s="11">
        <f>COUNTIF(N5091:P5091,"Yes")</f>
        <v>1</v>
      </c>
      <c r="R5091" s="12" t="str">
        <f>IF(Q5091&gt;0,"Yes","No")</f>
        <v>Yes</v>
      </c>
    </row>
    <row r="5092" spans="1:18" x14ac:dyDescent="0.35">
      <c r="A5092" s="1">
        <v>81238700000</v>
      </c>
      <c r="B5092" s="33" t="s">
        <v>5834</v>
      </c>
      <c r="C5092" s="4" t="s">
        <v>5</v>
      </c>
      <c r="D5092" s="4" t="s">
        <v>2</v>
      </c>
      <c r="E5092" s="4" t="s">
        <v>2</v>
      </c>
      <c r="F5092" s="3" t="s">
        <v>2</v>
      </c>
      <c r="G5092" s="3" t="s">
        <v>2</v>
      </c>
      <c r="H5092" s="4" t="s">
        <v>71</v>
      </c>
      <c r="I5092" s="5">
        <v>10471</v>
      </c>
      <c r="J5092" s="5">
        <v>10623</v>
      </c>
      <c r="K5092" s="6">
        <f>IFERROR((J5092-I5092)/I5092,"--")</f>
        <v>1.4516283067519817E-2</v>
      </c>
      <c r="L5092" s="6">
        <v>2.6152398871119472E-2</v>
      </c>
      <c r="M5092" s="7">
        <v>61798</v>
      </c>
      <c r="N5092" s="10" t="str">
        <f>IF(K5092&lt;Criteria!$D$4,"Yes","No")</f>
        <v>Yes</v>
      </c>
      <c r="O5092" s="10" t="str">
        <f>IF(L5092&gt;Criteria!$D$5,"Yes","No")</f>
        <v>No</v>
      </c>
      <c r="P5092" s="10" t="str">
        <f>IF(M5092&lt;Criteria!$D$6,"Yes","No")</f>
        <v>No</v>
      </c>
      <c r="Q5092" s="11">
        <f>COUNTIF(N5092:P5092,"Yes")</f>
        <v>1</v>
      </c>
      <c r="R5092" s="12" t="str">
        <f>IF(Q5092&gt;0,"Yes","No")</f>
        <v>Yes</v>
      </c>
    </row>
    <row r="5093" spans="1:18" x14ac:dyDescent="0.35">
      <c r="A5093" s="1">
        <v>81239019000</v>
      </c>
      <c r="B5093" s="33" t="s">
        <v>5835</v>
      </c>
      <c r="C5093" s="4" t="s">
        <v>8</v>
      </c>
      <c r="D5093" s="4" t="s">
        <v>529</v>
      </c>
      <c r="E5093" s="4" t="s">
        <v>712</v>
      </c>
      <c r="F5093" s="3" t="s">
        <v>2</v>
      </c>
      <c r="G5093" s="3" t="s">
        <v>2</v>
      </c>
      <c r="H5093" s="4" t="s">
        <v>2</v>
      </c>
      <c r="I5093" s="5">
        <v>6563</v>
      </c>
      <c r="J5093" s="5">
        <v>7263</v>
      </c>
      <c r="K5093" s="6">
        <f>IFERROR((J5093-I5093)/I5093,"--")</f>
        <v>0.10665854030169129</v>
      </c>
      <c r="L5093" s="6">
        <v>4.9883690876195402E-2</v>
      </c>
      <c r="M5093" s="7">
        <v>30228</v>
      </c>
      <c r="N5093" s="10" t="str">
        <f>IF(K5093&lt;Criteria!$D$4,"Yes","No")</f>
        <v>No</v>
      </c>
      <c r="O5093" s="10" t="str">
        <f>IF(L5093&gt;Criteria!$D$5,"Yes","No")</f>
        <v>No</v>
      </c>
      <c r="P5093" s="10" t="str">
        <f>IF(M5093&lt;Criteria!$D$6,"Yes","No")</f>
        <v>No</v>
      </c>
      <c r="Q5093" s="11">
        <f>COUNTIF(N5093:P5093,"Yes")</f>
        <v>0</v>
      </c>
      <c r="R5093" s="12" t="str">
        <f>IF(Q5093&gt;0,"Yes","No")</f>
        <v>No</v>
      </c>
    </row>
    <row r="5094" spans="1:18" x14ac:dyDescent="0.35">
      <c r="A5094" s="1">
        <v>81239121600</v>
      </c>
      <c r="B5094" s="33" t="s">
        <v>5836</v>
      </c>
      <c r="C5094" s="4" t="s">
        <v>8</v>
      </c>
      <c r="D5094" s="4" t="s">
        <v>529</v>
      </c>
      <c r="E5094" s="4" t="s">
        <v>713</v>
      </c>
      <c r="F5094" s="3" t="s">
        <v>2</v>
      </c>
      <c r="G5094" s="3" t="s">
        <v>2</v>
      </c>
      <c r="H5094" s="4" t="s">
        <v>2</v>
      </c>
      <c r="I5094" s="5">
        <v>39291</v>
      </c>
      <c r="J5094" s="5">
        <v>46648</v>
      </c>
      <c r="K5094" s="6">
        <f>IFERROR((J5094-I5094)/I5094,"--")</f>
        <v>0.18724389809371103</v>
      </c>
      <c r="L5094" s="6">
        <v>4.6637230939052275E-2</v>
      </c>
      <c r="M5094" s="7">
        <v>36454</v>
      </c>
      <c r="N5094" s="10" t="str">
        <f>IF(K5094&lt;Criteria!$D$4,"Yes","No")</f>
        <v>No</v>
      </c>
      <c r="O5094" s="10" t="str">
        <f>IF(L5094&gt;Criteria!$D$5,"Yes","No")</f>
        <v>No</v>
      </c>
      <c r="P5094" s="10" t="str">
        <f>IF(M5094&lt;Criteria!$D$6,"Yes","No")</f>
        <v>No</v>
      </c>
      <c r="Q5094" s="11">
        <f>COUNTIF(N5094:P5094,"Yes")</f>
        <v>0</v>
      </c>
      <c r="R5094" s="12" t="str">
        <f>IF(Q5094&gt;0,"Yes","No")</f>
        <v>No</v>
      </c>
    </row>
    <row r="5095" spans="1:18" x14ac:dyDescent="0.35">
      <c r="A5095" s="1">
        <v>81239134900</v>
      </c>
      <c r="B5095" s="33" t="s">
        <v>5837</v>
      </c>
      <c r="C5095" s="4" t="s">
        <v>8</v>
      </c>
      <c r="D5095" s="4" t="s">
        <v>529</v>
      </c>
      <c r="E5095" s="4" t="s">
        <v>714</v>
      </c>
      <c r="F5095" s="3" t="s">
        <v>2</v>
      </c>
      <c r="G5095" s="3" t="s">
        <v>2</v>
      </c>
      <c r="H5095" s="4" t="s">
        <v>2</v>
      </c>
      <c r="I5095" s="5">
        <v>11030</v>
      </c>
      <c r="J5095" s="5">
        <v>11941</v>
      </c>
      <c r="K5095" s="6">
        <f>IFERROR((J5095-I5095)/I5095,"--")</f>
        <v>8.2592928377153221E-2</v>
      </c>
      <c r="L5095" s="6">
        <v>5.0065659881812212E-2</v>
      </c>
      <c r="M5095" s="7">
        <v>27111</v>
      </c>
      <c r="N5095" s="10" t="str">
        <f>IF(K5095&lt;Criteria!$D$4,"Yes","No")</f>
        <v>No</v>
      </c>
      <c r="O5095" s="10" t="str">
        <f>IF(L5095&gt;Criteria!$D$5,"Yes","No")</f>
        <v>No</v>
      </c>
      <c r="P5095" s="10" t="str">
        <f>IF(M5095&lt;Criteria!$D$6,"Yes","No")</f>
        <v>No</v>
      </c>
      <c r="Q5095" s="11">
        <f>COUNTIF(N5095:P5095,"Yes")</f>
        <v>0</v>
      </c>
      <c r="R5095" s="12" t="str">
        <f>IF(Q5095&gt;0,"Yes","No")</f>
        <v>No</v>
      </c>
    </row>
    <row r="5096" spans="1:18" x14ac:dyDescent="0.35">
      <c r="A5096" s="1">
        <v>81239163400</v>
      </c>
      <c r="B5096" s="33" t="s">
        <v>5838</v>
      </c>
      <c r="C5096" s="4" t="s">
        <v>8</v>
      </c>
      <c r="D5096" s="4" t="s">
        <v>529</v>
      </c>
      <c r="E5096" s="4" t="s">
        <v>715</v>
      </c>
      <c r="F5096" s="3" t="s">
        <v>2</v>
      </c>
      <c r="G5096" s="3" t="s">
        <v>2</v>
      </c>
      <c r="H5096" s="4" t="s">
        <v>2</v>
      </c>
      <c r="I5096" s="5">
        <v>126091</v>
      </c>
      <c r="J5096" s="5">
        <v>133876</v>
      </c>
      <c r="K5096" s="6">
        <f>IFERROR((J5096-I5096)/I5096,"--")</f>
        <v>6.1741123474316172E-2</v>
      </c>
      <c r="L5096" s="6">
        <v>6.6242057217863429E-2</v>
      </c>
      <c r="M5096" s="7">
        <v>24501</v>
      </c>
      <c r="N5096" s="10" t="str">
        <f>IF(K5096&lt;Criteria!$D$4,"Yes","No")</f>
        <v>No</v>
      </c>
      <c r="O5096" s="10" t="str">
        <f>IF(L5096&gt;Criteria!$D$5,"Yes","No")</f>
        <v>Yes</v>
      </c>
      <c r="P5096" s="10" t="str">
        <f>IF(M5096&lt;Criteria!$D$6,"Yes","No")</f>
        <v>Yes</v>
      </c>
      <c r="Q5096" s="11">
        <f>COUNTIF(N5096:P5096,"Yes")</f>
        <v>2</v>
      </c>
      <c r="R5096" s="12" t="str">
        <f>IF(Q5096&gt;0,"Yes","No")</f>
        <v>Yes</v>
      </c>
    </row>
    <row r="5097" spans="1:18" x14ac:dyDescent="0.35">
      <c r="A5097" s="1">
        <v>81239165300</v>
      </c>
      <c r="B5097" s="33" t="s">
        <v>5839</v>
      </c>
      <c r="C5097" s="4" t="s">
        <v>8</v>
      </c>
      <c r="D5097" s="4" t="s">
        <v>529</v>
      </c>
      <c r="E5097" s="4" t="s">
        <v>716</v>
      </c>
      <c r="F5097" s="3" t="s">
        <v>2</v>
      </c>
      <c r="G5097" s="3" t="s">
        <v>2</v>
      </c>
      <c r="H5097" s="4" t="s">
        <v>2</v>
      </c>
      <c r="I5097" s="5">
        <v>534</v>
      </c>
      <c r="J5097" s="5">
        <v>616</v>
      </c>
      <c r="K5097" s="6">
        <f>IFERROR((J5097-I5097)/I5097,"--")</f>
        <v>0.15355805243445692</v>
      </c>
      <c r="L5097" s="6">
        <v>5.4313099041533544E-2</v>
      </c>
      <c r="M5097" s="7">
        <v>23904</v>
      </c>
      <c r="N5097" s="10" t="str">
        <f>IF(K5097&lt;Criteria!$D$4,"Yes","No")</f>
        <v>No</v>
      </c>
      <c r="O5097" s="10" t="str">
        <f>IF(L5097&gt;Criteria!$D$5,"Yes","No")</f>
        <v>No</v>
      </c>
      <c r="P5097" s="10" t="str">
        <f>IF(M5097&lt;Criteria!$D$6,"Yes","No")</f>
        <v>Yes</v>
      </c>
      <c r="Q5097" s="11">
        <f>COUNTIF(N5097:P5097,"Yes")</f>
        <v>1</v>
      </c>
      <c r="R5097" s="12" t="str">
        <f>IF(Q5097&gt;0,"Yes","No")</f>
        <v>Yes</v>
      </c>
    </row>
    <row r="5098" spans="1:18" x14ac:dyDescent="0.35">
      <c r="A5098" s="1">
        <v>81239188100</v>
      </c>
      <c r="B5098" s="33" t="s">
        <v>5840</v>
      </c>
      <c r="C5098" s="4" t="s">
        <v>8</v>
      </c>
      <c r="D5098" s="4" t="s">
        <v>529</v>
      </c>
      <c r="E5098" s="4" t="s">
        <v>717</v>
      </c>
      <c r="F5098" s="3" t="s">
        <v>2</v>
      </c>
      <c r="G5098" s="3" t="s">
        <v>2</v>
      </c>
      <c r="H5098" s="4" t="s">
        <v>2</v>
      </c>
      <c r="I5098" s="5">
        <v>25872</v>
      </c>
      <c r="J5098" s="5">
        <v>30595</v>
      </c>
      <c r="K5098" s="6">
        <f>IFERROR((J5098-I5098)/I5098,"--")</f>
        <v>0.18255256648113791</v>
      </c>
      <c r="L5098" s="6">
        <v>2.4335499113998817E-2</v>
      </c>
      <c r="M5098" s="7">
        <v>34790</v>
      </c>
      <c r="N5098" s="10" t="str">
        <f>IF(K5098&lt;Criteria!$D$4,"Yes","No")</f>
        <v>No</v>
      </c>
      <c r="O5098" s="10" t="str">
        <f>IF(L5098&gt;Criteria!$D$5,"Yes","No")</f>
        <v>No</v>
      </c>
      <c r="P5098" s="10" t="str">
        <f>IF(M5098&lt;Criteria!$D$6,"Yes","No")</f>
        <v>No</v>
      </c>
      <c r="Q5098" s="11">
        <f>COUNTIF(N5098:P5098,"Yes")</f>
        <v>0</v>
      </c>
      <c r="R5098" s="12" t="str">
        <f>IF(Q5098&gt;0,"Yes","No")</f>
        <v>No</v>
      </c>
    </row>
    <row r="5099" spans="1:18" x14ac:dyDescent="0.35">
      <c r="A5099" s="1">
        <v>81239193800</v>
      </c>
      <c r="B5099" s="33" t="s">
        <v>5841</v>
      </c>
      <c r="C5099" s="4" t="s">
        <v>8</v>
      </c>
      <c r="D5099" s="4" t="s">
        <v>529</v>
      </c>
      <c r="E5099" s="4" t="s">
        <v>718</v>
      </c>
      <c r="F5099" s="3" t="s">
        <v>2</v>
      </c>
      <c r="G5099" s="3" t="s">
        <v>2</v>
      </c>
      <c r="H5099" s="4" t="s">
        <v>2</v>
      </c>
      <c r="I5099" s="5">
        <v>13506</v>
      </c>
      <c r="J5099" s="5">
        <v>13701</v>
      </c>
      <c r="K5099" s="6">
        <f>IFERROR((J5099-I5099)/I5099,"--")</f>
        <v>1.4438027543314082E-2</v>
      </c>
      <c r="L5099" s="6">
        <v>3.5666912306558586E-2</v>
      </c>
      <c r="M5099" s="7">
        <v>26352</v>
      </c>
      <c r="N5099" s="10" t="str">
        <f>IF(K5099&lt;Criteria!$D$4,"Yes","No")</f>
        <v>Yes</v>
      </c>
      <c r="O5099" s="10" t="str">
        <f>IF(L5099&gt;Criteria!$D$5,"Yes","No")</f>
        <v>No</v>
      </c>
      <c r="P5099" s="10" t="str">
        <f>IF(M5099&lt;Criteria!$D$6,"Yes","No")</f>
        <v>No</v>
      </c>
      <c r="Q5099" s="11">
        <f>COUNTIF(N5099:P5099,"Yes")</f>
        <v>1</v>
      </c>
      <c r="R5099" s="12" t="str">
        <f>IF(Q5099&gt;0,"Yes","No")</f>
        <v>Yes</v>
      </c>
    </row>
    <row r="5100" spans="1:18" x14ac:dyDescent="0.35">
      <c r="A5100" s="1">
        <v>81239195700</v>
      </c>
      <c r="B5100" s="33" t="s">
        <v>5842</v>
      </c>
      <c r="C5100" s="4" t="s">
        <v>8</v>
      </c>
      <c r="D5100" s="4" t="s">
        <v>529</v>
      </c>
      <c r="E5100" s="4" t="s">
        <v>719</v>
      </c>
      <c r="F5100" s="3" t="s">
        <v>2</v>
      </c>
      <c r="G5100" s="3" t="s">
        <v>2</v>
      </c>
      <c r="H5100" s="4" t="s">
        <v>2</v>
      </c>
      <c r="I5100" s="5">
        <v>6492</v>
      </c>
      <c r="J5100" s="5">
        <v>6836</v>
      </c>
      <c r="K5100" s="6">
        <f>IFERROR((J5100-I5100)/I5100,"--")</f>
        <v>5.29882932840419E-2</v>
      </c>
      <c r="L5100" s="6">
        <v>3.7315510999721524E-2</v>
      </c>
      <c r="M5100" s="7">
        <v>30976</v>
      </c>
      <c r="N5100" s="10" t="str">
        <f>IF(K5100&lt;Criteria!$D$4,"Yes","No")</f>
        <v>No</v>
      </c>
      <c r="O5100" s="10" t="str">
        <f>IF(L5100&gt;Criteria!$D$5,"Yes","No")</f>
        <v>No</v>
      </c>
      <c r="P5100" s="10" t="str">
        <f>IF(M5100&lt;Criteria!$D$6,"Yes","No")</f>
        <v>No</v>
      </c>
      <c r="Q5100" s="11">
        <f>COUNTIF(N5100:P5100,"Yes")</f>
        <v>0</v>
      </c>
      <c r="R5100" s="12" t="str">
        <f>IF(Q5100&gt;0,"Yes","No")</f>
        <v>No</v>
      </c>
    </row>
    <row r="5101" spans="1:18" x14ac:dyDescent="0.35">
      <c r="A5101" s="1">
        <v>81239216600</v>
      </c>
      <c r="B5101" s="33" t="s">
        <v>5843</v>
      </c>
      <c r="C5101" s="4" t="s">
        <v>8</v>
      </c>
      <c r="D5101" s="4" t="s">
        <v>529</v>
      </c>
      <c r="E5101" s="4" t="s">
        <v>720</v>
      </c>
      <c r="F5101" s="3" t="s">
        <v>2</v>
      </c>
      <c r="G5101" s="3" t="s">
        <v>2</v>
      </c>
      <c r="H5101" s="4" t="s">
        <v>2</v>
      </c>
      <c r="I5101" s="5">
        <v>5022</v>
      </c>
      <c r="J5101" s="5">
        <v>5482</v>
      </c>
      <c r="K5101" s="6">
        <f>IFERROR((J5101-I5101)/I5101,"--")</f>
        <v>9.1596973317403421E-2</v>
      </c>
      <c r="L5101" s="6">
        <v>0.10514705882352941</v>
      </c>
      <c r="M5101" s="7">
        <v>25762</v>
      </c>
      <c r="N5101" s="10" t="str">
        <f>IF(K5101&lt;Criteria!$D$4,"Yes","No")</f>
        <v>No</v>
      </c>
      <c r="O5101" s="10" t="str">
        <f>IF(L5101&gt;Criteria!$D$5,"Yes","No")</f>
        <v>Yes</v>
      </c>
      <c r="P5101" s="10" t="str">
        <f>IF(M5101&lt;Criteria!$D$6,"Yes","No")</f>
        <v>Yes</v>
      </c>
      <c r="Q5101" s="11">
        <f>COUNTIF(N5101:P5101,"Yes")</f>
        <v>2</v>
      </c>
      <c r="R5101" s="12" t="str">
        <f>IF(Q5101&gt;0,"Yes","No")</f>
        <v>Yes</v>
      </c>
    </row>
    <row r="5102" spans="1:18" x14ac:dyDescent="0.35">
      <c r="A5102" s="1">
        <v>81239292600</v>
      </c>
      <c r="B5102" s="33" t="s">
        <v>5844</v>
      </c>
      <c r="C5102" s="4" t="s">
        <v>8</v>
      </c>
      <c r="D5102" s="4" t="s">
        <v>529</v>
      </c>
      <c r="E5102" s="4" t="s">
        <v>721</v>
      </c>
      <c r="F5102" s="3" t="s">
        <v>2</v>
      </c>
      <c r="G5102" s="3" t="s">
        <v>2</v>
      </c>
      <c r="H5102" s="4" t="s">
        <v>2</v>
      </c>
      <c r="I5102" s="5">
        <v>4240</v>
      </c>
      <c r="J5102" s="5">
        <v>4344</v>
      </c>
      <c r="K5102" s="6">
        <f>IFERROR((J5102-I5102)/I5102,"--")</f>
        <v>2.4528301886792454E-2</v>
      </c>
      <c r="L5102" s="6">
        <v>3.1021897810218978E-2</v>
      </c>
      <c r="M5102" s="7">
        <v>32120</v>
      </c>
      <c r="N5102" s="10" t="str">
        <f>IF(K5102&lt;Criteria!$D$4,"Yes","No")</f>
        <v>No</v>
      </c>
      <c r="O5102" s="10" t="str">
        <f>IF(L5102&gt;Criteria!$D$5,"Yes","No")</f>
        <v>No</v>
      </c>
      <c r="P5102" s="10" t="str">
        <f>IF(M5102&lt;Criteria!$D$6,"Yes","No")</f>
        <v>No</v>
      </c>
      <c r="Q5102" s="11">
        <f>COUNTIF(N5102:P5102,"Yes")</f>
        <v>0</v>
      </c>
      <c r="R5102" s="12" t="str">
        <f>IF(Q5102&gt;0,"Yes","No")</f>
        <v>No</v>
      </c>
    </row>
    <row r="5103" spans="1:18" x14ac:dyDescent="0.35">
      <c r="A5103" s="1">
        <v>81239300000</v>
      </c>
      <c r="B5103" s="33" t="s">
        <v>5845</v>
      </c>
      <c r="C5103" s="4" t="s">
        <v>5</v>
      </c>
      <c r="D5103" s="4" t="s">
        <v>2</v>
      </c>
      <c r="E5103" s="4" t="s">
        <v>2</v>
      </c>
      <c r="F5103" s="3" t="s">
        <v>2</v>
      </c>
      <c r="G5103" s="3" t="s">
        <v>2</v>
      </c>
      <c r="H5103" s="4" t="s">
        <v>72</v>
      </c>
      <c r="I5103" s="5">
        <v>3973</v>
      </c>
      <c r="J5103" s="5">
        <v>4325</v>
      </c>
      <c r="K5103" s="6">
        <f>IFERROR((J5103-I5103)/I5103,"--")</f>
        <v>8.8598036748049336E-2</v>
      </c>
      <c r="L5103" s="6">
        <v>7.7685088633993746E-2</v>
      </c>
      <c r="M5103" s="7">
        <v>101115</v>
      </c>
      <c r="N5103" s="10" t="str">
        <f>IF(K5103&lt;Criteria!$D$4,"Yes","No")</f>
        <v>No</v>
      </c>
      <c r="O5103" s="10" t="str">
        <f>IF(L5103&gt;Criteria!$D$5,"Yes","No")</f>
        <v>Yes</v>
      </c>
      <c r="P5103" s="10" t="str">
        <f>IF(M5103&lt;Criteria!$D$6,"Yes","No")</f>
        <v>No</v>
      </c>
      <c r="Q5103" s="11">
        <f>COUNTIF(N5103:P5103,"Yes")</f>
        <v>1</v>
      </c>
      <c r="R5103" s="12" t="str">
        <f>IF(Q5103&gt;0,"Yes","No")</f>
        <v>Yes</v>
      </c>
    </row>
    <row r="5104" spans="1:18" x14ac:dyDescent="0.35">
      <c r="A5104" s="1">
        <v>81239305900</v>
      </c>
      <c r="B5104" s="33" t="s">
        <v>5846</v>
      </c>
      <c r="C5104" s="4" t="s">
        <v>8</v>
      </c>
      <c r="D5104" s="4" t="s">
        <v>529</v>
      </c>
      <c r="E5104" s="4" t="s">
        <v>722</v>
      </c>
      <c r="F5104" s="3" t="s">
        <v>2</v>
      </c>
      <c r="G5104" s="3" t="s">
        <v>2</v>
      </c>
      <c r="H5104" s="4" t="s">
        <v>2</v>
      </c>
      <c r="I5104" s="5">
        <v>660</v>
      </c>
      <c r="J5104" s="5">
        <v>694</v>
      </c>
      <c r="K5104" s="6">
        <f>IFERROR((J5104-I5104)/I5104,"--")</f>
        <v>5.1515151515151514E-2</v>
      </c>
      <c r="L5104" s="6">
        <v>2.4316109422492401E-2</v>
      </c>
      <c r="M5104" s="7">
        <v>32434</v>
      </c>
      <c r="N5104" s="10" t="str">
        <f>IF(K5104&lt;Criteria!$D$4,"Yes","No")</f>
        <v>No</v>
      </c>
      <c r="O5104" s="10" t="str">
        <f>IF(L5104&gt;Criteria!$D$5,"Yes","No")</f>
        <v>No</v>
      </c>
      <c r="P5104" s="10" t="str">
        <f>IF(M5104&lt;Criteria!$D$6,"Yes","No")</f>
        <v>No</v>
      </c>
      <c r="Q5104" s="11">
        <f>COUNTIF(N5104:P5104,"Yes")</f>
        <v>0</v>
      </c>
      <c r="R5104" s="12" t="str">
        <f>IF(Q5104&gt;0,"Yes","No")</f>
        <v>No</v>
      </c>
    </row>
    <row r="5105" spans="1:18" x14ac:dyDescent="0.35">
      <c r="A5105" s="1">
        <v>81239389500</v>
      </c>
      <c r="B5105" s="33" t="s">
        <v>5847</v>
      </c>
      <c r="C5105" s="4" t="s">
        <v>8</v>
      </c>
      <c r="D5105" s="4" t="s">
        <v>529</v>
      </c>
      <c r="E5105" s="4" t="s">
        <v>723</v>
      </c>
      <c r="F5105" s="3" t="s">
        <v>2</v>
      </c>
      <c r="G5105" s="3" t="s">
        <v>2</v>
      </c>
      <c r="H5105" s="4" t="s">
        <v>2</v>
      </c>
      <c r="I5105" s="5">
        <v>19479</v>
      </c>
      <c r="J5105" s="5">
        <v>23733</v>
      </c>
      <c r="K5105" s="6">
        <f>IFERROR((J5105-I5105)/I5105,"--")</f>
        <v>0.21838903434467888</v>
      </c>
      <c r="L5105" s="6">
        <v>4.2952257226372199E-2</v>
      </c>
      <c r="M5105" s="7">
        <v>36726</v>
      </c>
      <c r="N5105" s="10" t="str">
        <f>IF(K5105&lt;Criteria!$D$4,"Yes","No")</f>
        <v>No</v>
      </c>
      <c r="O5105" s="10" t="str">
        <f>IF(L5105&gt;Criteria!$D$5,"Yes","No")</f>
        <v>No</v>
      </c>
      <c r="P5105" s="10" t="str">
        <f>IF(M5105&lt;Criteria!$D$6,"Yes","No")</f>
        <v>No</v>
      </c>
      <c r="Q5105" s="11">
        <f>COUNTIF(N5105:P5105,"Yes")</f>
        <v>0</v>
      </c>
      <c r="R5105" s="12" t="str">
        <f>IF(Q5105&gt;0,"Yes","No")</f>
        <v>No</v>
      </c>
    </row>
    <row r="5106" spans="1:18" x14ac:dyDescent="0.35">
      <c r="A5106" s="1">
        <v>81241500000</v>
      </c>
      <c r="B5106" s="33" t="s">
        <v>5848</v>
      </c>
      <c r="C5106" s="4" t="s">
        <v>5</v>
      </c>
      <c r="D5106" s="4" t="s">
        <v>2</v>
      </c>
      <c r="E5106" s="4" t="s">
        <v>2</v>
      </c>
      <c r="F5106" s="3" t="s">
        <v>2</v>
      </c>
      <c r="G5106" s="3" t="s">
        <v>2</v>
      </c>
      <c r="H5106" s="4" t="s">
        <v>73</v>
      </c>
      <c r="I5106" s="5">
        <v>49990</v>
      </c>
      <c r="J5106" s="5">
        <v>57274</v>
      </c>
      <c r="K5106" s="6">
        <f>IFERROR((J5106-I5106)/I5106,"--")</f>
        <v>0.14570914182836567</v>
      </c>
      <c r="L5106" s="6">
        <v>2.9089036908324484E-2</v>
      </c>
      <c r="M5106" s="7">
        <v>40236</v>
      </c>
      <c r="N5106" s="10" t="str">
        <f>IF(K5106&lt;Criteria!$D$4,"Yes","No")</f>
        <v>No</v>
      </c>
      <c r="O5106" s="10" t="str">
        <f>IF(L5106&gt;Criteria!$D$5,"Yes","No")</f>
        <v>No</v>
      </c>
      <c r="P5106" s="10" t="str">
        <f>IF(M5106&lt;Criteria!$D$6,"Yes","No")</f>
        <v>No</v>
      </c>
      <c r="Q5106" s="11">
        <f>COUNTIF(N5106:P5106,"Yes")</f>
        <v>0</v>
      </c>
      <c r="R5106" s="12" t="str">
        <f>IF(Q5106&gt;0,"Yes","No")</f>
        <v>No</v>
      </c>
    </row>
    <row r="5107" spans="1:18" x14ac:dyDescent="0.35">
      <c r="A5107" s="1">
        <v>81245000000</v>
      </c>
      <c r="B5107" s="33" t="s">
        <v>5849</v>
      </c>
      <c r="C5107" s="4" t="s">
        <v>5</v>
      </c>
      <c r="D5107" s="4" t="s">
        <v>2</v>
      </c>
      <c r="E5107" s="4" t="s">
        <v>2</v>
      </c>
      <c r="F5107" s="3" t="s">
        <v>2</v>
      </c>
      <c r="G5107" s="3" t="s">
        <v>2</v>
      </c>
      <c r="H5107" s="4" t="s">
        <v>74</v>
      </c>
      <c r="I5107" s="5">
        <v>14</v>
      </c>
      <c r="J5107" s="5">
        <v>28</v>
      </c>
      <c r="K5107" s="6">
        <f>IFERROR((J5107-I5107)/I5107,"--")</f>
        <v>1</v>
      </c>
      <c r="L5107" s="6">
        <v>0</v>
      </c>
      <c r="M5107" s="7">
        <v>21239</v>
      </c>
      <c r="N5107" s="10" t="str">
        <f>IF(K5107&lt;Criteria!$D$4,"Yes","No")</f>
        <v>No</v>
      </c>
      <c r="O5107" s="10" t="str">
        <f>IF(L5107&gt;Criteria!$D$5,"Yes","No")</f>
        <v>No</v>
      </c>
      <c r="P5107" s="10" t="str">
        <f>IF(M5107&lt;Criteria!$D$6,"Yes","No")</f>
        <v>Yes</v>
      </c>
      <c r="Q5107" s="11">
        <f>COUNTIF(N5107:P5107,"Yes")</f>
        <v>1</v>
      </c>
      <c r="R5107" s="12" t="str">
        <f>IF(Q5107&gt;0,"Yes","No")</f>
        <v>Yes</v>
      </c>
    </row>
    <row r="5108" spans="1:18" x14ac:dyDescent="0.35">
      <c r="A5108" s="1">
        <v>81246000000</v>
      </c>
      <c r="B5108" s="33" t="s">
        <v>5850</v>
      </c>
      <c r="C5108" s="4" t="s">
        <v>5</v>
      </c>
      <c r="D5108" s="4" t="s">
        <v>2</v>
      </c>
      <c r="E5108" s="4" t="s">
        <v>2</v>
      </c>
      <c r="F5108" s="3" t="s">
        <v>2</v>
      </c>
      <c r="G5108" s="3" t="s">
        <v>2</v>
      </c>
      <c r="H5108" s="4" t="s">
        <v>75</v>
      </c>
      <c r="I5108" s="5">
        <v>368</v>
      </c>
      <c r="J5108" s="5">
        <v>269</v>
      </c>
      <c r="K5108" s="6">
        <f>IFERROR((J5108-I5108)/I5108,"--")</f>
        <v>-0.26902173913043476</v>
      </c>
      <c r="L5108" s="6">
        <v>0</v>
      </c>
      <c r="M5108" s="7">
        <v>47515</v>
      </c>
      <c r="N5108" s="10" t="str">
        <f>IF(K5108&lt;Criteria!$D$4,"Yes","No")</f>
        <v>Yes</v>
      </c>
      <c r="O5108" s="10" t="str">
        <f>IF(L5108&gt;Criteria!$D$5,"Yes","No")</f>
        <v>No</v>
      </c>
      <c r="P5108" s="10" t="str">
        <f>IF(M5108&lt;Criteria!$D$6,"Yes","No")</f>
        <v>No</v>
      </c>
      <c r="Q5108" s="11">
        <f>COUNTIF(N5108:P5108,"Yes")</f>
        <v>1</v>
      </c>
      <c r="R5108" s="12" t="str">
        <f>IF(Q5108&gt;0,"Yes","No")</f>
        <v>Yes</v>
      </c>
    </row>
    <row r="5109" spans="1:18" x14ac:dyDescent="0.35">
      <c r="A5109" s="1">
        <v>81247000000</v>
      </c>
      <c r="B5109" s="33" t="s">
        <v>5851</v>
      </c>
      <c r="C5109" s="4" t="s">
        <v>5</v>
      </c>
      <c r="D5109" s="4" t="s">
        <v>2</v>
      </c>
      <c r="E5109" s="4" t="s">
        <v>2</v>
      </c>
      <c r="F5109" s="3" t="s">
        <v>2</v>
      </c>
      <c r="G5109" s="3" t="s">
        <v>2</v>
      </c>
      <c r="H5109" s="4" t="s">
        <v>76</v>
      </c>
      <c r="I5109" s="5">
        <v>571</v>
      </c>
      <c r="J5109" s="5">
        <v>777</v>
      </c>
      <c r="K5109" s="6">
        <f>IFERROR((J5109-I5109)/I5109,"--")</f>
        <v>0.36077057793345008</v>
      </c>
      <c r="L5109" s="6">
        <v>0</v>
      </c>
      <c r="M5109" s="7">
        <v>16390</v>
      </c>
      <c r="N5109" s="10" t="str">
        <f>IF(K5109&lt;Criteria!$D$4,"Yes","No")</f>
        <v>No</v>
      </c>
      <c r="O5109" s="10" t="str">
        <f>IF(L5109&gt;Criteria!$D$5,"Yes","No")</f>
        <v>No</v>
      </c>
      <c r="P5109" s="10" t="str">
        <f>IF(M5109&lt;Criteria!$D$6,"Yes","No")</f>
        <v>Yes</v>
      </c>
      <c r="Q5109" s="11">
        <f>COUNTIF(N5109:P5109,"Yes")</f>
        <v>1</v>
      </c>
      <c r="R5109" s="12" t="str">
        <f>IF(Q5109&gt;0,"Yes","No")</f>
        <v>Yes</v>
      </c>
    </row>
    <row r="5110" spans="1:18" x14ac:dyDescent="0.35">
      <c r="A5110" s="1">
        <v>81250000000</v>
      </c>
      <c r="B5110" s="33" t="s">
        <v>5852</v>
      </c>
      <c r="C5110" s="4" t="s">
        <v>4</v>
      </c>
      <c r="D5110" s="4" t="s">
        <v>530</v>
      </c>
      <c r="E5110" s="4" t="s">
        <v>2</v>
      </c>
      <c r="F5110" s="3" t="s">
        <v>2</v>
      </c>
      <c r="G5110" s="3" t="s">
        <v>2</v>
      </c>
      <c r="H5110" s="4" t="s">
        <v>2</v>
      </c>
      <c r="I5110" s="5">
        <v>10131</v>
      </c>
      <c r="J5110" s="5">
        <v>10075</v>
      </c>
      <c r="K5110" s="6">
        <f>IFERROR((J5110-I5110)/I5110,"--")</f>
        <v>-5.5275885894778406E-3</v>
      </c>
      <c r="L5110" s="6">
        <v>2.3411371237458192E-2</v>
      </c>
      <c r="M5110" s="7">
        <v>24789</v>
      </c>
      <c r="N5110" s="10" t="str">
        <f>IF(K5110&lt;Criteria!$D$4,"Yes","No")</f>
        <v>Yes</v>
      </c>
      <c r="O5110" s="10" t="str">
        <f>IF(L5110&gt;Criteria!$D$5,"Yes","No")</f>
        <v>No</v>
      </c>
      <c r="P5110" s="10" t="str">
        <f>IF(M5110&lt;Criteria!$D$6,"Yes","No")</f>
        <v>Yes</v>
      </c>
      <c r="Q5110" s="11">
        <f>COUNTIF(N5110:P5110,"Yes")</f>
        <v>2</v>
      </c>
      <c r="R5110" s="12" t="str">
        <f>IF(Q5110&gt;0,"Yes","No")</f>
        <v>Yes</v>
      </c>
    </row>
    <row r="5111" spans="1:18" x14ac:dyDescent="0.35">
      <c r="A5111" s="1">
        <v>81259185000</v>
      </c>
      <c r="B5111" s="33" t="s">
        <v>5853</v>
      </c>
      <c r="C5111" s="4" t="s">
        <v>8</v>
      </c>
      <c r="D5111" s="4" t="s">
        <v>530</v>
      </c>
      <c r="E5111" s="4" t="s">
        <v>724</v>
      </c>
      <c r="F5111" s="3" t="s">
        <v>2</v>
      </c>
      <c r="G5111" s="3" t="s">
        <v>2</v>
      </c>
      <c r="H5111" s="4" t="s">
        <v>2</v>
      </c>
      <c r="I5111" s="5">
        <v>1167</v>
      </c>
      <c r="J5111" s="5">
        <v>1003</v>
      </c>
      <c r="K5111" s="6">
        <f>IFERROR((J5111-I5111)/I5111,"--")</f>
        <v>-0.1405312767780634</v>
      </c>
      <c r="L5111" s="6">
        <v>2.8037383177570093E-2</v>
      </c>
      <c r="M5111" s="7">
        <v>25442</v>
      </c>
      <c r="N5111" s="10" t="str">
        <f>IF(K5111&lt;Criteria!$D$4,"Yes","No")</f>
        <v>Yes</v>
      </c>
      <c r="O5111" s="10" t="str">
        <f>IF(L5111&gt;Criteria!$D$5,"Yes","No")</f>
        <v>No</v>
      </c>
      <c r="P5111" s="10" t="str">
        <f>IF(M5111&lt;Criteria!$D$6,"Yes","No")</f>
        <v>Yes</v>
      </c>
      <c r="Q5111" s="11">
        <f>COUNTIF(N5111:P5111,"Yes")</f>
        <v>2</v>
      </c>
      <c r="R5111" s="12" t="str">
        <f>IF(Q5111&gt;0,"Yes","No")</f>
        <v>Yes</v>
      </c>
    </row>
    <row r="5112" spans="1:18" x14ac:dyDescent="0.35">
      <c r="A5112" s="1">
        <v>81259391400</v>
      </c>
      <c r="B5112" s="33" t="s">
        <v>5854</v>
      </c>
      <c r="C5112" s="4" t="s">
        <v>8</v>
      </c>
      <c r="D5112" s="4" t="s">
        <v>530</v>
      </c>
      <c r="E5112" s="4" t="s">
        <v>725</v>
      </c>
      <c r="F5112" s="3" t="s">
        <v>2</v>
      </c>
      <c r="G5112" s="3" t="s">
        <v>2</v>
      </c>
      <c r="H5112" s="4" t="s">
        <v>2</v>
      </c>
      <c r="I5112" s="5">
        <v>3891</v>
      </c>
      <c r="J5112" s="5">
        <v>4005</v>
      </c>
      <c r="K5112" s="6">
        <f>IFERROR((J5112-I5112)/I5112,"--")</f>
        <v>2.9298380878951428E-2</v>
      </c>
      <c r="L5112" s="6">
        <v>2.6402640264026403E-2</v>
      </c>
      <c r="M5112" s="7">
        <v>25982</v>
      </c>
      <c r="N5112" s="10" t="str">
        <f>IF(K5112&lt;Criteria!$D$4,"Yes","No")</f>
        <v>No</v>
      </c>
      <c r="O5112" s="10" t="str">
        <f>IF(L5112&gt;Criteria!$D$5,"Yes","No")</f>
        <v>No</v>
      </c>
      <c r="P5112" s="10" t="str">
        <f>IF(M5112&lt;Criteria!$D$6,"Yes","No")</f>
        <v>Yes</v>
      </c>
      <c r="Q5112" s="11">
        <f>COUNTIF(N5112:P5112,"Yes")</f>
        <v>1</v>
      </c>
      <c r="R5112" s="12" t="str">
        <f>IF(Q5112&gt;0,"Yes","No")</f>
        <v>Yes</v>
      </c>
    </row>
    <row r="5113" spans="1:18" x14ac:dyDescent="0.35">
      <c r="A5113" s="1">
        <v>81259395200</v>
      </c>
      <c r="B5113" s="33" t="s">
        <v>5855</v>
      </c>
      <c r="C5113" s="4" t="s">
        <v>8</v>
      </c>
      <c r="D5113" s="4" t="s">
        <v>530</v>
      </c>
      <c r="E5113" s="4" t="s">
        <v>530</v>
      </c>
      <c r="F5113" s="3" t="s">
        <v>2</v>
      </c>
      <c r="G5113" s="3" t="s">
        <v>2</v>
      </c>
      <c r="H5113" s="4" t="s">
        <v>2</v>
      </c>
      <c r="I5113" s="5">
        <v>5035</v>
      </c>
      <c r="J5113" s="5">
        <v>5101</v>
      </c>
      <c r="K5113" s="6">
        <f>IFERROR((J5113-I5113)/I5113,"--")</f>
        <v>1.310824230387289E-2</v>
      </c>
      <c r="L5113" s="6">
        <v>2.0796616143813888E-2</v>
      </c>
      <c r="M5113" s="7">
        <v>23723</v>
      </c>
      <c r="N5113" s="10" t="str">
        <f>IF(K5113&lt;Criteria!$D$4,"Yes","No")</f>
        <v>Yes</v>
      </c>
      <c r="O5113" s="10" t="str">
        <f>IF(L5113&gt;Criteria!$D$5,"Yes","No")</f>
        <v>No</v>
      </c>
      <c r="P5113" s="10" t="str">
        <f>IF(M5113&lt;Criteria!$D$6,"Yes","No")</f>
        <v>Yes</v>
      </c>
      <c r="Q5113" s="11">
        <f>COUNTIF(N5113:P5113,"Yes")</f>
        <v>2</v>
      </c>
      <c r="R5113" s="12" t="str">
        <f>IF(Q5113&gt;0,"Yes","No")</f>
        <v>Yes</v>
      </c>
    </row>
    <row r="5114" spans="1:18" x14ac:dyDescent="0.35">
      <c r="A5114" s="1">
        <v>81259631000</v>
      </c>
      <c r="B5114" s="33" t="s">
        <v>5856</v>
      </c>
      <c r="C5114" s="4" t="s">
        <v>7</v>
      </c>
      <c r="D5114" s="4" t="s">
        <v>530</v>
      </c>
      <c r="E5114" s="4" t="s">
        <v>2</v>
      </c>
      <c r="F5114" s="3">
        <v>9631</v>
      </c>
      <c r="G5114" s="3" t="s">
        <v>2</v>
      </c>
      <c r="H5114" s="4" t="s">
        <v>2</v>
      </c>
      <c r="I5114" s="5">
        <v>4525</v>
      </c>
      <c r="J5114" s="5">
        <v>4642</v>
      </c>
      <c r="K5114" s="6">
        <f>IFERROR((J5114-I5114)/I5114,"--")</f>
        <v>2.585635359116022E-2</v>
      </c>
      <c r="L5114" s="6">
        <v>2.3633677991137372E-2</v>
      </c>
      <c r="M5114" s="7">
        <v>25486</v>
      </c>
      <c r="N5114" s="10" t="str">
        <f>IF(K5114&lt;Criteria!$D$4,"Yes","No")</f>
        <v>No</v>
      </c>
      <c r="O5114" s="10" t="str">
        <f>IF(L5114&gt;Criteria!$D$5,"Yes","No")</f>
        <v>No</v>
      </c>
      <c r="P5114" s="10" t="str">
        <f>IF(M5114&lt;Criteria!$D$6,"Yes","No")</f>
        <v>Yes</v>
      </c>
      <c r="Q5114" s="11">
        <f>COUNTIF(N5114:P5114,"Yes")</f>
        <v>1</v>
      </c>
      <c r="R5114" s="12" t="str">
        <f>IF(Q5114&gt;0,"Yes","No")</f>
        <v>Yes</v>
      </c>
    </row>
    <row r="5115" spans="1:18" x14ac:dyDescent="0.35">
      <c r="A5115" s="1">
        <v>81259631001</v>
      </c>
      <c r="B5115" s="33" t="s">
        <v>5857</v>
      </c>
      <c r="C5115" s="4" t="s">
        <v>6</v>
      </c>
      <c r="D5115" s="4" t="s">
        <v>530</v>
      </c>
      <c r="E5115" s="4" t="s">
        <v>2</v>
      </c>
      <c r="F5115" s="3">
        <v>9631</v>
      </c>
      <c r="G5115" s="3">
        <v>1</v>
      </c>
      <c r="H5115" s="4" t="s">
        <v>2</v>
      </c>
      <c r="I5115" s="5">
        <v>1196</v>
      </c>
      <c r="J5115" s="5">
        <v>1170</v>
      </c>
      <c r="K5115" s="6">
        <f>IFERROR((J5115-I5115)/I5115,"--")</f>
        <v>-2.1739130434782608E-2</v>
      </c>
      <c r="L5115" s="6">
        <v>2.3809523809523808E-2</v>
      </c>
      <c r="M5115" s="7">
        <v>31531</v>
      </c>
      <c r="N5115" s="10" t="str">
        <f>IF(K5115&lt;Criteria!$D$4,"Yes","No")</f>
        <v>Yes</v>
      </c>
      <c r="O5115" s="10" t="str">
        <f>IF(L5115&gt;Criteria!$D$5,"Yes","No")</f>
        <v>No</v>
      </c>
      <c r="P5115" s="10" t="str">
        <f>IF(M5115&lt;Criteria!$D$6,"Yes","No")</f>
        <v>No</v>
      </c>
      <c r="Q5115" s="11">
        <f>COUNTIF(N5115:P5115,"Yes")</f>
        <v>1</v>
      </c>
      <c r="R5115" s="12" t="str">
        <f>IF(Q5115&gt;0,"Yes","No")</f>
        <v>Yes</v>
      </c>
    </row>
    <row r="5116" spans="1:18" x14ac:dyDescent="0.35">
      <c r="A5116" s="1">
        <v>81259631002</v>
      </c>
      <c r="B5116" s="33" t="s">
        <v>5858</v>
      </c>
      <c r="C5116" s="4" t="s">
        <v>6</v>
      </c>
      <c r="D5116" s="4" t="s">
        <v>530</v>
      </c>
      <c r="E5116" s="4" t="s">
        <v>2</v>
      </c>
      <c r="F5116" s="3">
        <v>9631</v>
      </c>
      <c r="G5116" s="3">
        <v>2</v>
      </c>
      <c r="H5116" s="4" t="s">
        <v>2</v>
      </c>
      <c r="I5116" s="5">
        <v>896</v>
      </c>
      <c r="J5116" s="5">
        <v>750</v>
      </c>
      <c r="K5116" s="6">
        <f>IFERROR((J5116-I5116)/I5116,"--")</f>
        <v>-0.16294642857142858</v>
      </c>
      <c r="L5116" s="6">
        <v>3.3240997229916899E-2</v>
      </c>
      <c r="M5116" s="7">
        <v>19787</v>
      </c>
      <c r="N5116" s="10" t="str">
        <f>IF(K5116&lt;Criteria!$D$4,"Yes","No")</f>
        <v>Yes</v>
      </c>
      <c r="O5116" s="10" t="str">
        <f>IF(L5116&gt;Criteria!$D$5,"Yes","No")</f>
        <v>No</v>
      </c>
      <c r="P5116" s="10" t="str">
        <f>IF(M5116&lt;Criteria!$D$6,"Yes","No")</f>
        <v>Yes</v>
      </c>
      <c r="Q5116" s="11">
        <f>COUNTIF(N5116:P5116,"Yes")</f>
        <v>2</v>
      </c>
      <c r="R5116" s="12" t="str">
        <f>IF(Q5116&gt;0,"Yes","No")</f>
        <v>Yes</v>
      </c>
    </row>
    <row r="5117" spans="1:18" x14ac:dyDescent="0.35">
      <c r="A5117" s="1">
        <v>81259631003</v>
      </c>
      <c r="B5117" s="33" t="s">
        <v>5859</v>
      </c>
      <c r="C5117" s="4" t="s">
        <v>6</v>
      </c>
      <c r="D5117" s="4" t="s">
        <v>530</v>
      </c>
      <c r="E5117" s="4" t="s">
        <v>2</v>
      </c>
      <c r="F5117" s="3">
        <v>9631</v>
      </c>
      <c r="G5117" s="3">
        <v>3</v>
      </c>
      <c r="H5117" s="4" t="s">
        <v>2</v>
      </c>
      <c r="I5117" s="5">
        <v>1269</v>
      </c>
      <c r="J5117" s="5">
        <v>1452</v>
      </c>
      <c r="K5117" s="6">
        <f>IFERROR((J5117-I5117)/I5117,"--")</f>
        <v>0.14420803782505912</v>
      </c>
      <c r="L5117" s="6">
        <v>2.5034770514603615E-2</v>
      </c>
      <c r="M5117" s="7">
        <v>25849</v>
      </c>
      <c r="N5117" s="10" t="str">
        <f>IF(K5117&lt;Criteria!$D$4,"Yes","No")</f>
        <v>No</v>
      </c>
      <c r="O5117" s="10" t="str">
        <f>IF(L5117&gt;Criteria!$D$5,"Yes","No")</f>
        <v>No</v>
      </c>
      <c r="P5117" s="10" t="str">
        <f>IF(M5117&lt;Criteria!$D$6,"Yes","No")</f>
        <v>Yes</v>
      </c>
      <c r="Q5117" s="11">
        <f>COUNTIF(N5117:P5117,"Yes")</f>
        <v>1</v>
      </c>
      <c r="R5117" s="12" t="str">
        <f>IF(Q5117&gt;0,"Yes","No")</f>
        <v>Yes</v>
      </c>
    </row>
    <row r="5118" spans="1:18" x14ac:dyDescent="0.35">
      <c r="A5118" s="1">
        <v>81259631004</v>
      </c>
      <c r="B5118" s="33" t="s">
        <v>5860</v>
      </c>
      <c r="C5118" s="4" t="s">
        <v>6</v>
      </c>
      <c r="D5118" s="4" t="s">
        <v>530</v>
      </c>
      <c r="E5118" s="4" t="s">
        <v>2</v>
      </c>
      <c r="F5118" s="3">
        <v>9631</v>
      </c>
      <c r="G5118" s="3">
        <v>4</v>
      </c>
      <c r="H5118" s="4" t="s">
        <v>2</v>
      </c>
      <c r="I5118" s="5">
        <v>1164</v>
      </c>
      <c r="J5118" s="5">
        <v>1270</v>
      </c>
      <c r="K5118" s="6">
        <f>IFERROR((J5118-I5118)/I5118,"--")</f>
        <v>9.1065292096219927E-2</v>
      </c>
      <c r="L5118" s="6">
        <v>1.3422818791946308E-2</v>
      </c>
      <c r="M5118" s="7">
        <v>22869</v>
      </c>
      <c r="N5118" s="10" t="str">
        <f>IF(K5118&lt;Criteria!$D$4,"Yes","No")</f>
        <v>No</v>
      </c>
      <c r="O5118" s="10" t="str">
        <f>IF(L5118&gt;Criteria!$D$5,"Yes","No")</f>
        <v>No</v>
      </c>
      <c r="P5118" s="10" t="str">
        <f>IF(M5118&lt;Criteria!$D$6,"Yes","No")</f>
        <v>Yes</v>
      </c>
      <c r="Q5118" s="11">
        <f>COUNTIF(N5118:P5118,"Yes")</f>
        <v>1</v>
      </c>
      <c r="R5118" s="12" t="str">
        <f>IF(Q5118&gt;0,"Yes","No")</f>
        <v>Yes</v>
      </c>
    </row>
    <row r="5119" spans="1:18" x14ac:dyDescent="0.35">
      <c r="A5119" s="1">
        <v>81259632000</v>
      </c>
      <c r="B5119" s="33" t="s">
        <v>5861</v>
      </c>
      <c r="C5119" s="4" t="s">
        <v>7</v>
      </c>
      <c r="D5119" s="4" t="s">
        <v>530</v>
      </c>
      <c r="E5119" s="4" t="s">
        <v>2</v>
      </c>
      <c r="F5119" s="3">
        <v>9632</v>
      </c>
      <c r="G5119" s="3" t="s">
        <v>2</v>
      </c>
      <c r="H5119" s="4" t="s">
        <v>2</v>
      </c>
      <c r="I5119" s="5">
        <v>5568</v>
      </c>
      <c r="J5119" s="5">
        <v>5467</v>
      </c>
      <c r="K5119" s="6">
        <f>IFERROR((J5119-I5119)/I5119,"--")</f>
        <v>-1.8139367816091954E-2</v>
      </c>
      <c r="L5119" s="6">
        <v>2.326343381389253E-2</v>
      </c>
      <c r="M5119" s="7">
        <v>24196</v>
      </c>
      <c r="N5119" s="10" t="str">
        <f>IF(K5119&lt;Criteria!$D$4,"Yes","No")</f>
        <v>Yes</v>
      </c>
      <c r="O5119" s="10" t="str">
        <f>IF(L5119&gt;Criteria!$D$5,"Yes","No")</f>
        <v>No</v>
      </c>
      <c r="P5119" s="10" t="str">
        <f>IF(M5119&lt;Criteria!$D$6,"Yes","No")</f>
        <v>Yes</v>
      </c>
      <c r="Q5119" s="11">
        <f>COUNTIF(N5119:P5119,"Yes")</f>
        <v>2</v>
      </c>
      <c r="R5119" s="12" t="str">
        <f>IF(Q5119&gt;0,"Yes","No")</f>
        <v>Yes</v>
      </c>
    </row>
    <row r="5120" spans="1:18" x14ac:dyDescent="0.35">
      <c r="A5120" s="1">
        <v>81259632001</v>
      </c>
      <c r="B5120" s="33" t="s">
        <v>5862</v>
      </c>
      <c r="C5120" s="4" t="s">
        <v>6</v>
      </c>
      <c r="D5120" s="4" t="s">
        <v>530</v>
      </c>
      <c r="E5120" s="4" t="s">
        <v>2</v>
      </c>
      <c r="F5120" s="3">
        <v>9632</v>
      </c>
      <c r="G5120" s="3">
        <v>1</v>
      </c>
      <c r="H5120" s="4" t="s">
        <v>2</v>
      </c>
      <c r="I5120" s="5">
        <v>1159</v>
      </c>
      <c r="J5120" s="5">
        <v>954</v>
      </c>
      <c r="K5120" s="6">
        <f>IFERROR((J5120-I5120)/I5120,"--")</f>
        <v>-0.17687661777394306</v>
      </c>
      <c r="L5120" s="6">
        <v>4.6666666666666669E-2</v>
      </c>
      <c r="M5120" s="7">
        <v>19079</v>
      </c>
      <c r="N5120" s="10" t="str">
        <f>IF(K5120&lt;Criteria!$D$4,"Yes","No")</f>
        <v>Yes</v>
      </c>
      <c r="O5120" s="10" t="str">
        <f>IF(L5120&gt;Criteria!$D$5,"Yes","No")</f>
        <v>No</v>
      </c>
      <c r="P5120" s="10" t="str">
        <f>IF(M5120&lt;Criteria!$D$6,"Yes","No")</f>
        <v>Yes</v>
      </c>
      <c r="Q5120" s="11">
        <f>COUNTIF(N5120:P5120,"Yes")</f>
        <v>2</v>
      </c>
      <c r="R5120" s="12" t="str">
        <f>IF(Q5120&gt;0,"Yes","No")</f>
        <v>Yes</v>
      </c>
    </row>
    <row r="5121" spans="1:18" x14ac:dyDescent="0.35">
      <c r="A5121" s="1">
        <v>81259632002</v>
      </c>
      <c r="B5121" s="33" t="s">
        <v>5863</v>
      </c>
      <c r="C5121" s="4" t="s">
        <v>6</v>
      </c>
      <c r="D5121" s="4" t="s">
        <v>530</v>
      </c>
      <c r="E5121" s="4" t="s">
        <v>2</v>
      </c>
      <c r="F5121" s="3">
        <v>9632</v>
      </c>
      <c r="G5121" s="3">
        <v>2</v>
      </c>
      <c r="H5121" s="4" t="s">
        <v>2</v>
      </c>
      <c r="I5121" s="5">
        <v>675</v>
      </c>
      <c r="J5121" s="5">
        <v>695</v>
      </c>
      <c r="K5121" s="6">
        <f>IFERROR((J5121-I5121)/I5121,"--")</f>
        <v>2.9629629629629631E-2</v>
      </c>
      <c r="L5121" s="6">
        <v>2.5806451612903226E-2</v>
      </c>
      <c r="M5121" s="7">
        <v>37766</v>
      </c>
      <c r="N5121" s="10" t="str">
        <f>IF(K5121&lt;Criteria!$D$4,"Yes","No")</f>
        <v>No</v>
      </c>
      <c r="O5121" s="10" t="str">
        <f>IF(L5121&gt;Criteria!$D$5,"Yes","No")</f>
        <v>No</v>
      </c>
      <c r="P5121" s="10" t="str">
        <f>IF(M5121&lt;Criteria!$D$6,"Yes","No")</f>
        <v>No</v>
      </c>
      <c r="Q5121" s="11">
        <f>COUNTIF(N5121:P5121,"Yes")</f>
        <v>0</v>
      </c>
      <c r="R5121" s="12" t="str">
        <f>IF(Q5121&gt;0,"Yes","No")</f>
        <v>No</v>
      </c>
    </row>
    <row r="5122" spans="1:18" x14ac:dyDescent="0.35">
      <c r="A5122" s="1">
        <v>81259632003</v>
      </c>
      <c r="B5122" s="33" t="s">
        <v>5864</v>
      </c>
      <c r="C5122" s="4" t="s">
        <v>6</v>
      </c>
      <c r="D5122" s="4" t="s">
        <v>530</v>
      </c>
      <c r="E5122" s="4" t="s">
        <v>2</v>
      </c>
      <c r="F5122" s="3">
        <v>9632</v>
      </c>
      <c r="G5122" s="3">
        <v>3</v>
      </c>
      <c r="H5122" s="4" t="s">
        <v>2</v>
      </c>
      <c r="I5122" s="5">
        <v>1450</v>
      </c>
      <c r="J5122" s="5">
        <v>1172</v>
      </c>
      <c r="K5122" s="6">
        <f>IFERROR((J5122-I5122)/I5122,"--")</f>
        <v>-0.19172413793103449</v>
      </c>
      <c r="L5122" s="6">
        <v>4.2432814710042434E-2</v>
      </c>
      <c r="M5122" s="7">
        <v>20994</v>
      </c>
      <c r="N5122" s="10" t="str">
        <f>IF(K5122&lt;Criteria!$D$4,"Yes","No")</f>
        <v>Yes</v>
      </c>
      <c r="O5122" s="10" t="str">
        <f>IF(L5122&gt;Criteria!$D$5,"Yes","No")</f>
        <v>No</v>
      </c>
      <c r="P5122" s="10" t="str">
        <f>IF(M5122&lt;Criteria!$D$6,"Yes","No")</f>
        <v>Yes</v>
      </c>
      <c r="Q5122" s="11">
        <f>COUNTIF(N5122:P5122,"Yes")</f>
        <v>2</v>
      </c>
      <c r="R5122" s="12" t="str">
        <f>IF(Q5122&gt;0,"Yes","No")</f>
        <v>Yes</v>
      </c>
    </row>
    <row r="5123" spans="1:18" x14ac:dyDescent="0.35">
      <c r="A5123" s="1">
        <v>81259632004</v>
      </c>
      <c r="B5123" s="33" t="s">
        <v>5865</v>
      </c>
      <c r="C5123" s="4" t="s">
        <v>6</v>
      </c>
      <c r="D5123" s="4" t="s">
        <v>530</v>
      </c>
      <c r="E5123" s="4" t="s">
        <v>2</v>
      </c>
      <c r="F5123" s="3">
        <v>9632</v>
      </c>
      <c r="G5123" s="3">
        <v>4</v>
      </c>
      <c r="H5123" s="4" t="s">
        <v>2</v>
      </c>
      <c r="I5123" s="5">
        <v>1246</v>
      </c>
      <c r="J5123" s="5">
        <v>1403</v>
      </c>
      <c r="K5123" s="6">
        <f>IFERROR((J5123-I5123)/I5123,"--")</f>
        <v>0.1260032102728732</v>
      </c>
      <c r="L5123" s="6">
        <v>1.0568031704095112E-2</v>
      </c>
      <c r="M5123" s="7">
        <v>28071</v>
      </c>
      <c r="N5123" s="10" t="str">
        <f>IF(K5123&lt;Criteria!$D$4,"Yes","No")</f>
        <v>No</v>
      </c>
      <c r="O5123" s="10" t="str">
        <f>IF(L5123&gt;Criteria!$D$5,"Yes","No")</f>
        <v>No</v>
      </c>
      <c r="P5123" s="10" t="str">
        <f>IF(M5123&lt;Criteria!$D$6,"Yes","No")</f>
        <v>No</v>
      </c>
      <c r="Q5123" s="11">
        <f>COUNTIF(N5123:P5123,"Yes")</f>
        <v>0</v>
      </c>
      <c r="R5123" s="12" t="str">
        <f>IF(Q5123&gt;0,"Yes","No")</f>
        <v>No</v>
      </c>
    </row>
    <row r="5124" spans="1:18" x14ac:dyDescent="0.35">
      <c r="A5124" s="1">
        <v>81259632005</v>
      </c>
      <c r="B5124" s="33" t="s">
        <v>5866</v>
      </c>
      <c r="C5124" s="4" t="s">
        <v>6</v>
      </c>
      <c r="D5124" s="4" t="s">
        <v>530</v>
      </c>
      <c r="E5124" s="4" t="s">
        <v>2</v>
      </c>
      <c r="F5124" s="3">
        <v>9632</v>
      </c>
      <c r="G5124" s="3">
        <v>5</v>
      </c>
      <c r="H5124" s="4" t="s">
        <v>2</v>
      </c>
      <c r="I5124" s="5">
        <v>1038</v>
      </c>
      <c r="J5124" s="5">
        <v>1243</v>
      </c>
      <c r="K5124" s="6">
        <f>IFERROR((J5124-I5124)/I5124,"--")</f>
        <v>0.19749518304431599</v>
      </c>
      <c r="L5124" s="6">
        <v>0</v>
      </c>
      <c r="M5124" s="7">
        <v>19182</v>
      </c>
      <c r="N5124" s="10" t="str">
        <f>IF(K5124&lt;Criteria!$D$4,"Yes","No")</f>
        <v>No</v>
      </c>
      <c r="O5124" s="10" t="str">
        <f>IF(L5124&gt;Criteria!$D$5,"Yes","No")</f>
        <v>No</v>
      </c>
      <c r="P5124" s="10" t="str">
        <f>IF(M5124&lt;Criteria!$D$6,"Yes","No")</f>
        <v>Yes</v>
      </c>
      <c r="Q5124" s="11">
        <f>COUNTIF(N5124:P5124,"Yes")</f>
        <v>1</v>
      </c>
      <c r="R5124" s="12" t="str">
        <f>IF(Q5124&gt;0,"Yes","No")</f>
        <v>Yes</v>
      </c>
    </row>
    <row r="5125" spans="1:18" x14ac:dyDescent="0.35">
      <c r="A5125" s="1">
        <v>81263500000</v>
      </c>
      <c r="B5125" s="33" t="s">
        <v>5867</v>
      </c>
      <c r="C5125" s="4" t="s">
        <v>5</v>
      </c>
      <c r="D5125" s="4" t="s">
        <v>2</v>
      </c>
      <c r="E5125" s="4" t="s">
        <v>2</v>
      </c>
      <c r="F5125" s="3" t="s">
        <v>2</v>
      </c>
      <c r="G5125" s="3" t="s">
        <v>2</v>
      </c>
      <c r="H5125" s="4" t="s">
        <v>77</v>
      </c>
      <c r="I5125" s="5">
        <v>2430</v>
      </c>
      <c r="J5125" s="5">
        <v>2175</v>
      </c>
      <c r="K5125" s="6">
        <f>IFERROR((J5125-I5125)/I5125,"--")</f>
        <v>-0.10493827160493827</v>
      </c>
      <c r="L5125" s="6">
        <v>0.11387434554973822</v>
      </c>
      <c r="M5125" s="7">
        <v>22520</v>
      </c>
      <c r="N5125" s="10" t="str">
        <f>IF(K5125&lt;Criteria!$D$4,"Yes","No")</f>
        <v>Yes</v>
      </c>
      <c r="O5125" s="10" t="str">
        <f>IF(L5125&gt;Criteria!$D$5,"Yes","No")</f>
        <v>Yes</v>
      </c>
      <c r="P5125" s="10" t="str">
        <f>IF(M5125&lt;Criteria!$D$6,"Yes","No")</f>
        <v>Yes</v>
      </c>
      <c r="Q5125" s="11">
        <f>COUNTIF(N5125:P5125,"Yes")</f>
        <v>3</v>
      </c>
      <c r="R5125" s="12" t="str">
        <f>IF(Q5125&gt;0,"Yes","No")</f>
        <v>Yes</v>
      </c>
    </row>
    <row r="5126" spans="1:18" x14ac:dyDescent="0.35">
      <c r="A5126" s="1">
        <v>81281500000</v>
      </c>
      <c r="B5126" s="33" t="s">
        <v>5868</v>
      </c>
      <c r="C5126" s="4" t="s">
        <v>5</v>
      </c>
      <c r="D5126" s="4" t="s">
        <v>2</v>
      </c>
      <c r="E5126" s="4" t="s">
        <v>2</v>
      </c>
      <c r="F5126" s="3" t="s">
        <v>2</v>
      </c>
      <c r="G5126" s="3" t="s">
        <v>2</v>
      </c>
      <c r="H5126" s="4" t="s">
        <v>78</v>
      </c>
      <c r="I5126" s="5">
        <v>102625</v>
      </c>
      <c r="J5126" s="5">
        <v>108448</v>
      </c>
      <c r="K5126" s="6">
        <f>IFERROR((J5126-I5126)/I5126,"--")</f>
        <v>5.6740560292326429E-2</v>
      </c>
      <c r="L5126" s="6">
        <v>3.964845700589234E-2</v>
      </c>
      <c r="M5126" s="7">
        <v>45358</v>
      </c>
      <c r="N5126" s="10" t="str">
        <f>IF(K5126&lt;Criteria!$D$4,"Yes","No")</f>
        <v>No</v>
      </c>
      <c r="O5126" s="10" t="str">
        <f>IF(L5126&gt;Criteria!$D$5,"Yes","No")</f>
        <v>No</v>
      </c>
      <c r="P5126" s="10" t="str">
        <f>IF(M5126&lt;Criteria!$D$6,"Yes","No")</f>
        <v>No</v>
      </c>
      <c r="Q5126" s="11">
        <f>COUNTIF(N5126:P5126,"Yes")</f>
        <v>0</v>
      </c>
      <c r="R5126" s="12" t="str">
        <f>IF(Q5126&gt;0,"Yes","No")</f>
        <v>No</v>
      </c>
    </row>
    <row r="5127" spans="1:18" x14ac:dyDescent="0.35">
      <c r="A5127" s="1">
        <v>81285500000</v>
      </c>
      <c r="B5127" s="33" t="s">
        <v>5869</v>
      </c>
      <c r="C5127" s="4" t="s">
        <v>5</v>
      </c>
      <c r="D5127" s="4" t="s">
        <v>2</v>
      </c>
      <c r="E5127" s="4" t="s">
        <v>2</v>
      </c>
      <c r="F5127" s="3" t="s">
        <v>2</v>
      </c>
      <c r="G5127" s="3" t="s">
        <v>2</v>
      </c>
      <c r="H5127" s="4" t="s">
        <v>79</v>
      </c>
      <c r="I5127" s="5">
        <v>2105</v>
      </c>
      <c r="J5127" s="5">
        <v>2033</v>
      </c>
      <c r="K5127" s="6">
        <f>IFERROR((J5127-I5127)/I5127,"--")</f>
        <v>-3.4204275534441803E-2</v>
      </c>
      <c r="L5127" s="6">
        <v>6.3851699279093718E-2</v>
      </c>
      <c r="M5127" s="7">
        <v>12860</v>
      </c>
      <c r="N5127" s="10" t="str">
        <f>IF(K5127&lt;Criteria!$D$4,"Yes","No")</f>
        <v>Yes</v>
      </c>
      <c r="O5127" s="10" t="str">
        <f>IF(L5127&gt;Criteria!$D$5,"Yes","No")</f>
        <v>No</v>
      </c>
      <c r="P5127" s="10" t="str">
        <f>IF(M5127&lt;Criteria!$D$6,"Yes","No")</f>
        <v>Yes</v>
      </c>
      <c r="Q5127" s="11">
        <f>COUNTIF(N5127:P5127,"Yes")</f>
        <v>2</v>
      </c>
      <c r="R5127" s="12" t="str">
        <f>IF(Q5127&gt;0,"Yes","No")</f>
        <v>Yes</v>
      </c>
    </row>
    <row r="5128" spans="1:18" x14ac:dyDescent="0.35">
      <c r="A5128" s="1">
        <v>81291000000</v>
      </c>
      <c r="B5128" s="33" t="s">
        <v>5870</v>
      </c>
      <c r="C5128" s="4" t="s">
        <v>5</v>
      </c>
      <c r="D5128" s="4" t="s">
        <v>2</v>
      </c>
      <c r="E5128" s="4" t="s">
        <v>2</v>
      </c>
      <c r="F5128" s="3" t="s">
        <v>2</v>
      </c>
      <c r="G5128" s="3" t="s">
        <v>2</v>
      </c>
      <c r="H5128" s="4" t="s">
        <v>80</v>
      </c>
      <c r="I5128" s="5">
        <v>630</v>
      </c>
      <c r="J5128" s="5">
        <v>707</v>
      </c>
      <c r="K5128" s="6">
        <f>IFERROR((J5128-I5128)/I5128,"--")</f>
        <v>0.12222222222222222</v>
      </c>
      <c r="L5128" s="6">
        <v>7.5555555555555556E-2</v>
      </c>
      <c r="M5128" s="7">
        <v>39732</v>
      </c>
      <c r="N5128" s="10" t="str">
        <f>IF(K5128&lt;Criteria!$D$4,"Yes","No")</f>
        <v>No</v>
      </c>
      <c r="O5128" s="10" t="str">
        <f>IF(L5128&gt;Criteria!$D$5,"Yes","No")</f>
        <v>Yes</v>
      </c>
      <c r="P5128" s="10" t="str">
        <f>IF(M5128&lt;Criteria!$D$6,"Yes","No")</f>
        <v>No</v>
      </c>
      <c r="Q5128" s="11">
        <f>COUNTIF(N5128:P5128,"Yes")</f>
        <v>1</v>
      </c>
      <c r="R5128" s="12" t="str">
        <f>IF(Q5128&gt;0,"Yes","No")</f>
        <v>Yes</v>
      </c>
    </row>
    <row r="5129" spans="1:18" x14ac:dyDescent="0.35">
      <c r="A5129" s="1">
        <v>81294500000</v>
      </c>
      <c r="B5129" s="33" t="s">
        <v>5871</v>
      </c>
      <c r="C5129" s="4" t="s">
        <v>5</v>
      </c>
      <c r="D5129" s="4" t="s">
        <v>2</v>
      </c>
      <c r="E5129" s="4" t="s">
        <v>2</v>
      </c>
      <c r="F5129" s="3" t="s">
        <v>2</v>
      </c>
      <c r="G5129" s="3" t="s">
        <v>2</v>
      </c>
      <c r="H5129" s="4" t="s">
        <v>81</v>
      </c>
      <c r="I5129" s="5">
        <v>257</v>
      </c>
      <c r="J5129" s="5">
        <v>531</v>
      </c>
      <c r="K5129" s="6">
        <f>IFERROR((J5129-I5129)/I5129,"--")</f>
        <v>1.066147859922179</v>
      </c>
      <c r="L5129" s="6">
        <v>0</v>
      </c>
      <c r="M5129" s="7">
        <v>26569</v>
      </c>
      <c r="N5129" s="10" t="str">
        <f>IF(K5129&lt;Criteria!$D$4,"Yes","No")</f>
        <v>No</v>
      </c>
      <c r="O5129" s="10" t="str">
        <f>IF(L5129&gt;Criteria!$D$5,"Yes","No")</f>
        <v>No</v>
      </c>
      <c r="P5129" s="10" t="str">
        <f>IF(M5129&lt;Criteria!$D$6,"Yes","No")</f>
        <v>No</v>
      </c>
      <c r="Q5129" s="11">
        <f>COUNTIF(N5129:P5129,"Yes")</f>
        <v>0</v>
      </c>
      <c r="R5129" s="12" t="str">
        <f>IF(Q5129&gt;0,"Yes","No")</f>
        <v>No</v>
      </c>
    </row>
    <row r="5130" spans="1:18" x14ac:dyDescent="0.35">
      <c r="A5130" s="1">
        <v>81346000000</v>
      </c>
      <c r="B5130" s="33" t="s">
        <v>5872</v>
      </c>
      <c r="C5130" s="4" t="s">
        <v>5</v>
      </c>
      <c r="D5130" s="4" t="s">
        <v>2</v>
      </c>
      <c r="E5130" s="4" t="s">
        <v>2</v>
      </c>
      <c r="F5130" s="3" t="s">
        <v>2</v>
      </c>
      <c r="G5130" s="3" t="s">
        <v>2</v>
      </c>
      <c r="H5130" s="4" t="s">
        <v>82</v>
      </c>
      <c r="I5130" s="5">
        <v>196</v>
      </c>
      <c r="J5130" s="5">
        <v>193</v>
      </c>
      <c r="K5130" s="6">
        <f>IFERROR((J5130-I5130)/I5130,"--")</f>
        <v>-1.5306122448979591E-2</v>
      </c>
      <c r="L5130" s="6">
        <v>0.22916666666666666</v>
      </c>
      <c r="M5130" s="7">
        <v>19793</v>
      </c>
      <c r="N5130" s="10" t="str">
        <f>IF(K5130&lt;Criteria!$D$4,"Yes","No")</f>
        <v>Yes</v>
      </c>
      <c r="O5130" s="10" t="str">
        <f>IF(L5130&gt;Criteria!$D$5,"Yes","No")</f>
        <v>Yes</v>
      </c>
      <c r="P5130" s="10" t="str">
        <f>IF(M5130&lt;Criteria!$D$6,"Yes","No")</f>
        <v>Yes</v>
      </c>
      <c r="Q5130" s="11">
        <f>COUNTIF(N5130:P5130,"Yes")</f>
        <v>3</v>
      </c>
      <c r="R5130" s="12" t="str">
        <f>IF(Q5130&gt;0,"Yes","No")</f>
        <v>Yes</v>
      </c>
    </row>
    <row r="5131" spans="1:18" x14ac:dyDescent="0.35">
      <c r="A5131" s="1">
        <v>81359000000</v>
      </c>
      <c r="B5131" s="33" t="s">
        <v>5873</v>
      </c>
      <c r="C5131" s="4" t="s">
        <v>5</v>
      </c>
      <c r="D5131" s="4" t="s">
        <v>2</v>
      </c>
      <c r="E5131" s="4" t="s">
        <v>2</v>
      </c>
      <c r="F5131" s="3" t="s">
        <v>2</v>
      </c>
      <c r="G5131" s="3" t="s">
        <v>2</v>
      </c>
      <c r="H5131" s="4" t="s">
        <v>83</v>
      </c>
      <c r="I5131" s="5">
        <v>11514</v>
      </c>
      <c r="J5131" s="5">
        <v>12310</v>
      </c>
      <c r="K5131" s="6">
        <f>IFERROR((J5131-I5131)/I5131,"--")</f>
        <v>6.9133229112384925E-2</v>
      </c>
      <c r="L5131" s="6">
        <v>3.7733035048471288E-2</v>
      </c>
      <c r="M5131" s="7">
        <v>53462</v>
      </c>
      <c r="N5131" s="10" t="str">
        <f>IF(K5131&lt;Criteria!$D$4,"Yes","No")</f>
        <v>No</v>
      </c>
      <c r="O5131" s="10" t="str">
        <f>IF(L5131&gt;Criteria!$D$5,"Yes","No")</f>
        <v>No</v>
      </c>
      <c r="P5131" s="10" t="str">
        <f>IF(M5131&lt;Criteria!$D$6,"Yes","No")</f>
        <v>No</v>
      </c>
      <c r="Q5131" s="11">
        <f>COUNTIF(N5131:P5131,"Yes")</f>
        <v>0</v>
      </c>
      <c r="R5131" s="12" t="str">
        <f>IF(Q5131&gt;0,"Yes","No")</f>
        <v>No</v>
      </c>
    </row>
    <row r="5132" spans="1:18" x14ac:dyDescent="0.35">
      <c r="A5132" s="1">
        <v>81384500000</v>
      </c>
      <c r="B5132" s="33" t="s">
        <v>5874</v>
      </c>
      <c r="C5132" s="4" t="s">
        <v>5</v>
      </c>
      <c r="D5132" s="4" t="s">
        <v>2</v>
      </c>
      <c r="E5132" s="4" t="s">
        <v>2</v>
      </c>
      <c r="F5132" s="3" t="s">
        <v>2</v>
      </c>
      <c r="G5132" s="3" t="s">
        <v>2</v>
      </c>
      <c r="H5132" s="4" t="s">
        <v>84</v>
      </c>
      <c r="I5132" s="5">
        <v>6126</v>
      </c>
      <c r="J5132" s="5">
        <v>6542</v>
      </c>
      <c r="K5132" s="6">
        <f>IFERROR((J5132-I5132)/I5132,"--")</f>
        <v>6.7907280444009135E-2</v>
      </c>
      <c r="L5132" s="6">
        <v>2.9100529100529099E-2</v>
      </c>
      <c r="M5132" s="7">
        <v>130257</v>
      </c>
      <c r="N5132" s="10" t="str">
        <f>IF(K5132&lt;Criteria!$D$4,"Yes","No")</f>
        <v>No</v>
      </c>
      <c r="O5132" s="10" t="str">
        <f>IF(L5132&gt;Criteria!$D$5,"Yes","No")</f>
        <v>No</v>
      </c>
      <c r="P5132" s="10" t="str">
        <f>IF(M5132&lt;Criteria!$D$6,"Yes","No")</f>
        <v>No</v>
      </c>
      <c r="Q5132" s="11">
        <f>COUNTIF(N5132:P5132,"Yes")</f>
        <v>0</v>
      </c>
      <c r="R5132" s="12" t="str">
        <f>IF(Q5132&gt;0,"Yes","No")</f>
        <v>No</v>
      </c>
    </row>
    <row r="5133" spans="1:18" x14ac:dyDescent="0.35">
      <c r="A5133" s="1">
        <v>81417500000</v>
      </c>
      <c r="B5133" s="33" t="s">
        <v>5875</v>
      </c>
      <c r="C5133" s="4" t="s">
        <v>5</v>
      </c>
      <c r="D5133" s="4" t="s">
        <v>2</v>
      </c>
      <c r="E5133" s="4" t="s">
        <v>2</v>
      </c>
      <c r="F5133" s="3" t="s">
        <v>2</v>
      </c>
      <c r="G5133" s="3" t="s">
        <v>2</v>
      </c>
      <c r="H5133" s="4" t="s">
        <v>85</v>
      </c>
      <c r="I5133" s="5">
        <v>967</v>
      </c>
      <c r="J5133" s="5">
        <v>962</v>
      </c>
      <c r="K5133" s="6">
        <f>IFERROR((J5133-I5133)/I5133,"--")</f>
        <v>-5.170630816959669E-3</v>
      </c>
      <c r="L5133" s="6">
        <v>0.1425233644859813</v>
      </c>
      <c r="M5133" s="7">
        <v>21629</v>
      </c>
      <c r="N5133" s="10" t="str">
        <f>IF(K5133&lt;Criteria!$D$4,"Yes","No")</f>
        <v>Yes</v>
      </c>
      <c r="O5133" s="10" t="str">
        <f>IF(L5133&gt;Criteria!$D$5,"Yes","No")</f>
        <v>Yes</v>
      </c>
      <c r="P5133" s="10" t="str">
        <f>IF(M5133&lt;Criteria!$D$6,"Yes","No")</f>
        <v>Yes</v>
      </c>
      <c r="Q5133" s="11">
        <f>COUNTIF(N5133:P5133,"Yes")</f>
        <v>3</v>
      </c>
      <c r="R5133" s="12" t="str">
        <f>IF(Q5133&gt;0,"Yes","No")</f>
        <v>Yes</v>
      </c>
    </row>
    <row r="5134" spans="1:18" x14ac:dyDescent="0.35">
      <c r="A5134" s="1">
        <v>81458700000</v>
      </c>
      <c r="B5134" s="33" t="s">
        <v>5876</v>
      </c>
      <c r="C5134" s="4" t="s">
        <v>5</v>
      </c>
      <c r="D5134" s="4" t="s">
        <v>2</v>
      </c>
      <c r="E5134" s="4" t="s">
        <v>2</v>
      </c>
      <c r="F5134" s="3" t="s">
        <v>2</v>
      </c>
      <c r="G5134" s="3" t="s">
        <v>2</v>
      </c>
      <c r="H5134" s="4" t="s">
        <v>86</v>
      </c>
      <c r="I5134" s="5">
        <v>15909</v>
      </c>
      <c r="J5134" s="5">
        <v>17744</v>
      </c>
      <c r="K5134" s="6">
        <f>IFERROR((J5134-I5134)/I5134,"--")</f>
        <v>0.11534351624866428</v>
      </c>
      <c r="L5134" s="6">
        <v>6.2563408860331418E-2</v>
      </c>
      <c r="M5134" s="7">
        <v>25047</v>
      </c>
      <c r="N5134" s="10" t="str">
        <f>IF(K5134&lt;Criteria!$D$4,"Yes","No")</f>
        <v>No</v>
      </c>
      <c r="O5134" s="10" t="str">
        <f>IF(L5134&gt;Criteria!$D$5,"Yes","No")</f>
        <v>No</v>
      </c>
      <c r="P5134" s="10" t="str">
        <f>IF(M5134&lt;Criteria!$D$6,"Yes","No")</f>
        <v>Yes</v>
      </c>
      <c r="Q5134" s="11">
        <f>COUNTIF(N5134:P5134,"Yes")</f>
        <v>1</v>
      </c>
      <c r="R5134" s="12" t="str">
        <f>IF(Q5134&gt;0,"Yes","No")</f>
        <v>Yes</v>
      </c>
    </row>
    <row r="5135" spans="1:18" x14ac:dyDescent="0.35">
      <c r="A5135" s="1">
        <v>81476500000</v>
      </c>
      <c r="B5135" s="33" t="s">
        <v>5877</v>
      </c>
      <c r="C5135" s="4" t="s">
        <v>5</v>
      </c>
      <c r="D5135" s="4" t="s">
        <v>2</v>
      </c>
      <c r="E5135" s="4" t="s">
        <v>2</v>
      </c>
      <c r="F5135" s="3" t="s">
        <v>2</v>
      </c>
      <c r="G5135" s="3" t="s">
        <v>2</v>
      </c>
      <c r="H5135" s="4" t="s">
        <v>87</v>
      </c>
      <c r="I5135" s="5">
        <v>214</v>
      </c>
      <c r="J5135" s="5">
        <v>340</v>
      </c>
      <c r="K5135" s="6">
        <f>IFERROR((J5135-I5135)/I5135,"--")</f>
        <v>0.58878504672897192</v>
      </c>
      <c r="L5135" s="6">
        <v>1.9900497512437811E-2</v>
      </c>
      <c r="M5135" s="7">
        <v>26645</v>
      </c>
      <c r="N5135" s="10" t="str">
        <f>IF(K5135&lt;Criteria!$D$4,"Yes","No")</f>
        <v>No</v>
      </c>
      <c r="O5135" s="10" t="str">
        <f>IF(L5135&gt;Criteria!$D$5,"Yes","No")</f>
        <v>No</v>
      </c>
      <c r="P5135" s="10" t="str">
        <f>IF(M5135&lt;Criteria!$D$6,"Yes","No")</f>
        <v>No</v>
      </c>
      <c r="Q5135" s="11">
        <f>COUNTIF(N5135:P5135,"Yes")</f>
        <v>0</v>
      </c>
      <c r="R5135" s="12" t="str">
        <f>IF(Q5135&gt;0,"Yes","No")</f>
        <v>No</v>
      </c>
    </row>
    <row r="5136" spans="1:18" x14ac:dyDescent="0.35">
      <c r="A5136" s="1">
        <v>81516500000</v>
      </c>
      <c r="B5136" s="33" t="s">
        <v>5878</v>
      </c>
      <c r="C5136" s="4" t="s">
        <v>5</v>
      </c>
      <c r="D5136" s="4" t="s">
        <v>2</v>
      </c>
      <c r="E5136" s="4" t="s">
        <v>2</v>
      </c>
      <c r="F5136" s="3" t="s">
        <v>2</v>
      </c>
      <c r="G5136" s="3" t="s">
        <v>2</v>
      </c>
      <c r="H5136" s="4" t="s">
        <v>88</v>
      </c>
      <c r="I5136" s="5">
        <v>20944</v>
      </c>
      <c r="J5136" s="5">
        <v>20045</v>
      </c>
      <c r="K5136" s="6">
        <f>IFERROR((J5136-I5136)/I5136,"--")</f>
        <v>-4.2923987776928955E-2</v>
      </c>
      <c r="L5136" s="6">
        <v>0.10670462353980563</v>
      </c>
      <c r="M5136" s="7">
        <v>19398</v>
      </c>
      <c r="N5136" s="10" t="str">
        <f>IF(K5136&lt;Criteria!$D$4,"Yes","No")</f>
        <v>Yes</v>
      </c>
      <c r="O5136" s="10" t="str">
        <f>IF(L5136&gt;Criteria!$D$5,"Yes","No")</f>
        <v>Yes</v>
      </c>
      <c r="P5136" s="10" t="str">
        <f>IF(M5136&lt;Criteria!$D$6,"Yes","No")</f>
        <v>Yes</v>
      </c>
      <c r="Q5136" s="11">
        <f>COUNTIF(N5136:P5136,"Yes")</f>
        <v>3</v>
      </c>
      <c r="R5136" s="12" t="str">
        <f>IF(Q5136&gt;0,"Yes","No")</f>
        <v>Yes</v>
      </c>
    </row>
    <row r="5137" spans="1:18" x14ac:dyDescent="0.35">
      <c r="A5137" s="1">
        <v>81530200000</v>
      </c>
      <c r="B5137" s="33" t="s">
        <v>5879</v>
      </c>
      <c r="C5137" s="4" t="s">
        <v>5</v>
      </c>
      <c r="D5137" s="4" t="s">
        <v>2</v>
      </c>
      <c r="E5137" s="4" t="s">
        <v>2</v>
      </c>
      <c r="F5137" s="3" t="s">
        <v>2</v>
      </c>
      <c r="G5137" s="3" t="s">
        <v>2</v>
      </c>
      <c r="H5137" s="4" t="s">
        <v>89</v>
      </c>
      <c r="I5137" s="5">
        <v>2098</v>
      </c>
      <c r="J5137" s="5">
        <v>1952</v>
      </c>
      <c r="K5137" s="6">
        <f>IFERROR((J5137-I5137)/I5137,"--")</f>
        <v>-6.9590085795996182E-2</v>
      </c>
      <c r="L5137" s="6">
        <v>1.0378057820607857E-2</v>
      </c>
      <c r="M5137" s="7">
        <v>105934</v>
      </c>
      <c r="N5137" s="10" t="str">
        <f>IF(K5137&lt;Criteria!$D$4,"Yes","No")</f>
        <v>Yes</v>
      </c>
      <c r="O5137" s="10" t="str">
        <f>IF(L5137&gt;Criteria!$D$5,"Yes","No")</f>
        <v>No</v>
      </c>
      <c r="P5137" s="10" t="str">
        <f>IF(M5137&lt;Criteria!$D$6,"Yes","No")</f>
        <v>No</v>
      </c>
      <c r="Q5137" s="11">
        <f>COUNTIF(N5137:P5137,"Yes")</f>
        <v>1</v>
      </c>
      <c r="R5137" s="12" t="str">
        <f>IF(Q5137&gt;0,"Yes","No")</f>
        <v>Yes</v>
      </c>
    </row>
    <row r="5138" spans="1:18" x14ac:dyDescent="0.35">
      <c r="A5138" s="1">
        <v>81533000000</v>
      </c>
      <c r="B5138" s="33" t="s">
        <v>5880</v>
      </c>
      <c r="C5138" s="4" t="s">
        <v>5</v>
      </c>
      <c r="D5138" s="4" t="s">
        <v>2</v>
      </c>
      <c r="E5138" s="4" t="s">
        <v>2</v>
      </c>
      <c r="F5138" s="3" t="s">
        <v>2</v>
      </c>
      <c r="G5138" s="3" t="s">
        <v>2</v>
      </c>
      <c r="H5138" s="4" t="s">
        <v>90</v>
      </c>
      <c r="I5138" s="5">
        <v>310</v>
      </c>
      <c r="J5138" s="5">
        <v>370</v>
      </c>
      <c r="K5138" s="6">
        <f>IFERROR((J5138-I5138)/I5138,"--")</f>
        <v>0.19354838709677419</v>
      </c>
      <c r="L5138" s="6">
        <v>0.25657894736842107</v>
      </c>
      <c r="M5138" s="7">
        <v>22672</v>
      </c>
      <c r="N5138" s="10" t="str">
        <f>IF(K5138&lt;Criteria!$D$4,"Yes","No")</f>
        <v>No</v>
      </c>
      <c r="O5138" s="10" t="str">
        <f>IF(L5138&gt;Criteria!$D$5,"Yes","No")</f>
        <v>Yes</v>
      </c>
      <c r="P5138" s="10" t="str">
        <f>IF(M5138&lt;Criteria!$D$6,"Yes","No")</f>
        <v>Yes</v>
      </c>
      <c r="Q5138" s="11">
        <f>COUNTIF(N5138:P5138,"Yes")</f>
        <v>2</v>
      </c>
      <c r="R5138" s="12" t="str">
        <f>IF(Q5138&gt;0,"Yes","No")</f>
        <v>Yes</v>
      </c>
    </row>
    <row r="5139" spans="1:18" x14ac:dyDescent="0.35">
      <c r="A5139" s="1">
        <v>81544000000</v>
      </c>
      <c r="B5139" s="33" t="s">
        <v>5881</v>
      </c>
      <c r="C5139" s="4" t="s">
        <v>5</v>
      </c>
      <c r="D5139" s="4" t="s">
        <v>2</v>
      </c>
      <c r="E5139" s="4" t="s">
        <v>2</v>
      </c>
      <c r="F5139" s="3" t="s">
        <v>2</v>
      </c>
      <c r="G5139" s="3" t="s">
        <v>2</v>
      </c>
      <c r="H5139" s="4" t="s">
        <v>91</v>
      </c>
      <c r="I5139" s="5">
        <v>276</v>
      </c>
      <c r="J5139" s="5">
        <v>436</v>
      </c>
      <c r="K5139" s="6">
        <f>IFERROR((J5139-I5139)/I5139,"--")</f>
        <v>0.57971014492753625</v>
      </c>
      <c r="L5139" s="6">
        <v>0</v>
      </c>
      <c r="M5139" s="7">
        <v>21414</v>
      </c>
      <c r="N5139" s="10" t="str">
        <f>IF(K5139&lt;Criteria!$D$4,"Yes","No")</f>
        <v>No</v>
      </c>
      <c r="O5139" s="10" t="str">
        <f>IF(L5139&gt;Criteria!$D$5,"Yes","No")</f>
        <v>No</v>
      </c>
      <c r="P5139" s="10" t="str">
        <f>IF(M5139&lt;Criteria!$D$6,"Yes","No")</f>
        <v>Yes</v>
      </c>
      <c r="Q5139" s="11">
        <f>COUNTIF(N5139:P5139,"Yes")</f>
        <v>1</v>
      </c>
      <c r="R5139" s="12" t="str">
        <f>IF(Q5139&gt;0,"Yes","No")</f>
        <v>Yes</v>
      </c>
    </row>
    <row r="5140" spans="1:18" x14ac:dyDescent="0.35">
      <c r="A5140" s="1">
        <v>81555000000</v>
      </c>
      <c r="B5140" s="33" t="s">
        <v>5882</v>
      </c>
      <c r="C5140" s="4" t="s">
        <v>5</v>
      </c>
      <c r="D5140" s="4" t="s">
        <v>2</v>
      </c>
      <c r="E5140" s="4" t="s">
        <v>2</v>
      </c>
      <c r="F5140" s="3" t="s">
        <v>2</v>
      </c>
      <c r="G5140" s="3" t="s">
        <v>2</v>
      </c>
      <c r="H5140" s="4" t="s">
        <v>92</v>
      </c>
      <c r="I5140" s="5">
        <v>192</v>
      </c>
      <c r="J5140" s="5">
        <v>87</v>
      </c>
      <c r="K5140" s="6">
        <f>IFERROR((J5140-I5140)/I5140,"--")</f>
        <v>-0.546875</v>
      </c>
      <c r="L5140" s="6">
        <v>7.1428571428571425E-2</v>
      </c>
      <c r="M5140" s="7">
        <v>31479</v>
      </c>
      <c r="N5140" s="10" t="str">
        <f>IF(K5140&lt;Criteria!$D$4,"Yes","No")</f>
        <v>Yes</v>
      </c>
      <c r="O5140" s="10" t="str">
        <f>IF(L5140&gt;Criteria!$D$5,"Yes","No")</f>
        <v>Yes</v>
      </c>
      <c r="P5140" s="10" t="str">
        <f>IF(M5140&lt;Criteria!$D$6,"Yes","No")</f>
        <v>No</v>
      </c>
      <c r="Q5140" s="11">
        <f>COUNTIF(N5140:P5140,"Yes")</f>
        <v>2</v>
      </c>
      <c r="R5140" s="12" t="str">
        <f>IF(Q5140&gt;0,"Yes","No")</f>
        <v>Yes</v>
      </c>
    </row>
    <row r="5141" spans="1:18" x14ac:dyDescent="0.35">
      <c r="A5141" s="1">
        <v>81560500000</v>
      </c>
      <c r="B5141" s="33" t="s">
        <v>5883</v>
      </c>
      <c r="C5141" s="4" t="s">
        <v>5</v>
      </c>
      <c r="D5141" s="4" t="s">
        <v>2</v>
      </c>
      <c r="E5141" s="4" t="s">
        <v>2</v>
      </c>
      <c r="F5141" s="3" t="s">
        <v>2</v>
      </c>
      <c r="G5141" s="3" t="s">
        <v>2</v>
      </c>
      <c r="H5141" s="4" t="s">
        <v>93</v>
      </c>
      <c r="I5141" s="5">
        <v>552</v>
      </c>
      <c r="J5141" s="5">
        <v>637</v>
      </c>
      <c r="K5141" s="6">
        <f>IFERROR((J5141-I5141)/I5141,"--")</f>
        <v>0.1539855072463768</v>
      </c>
      <c r="L5141" s="6">
        <v>6.6666666666666666E-2</v>
      </c>
      <c r="M5141" s="7">
        <v>19431</v>
      </c>
      <c r="N5141" s="10" t="str">
        <f>IF(K5141&lt;Criteria!$D$4,"Yes","No")</f>
        <v>No</v>
      </c>
      <c r="O5141" s="10" t="str">
        <f>IF(L5141&gt;Criteria!$D$5,"Yes","No")</f>
        <v>Yes</v>
      </c>
      <c r="P5141" s="10" t="str">
        <f>IF(M5141&lt;Criteria!$D$6,"Yes","No")</f>
        <v>Yes</v>
      </c>
      <c r="Q5141" s="11">
        <f>COUNTIF(N5141:P5141,"Yes")</f>
        <v>2</v>
      </c>
      <c r="R5141" s="12" t="str">
        <f>IF(Q5141&gt;0,"Yes","No")</f>
        <v>Yes</v>
      </c>
    </row>
    <row r="5142" spans="1:18" x14ac:dyDescent="0.35">
      <c r="A5142" s="1">
        <v>81582500000</v>
      </c>
      <c r="B5142" s="33" t="s">
        <v>5884</v>
      </c>
      <c r="C5142" s="4" t="s">
        <v>5</v>
      </c>
      <c r="D5142" s="4" t="s">
        <v>2</v>
      </c>
      <c r="E5142" s="4" t="s">
        <v>2</v>
      </c>
      <c r="F5142" s="3" t="s">
        <v>2</v>
      </c>
      <c r="G5142" s="3" t="s">
        <v>2</v>
      </c>
      <c r="H5142" s="4" t="s">
        <v>94</v>
      </c>
      <c r="I5142" s="5">
        <v>21</v>
      </c>
      <c r="J5142" s="5">
        <v>0</v>
      </c>
      <c r="K5142" s="6">
        <f>IFERROR((J5142-I5142)/I5142,"--")</f>
        <v>-1</v>
      </c>
      <c r="L5142" s="6" t="s">
        <v>2</v>
      </c>
      <c r="M5142" s="7" t="s">
        <v>2</v>
      </c>
      <c r="N5142" s="10" t="str">
        <f>IF(K5142&lt;Criteria!$D$4,"Yes","No")</f>
        <v>Yes</v>
      </c>
      <c r="O5142" s="10" t="str">
        <f>IF(L5142&gt;Criteria!$D$5,"Yes","No")</f>
        <v>Yes</v>
      </c>
      <c r="P5142" s="10" t="str">
        <f>IF(M5142&lt;Criteria!$D$6,"Yes","No")</f>
        <v>No</v>
      </c>
      <c r="Q5142" s="11">
        <f>COUNTIF(N5142:P5142,"Yes")</f>
        <v>2</v>
      </c>
      <c r="R5142" s="12" t="str">
        <f>IF(Q5142&gt;0,"Yes","No")</f>
        <v>Yes</v>
      </c>
    </row>
    <row r="5143" spans="1:18" x14ac:dyDescent="0.35">
      <c r="A5143" s="1">
        <v>81593500000</v>
      </c>
      <c r="B5143" s="33" t="s">
        <v>5885</v>
      </c>
      <c r="C5143" s="4" t="s">
        <v>5</v>
      </c>
      <c r="D5143" s="4" t="s">
        <v>2</v>
      </c>
      <c r="E5143" s="4" t="s">
        <v>2</v>
      </c>
      <c r="F5143" s="3" t="s">
        <v>2</v>
      </c>
      <c r="G5143" s="3" t="s">
        <v>2</v>
      </c>
      <c r="H5143" s="4" t="s">
        <v>95</v>
      </c>
      <c r="I5143" s="5">
        <v>1669</v>
      </c>
      <c r="J5143" s="5">
        <v>2316</v>
      </c>
      <c r="K5143" s="6">
        <f>IFERROR((J5143-I5143)/I5143,"--")</f>
        <v>0.38765727980826842</v>
      </c>
      <c r="L5143" s="6">
        <v>0.11259079903147699</v>
      </c>
      <c r="M5143" s="7">
        <v>23894</v>
      </c>
      <c r="N5143" s="10" t="str">
        <f>IF(K5143&lt;Criteria!$D$4,"Yes","No")</f>
        <v>No</v>
      </c>
      <c r="O5143" s="10" t="str">
        <f>IF(L5143&gt;Criteria!$D$5,"Yes","No")</f>
        <v>Yes</v>
      </c>
      <c r="P5143" s="10" t="str">
        <f>IF(M5143&lt;Criteria!$D$6,"Yes","No")</f>
        <v>Yes</v>
      </c>
      <c r="Q5143" s="11">
        <f>COUNTIF(N5143:P5143,"Yes")</f>
        <v>2</v>
      </c>
      <c r="R5143" s="12" t="str">
        <f>IF(Q5143&gt;0,"Yes","No")</f>
        <v>Yes</v>
      </c>
    </row>
    <row r="5144" spans="1:18" x14ac:dyDescent="0.35">
      <c r="A5144" s="1">
        <v>81600000000</v>
      </c>
      <c r="B5144" s="33" t="s">
        <v>5886</v>
      </c>
      <c r="C5144" s="4" t="s">
        <v>5</v>
      </c>
      <c r="D5144" s="4" t="s">
        <v>2</v>
      </c>
      <c r="E5144" s="4" t="s">
        <v>2</v>
      </c>
      <c r="F5144" s="3" t="s">
        <v>2</v>
      </c>
      <c r="G5144" s="3" t="s">
        <v>2</v>
      </c>
      <c r="H5144" s="4" t="s">
        <v>96</v>
      </c>
      <c r="I5144" s="5">
        <v>425805</v>
      </c>
      <c r="J5144" s="5">
        <v>450000</v>
      </c>
      <c r="K5144" s="6">
        <f>IFERROR((J5144-I5144)/I5144,"--")</f>
        <v>5.6821784619720296E-2</v>
      </c>
      <c r="L5144" s="6">
        <v>6.6137943176197381E-2</v>
      </c>
      <c r="M5144" s="7">
        <v>31333</v>
      </c>
      <c r="N5144" s="10" t="str">
        <f>IF(K5144&lt;Criteria!$D$4,"Yes","No")</f>
        <v>No</v>
      </c>
      <c r="O5144" s="10" t="str">
        <f>IF(L5144&gt;Criteria!$D$5,"Yes","No")</f>
        <v>Yes</v>
      </c>
      <c r="P5144" s="10" t="str">
        <f>IF(M5144&lt;Criteria!$D$6,"Yes","No")</f>
        <v>No</v>
      </c>
      <c r="Q5144" s="11">
        <f>COUNTIF(N5144:P5144,"Yes")</f>
        <v>1</v>
      </c>
      <c r="R5144" s="12" t="str">
        <f>IF(Q5144&gt;0,"Yes","No")</f>
        <v>Yes</v>
      </c>
    </row>
    <row r="5145" spans="1:18" x14ac:dyDescent="0.35">
      <c r="A5145" s="1">
        <v>81611000000</v>
      </c>
      <c r="B5145" s="33" t="s">
        <v>5887</v>
      </c>
      <c r="C5145" s="4" t="s">
        <v>5</v>
      </c>
      <c r="D5145" s="4" t="s">
        <v>2</v>
      </c>
      <c r="E5145" s="4" t="s">
        <v>2</v>
      </c>
      <c r="F5145" s="3" t="s">
        <v>2</v>
      </c>
      <c r="G5145" s="3" t="s">
        <v>2</v>
      </c>
      <c r="H5145" s="4" t="s">
        <v>97</v>
      </c>
      <c r="I5145" s="5">
        <v>24995</v>
      </c>
      <c r="J5145" s="5">
        <v>25060</v>
      </c>
      <c r="K5145" s="6">
        <f>IFERROR((J5145-I5145)/I5145,"--")</f>
        <v>2.600520104020804E-3</v>
      </c>
      <c r="L5145" s="6">
        <v>2.952188940092166E-2</v>
      </c>
      <c r="M5145" s="7">
        <v>43355</v>
      </c>
      <c r="N5145" s="10" t="str">
        <f>IF(K5145&lt;Criteria!$D$4,"Yes","No")</f>
        <v>Yes</v>
      </c>
      <c r="O5145" s="10" t="str">
        <f>IF(L5145&gt;Criteria!$D$5,"Yes","No")</f>
        <v>No</v>
      </c>
      <c r="P5145" s="10" t="str">
        <f>IF(M5145&lt;Criteria!$D$6,"Yes","No")</f>
        <v>No</v>
      </c>
      <c r="Q5145" s="11">
        <f>COUNTIF(N5145:P5145,"Yes")</f>
        <v>1</v>
      </c>
      <c r="R5145" s="12" t="str">
        <f>IF(Q5145&gt;0,"Yes","No")</f>
        <v>Yes</v>
      </c>
    </row>
    <row r="5146" spans="1:18" x14ac:dyDescent="0.35">
      <c r="A5146" s="1">
        <v>81638500000</v>
      </c>
      <c r="B5146" s="33" t="s">
        <v>5888</v>
      </c>
      <c r="C5146" s="4" t="s">
        <v>5</v>
      </c>
      <c r="D5146" s="4" t="s">
        <v>2</v>
      </c>
      <c r="E5146" s="4" t="s">
        <v>2</v>
      </c>
      <c r="F5146" s="3" t="s">
        <v>2</v>
      </c>
      <c r="G5146" s="3" t="s">
        <v>2</v>
      </c>
      <c r="H5146" s="4" t="s">
        <v>98</v>
      </c>
      <c r="I5146" s="5">
        <v>1318</v>
      </c>
      <c r="J5146" s="5">
        <v>1165</v>
      </c>
      <c r="K5146" s="6">
        <f>IFERROR((J5146-I5146)/I5146,"--")</f>
        <v>-0.11608497723823975</v>
      </c>
      <c r="L5146" s="6">
        <v>4.3977055449330782E-2</v>
      </c>
      <c r="M5146" s="7">
        <v>86625</v>
      </c>
      <c r="N5146" s="10" t="str">
        <f>IF(K5146&lt;Criteria!$D$4,"Yes","No")</f>
        <v>Yes</v>
      </c>
      <c r="O5146" s="10" t="str">
        <f>IF(L5146&gt;Criteria!$D$5,"Yes","No")</f>
        <v>No</v>
      </c>
      <c r="P5146" s="10" t="str">
        <f>IF(M5146&lt;Criteria!$D$6,"Yes","No")</f>
        <v>No</v>
      </c>
      <c r="Q5146" s="11">
        <f>COUNTIF(N5146:P5146,"Yes")</f>
        <v>1</v>
      </c>
      <c r="R5146" s="12" t="str">
        <f>IF(Q5146&gt;0,"Yes","No")</f>
        <v>Yes</v>
      </c>
    </row>
    <row r="5147" spans="1:18" x14ac:dyDescent="0.35">
      <c r="A5147" s="1">
        <v>81646500000</v>
      </c>
      <c r="B5147" s="33" t="s">
        <v>5889</v>
      </c>
      <c r="C5147" s="4" t="s">
        <v>5</v>
      </c>
      <c r="D5147" s="4" t="s">
        <v>2</v>
      </c>
      <c r="E5147" s="4" t="s">
        <v>2</v>
      </c>
      <c r="F5147" s="3" t="s">
        <v>2</v>
      </c>
      <c r="G5147" s="3" t="s">
        <v>2</v>
      </c>
      <c r="H5147" s="4" t="s">
        <v>99</v>
      </c>
      <c r="I5147" s="5">
        <v>508</v>
      </c>
      <c r="J5147" s="5">
        <v>270</v>
      </c>
      <c r="K5147" s="6">
        <f>IFERROR((J5147-I5147)/I5147,"--")</f>
        <v>-0.46850393700787402</v>
      </c>
      <c r="L5147" s="6">
        <v>0.13513513513513514</v>
      </c>
      <c r="M5147" s="7">
        <v>33033</v>
      </c>
      <c r="N5147" s="10" t="str">
        <f>IF(K5147&lt;Criteria!$D$4,"Yes","No")</f>
        <v>Yes</v>
      </c>
      <c r="O5147" s="10" t="str">
        <f>IF(L5147&gt;Criteria!$D$5,"Yes","No")</f>
        <v>Yes</v>
      </c>
      <c r="P5147" s="10" t="str">
        <f>IF(M5147&lt;Criteria!$D$6,"Yes","No")</f>
        <v>No</v>
      </c>
      <c r="Q5147" s="11">
        <f>COUNTIF(N5147:P5147,"Yes")</f>
        <v>2</v>
      </c>
      <c r="R5147" s="12" t="str">
        <f>IF(Q5147&gt;0,"Yes","No")</f>
        <v>Yes</v>
      </c>
    </row>
    <row r="5148" spans="1:18" x14ac:dyDescent="0.35">
      <c r="A5148" s="1">
        <v>81649500000</v>
      </c>
      <c r="B5148" s="33" t="s">
        <v>5890</v>
      </c>
      <c r="C5148" s="4" t="s">
        <v>5</v>
      </c>
      <c r="D5148" s="4" t="s">
        <v>2</v>
      </c>
      <c r="E5148" s="4" t="s">
        <v>2</v>
      </c>
      <c r="F5148" s="3" t="s">
        <v>2</v>
      </c>
      <c r="G5148" s="3" t="s">
        <v>2</v>
      </c>
      <c r="H5148" s="4" t="s">
        <v>100</v>
      </c>
      <c r="I5148" s="5">
        <v>47239</v>
      </c>
      <c r="J5148" s="5">
        <v>52905</v>
      </c>
      <c r="K5148" s="6">
        <f>IFERROR((J5148-I5148)/I5148,"--")</f>
        <v>0.11994326721564809</v>
      </c>
      <c r="L5148" s="6">
        <v>4.2827930930021206E-2</v>
      </c>
      <c r="M5148" s="7">
        <v>24076</v>
      </c>
      <c r="N5148" s="10" t="str">
        <f>IF(K5148&lt;Criteria!$D$4,"Yes","No")</f>
        <v>No</v>
      </c>
      <c r="O5148" s="10" t="str">
        <f>IF(L5148&gt;Criteria!$D$5,"Yes","No")</f>
        <v>No</v>
      </c>
      <c r="P5148" s="10" t="str">
        <f>IF(M5148&lt;Criteria!$D$6,"Yes","No")</f>
        <v>Yes</v>
      </c>
      <c r="Q5148" s="11">
        <f>COUNTIF(N5148:P5148,"Yes")</f>
        <v>1</v>
      </c>
      <c r="R5148" s="12" t="str">
        <f>IF(Q5148&gt;0,"Yes","No")</f>
        <v>Yes</v>
      </c>
    </row>
    <row r="5149" spans="1:18" x14ac:dyDescent="0.35">
      <c r="A5149" s="1">
        <v>81671500000</v>
      </c>
      <c r="B5149" s="33" t="s">
        <v>5891</v>
      </c>
      <c r="C5149" s="4" t="s">
        <v>5</v>
      </c>
      <c r="D5149" s="4" t="s">
        <v>2</v>
      </c>
      <c r="E5149" s="4" t="s">
        <v>2</v>
      </c>
      <c r="F5149" s="3" t="s">
        <v>2</v>
      </c>
      <c r="G5149" s="3" t="s">
        <v>2</v>
      </c>
      <c r="H5149" s="4" t="s">
        <v>101</v>
      </c>
      <c r="I5149" s="5">
        <v>83</v>
      </c>
      <c r="J5149" s="5">
        <v>52</v>
      </c>
      <c r="K5149" s="6">
        <f>IFERROR((J5149-I5149)/I5149,"--")</f>
        <v>-0.37349397590361444</v>
      </c>
      <c r="L5149" s="6">
        <v>0.83333333333333337</v>
      </c>
      <c r="M5149" s="7">
        <v>12263</v>
      </c>
      <c r="N5149" s="10" t="str">
        <f>IF(K5149&lt;Criteria!$D$4,"Yes","No")</f>
        <v>Yes</v>
      </c>
      <c r="O5149" s="10" t="str">
        <f>IF(L5149&gt;Criteria!$D$5,"Yes","No")</f>
        <v>Yes</v>
      </c>
      <c r="P5149" s="10" t="str">
        <f>IF(M5149&lt;Criteria!$D$6,"Yes","No")</f>
        <v>Yes</v>
      </c>
      <c r="Q5149" s="11">
        <f>COUNTIF(N5149:P5149,"Yes")</f>
        <v>3</v>
      </c>
      <c r="R5149" s="12" t="str">
        <f>IF(Q5149&gt;0,"Yes","No")</f>
        <v>Yes</v>
      </c>
    </row>
    <row r="5150" spans="1:18" x14ac:dyDescent="0.35">
      <c r="A5150" s="1">
        <v>81715000000</v>
      </c>
      <c r="B5150" s="33" t="s">
        <v>5892</v>
      </c>
      <c r="C5150" s="4" t="s">
        <v>5</v>
      </c>
      <c r="D5150" s="4" t="s">
        <v>2</v>
      </c>
      <c r="E5150" s="4" t="s">
        <v>2</v>
      </c>
      <c r="F5150" s="3" t="s">
        <v>2</v>
      </c>
      <c r="G5150" s="3" t="s">
        <v>2</v>
      </c>
      <c r="H5150" s="4" t="s">
        <v>102</v>
      </c>
      <c r="I5150" s="5">
        <v>268</v>
      </c>
      <c r="J5150" s="5">
        <v>465</v>
      </c>
      <c r="K5150" s="6">
        <f>IFERROR((J5150-I5150)/I5150,"--")</f>
        <v>0.7350746268656716</v>
      </c>
      <c r="L5150" s="6">
        <v>0</v>
      </c>
      <c r="M5150" s="7">
        <v>19893</v>
      </c>
      <c r="N5150" s="10" t="str">
        <f>IF(K5150&lt;Criteria!$D$4,"Yes","No")</f>
        <v>No</v>
      </c>
      <c r="O5150" s="10" t="str">
        <f>IF(L5150&gt;Criteria!$D$5,"Yes","No")</f>
        <v>No</v>
      </c>
      <c r="P5150" s="10" t="str">
        <f>IF(M5150&lt;Criteria!$D$6,"Yes","No")</f>
        <v>Yes</v>
      </c>
      <c r="Q5150" s="11">
        <f>COUNTIF(N5150:P5150,"Yes")</f>
        <v>1</v>
      </c>
      <c r="R5150" s="12" t="str">
        <f>IF(Q5150&gt;0,"Yes","No")</f>
        <v>Yes</v>
      </c>
    </row>
    <row r="5151" spans="1:18" x14ac:dyDescent="0.35">
      <c r="A5151" s="1">
        <v>81737500000</v>
      </c>
      <c r="B5151" s="33" t="s">
        <v>5893</v>
      </c>
      <c r="C5151" s="4" t="s">
        <v>5</v>
      </c>
      <c r="D5151" s="4" t="s">
        <v>2</v>
      </c>
      <c r="E5151" s="4" t="s">
        <v>2</v>
      </c>
      <c r="F5151" s="3" t="s">
        <v>2</v>
      </c>
      <c r="G5151" s="3" t="s">
        <v>2</v>
      </c>
      <c r="H5151" s="4" t="s">
        <v>103</v>
      </c>
      <c r="I5151" s="5">
        <v>8496</v>
      </c>
      <c r="J5151" s="5">
        <v>8579</v>
      </c>
      <c r="K5151" s="6">
        <f>IFERROR((J5151-I5151)/I5151,"--")</f>
        <v>9.7693032015065909E-3</v>
      </c>
      <c r="L5151" s="6">
        <v>4.7868362004487658E-2</v>
      </c>
      <c r="M5151" s="7">
        <v>21453</v>
      </c>
      <c r="N5151" s="10" t="str">
        <f>IF(K5151&lt;Criteria!$D$4,"Yes","No")</f>
        <v>Yes</v>
      </c>
      <c r="O5151" s="10" t="str">
        <f>IF(L5151&gt;Criteria!$D$5,"Yes","No")</f>
        <v>No</v>
      </c>
      <c r="P5151" s="10" t="str">
        <f>IF(M5151&lt;Criteria!$D$6,"Yes","No")</f>
        <v>Yes</v>
      </c>
      <c r="Q5151" s="11">
        <f>COUNTIF(N5151:P5151,"Yes")</f>
        <v>2</v>
      </c>
      <c r="R5151" s="12" t="str">
        <f>IF(Q5151&gt;0,"Yes","No")</f>
        <v>Yes</v>
      </c>
    </row>
    <row r="5152" spans="1:18" x14ac:dyDescent="0.35">
      <c r="A5152" s="1">
        <v>81748500000</v>
      </c>
      <c r="B5152" s="33" t="s">
        <v>5894</v>
      </c>
      <c r="C5152" s="4" t="s">
        <v>5</v>
      </c>
      <c r="D5152" s="4" t="s">
        <v>2</v>
      </c>
      <c r="E5152" s="4" t="s">
        <v>2</v>
      </c>
      <c r="F5152" s="3" t="s">
        <v>2</v>
      </c>
      <c r="G5152" s="3" t="s">
        <v>2</v>
      </c>
      <c r="H5152" s="4" t="s">
        <v>104</v>
      </c>
      <c r="I5152" s="5">
        <v>17</v>
      </c>
      <c r="J5152" s="5">
        <v>7</v>
      </c>
      <c r="K5152" s="6">
        <f>IFERROR((J5152-I5152)/I5152,"--")</f>
        <v>-0.58823529411764708</v>
      </c>
      <c r="L5152" s="6" t="s">
        <v>2</v>
      </c>
      <c r="M5152" s="7" t="s">
        <v>2</v>
      </c>
      <c r="N5152" s="10" t="str">
        <f>IF(K5152&lt;Criteria!$D$4,"Yes","No")</f>
        <v>Yes</v>
      </c>
      <c r="O5152" s="10" t="str">
        <f>IF(L5152&gt;Criteria!$D$5,"Yes","No")</f>
        <v>Yes</v>
      </c>
      <c r="P5152" s="10" t="str">
        <f>IF(M5152&lt;Criteria!$D$6,"Yes","No")</f>
        <v>No</v>
      </c>
      <c r="Q5152" s="11">
        <f>COUNTIF(N5152:P5152,"Yes")</f>
        <v>2</v>
      </c>
      <c r="R5152" s="12" t="str">
        <f>IF(Q5152&gt;0,"Yes","No")</f>
        <v>Yes</v>
      </c>
    </row>
    <row r="5153" spans="1:18" x14ac:dyDescent="0.35">
      <c r="A5153" s="1">
        <v>81776000000</v>
      </c>
      <c r="B5153" s="33" t="s">
        <v>5895</v>
      </c>
      <c r="C5153" s="4" t="s">
        <v>5</v>
      </c>
      <c r="D5153" s="4" t="s">
        <v>2</v>
      </c>
      <c r="E5153" s="4" t="s">
        <v>2</v>
      </c>
      <c r="F5153" s="3" t="s">
        <v>2</v>
      </c>
      <c r="G5153" s="3" t="s">
        <v>2</v>
      </c>
      <c r="H5153" s="4" t="s">
        <v>105</v>
      </c>
      <c r="I5153" s="5">
        <v>9233</v>
      </c>
      <c r="J5153" s="5">
        <v>8903</v>
      </c>
      <c r="K5153" s="6">
        <f>IFERROR((J5153-I5153)/I5153,"--")</f>
        <v>-3.574136250406152E-2</v>
      </c>
      <c r="L5153" s="6">
        <v>3.9833661632742393E-2</v>
      </c>
      <c r="M5153" s="7">
        <v>26276</v>
      </c>
      <c r="N5153" s="10" t="str">
        <f>IF(K5153&lt;Criteria!$D$4,"Yes","No")</f>
        <v>Yes</v>
      </c>
      <c r="O5153" s="10" t="str">
        <f>IF(L5153&gt;Criteria!$D$5,"Yes","No")</f>
        <v>No</v>
      </c>
      <c r="P5153" s="10" t="str">
        <f>IF(M5153&lt;Criteria!$D$6,"Yes","No")</f>
        <v>No</v>
      </c>
      <c r="Q5153" s="11">
        <f>COUNTIF(N5153:P5153,"Yes")</f>
        <v>1</v>
      </c>
      <c r="R5153" s="12" t="str">
        <f>IF(Q5153&gt;0,"Yes","No")</f>
        <v>Yes</v>
      </c>
    </row>
    <row r="5154" spans="1:18" x14ac:dyDescent="0.35">
      <c r="A5154" s="1">
        <v>81792500000</v>
      </c>
      <c r="B5154" s="33" t="s">
        <v>5896</v>
      </c>
      <c r="C5154" s="4" t="s">
        <v>5</v>
      </c>
      <c r="D5154" s="4" t="s">
        <v>2</v>
      </c>
      <c r="E5154" s="4" t="s">
        <v>2</v>
      </c>
      <c r="F5154" s="3" t="s">
        <v>2</v>
      </c>
      <c r="G5154" s="3" t="s">
        <v>2</v>
      </c>
      <c r="H5154" s="4" t="s">
        <v>106</v>
      </c>
      <c r="I5154" s="5">
        <v>348</v>
      </c>
      <c r="J5154" s="5">
        <v>228</v>
      </c>
      <c r="K5154" s="6">
        <f>IFERROR((J5154-I5154)/I5154,"--")</f>
        <v>-0.34482758620689657</v>
      </c>
      <c r="L5154" s="6">
        <v>2.8571428571428571E-2</v>
      </c>
      <c r="M5154" s="7">
        <v>15793</v>
      </c>
      <c r="N5154" s="10" t="str">
        <f>IF(K5154&lt;Criteria!$D$4,"Yes","No")</f>
        <v>Yes</v>
      </c>
      <c r="O5154" s="10" t="str">
        <f>IF(L5154&gt;Criteria!$D$5,"Yes","No")</f>
        <v>No</v>
      </c>
      <c r="P5154" s="10" t="str">
        <f>IF(M5154&lt;Criteria!$D$6,"Yes","No")</f>
        <v>Yes</v>
      </c>
      <c r="Q5154" s="11">
        <f>COUNTIF(N5154:P5154,"Yes")</f>
        <v>2</v>
      </c>
      <c r="R5154" s="12" t="str">
        <f>IF(Q5154&gt;0,"Yes","No")</f>
        <v>Yes</v>
      </c>
    </row>
    <row r="5155" spans="1:18" x14ac:dyDescent="0.35">
      <c r="A5155" s="1">
        <v>81831000000</v>
      </c>
      <c r="B5155" s="33" t="s">
        <v>5897</v>
      </c>
      <c r="C5155" s="4" t="s">
        <v>5</v>
      </c>
      <c r="D5155" s="4" t="s">
        <v>2</v>
      </c>
      <c r="E5155" s="4" t="s">
        <v>2</v>
      </c>
      <c r="F5155" s="3" t="s">
        <v>2</v>
      </c>
      <c r="G5155" s="3" t="s">
        <v>2</v>
      </c>
      <c r="H5155" s="4" t="s">
        <v>107</v>
      </c>
      <c r="I5155" s="5">
        <v>1581</v>
      </c>
      <c r="J5155" s="5">
        <v>1385</v>
      </c>
      <c r="K5155" s="6">
        <f>IFERROR((J5155-I5155)/I5155,"--")</f>
        <v>-0.12397216951296648</v>
      </c>
      <c r="L5155" s="6">
        <v>3.6036036036036036E-2</v>
      </c>
      <c r="M5155" s="7">
        <v>34983</v>
      </c>
      <c r="N5155" s="10" t="str">
        <f>IF(K5155&lt;Criteria!$D$4,"Yes","No")</f>
        <v>Yes</v>
      </c>
      <c r="O5155" s="10" t="str">
        <f>IF(L5155&gt;Criteria!$D$5,"Yes","No")</f>
        <v>No</v>
      </c>
      <c r="P5155" s="10" t="str">
        <f>IF(M5155&lt;Criteria!$D$6,"Yes","No")</f>
        <v>No</v>
      </c>
      <c r="Q5155" s="11">
        <f>COUNTIF(N5155:P5155,"Yes")</f>
        <v>1</v>
      </c>
      <c r="R5155" s="12" t="str">
        <f>IF(Q5155&gt;0,"Yes","No")</f>
        <v>Yes</v>
      </c>
    </row>
    <row r="5156" spans="1:18" x14ac:dyDescent="0.35">
      <c r="A5156" s="1">
        <v>81842000000</v>
      </c>
      <c r="B5156" s="33" t="s">
        <v>5898</v>
      </c>
      <c r="C5156" s="4" t="s">
        <v>5</v>
      </c>
      <c r="D5156" s="4" t="s">
        <v>2</v>
      </c>
      <c r="E5156" s="4" t="s">
        <v>2</v>
      </c>
      <c r="F5156" s="3" t="s">
        <v>2</v>
      </c>
      <c r="G5156" s="3" t="s">
        <v>2</v>
      </c>
      <c r="H5156" s="4" t="s">
        <v>108</v>
      </c>
      <c r="I5156" s="5">
        <v>162</v>
      </c>
      <c r="J5156" s="5">
        <v>55</v>
      </c>
      <c r="K5156" s="6">
        <f>IFERROR((J5156-I5156)/I5156,"--")</f>
        <v>-0.66049382716049387</v>
      </c>
      <c r="L5156" s="6">
        <v>0.5</v>
      </c>
      <c r="M5156" s="7">
        <v>53062</v>
      </c>
      <c r="N5156" s="10" t="str">
        <f>IF(K5156&lt;Criteria!$D$4,"Yes","No")</f>
        <v>Yes</v>
      </c>
      <c r="O5156" s="10" t="str">
        <f>IF(L5156&gt;Criteria!$D$5,"Yes","No")</f>
        <v>Yes</v>
      </c>
      <c r="P5156" s="10" t="str">
        <f>IF(M5156&lt;Criteria!$D$6,"Yes","No")</f>
        <v>No</v>
      </c>
      <c r="Q5156" s="11">
        <f>COUNTIF(N5156:P5156,"Yes")</f>
        <v>2</v>
      </c>
      <c r="R5156" s="12" t="str">
        <f>IF(Q5156&gt;0,"Yes","No")</f>
        <v>Yes</v>
      </c>
    </row>
    <row r="5157" spans="1:18" x14ac:dyDescent="0.35">
      <c r="A5157" s="1">
        <v>81853000000</v>
      </c>
      <c r="B5157" s="33" t="s">
        <v>5899</v>
      </c>
      <c r="C5157" s="4" t="s">
        <v>5</v>
      </c>
      <c r="D5157" s="4" t="s">
        <v>2</v>
      </c>
      <c r="E5157" s="4" t="s">
        <v>2</v>
      </c>
      <c r="F5157" s="3" t="s">
        <v>2</v>
      </c>
      <c r="G5157" s="3" t="s">
        <v>2</v>
      </c>
      <c r="H5157" s="4" t="s">
        <v>109</v>
      </c>
      <c r="I5157" s="5">
        <v>1561</v>
      </c>
      <c r="J5157" s="5">
        <v>1145</v>
      </c>
      <c r="K5157" s="6">
        <f>IFERROR((J5157-I5157)/I5157,"--")</f>
        <v>-0.26649583600256244</v>
      </c>
      <c r="L5157" s="6">
        <v>4.1800643086816719E-2</v>
      </c>
      <c r="M5157" s="7">
        <v>20423</v>
      </c>
      <c r="N5157" s="10" t="str">
        <f>IF(K5157&lt;Criteria!$D$4,"Yes","No")</f>
        <v>Yes</v>
      </c>
      <c r="O5157" s="10" t="str">
        <f>IF(L5157&gt;Criteria!$D$5,"Yes","No")</f>
        <v>No</v>
      </c>
      <c r="P5157" s="10" t="str">
        <f>IF(M5157&lt;Criteria!$D$6,"Yes","No")</f>
        <v>Yes</v>
      </c>
      <c r="Q5157" s="11">
        <f>COUNTIF(N5157:P5157,"Yes")</f>
        <v>2</v>
      </c>
      <c r="R5157" s="12" t="str">
        <f>IF(Q5157&gt;0,"Yes","No")</f>
        <v>Yes</v>
      </c>
    </row>
    <row r="5158" spans="1:18" x14ac:dyDescent="0.35">
      <c r="A5158" s="1">
        <v>81858500000</v>
      </c>
      <c r="B5158" s="33" t="s">
        <v>5900</v>
      </c>
      <c r="C5158" s="4" t="s">
        <v>5</v>
      </c>
      <c r="D5158" s="4" t="s">
        <v>2</v>
      </c>
      <c r="E5158" s="4" t="s">
        <v>2</v>
      </c>
      <c r="F5158" s="3" t="s">
        <v>2</v>
      </c>
      <c r="G5158" s="3" t="s">
        <v>2</v>
      </c>
      <c r="H5158" s="4" t="s">
        <v>110</v>
      </c>
      <c r="I5158" s="5">
        <v>214</v>
      </c>
      <c r="J5158" s="5">
        <v>344</v>
      </c>
      <c r="K5158" s="6">
        <f>IFERROR((J5158-I5158)/I5158,"--")</f>
        <v>0.60747663551401865</v>
      </c>
      <c r="L5158" s="6">
        <v>0</v>
      </c>
      <c r="M5158" s="7">
        <v>58159</v>
      </c>
      <c r="N5158" s="10" t="str">
        <f>IF(K5158&lt;Criteria!$D$4,"Yes","No")</f>
        <v>No</v>
      </c>
      <c r="O5158" s="10" t="str">
        <f>IF(L5158&gt;Criteria!$D$5,"Yes","No")</f>
        <v>No</v>
      </c>
      <c r="P5158" s="10" t="str">
        <f>IF(M5158&lt;Criteria!$D$6,"Yes","No")</f>
        <v>No</v>
      </c>
      <c r="Q5158" s="11">
        <f>COUNTIF(N5158:P5158,"Yes")</f>
        <v>0</v>
      </c>
      <c r="R5158" s="12" t="str">
        <f>IF(Q5158&gt;0,"Yes","No")</f>
        <v>No</v>
      </c>
    </row>
    <row r="5159" spans="1:18" x14ac:dyDescent="0.35">
      <c r="A5159" s="1">
        <v>81864000000</v>
      </c>
      <c r="B5159" s="33" t="s">
        <v>5901</v>
      </c>
      <c r="C5159" s="4" t="s">
        <v>5</v>
      </c>
      <c r="D5159" s="4" t="s">
        <v>2</v>
      </c>
      <c r="E5159" s="4" t="s">
        <v>2</v>
      </c>
      <c r="F5159" s="3" t="s">
        <v>2</v>
      </c>
      <c r="G5159" s="3" t="s">
        <v>2</v>
      </c>
      <c r="H5159" s="4" t="s">
        <v>111</v>
      </c>
      <c r="I5159" s="5">
        <v>118</v>
      </c>
      <c r="J5159" s="5">
        <v>176</v>
      </c>
      <c r="K5159" s="6">
        <f>IFERROR((J5159-I5159)/I5159,"--")</f>
        <v>0.49152542372881358</v>
      </c>
      <c r="L5159" s="6">
        <v>0.17241379310344829</v>
      </c>
      <c r="M5159" s="7">
        <v>24527</v>
      </c>
      <c r="N5159" s="10" t="str">
        <f>IF(K5159&lt;Criteria!$D$4,"Yes","No")</f>
        <v>No</v>
      </c>
      <c r="O5159" s="10" t="str">
        <f>IF(L5159&gt;Criteria!$D$5,"Yes","No")</f>
        <v>Yes</v>
      </c>
      <c r="P5159" s="10" t="str">
        <f>IF(M5159&lt;Criteria!$D$6,"Yes","No")</f>
        <v>Yes</v>
      </c>
      <c r="Q5159" s="11">
        <f>COUNTIF(N5159:P5159,"Yes")</f>
        <v>2</v>
      </c>
      <c r="R5159" s="12" t="str">
        <f>IF(Q5159&gt;0,"Yes","No")</f>
        <v>Yes</v>
      </c>
    </row>
    <row r="5160" spans="1:18" x14ac:dyDescent="0.35">
      <c r="A5160" s="1">
        <v>81875000000</v>
      </c>
      <c r="B5160" s="33" t="s">
        <v>5902</v>
      </c>
      <c r="C5160" s="4" t="s">
        <v>5</v>
      </c>
      <c r="D5160" s="4" t="s">
        <v>2</v>
      </c>
      <c r="E5160" s="4" t="s">
        <v>2</v>
      </c>
      <c r="F5160" s="3" t="s">
        <v>2</v>
      </c>
      <c r="G5160" s="3" t="s">
        <v>2</v>
      </c>
      <c r="H5160" s="4" t="s">
        <v>112</v>
      </c>
      <c r="I5160" s="5">
        <v>372</v>
      </c>
      <c r="J5160" s="5">
        <v>244</v>
      </c>
      <c r="K5160" s="6">
        <f>IFERROR((J5160-I5160)/I5160,"--")</f>
        <v>-0.34408602150537637</v>
      </c>
      <c r="L5160" s="6">
        <v>9.0909090909090912E-2</v>
      </c>
      <c r="M5160" s="7">
        <v>21807</v>
      </c>
      <c r="N5160" s="10" t="str">
        <f>IF(K5160&lt;Criteria!$D$4,"Yes","No")</f>
        <v>Yes</v>
      </c>
      <c r="O5160" s="10" t="str">
        <f>IF(L5160&gt;Criteria!$D$5,"Yes","No")</f>
        <v>Yes</v>
      </c>
      <c r="P5160" s="10" t="str">
        <f>IF(M5160&lt;Criteria!$D$6,"Yes","No")</f>
        <v>Yes</v>
      </c>
      <c r="Q5160" s="11">
        <f>COUNTIF(N5160:P5160,"Yes")</f>
        <v>3</v>
      </c>
      <c r="R5160" s="12" t="str">
        <f>IF(Q5160&gt;0,"Yes","No")</f>
        <v>Yes</v>
      </c>
    </row>
    <row r="5161" spans="1:18" x14ac:dyDescent="0.35">
      <c r="A5161" s="1">
        <v>81908000000</v>
      </c>
      <c r="B5161" s="33" t="s">
        <v>5903</v>
      </c>
      <c r="C5161" s="4" t="s">
        <v>5</v>
      </c>
      <c r="D5161" s="4" t="s">
        <v>2</v>
      </c>
      <c r="E5161" s="4" t="s">
        <v>2</v>
      </c>
      <c r="F5161" s="3" t="s">
        <v>2</v>
      </c>
      <c r="G5161" s="3" t="s">
        <v>2</v>
      </c>
      <c r="H5161" s="4" t="s">
        <v>113</v>
      </c>
      <c r="I5161" s="5">
        <v>4232</v>
      </c>
      <c r="J5161" s="5">
        <v>4929</v>
      </c>
      <c r="K5161" s="6">
        <f>IFERROR((J5161-I5161)/I5161,"--")</f>
        <v>0.16469754253308128</v>
      </c>
      <c r="L5161" s="6">
        <v>4.7276853252647501E-2</v>
      </c>
      <c r="M5161" s="7">
        <v>26036</v>
      </c>
      <c r="N5161" s="10" t="str">
        <f>IF(K5161&lt;Criteria!$D$4,"Yes","No")</f>
        <v>No</v>
      </c>
      <c r="O5161" s="10" t="str">
        <f>IF(L5161&gt;Criteria!$D$5,"Yes","No")</f>
        <v>No</v>
      </c>
      <c r="P5161" s="10" t="str">
        <f>IF(M5161&lt;Criteria!$D$6,"Yes","No")</f>
        <v>Yes</v>
      </c>
      <c r="Q5161" s="11">
        <f>COUNTIF(N5161:P5161,"Yes")</f>
        <v>1</v>
      </c>
      <c r="R5161" s="12" t="str">
        <f>IF(Q5161&gt;0,"Yes","No")</f>
        <v>Yes</v>
      </c>
    </row>
    <row r="5162" spans="1:18" x14ac:dyDescent="0.35">
      <c r="A5162" s="1">
        <v>81915000000</v>
      </c>
      <c r="B5162" s="33" t="s">
        <v>5904</v>
      </c>
      <c r="C5162" s="4" t="s">
        <v>5</v>
      </c>
      <c r="D5162" s="4" t="s">
        <v>2</v>
      </c>
      <c r="E5162" s="4" t="s">
        <v>2</v>
      </c>
      <c r="F5162" s="3" t="s">
        <v>2</v>
      </c>
      <c r="G5162" s="3" t="s">
        <v>2</v>
      </c>
      <c r="H5162" s="4" t="s">
        <v>114</v>
      </c>
      <c r="I5162" s="5">
        <v>33009</v>
      </c>
      <c r="J5162" s="5">
        <v>33942</v>
      </c>
      <c r="K5162" s="6">
        <f>IFERROR((J5162-I5162)/I5162,"--")</f>
        <v>2.8265018631282376E-2</v>
      </c>
      <c r="L5162" s="6">
        <v>3.9833414992650661E-2</v>
      </c>
      <c r="M5162" s="7">
        <v>40656</v>
      </c>
      <c r="N5162" s="10" t="str">
        <f>IF(K5162&lt;Criteria!$D$4,"Yes","No")</f>
        <v>No</v>
      </c>
      <c r="O5162" s="10" t="str">
        <f>IF(L5162&gt;Criteria!$D$5,"Yes","No")</f>
        <v>No</v>
      </c>
      <c r="P5162" s="10" t="str">
        <f>IF(M5162&lt;Criteria!$D$6,"Yes","No")</f>
        <v>No</v>
      </c>
      <c r="Q5162" s="11">
        <f>COUNTIF(N5162:P5162,"Yes")</f>
        <v>0</v>
      </c>
      <c r="R5162" s="12" t="str">
        <f>IF(Q5162&gt;0,"Yes","No")</f>
        <v>No</v>
      </c>
    </row>
    <row r="5163" spans="1:18" x14ac:dyDescent="0.35">
      <c r="A5163" s="1">
        <v>81935500000</v>
      </c>
      <c r="B5163" s="33" t="s">
        <v>5905</v>
      </c>
      <c r="C5163" s="4" t="s">
        <v>5</v>
      </c>
      <c r="D5163" s="4" t="s">
        <v>2</v>
      </c>
      <c r="E5163" s="4" t="s">
        <v>2</v>
      </c>
      <c r="F5163" s="3" t="s">
        <v>2</v>
      </c>
      <c r="G5163" s="3" t="s">
        <v>2</v>
      </c>
      <c r="H5163" s="4" t="s">
        <v>115</v>
      </c>
      <c r="I5163" s="5">
        <v>357</v>
      </c>
      <c r="J5163" s="5">
        <v>452</v>
      </c>
      <c r="K5163" s="6">
        <f>IFERROR((J5163-I5163)/I5163,"--")</f>
        <v>0.26610644257703081</v>
      </c>
      <c r="L5163" s="6">
        <v>9.7457627118644072E-2</v>
      </c>
      <c r="M5163" s="7">
        <v>27185</v>
      </c>
      <c r="N5163" s="10" t="str">
        <f>IF(K5163&lt;Criteria!$D$4,"Yes","No")</f>
        <v>No</v>
      </c>
      <c r="O5163" s="10" t="str">
        <f>IF(L5163&gt;Criteria!$D$5,"Yes","No")</f>
        <v>Yes</v>
      </c>
      <c r="P5163" s="10" t="str">
        <f>IF(M5163&lt;Criteria!$D$6,"Yes","No")</f>
        <v>No</v>
      </c>
      <c r="Q5163" s="11">
        <f>COUNTIF(N5163:P5163,"Yes")</f>
        <v>1</v>
      </c>
      <c r="R5163" s="12" t="str">
        <f>IF(Q5163&gt;0,"Yes","No")</f>
        <v>Yes</v>
      </c>
    </row>
    <row r="5164" spans="1:18" x14ac:dyDescent="0.35">
      <c r="A5164" s="1">
        <v>81963000000</v>
      </c>
      <c r="B5164" s="33" t="s">
        <v>5906</v>
      </c>
      <c r="C5164" s="4" t="s">
        <v>5</v>
      </c>
      <c r="D5164" s="4" t="s">
        <v>2</v>
      </c>
      <c r="E5164" s="4" t="s">
        <v>2</v>
      </c>
      <c r="F5164" s="3" t="s">
        <v>2</v>
      </c>
      <c r="G5164" s="3" t="s">
        <v>2</v>
      </c>
      <c r="H5164" s="4" t="s">
        <v>116</v>
      </c>
      <c r="I5164" s="5">
        <v>386</v>
      </c>
      <c r="J5164" s="5">
        <v>479</v>
      </c>
      <c r="K5164" s="6">
        <f>IFERROR((J5164-I5164)/I5164,"--")</f>
        <v>0.24093264248704663</v>
      </c>
      <c r="L5164" s="6">
        <v>6.5217391304347824E-2</v>
      </c>
      <c r="M5164" s="7">
        <v>20892</v>
      </c>
      <c r="N5164" s="10" t="str">
        <f>IF(K5164&lt;Criteria!$D$4,"Yes","No")</f>
        <v>No</v>
      </c>
      <c r="O5164" s="10" t="str">
        <f>IF(L5164&gt;Criteria!$D$5,"Yes","No")</f>
        <v>Yes</v>
      </c>
      <c r="P5164" s="10" t="str">
        <f>IF(M5164&lt;Criteria!$D$6,"Yes","No")</f>
        <v>Yes</v>
      </c>
      <c r="Q5164" s="11">
        <f>COUNTIF(N5164:P5164,"Yes")</f>
        <v>2</v>
      </c>
      <c r="R5164" s="12" t="str">
        <f>IF(Q5164&gt;0,"Yes","No")</f>
        <v>Yes</v>
      </c>
    </row>
    <row r="5165" spans="1:18" x14ac:dyDescent="0.35">
      <c r="A5165" s="1">
        <v>81979500000</v>
      </c>
      <c r="B5165" s="33" t="s">
        <v>5907</v>
      </c>
      <c r="C5165" s="4" t="s">
        <v>5</v>
      </c>
      <c r="D5165" s="4" t="s">
        <v>2</v>
      </c>
      <c r="E5165" s="4" t="s">
        <v>2</v>
      </c>
      <c r="F5165" s="3" t="s">
        <v>2</v>
      </c>
      <c r="G5165" s="3" t="s">
        <v>2</v>
      </c>
      <c r="H5165" s="4" t="s">
        <v>117</v>
      </c>
      <c r="I5165" s="5">
        <v>1733</v>
      </c>
      <c r="J5165" s="5">
        <v>1621</v>
      </c>
      <c r="K5165" s="6">
        <f>IFERROR((J5165-I5165)/I5165,"--")</f>
        <v>-6.4627813040969415E-2</v>
      </c>
      <c r="L5165" s="6">
        <v>0.10451612903225807</v>
      </c>
      <c r="M5165" s="7">
        <v>17522</v>
      </c>
      <c r="N5165" s="10" t="str">
        <f>IF(K5165&lt;Criteria!$D$4,"Yes","No")</f>
        <v>Yes</v>
      </c>
      <c r="O5165" s="10" t="str">
        <f>IF(L5165&gt;Criteria!$D$5,"Yes","No")</f>
        <v>Yes</v>
      </c>
      <c r="P5165" s="10" t="str">
        <f>IF(M5165&lt;Criteria!$D$6,"Yes","No")</f>
        <v>Yes</v>
      </c>
      <c r="Q5165" s="11">
        <f>COUNTIF(N5165:P5165,"Yes")</f>
        <v>3</v>
      </c>
      <c r="R5165" s="12" t="str">
        <f>IF(Q5165&gt;0,"Yes","No")</f>
        <v>Yes</v>
      </c>
    </row>
    <row r="5166" spans="1:18" x14ac:dyDescent="0.35">
      <c r="A5166" s="1">
        <v>81985000000</v>
      </c>
      <c r="B5166" s="33" t="s">
        <v>5908</v>
      </c>
      <c r="C5166" s="4" t="s">
        <v>5</v>
      </c>
      <c r="D5166" s="4" t="s">
        <v>2</v>
      </c>
      <c r="E5166" s="4" t="s">
        <v>2</v>
      </c>
      <c r="F5166" s="3" t="s">
        <v>2</v>
      </c>
      <c r="G5166" s="3" t="s">
        <v>2</v>
      </c>
      <c r="H5166" s="4" t="s">
        <v>118</v>
      </c>
      <c r="I5166" s="5">
        <v>8843</v>
      </c>
      <c r="J5166" s="5">
        <v>8739</v>
      </c>
      <c r="K5166" s="6">
        <f>IFERROR((J5166-I5166)/I5166,"--")</f>
        <v>-1.1760714689584983E-2</v>
      </c>
      <c r="L5166" s="6">
        <v>8.8600288600288596E-2</v>
      </c>
      <c r="M5166" s="7">
        <v>23636</v>
      </c>
      <c r="N5166" s="10" t="str">
        <f>IF(K5166&lt;Criteria!$D$4,"Yes","No")</f>
        <v>Yes</v>
      </c>
      <c r="O5166" s="10" t="str">
        <f>IF(L5166&gt;Criteria!$D$5,"Yes","No")</f>
        <v>Yes</v>
      </c>
      <c r="P5166" s="10" t="str">
        <f>IF(M5166&lt;Criteria!$D$6,"Yes","No")</f>
        <v>Yes</v>
      </c>
      <c r="Q5166" s="11">
        <f>COUNTIF(N5166:P5166,"Yes")</f>
        <v>3</v>
      </c>
      <c r="R5166" s="12" t="str">
        <f>IF(Q5166&gt;0,"Yes","No")</f>
        <v>Yes</v>
      </c>
    </row>
    <row r="5167" spans="1:18" x14ac:dyDescent="0.35">
      <c r="A5167" s="1">
        <v>82000000000</v>
      </c>
      <c r="B5167" s="33" t="s">
        <v>5909</v>
      </c>
      <c r="C5167" s="4" t="s">
        <v>5</v>
      </c>
      <c r="D5167" s="4" t="s">
        <v>2</v>
      </c>
      <c r="E5167" s="4" t="s">
        <v>2</v>
      </c>
      <c r="F5167" s="3" t="s">
        <v>2</v>
      </c>
      <c r="G5167" s="3" t="s">
        <v>2</v>
      </c>
      <c r="H5167" s="4" t="s">
        <v>119</v>
      </c>
      <c r="I5167" s="5">
        <v>619297</v>
      </c>
      <c r="J5167" s="5">
        <v>678467</v>
      </c>
      <c r="K5167" s="6">
        <f>IFERROR((J5167-I5167)/I5167,"--")</f>
        <v>9.5543818232608907E-2</v>
      </c>
      <c r="L5167" s="6">
        <v>4.5134736074382169E-2</v>
      </c>
      <c r="M5167" s="7">
        <v>38991</v>
      </c>
      <c r="N5167" s="10" t="str">
        <f>IF(K5167&lt;Criteria!$D$4,"Yes","No")</f>
        <v>No</v>
      </c>
      <c r="O5167" s="10" t="str">
        <f>IF(L5167&gt;Criteria!$D$5,"Yes","No")</f>
        <v>No</v>
      </c>
      <c r="P5167" s="10" t="str">
        <f>IF(M5167&lt;Criteria!$D$6,"Yes","No")</f>
        <v>No</v>
      </c>
      <c r="Q5167" s="11">
        <f>COUNTIF(N5167:P5167,"Yes")</f>
        <v>0</v>
      </c>
      <c r="R5167" s="12" t="str">
        <f>IF(Q5167&gt;0,"Yes","No")</f>
        <v>No</v>
      </c>
    </row>
    <row r="5168" spans="1:18" x14ac:dyDescent="0.35">
      <c r="A5168" s="1">
        <v>82027500000</v>
      </c>
      <c r="B5168" s="33" t="s">
        <v>5910</v>
      </c>
      <c r="C5168" s="4" t="s">
        <v>5</v>
      </c>
      <c r="D5168" s="4" t="s">
        <v>2</v>
      </c>
      <c r="E5168" s="4" t="s">
        <v>2</v>
      </c>
      <c r="F5168" s="3" t="s">
        <v>2</v>
      </c>
      <c r="G5168" s="3" t="s">
        <v>2</v>
      </c>
      <c r="H5168" s="4" t="s">
        <v>120</v>
      </c>
      <c r="I5168" s="5">
        <v>7799</v>
      </c>
      <c r="J5168" s="5">
        <v>9365</v>
      </c>
      <c r="K5168" s="6">
        <f>IFERROR((J5168-I5168)/I5168,"--")</f>
        <v>0.2007949737145788</v>
      </c>
      <c r="L5168" s="6">
        <v>8.6299366162847391E-2</v>
      </c>
      <c r="M5168" s="7">
        <v>16294</v>
      </c>
      <c r="N5168" s="10" t="str">
        <f>IF(K5168&lt;Criteria!$D$4,"Yes","No")</f>
        <v>No</v>
      </c>
      <c r="O5168" s="10" t="str">
        <f>IF(L5168&gt;Criteria!$D$5,"Yes","No")</f>
        <v>Yes</v>
      </c>
      <c r="P5168" s="10" t="str">
        <f>IF(M5168&lt;Criteria!$D$6,"Yes","No")</f>
        <v>Yes</v>
      </c>
      <c r="Q5168" s="11">
        <f>COUNTIF(N5168:P5168,"Yes")</f>
        <v>2</v>
      </c>
      <c r="R5168" s="12" t="str">
        <f>IF(Q5168&gt;0,"Yes","No")</f>
        <v>Yes</v>
      </c>
    </row>
    <row r="5169" spans="1:18" x14ac:dyDescent="0.35">
      <c r="A5169" s="1">
        <v>82044000000</v>
      </c>
      <c r="B5169" s="33" t="s">
        <v>5911</v>
      </c>
      <c r="C5169" s="4" t="s">
        <v>5</v>
      </c>
      <c r="D5169" s="4" t="s">
        <v>2</v>
      </c>
      <c r="E5169" s="4" t="s">
        <v>2</v>
      </c>
      <c r="F5169" s="3" t="s">
        <v>2</v>
      </c>
      <c r="G5169" s="3" t="s">
        <v>2</v>
      </c>
      <c r="H5169" s="4" t="s">
        <v>121</v>
      </c>
      <c r="I5169" s="5">
        <v>728</v>
      </c>
      <c r="J5169" s="5">
        <v>1062</v>
      </c>
      <c r="K5169" s="6">
        <f>IFERROR((J5169-I5169)/I5169,"--")</f>
        <v>0.45879120879120877</v>
      </c>
      <c r="L5169" s="6">
        <v>8.1168831168831168E-2</v>
      </c>
      <c r="M5169" s="7">
        <v>44956</v>
      </c>
      <c r="N5169" s="10" t="str">
        <f>IF(K5169&lt;Criteria!$D$4,"Yes","No")</f>
        <v>No</v>
      </c>
      <c r="O5169" s="10" t="str">
        <f>IF(L5169&gt;Criteria!$D$5,"Yes","No")</f>
        <v>Yes</v>
      </c>
      <c r="P5169" s="10" t="str">
        <f>IF(M5169&lt;Criteria!$D$6,"Yes","No")</f>
        <v>No</v>
      </c>
      <c r="Q5169" s="11">
        <f>COUNTIF(N5169:P5169,"Yes")</f>
        <v>1</v>
      </c>
      <c r="R5169" s="12" t="str">
        <f>IF(Q5169&gt;0,"Yes","No")</f>
        <v>Yes</v>
      </c>
    </row>
    <row r="5170" spans="1:18" x14ac:dyDescent="0.35">
      <c r="A5170" s="1">
        <v>82049500000</v>
      </c>
      <c r="B5170" s="33" t="s">
        <v>5912</v>
      </c>
      <c r="C5170" s="4" t="s">
        <v>5</v>
      </c>
      <c r="D5170" s="4" t="s">
        <v>2</v>
      </c>
      <c r="E5170" s="4" t="s">
        <v>2</v>
      </c>
      <c r="F5170" s="3" t="s">
        <v>2</v>
      </c>
      <c r="G5170" s="3" t="s">
        <v>2</v>
      </c>
      <c r="H5170" s="4" t="s">
        <v>122</v>
      </c>
      <c r="I5170" s="5">
        <v>373</v>
      </c>
      <c r="J5170" s="5">
        <v>315</v>
      </c>
      <c r="K5170" s="6">
        <f>IFERROR((J5170-I5170)/I5170,"--")</f>
        <v>-0.15549597855227881</v>
      </c>
      <c r="L5170" s="6">
        <v>0.1858974358974359</v>
      </c>
      <c r="M5170" s="7">
        <v>20346</v>
      </c>
      <c r="N5170" s="10" t="str">
        <f>IF(K5170&lt;Criteria!$D$4,"Yes","No")</f>
        <v>Yes</v>
      </c>
      <c r="O5170" s="10" t="str">
        <f>IF(L5170&gt;Criteria!$D$5,"Yes","No")</f>
        <v>Yes</v>
      </c>
      <c r="P5170" s="10" t="str">
        <f>IF(M5170&lt;Criteria!$D$6,"Yes","No")</f>
        <v>Yes</v>
      </c>
      <c r="Q5170" s="11">
        <f>COUNTIF(N5170:P5170,"Yes")</f>
        <v>3</v>
      </c>
      <c r="R5170" s="12" t="str">
        <f>IF(Q5170&gt;0,"Yes","No")</f>
        <v>Yes</v>
      </c>
    </row>
    <row r="5171" spans="1:18" x14ac:dyDescent="0.35">
      <c r="A5171" s="1">
        <v>82060500000</v>
      </c>
      <c r="B5171" s="33" t="s">
        <v>5913</v>
      </c>
      <c r="C5171" s="4" t="s">
        <v>5</v>
      </c>
      <c r="D5171" s="4" t="s">
        <v>2</v>
      </c>
      <c r="E5171" s="4" t="s">
        <v>2</v>
      </c>
      <c r="F5171" s="3" t="s">
        <v>2</v>
      </c>
      <c r="G5171" s="3" t="s">
        <v>2</v>
      </c>
      <c r="H5171" s="4" t="s">
        <v>123</v>
      </c>
      <c r="I5171" s="5">
        <v>105</v>
      </c>
      <c r="J5171" s="5">
        <v>56</v>
      </c>
      <c r="K5171" s="6">
        <f>IFERROR((J5171-I5171)/I5171,"--")</f>
        <v>-0.46666666666666667</v>
      </c>
      <c r="L5171" s="6">
        <v>0</v>
      </c>
      <c r="M5171" s="7" t="s">
        <v>2</v>
      </c>
      <c r="N5171" s="10" t="str">
        <f>IF(K5171&lt;Criteria!$D$4,"Yes","No")</f>
        <v>Yes</v>
      </c>
      <c r="O5171" s="10" t="str">
        <f>IF(L5171&gt;Criteria!$D$5,"Yes","No")</f>
        <v>No</v>
      </c>
      <c r="P5171" s="10" t="str">
        <f>IF(M5171&lt;Criteria!$D$6,"Yes","No")</f>
        <v>No</v>
      </c>
      <c r="Q5171" s="11">
        <f>COUNTIF(N5171:P5171,"Yes")</f>
        <v>1</v>
      </c>
      <c r="R5171" s="12" t="str">
        <f>IF(Q5171&gt;0,"Yes","No")</f>
        <v>Yes</v>
      </c>
    </row>
    <row r="5172" spans="1:18" x14ac:dyDescent="0.35">
      <c r="A5172" s="1">
        <v>82077000000</v>
      </c>
      <c r="B5172" s="33" t="s">
        <v>5914</v>
      </c>
      <c r="C5172" s="4" t="s">
        <v>5</v>
      </c>
      <c r="D5172" s="4" t="s">
        <v>2</v>
      </c>
      <c r="E5172" s="4" t="s">
        <v>2</v>
      </c>
      <c r="F5172" s="3" t="s">
        <v>2</v>
      </c>
      <c r="G5172" s="3" t="s">
        <v>2</v>
      </c>
      <c r="H5172" s="4" t="s">
        <v>124</v>
      </c>
      <c r="I5172" s="5">
        <v>939</v>
      </c>
      <c r="J5172" s="5">
        <v>1005</v>
      </c>
      <c r="K5172" s="6">
        <f>IFERROR((J5172-I5172)/I5172,"--")</f>
        <v>7.0287539936102233E-2</v>
      </c>
      <c r="L5172" s="6">
        <v>2.4118738404452691E-2</v>
      </c>
      <c r="M5172" s="7">
        <v>24986</v>
      </c>
      <c r="N5172" s="10" t="str">
        <f>IF(K5172&lt;Criteria!$D$4,"Yes","No")</f>
        <v>No</v>
      </c>
      <c r="O5172" s="10" t="str">
        <f>IF(L5172&gt;Criteria!$D$5,"Yes","No")</f>
        <v>No</v>
      </c>
      <c r="P5172" s="10" t="str">
        <f>IF(M5172&lt;Criteria!$D$6,"Yes","No")</f>
        <v>Yes</v>
      </c>
      <c r="Q5172" s="11">
        <f>COUNTIF(N5172:P5172,"Yes")</f>
        <v>1</v>
      </c>
      <c r="R5172" s="12" t="str">
        <f>IF(Q5172&gt;0,"Yes","No")</f>
        <v>Yes</v>
      </c>
    </row>
    <row r="5173" spans="1:18" x14ac:dyDescent="0.35">
      <c r="A5173" s="1">
        <v>82115500000</v>
      </c>
      <c r="B5173" s="33" t="s">
        <v>5915</v>
      </c>
      <c r="C5173" s="4" t="s">
        <v>5</v>
      </c>
      <c r="D5173" s="4" t="s">
        <v>2</v>
      </c>
      <c r="E5173" s="4" t="s">
        <v>2</v>
      </c>
      <c r="F5173" s="3" t="s">
        <v>2</v>
      </c>
      <c r="G5173" s="3" t="s">
        <v>2</v>
      </c>
      <c r="H5173" s="4" t="s">
        <v>125</v>
      </c>
      <c r="I5173" s="5">
        <v>885</v>
      </c>
      <c r="J5173" s="5">
        <v>892</v>
      </c>
      <c r="K5173" s="6">
        <f>IFERROR((J5173-I5173)/I5173,"--")</f>
        <v>7.9096045197740109E-3</v>
      </c>
      <c r="L5173" s="6">
        <v>6.3985374771480807E-2</v>
      </c>
      <c r="M5173" s="7">
        <v>20272</v>
      </c>
      <c r="N5173" s="10" t="str">
        <f>IF(K5173&lt;Criteria!$D$4,"Yes","No")</f>
        <v>Yes</v>
      </c>
      <c r="O5173" s="10" t="str">
        <f>IF(L5173&gt;Criteria!$D$5,"Yes","No")</f>
        <v>No</v>
      </c>
      <c r="P5173" s="10" t="str">
        <f>IF(M5173&lt;Criteria!$D$6,"Yes","No")</f>
        <v>Yes</v>
      </c>
      <c r="Q5173" s="11">
        <f>COUNTIF(N5173:P5173,"Yes")</f>
        <v>2</v>
      </c>
      <c r="R5173" s="12" t="str">
        <f>IF(Q5173&gt;0,"Yes","No")</f>
        <v>Yes</v>
      </c>
    </row>
    <row r="5174" spans="1:18" x14ac:dyDescent="0.35">
      <c r="A5174" s="1">
        <v>82126500000</v>
      </c>
      <c r="B5174" s="33" t="s">
        <v>5916</v>
      </c>
      <c r="C5174" s="4" t="s">
        <v>5</v>
      </c>
      <c r="D5174" s="4" t="s">
        <v>2</v>
      </c>
      <c r="E5174" s="4" t="s">
        <v>2</v>
      </c>
      <c r="F5174" s="3" t="s">
        <v>2</v>
      </c>
      <c r="G5174" s="3" t="s">
        <v>2</v>
      </c>
      <c r="H5174" s="4" t="s">
        <v>126</v>
      </c>
      <c r="I5174" s="5">
        <v>651</v>
      </c>
      <c r="J5174" s="5">
        <v>632</v>
      </c>
      <c r="K5174" s="6">
        <f>IFERROR((J5174-I5174)/I5174,"--")</f>
        <v>-2.9185867895545316E-2</v>
      </c>
      <c r="L5174" s="6">
        <v>3.6900369003690036E-3</v>
      </c>
      <c r="M5174" s="7">
        <v>23209</v>
      </c>
      <c r="N5174" s="10" t="str">
        <f>IF(K5174&lt;Criteria!$D$4,"Yes","No")</f>
        <v>Yes</v>
      </c>
      <c r="O5174" s="10" t="str">
        <f>IF(L5174&gt;Criteria!$D$5,"Yes","No")</f>
        <v>No</v>
      </c>
      <c r="P5174" s="10" t="str">
        <f>IF(M5174&lt;Criteria!$D$6,"Yes","No")</f>
        <v>Yes</v>
      </c>
      <c r="Q5174" s="11">
        <f>COUNTIF(N5174:P5174,"Yes")</f>
        <v>2</v>
      </c>
      <c r="R5174" s="12" t="str">
        <f>IF(Q5174&gt;0,"Yes","No")</f>
        <v>Yes</v>
      </c>
    </row>
    <row r="5175" spans="1:18" x14ac:dyDescent="0.35">
      <c r="A5175" s="1">
        <v>82133000000</v>
      </c>
      <c r="B5175" s="33" t="s">
        <v>5917</v>
      </c>
      <c r="C5175" s="4" t="s">
        <v>5</v>
      </c>
      <c r="D5175" s="4" t="s">
        <v>2</v>
      </c>
      <c r="E5175" s="4" t="s">
        <v>2</v>
      </c>
      <c r="F5175" s="3" t="s">
        <v>2</v>
      </c>
      <c r="G5175" s="3" t="s">
        <v>2</v>
      </c>
      <c r="H5175" s="4" t="s">
        <v>127</v>
      </c>
      <c r="I5175" s="5">
        <v>5432</v>
      </c>
      <c r="J5175" s="5">
        <v>5409</v>
      </c>
      <c r="K5175" s="6">
        <f>IFERROR((J5175-I5175)/I5175,"--")</f>
        <v>-4.2341678939617081E-3</v>
      </c>
      <c r="L5175" s="6">
        <v>4.0540540540540543E-2</v>
      </c>
      <c r="M5175" s="7">
        <v>33515</v>
      </c>
      <c r="N5175" s="10" t="str">
        <f>IF(K5175&lt;Criteria!$D$4,"Yes","No")</f>
        <v>Yes</v>
      </c>
      <c r="O5175" s="10" t="str">
        <f>IF(L5175&gt;Criteria!$D$5,"Yes","No")</f>
        <v>No</v>
      </c>
      <c r="P5175" s="10" t="str">
        <f>IF(M5175&lt;Criteria!$D$6,"Yes","No")</f>
        <v>No</v>
      </c>
      <c r="Q5175" s="11">
        <f>COUNTIF(N5175:P5175,"Yes")</f>
        <v>1</v>
      </c>
      <c r="R5175" s="12" t="str">
        <f>IF(Q5175&gt;0,"Yes","No")</f>
        <v>Yes</v>
      </c>
    </row>
    <row r="5176" spans="1:18" x14ac:dyDescent="0.35">
      <c r="A5176" s="1">
        <v>82139000000</v>
      </c>
      <c r="B5176" s="33" t="s">
        <v>5918</v>
      </c>
      <c r="C5176" s="4" t="s">
        <v>5</v>
      </c>
      <c r="D5176" s="4" t="s">
        <v>2</v>
      </c>
      <c r="E5176" s="4" t="s">
        <v>2</v>
      </c>
      <c r="F5176" s="3" t="s">
        <v>2</v>
      </c>
      <c r="G5176" s="3" t="s">
        <v>2</v>
      </c>
      <c r="H5176" s="4" t="s">
        <v>128</v>
      </c>
      <c r="I5176" s="5">
        <v>403</v>
      </c>
      <c r="J5176" s="5">
        <v>467</v>
      </c>
      <c r="K5176" s="6">
        <f>IFERROR((J5176-I5176)/I5176,"--")</f>
        <v>0.15880893300248139</v>
      </c>
      <c r="L5176" s="6">
        <v>0</v>
      </c>
      <c r="M5176" s="7">
        <v>28034</v>
      </c>
      <c r="N5176" s="10" t="str">
        <f>IF(K5176&lt;Criteria!$D$4,"Yes","No")</f>
        <v>No</v>
      </c>
      <c r="O5176" s="10" t="str">
        <f>IF(L5176&gt;Criteria!$D$5,"Yes","No")</f>
        <v>No</v>
      </c>
      <c r="P5176" s="10" t="str">
        <f>IF(M5176&lt;Criteria!$D$6,"Yes","No")</f>
        <v>No</v>
      </c>
      <c r="Q5176" s="11">
        <f>COUNTIF(N5176:P5176,"Yes")</f>
        <v>0</v>
      </c>
      <c r="R5176" s="12" t="str">
        <f>IF(Q5176&gt;0,"Yes","No")</f>
        <v>No</v>
      </c>
    </row>
    <row r="5177" spans="1:18" x14ac:dyDescent="0.35">
      <c r="A5177" s="1">
        <v>82203500000</v>
      </c>
      <c r="B5177" s="33" t="s">
        <v>5919</v>
      </c>
      <c r="C5177" s="4" t="s">
        <v>5</v>
      </c>
      <c r="D5177" s="4" t="s">
        <v>2</v>
      </c>
      <c r="E5177" s="4" t="s">
        <v>2</v>
      </c>
      <c r="F5177" s="3" t="s">
        <v>2</v>
      </c>
      <c r="G5177" s="3" t="s">
        <v>2</v>
      </c>
      <c r="H5177" s="4" t="s">
        <v>129</v>
      </c>
      <c r="I5177" s="5">
        <v>17145</v>
      </c>
      <c r="J5177" s="5">
        <v>17986</v>
      </c>
      <c r="K5177" s="6">
        <f>IFERROR((J5177-I5177)/I5177,"--")</f>
        <v>4.9052201808107321E-2</v>
      </c>
      <c r="L5177" s="6">
        <v>4.9408424041646949E-2</v>
      </c>
      <c r="M5177" s="7">
        <v>34766</v>
      </c>
      <c r="N5177" s="10" t="str">
        <f>IF(K5177&lt;Criteria!$D$4,"Yes","No")</f>
        <v>No</v>
      </c>
      <c r="O5177" s="10" t="str">
        <f>IF(L5177&gt;Criteria!$D$5,"Yes","No")</f>
        <v>No</v>
      </c>
      <c r="P5177" s="10" t="str">
        <f>IF(M5177&lt;Criteria!$D$6,"Yes","No")</f>
        <v>No</v>
      </c>
      <c r="Q5177" s="11">
        <f>COUNTIF(N5177:P5177,"Yes")</f>
        <v>0</v>
      </c>
      <c r="R5177" s="12" t="str">
        <f>IF(Q5177&gt;0,"Yes","No")</f>
        <v>No</v>
      </c>
    </row>
    <row r="5178" spans="1:18" x14ac:dyDescent="0.35">
      <c r="A5178" s="1">
        <v>82214500000</v>
      </c>
      <c r="B5178" s="33" t="s">
        <v>5920</v>
      </c>
      <c r="C5178" s="4" t="s">
        <v>5</v>
      </c>
      <c r="D5178" s="4" t="s">
        <v>2</v>
      </c>
      <c r="E5178" s="4" t="s">
        <v>2</v>
      </c>
      <c r="F5178" s="3" t="s">
        <v>2</v>
      </c>
      <c r="G5178" s="3" t="s">
        <v>2</v>
      </c>
      <c r="H5178" s="4" t="s">
        <v>130</v>
      </c>
      <c r="I5178" s="5">
        <v>566</v>
      </c>
      <c r="J5178" s="5">
        <v>756</v>
      </c>
      <c r="K5178" s="6">
        <f>IFERROR((J5178-I5178)/I5178,"--")</f>
        <v>0.33568904593639576</v>
      </c>
      <c r="L5178" s="6">
        <v>4.9132947976878616E-2</v>
      </c>
      <c r="M5178" s="7">
        <v>19852</v>
      </c>
      <c r="N5178" s="10" t="str">
        <f>IF(K5178&lt;Criteria!$D$4,"Yes","No")</f>
        <v>No</v>
      </c>
      <c r="O5178" s="10" t="str">
        <f>IF(L5178&gt;Criteria!$D$5,"Yes","No")</f>
        <v>No</v>
      </c>
      <c r="P5178" s="10" t="str">
        <f>IF(M5178&lt;Criteria!$D$6,"Yes","No")</f>
        <v>Yes</v>
      </c>
      <c r="Q5178" s="11">
        <f>COUNTIF(N5178:P5178,"Yes")</f>
        <v>1</v>
      </c>
      <c r="R5178" s="12" t="str">
        <f>IF(Q5178&gt;0,"Yes","No")</f>
        <v>Yes</v>
      </c>
    </row>
    <row r="5179" spans="1:18" x14ac:dyDescent="0.35">
      <c r="A5179" s="1">
        <v>82220000000</v>
      </c>
      <c r="B5179" s="33" t="s">
        <v>5921</v>
      </c>
      <c r="C5179" s="4" t="s">
        <v>5</v>
      </c>
      <c r="D5179" s="4" t="s">
        <v>2</v>
      </c>
      <c r="E5179" s="4" t="s">
        <v>2</v>
      </c>
      <c r="F5179" s="3" t="s">
        <v>2</v>
      </c>
      <c r="G5179" s="3" t="s">
        <v>2</v>
      </c>
      <c r="H5179" s="4" t="s">
        <v>131</v>
      </c>
      <c r="I5179" s="5">
        <v>6474</v>
      </c>
      <c r="J5179" s="5">
        <v>6711</v>
      </c>
      <c r="K5179" s="6">
        <f>IFERROR((J5179-I5179)/I5179,"--")</f>
        <v>3.66079703429101E-2</v>
      </c>
      <c r="L5179" s="6">
        <v>2.1862348178137651E-2</v>
      </c>
      <c r="M5179" s="7">
        <v>38108</v>
      </c>
      <c r="N5179" s="10" t="str">
        <f>IF(K5179&lt;Criteria!$D$4,"Yes","No")</f>
        <v>No</v>
      </c>
      <c r="O5179" s="10" t="str">
        <f>IF(L5179&gt;Criteria!$D$5,"Yes","No")</f>
        <v>No</v>
      </c>
      <c r="P5179" s="10" t="str">
        <f>IF(M5179&lt;Criteria!$D$6,"Yes","No")</f>
        <v>No</v>
      </c>
      <c r="Q5179" s="11">
        <f>COUNTIF(N5179:P5179,"Yes")</f>
        <v>0</v>
      </c>
      <c r="R5179" s="12" t="str">
        <f>IF(Q5179&gt;0,"Yes","No")</f>
        <v>No</v>
      </c>
    </row>
    <row r="5180" spans="1:18" x14ac:dyDescent="0.35">
      <c r="A5180" s="1">
        <v>82257500000</v>
      </c>
      <c r="B5180" s="33" t="s">
        <v>5922</v>
      </c>
      <c r="C5180" s="4" t="s">
        <v>5</v>
      </c>
      <c r="D5180" s="4" t="s">
        <v>2</v>
      </c>
      <c r="E5180" s="4" t="s">
        <v>2</v>
      </c>
      <c r="F5180" s="3" t="s">
        <v>2</v>
      </c>
      <c r="G5180" s="3" t="s">
        <v>2</v>
      </c>
      <c r="H5180" s="4" t="s">
        <v>132</v>
      </c>
      <c r="I5180" s="5">
        <v>314</v>
      </c>
      <c r="J5180" s="5">
        <v>276</v>
      </c>
      <c r="K5180" s="6">
        <f>IFERROR((J5180-I5180)/I5180,"--")</f>
        <v>-0.12101910828025478</v>
      </c>
      <c r="L5180" s="6">
        <v>7.8125E-2</v>
      </c>
      <c r="M5180" s="7">
        <v>48438</v>
      </c>
      <c r="N5180" s="10" t="str">
        <f>IF(K5180&lt;Criteria!$D$4,"Yes","No")</f>
        <v>Yes</v>
      </c>
      <c r="O5180" s="10" t="str">
        <f>IF(L5180&gt;Criteria!$D$5,"Yes","No")</f>
        <v>Yes</v>
      </c>
      <c r="P5180" s="10" t="str">
        <f>IF(M5180&lt;Criteria!$D$6,"Yes","No")</f>
        <v>No</v>
      </c>
      <c r="Q5180" s="11">
        <f>COUNTIF(N5180:P5180,"Yes")</f>
        <v>2</v>
      </c>
      <c r="R5180" s="12" t="str">
        <f>IF(Q5180&gt;0,"Yes","No")</f>
        <v>Yes</v>
      </c>
    </row>
    <row r="5181" spans="1:18" x14ac:dyDescent="0.35">
      <c r="A5181" s="1">
        <v>82286000000</v>
      </c>
      <c r="B5181" s="33" t="s">
        <v>5923</v>
      </c>
      <c r="C5181" s="4" t="s">
        <v>5</v>
      </c>
      <c r="D5181" s="4" t="s">
        <v>2</v>
      </c>
      <c r="E5181" s="4" t="s">
        <v>2</v>
      </c>
      <c r="F5181" s="3" t="s">
        <v>2</v>
      </c>
      <c r="G5181" s="3" t="s">
        <v>2</v>
      </c>
      <c r="H5181" s="4" t="s">
        <v>133</v>
      </c>
      <c r="I5181" s="5">
        <v>4451</v>
      </c>
      <c r="J5181" s="5">
        <v>4931</v>
      </c>
      <c r="K5181" s="6">
        <f>IFERROR((J5181-I5181)/I5181,"--")</f>
        <v>0.10784093462143339</v>
      </c>
      <c r="L5181" s="6">
        <v>1.7908017908017909E-2</v>
      </c>
      <c r="M5181" s="7">
        <v>26669</v>
      </c>
      <c r="N5181" s="10" t="str">
        <f>IF(K5181&lt;Criteria!$D$4,"Yes","No")</f>
        <v>No</v>
      </c>
      <c r="O5181" s="10" t="str">
        <f>IF(L5181&gt;Criteria!$D$5,"Yes","No")</f>
        <v>No</v>
      </c>
      <c r="P5181" s="10" t="str">
        <f>IF(M5181&lt;Criteria!$D$6,"Yes","No")</f>
        <v>No</v>
      </c>
      <c r="Q5181" s="11">
        <f>COUNTIF(N5181:P5181,"Yes")</f>
        <v>0</v>
      </c>
      <c r="R5181" s="12" t="str">
        <f>IF(Q5181&gt;0,"Yes","No")</f>
        <v>No</v>
      </c>
    </row>
    <row r="5182" spans="1:18" x14ac:dyDescent="0.35">
      <c r="A5182" s="1">
        <v>82302500000</v>
      </c>
      <c r="B5182" s="33" t="s">
        <v>5924</v>
      </c>
      <c r="C5182" s="4" t="s">
        <v>5</v>
      </c>
      <c r="D5182" s="4" t="s">
        <v>2</v>
      </c>
      <c r="E5182" s="4" t="s">
        <v>2</v>
      </c>
      <c r="F5182" s="3" t="s">
        <v>2</v>
      </c>
      <c r="G5182" s="3" t="s">
        <v>2</v>
      </c>
      <c r="H5182" s="4" t="s">
        <v>134</v>
      </c>
      <c r="I5182" s="5">
        <v>339</v>
      </c>
      <c r="J5182" s="5">
        <v>330</v>
      </c>
      <c r="K5182" s="6">
        <f>IFERROR((J5182-I5182)/I5182,"--")</f>
        <v>-2.6548672566371681E-2</v>
      </c>
      <c r="L5182" s="6">
        <v>0.14285714285714285</v>
      </c>
      <c r="M5182" s="7">
        <v>18698</v>
      </c>
      <c r="N5182" s="10" t="str">
        <f>IF(K5182&lt;Criteria!$D$4,"Yes","No")</f>
        <v>Yes</v>
      </c>
      <c r="O5182" s="10" t="str">
        <f>IF(L5182&gt;Criteria!$D$5,"Yes","No")</f>
        <v>Yes</v>
      </c>
      <c r="P5182" s="10" t="str">
        <f>IF(M5182&lt;Criteria!$D$6,"Yes","No")</f>
        <v>Yes</v>
      </c>
      <c r="Q5182" s="11">
        <f>COUNTIF(N5182:P5182,"Yes")</f>
        <v>3</v>
      </c>
      <c r="R5182" s="12" t="str">
        <f>IF(Q5182&gt;0,"Yes","No")</f>
        <v>Yes</v>
      </c>
    </row>
    <row r="5183" spans="1:18" x14ac:dyDescent="0.35">
      <c r="A5183" s="1">
        <v>82313500000</v>
      </c>
      <c r="B5183" s="33" t="s">
        <v>5925</v>
      </c>
      <c r="C5183" s="4" t="s">
        <v>5</v>
      </c>
      <c r="D5183" s="4" t="s">
        <v>2</v>
      </c>
      <c r="E5183" s="4" t="s">
        <v>2</v>
      </c>
      <c r="F5183" s="3" t="s">
        <v>2</v>
      </c>
      <c r="G5183" s="3" t="s">
        <v>2</v>
      </c>
      <c r="H5183" s="4" t="s">
        <v>135</v>
      </c>
      <c r="I5183" s="5">
        <v>5192</v>
      </c>
      <c r="J5183" s="5">
        <v>5299</v>
      </c>
      <c r="K5183" s="6">
        <f>IFERROR((J5183-I5183)/I5183,"--")</f>
        <v>2.0608628659476116E-2</v>
      </c>
      <c r="L5183" s="6">
        <v>9.9266951740989609E-2</v>
      </c>
      <c r="M5183" s="7">
        <v>26922</v>
      </c>
      <c r="N5183" s="10" t="str">
        <f>IF(K5183&lt;Criteria!$D$4,"Yes","No")</f>
        <v>No</v>
      </c>
      <c r="O5183" s="10" t="str">
        <f>IF(L5183&gt;Criteria!$D$5,"Yes","No")</f>
        <v>Yes</v>
      </c>
      <c r="P5183" s="10" t="str">
        <f>IF(M5183&lt;Criteria!$D$6,"Yes","No")</f>
        <v>No</v>
      </c>
      <c r="Q5183" s="11">
        <f>COUNTIF(N5183:P5183,"Yes")</f>
        <v>1</v>
      </c>
      <c r="R5183" s="12" t="str">
        <f>IF(Q5183&gt;0,"Yes","No")</f>
        <v>Yes</v>
      </c>
    </row>
    <row r="5184" spans="1:18" x14ac:dyDescent="0.35">
      <c r="A5184" s="1">
        <v>82330000000</v>
      </c>
      <c r="B5184" s="33" t="s">
        <v>5926</v>
      </c>
      <c r="C5184" s="4" t="s">
        <v>5</v>
      </c>
      <c r="D5184" s="4" t="s">
        <v>2</v>
      </c>
      <c r="E5184" s="4" t="s">
        <v>2</v>
      </c>
      <c r="F5184" s="3" t="s">
        <v>2</v>
      </c>
      <c r="G5184" s="3" t="s">
        <v>2</v>
      </c>
      <c r="H5184" s="4" t="s">
        <v>136</v>
      </c>
      <c r="I5184" s="5">
        <v>9546</v>
      </c>
      <c r="J5184" s="5">
        <v>9202</v>
      </c>
      <c r="K5184" s="6">
        <f>IFERROR((J5184-I5184)/I5184,"--")</f>
        <v>-3.6036036036036036E-2</v>
      </c>
      <c r="L5184" s="6">
        <v>3.358725761772853E-2</v>
      </c>
      <c r="M5184" s="7">
        <v>43032</v>
      </c>
      <c r="N5184" s="10" t="str">
        <f>IF(K5184&lt;Criteria!$D$4,"Yes","No")</f>
        <v>Yes</v>
      </c>
      <c r="O5184" s="10" t="str">
        <f>IF(L5184&gt;Criteria!$D$5,"Yes","No")</f>
        <v>No</v>
      </c>
      <c r="P5184" s="10" t="str">
        <f>IF(M5184&lt;Criteria!$D$6,"Yes","No")</f>
        <v>No</v>
      </c>
      <c r="Q5184" s="11">
        <f>COUNTIF(N5184:P5184,"Yes")</f>
        <v>1</v>
      </c>
      <c r="R5184" s="12" t="str">
        <f>IF(Q5184&gt;0,"Yes","No")</f>
        <v>Yes</v>
      </c>
    </row>
    <row r="5185" spans="1:18" x14ac:dyDescent="0.35">
      <c r="A5185" s="1">
        <v>82352000000</v>
      </c>
      <c r="B5185" s="33" t="s">
        <v>5927</v>
      </c>
      <c r="C5185" s="4" t="s">
        <v>5</v>
      </c>
      <c r="D5185" s="4" t="s">
        <v>2</v>
      </c>
      <c r="E5185" s="4" t="s">
        <v>2</v>
      </c>
      <c r="F5185" s="3" t="s">
        <v>2</v>
      </c>
      <c r="G5185" s="3" t="s">
        <v>2</v>
      </c>
      <c r="H5185" s="4" t="s">
        <v>137</v>
      </c>
      <c r="I5185" s="5">
        <v>159</v>
      </c>
      <c r="J5185" s="5">
        <v>154</v>
      </c>
      <c r="K5185" s="6">
        <f>IFERROR((J5185-I5185)/I5185,"--")</f>
        <v>-3.1446540880503145E-2</v>
      </c>
      <c r="L5185" s="6">
        <v>0</v>
      </c>
      <c r="M5185" s="7">
        <v>22409</v>
      </c>
      <c r="N5185" s="10" t="str">
        <f>IF(K5185&lt;Criteria!$D$4,"Yes","No")</f>
        <v>Yes</v>
      </c>
      <c r="O5185" s="10" t="str">
        <f>IF(L5185&gt;Criteria!$D$5,"Yes","No")</f>
        <v>No</v>
      </c>
      <c r="P5185" s="10" t="str">
        <f>IF(M5185&lt;Criteria!$D$6,"Yes","No")</f>
        <v>Yes</v>
      </c>
      <c r="Q5185" s="11">
        <f>COUNTIF(N5185:P5185,"Yes")</f>
        <v>2</v>
      </c>
      <c r="R5185" s="12" t="str">
        <f>IF(Q5185&gt;0,"Yes","No")</f>
        <v>Yes</v>
      </c>
    </row>
    <row r="5186" spans="1:18" x14ac:dyDescent="0.35">
      <c r="A5186" s="1">
        <v>82357500000</v>
      </c>
      <c r="B5186" s="33" t="s">
        <v>5928</v>
      </c>
      <c r="C5186" s="4" t="s">
        <v>5</v>
      </c>
      <c r="D5186" s="4" t="s">
        <v>2</v>
      </c>
      <c r="E5186" s="4" t="s">
        <v>2</v>
      </c>
      <c r="F5186" s="3" t="s">
        <v>2</v>
      </c>
      <c r="G5186" s="3" t="s">
        <v>2</v>
      </c>
      <c r="H5186" s="4" t="s">
        <v>138</v>
      </c>
      <c r="I5186" s="5">
        <v>123</v>
      </c>
      <c r="J5186" s="5">
        <v>41</v>
      </c>
      <c r="K5186" s="6">
        <f>IFERROR((J5186-I5186)/I5186,"--")</f>
        <v>-0.66666666666666663</v>
      </c>
      <c r="L5186" s="6">
        <v>0</v>
      </c>
      <c r="M5186" s="7">
        <v>68659</v>
      </c>
      <c r="N5186" s="10" t="str">
        <f>IF(K5186&lt;Criteria!$D$4,"Yes","No")</f>
        <v>Yes</v>
      </c>
      <c r="O5186" s="10" t="str">
        <f>IF(L5186&gt;Criteria!$D$5,"Yes","No")</f>
        <v>No</v>
      </c>
      <c r="P5186" s="10" t="str">
        <f>IF(M5186&lt;Criteria!$D$6,"Yes","No")</f>
        <v>No</v>
      </c>
      <c r="Q5186" s="11">
        <f>COUNTIF(N5186:P5186,"Yes")</f>
        <v>1</v>
      </c>
      <c r="R5186" s="12" t="str">
        <f>IF(Q5186&gt;0,"Yes","No")</f>
        <v>Yes</v>
      </c>
    </row>
    <row r="5187" spans="1:18" x14ac:dyDescent="0.35">
      <c r="A5187" s="1">
        <v>82363000000</v>
      </c>
      <c r="B5187" s="33" t="s">
        <v>5929</v>
      </c>
      <c r="C5187" s="4" t="s">
        <v>5</v>
      </c>
      <c r="D5187" s="4" t="s">
        <v>2</v>
      </c>
      <c r="E5187" s="4" t="s">
        <v>2</v>
      </c>
      <c r="F5187" s="3" t="s">
        <v>2</v>
      </c>
      <c r="G5187" s="3" t="s">
        <v>2</v>
      </c>
      <c r="H5187" s="4" t="s">
        <v>139</v>
      </c>
      <c r="I5187" s="5">
        <v>600</v>
      </c>
      <c r="J5187" s="5">
        <v>750</v>
      </c>
      <c r="K5187" s="6">
        <f>IFERROR((J5187-I5187)/I5187,"--")</f>
        <v>0.25</v>
      </c>
      <c r="L5187" s="6">
        <v>0</v>
      </c>
      <c r="M5187" s="7">
        <v>44151</v>
      </c>
      <c r="N5187" s="10" t="str">
        <f>IF(K5187&lt;Criteria!$D$4,"Yes","No")</f>
        <v>No</v>
      </c>
      <c r="O5187" s="10" t="str">
        <f>IF(L5187&gt;Criteria!$D$5,"Yes","No")</f>
        <v>No</v>
      </c>
      <c r="P5187" s="10" t="str">
        <f>IF(M5187&lt;Criteria!$D$6,"Yes","No")</f>
        <v>No</v>
      </c>
      <c r="Q5187" s="11">
        <f>COUNTIF(N5187:P5187,"Yes")</f>
        <v>0</v>
      </c>
      <c r="R5187" s="12" t="str">
        <f>IF(Q5187&gt;0,"Yes","No")</f>
        <v>No</v>
      </c>
    </row>
    <row r="5188" spans="1:18" x14ac:dyDescent="0.35">
      <c r="A5188" s="1">
        <v>82374000000</v>
      </c>
      <c r="B5188" s="33" t="s">
        <v>5930</v>
      </c>
      <c r="C5188" s="4" t="s">
        <v>5</v>
      </c>
      <c r="D5188" s="4" t="s">
        <v>2</v>
      </c>
      <c r="E5188" s="4" t="s">
        <v>2</v>
      </c>
      <c r="F5188" s="3" t="s">
        <v>2</v>
      </c>
      <c r="G5188" s="3" t="s">
        <v>2</v>
      </c>
      <c r="H5188" s="4" t="s">
        <v>140</v>
      </c>
      <c r="I5188" s="5">
        <v>1254</v>
      </c>
      <c r="J5188" s="5">
        <v>1075</v>
      </c>
      <c r="K5188" s="6">
        <f>IFERROR((J5188-I5188)/I5188,"--")</f>
        <v>-0.14274322169059012</v>
      </c>
      <c r="L5188" s="6">
        <v>1.3722126929674099E-2</v>
      </c>
      <c r="M5188" s="7">
        <v>26781</v>
      </c>
      <c r="N5188" s="10" t="str">
        <f>IF(K5188&lt;Criteria!$D$4,"Yes","No")</f>
        <v>Yes</v>
      </c>
      <c r="O5188" s="10" t="str">
        <f>IF(L5188&gt;Criteria!$D$5,"Yes","No")</f>
        <v>No</v>
      </c>
      <c r="P5188" s="10" t="str">
        <f>IF(M5188&lt;Criteria!$D$6,"Yes","No")</f>
        <v>No</v>
      </c>
      <c r="Q5188" s="11">
        <f>COUNTIF(N5188:P5188,"Yes")</f>
        <v>1</v>
      </c>
      <c r="R5188" s="12" t="str">
        <f>IF(Q5188&gt;0,"Yes","No")</f>
        <v>Yes</v>
      </c>
    </row>
    <row r="5189" spans="1:18" x14ac:dyDescent="0.35">
      <c r="A5189" s="1">
        <v>82379500000</v>
      </c>
      <c r="B5189" s="33" t="s">
        <v>5931</v>
      </c>
      <c r="C5189" s="4" t="s">
        <v>5</v>
      </c>
      <c r="D5189" s="4" t="s">
        <v>2</v>
      </c>
      <c r="E5189" s="4" t="s">
        <v>2</v>
      </c>
      <c r="F5189" s="3" t="s">
        <v>2</v>
      </c>
      <c r="G5189" s="3" t="s">
        <v>2</v>
      </c>
      <c r="H5189" s="4" t="s">
        <v>141</v>
      </c>
      <c r="I5189" s="5">
        <v>3732</v>
      </c>
      <c r="J5189" s="5">
        <v>4062</v>
      </c>
      <c r="K5189" s="6">
        <f>IFERROR((J5189-I5189)/I5189,"--")</f>
        <v>8.8424437299035374E-2</v>
      </c>
      <c r="L5189" s="6">
        <v>4.4575936883629194E-2</v>
      </c>
      <c r="M5189" s="7">
        <v>37099</v>
      </c>
      <c r="N5189" s="10" t="str">
        <f>IF(K5189&lt;Criteria!$D$4,"Yes","No")</f>
        <v>No</v>
      </c>
      <c r="O5189" s="10" t="str">
        <f>IF(L5189&gt;Criteria!$D$5,"Yes","No")</f>
        <v>No</v>
      </c>
      <c r="P5189" s="10" t="str">
        <f>IF(M5189&lt;Criteria!$D$6,"Yes","No")</f>
        <v>No</v>
      </c>
      <c r="Q5189" s="11">
        <f>COUNTIF(N5189:P5189,"Yes")</f>
        <v>0</v>
      </c>
      <c r="R5189" s="12" t="str">
        <f>IF(Q5189&gt;0,"Yes","No")</f>
        <v>No</v>
      </c>
    </row>
    <row r="5190" spans="1:18" x14ac:dyDescent="0.35">
      <c r="A5190" s="1">
        <v>82423500000</v>
      </c>
      <c r="B5190" s="33" t="s">
        <v>5932</v>
      </c>
      <c r="C5190" s="4" t="s">
        <v>5</v>
      </c>
      <c r="D5190" s="4" t="s">
        <v>2</v>
      </c>
      <c r="E5190" s="4" t="s">
        <v>2</v>
      </c>
      <c r="F5190" s="3" t="s">
        <v>2</v>
      </c>
      <c r="G5190" s="3" t="s">
        <v>2</v>
      </c>
      <c r="H5190" s="4" t="s">
        <v>142</v>
      </c>
      <c r="I5190" s="5">
        <v>876</v>
      </c>
      <c r="J5190" s="5">
        <v>809</v>
      </c>
      <c r="K5190" s="6">
        <f>IFERROR((J5190-I5190)/I5190,"--")</f>
        <v>-7.6484018264840178E-2</v>
      </c>
      <c r="L5190" s="6">
        <v>3.0769230769230771E-2</v>
      </c>
      <c r="M5190" s="7">
        <v>19867</v>
      </c>
      <c r="N5190" s="10" t="str">
        <f>IF(K5190&lt;Criteria!$D$4,"Yes","No")</f>
        <v>Yes</v>
      </c>
      <c r="O5190" s="10" t="str">
        <f>IF(L5190&gt;Criteria!$D$5,"Yes","No")</f>
        <v>No</v>
      </c>
      <c r="P5190" s="10" t="str">
        <f>IF(M5190&lt;Criteria!$D$6,"Yes","No")</f>
        <v>Yes</v>
      </c>
      <c r="Q5190" s="11">
        <f>COUNTIF(N5190:P5190,"Yes")</f>
        <v>2</v>
      </c>
      <c r="R5190" s="12" t="str">
        <f>IF(Q5190&gt;0,"Yes","No")</f>
        <v>Yes</v>
      </c>
    </row>
    <row r="5191" spans="1:18" x14ac:dyDescent="0.35">
      <c r="A5191" s="1">
        <v>82429000000</v>
      </c>
      <c r="B5191" s="33" t="s">
        <v>5933</v>
      </c>
      <c r="C5191" s="4" t="s">
        <v>5</v>
      </c>
      <c r="D5191" s="4" t="s">
        <v>2</v>
      </c>
      <c r="E5191" s="4" t="s">
        <v>2</v>
      </c>
      <c r="F5191" s="3" t="s">
        <v>2</v>
      </c>
      <c r="G5191" s="3" t="s">
        <v>2</v>
      </c>
      <c r="H5191" s="4" t="s">
        <v>143</v>
      </c>
      <c r="I5191" s="5">
        <v>389</v>
      </c>
      <c r="J5191" s="5">
        <v>268</v>
      </c>
      <c r="K5191" s="6">
        <f>IFERROR((J5191-I5191)/I5191,"--")</f>
        <v>-0.3110539845758355</v>
      </c>
      <c r="L5191" s="6">
        <v>0</v>
      </c>
      <c r="M5191" s="7">
        <v>32970</v>
      </c>
      <c r="N5191" s="10" t="str">
        <f>IF(K5191&lt;Criteria!$D$4,"Yes","No")</f>
        <v>Yes</v>
      </c>
      <c r="O5191" s="10" t="str">
        <f>IF(L5191&gt;Criteria!$D$5,"Yes","No")</f>
        <v>No</v>
      </c>
      <c r="P5191" s="10" t="str">
        <f>IF(M5191&lt;Criteria!$D$6,"Yes","No")</f>
        <v>No</v>
      </c>
      <c r="Q5191" s="11">
        <f>COUNTIF(N5191:P5191,"Yes")</f>
        <v>1</v>
      </c>
      <c r="R5191" s="12" t="str">
        <f>IF(Q5191&gt;0,"Yes","No")</f>
        <v>Yes</v>
      </c>
    </row>
    <row r="5192" spans="1:18" x14ac:dyDescent="0.35">
      <c r="A5192" s="1">
        <v>82462000000</v>
      </c>
      <c r="B5192" s="33" t="s">
        <v>5934</v>
      </c>
      <c r="C5192" s="4" t="s">
        <v>5</v>
      </c>
      <c r="D5192" s="4" t="s">
        <v>2</v>
      </c>
      <c r="E5192" s="4" t="s">
        <v>2</v>
      </c>
      <c r="F5192" s="3" t="s">
        <v>2</v>
      </c>
      <c r="G5192" s="3" t="s">
        <v>2</v>
      </c>
      <c r="H5192" s="4" t="s">
        <v>144</v>
      </c>
      <c r="I5192" s="5">
        <v>321</v>
      </c>
      <c r="J5192" s="5">
        <v>286</v>
      </c>
      <c r="K5192" s="6">
        <f>IFERROR((J5192-I5192)/I5192,"--")</f>
        <v>-0.10903426791277258</v>
      </c>
      <c r="L5192" s="6">
        <v>6.2176165803108807E-2</v>
      </c>
      <c r="M5192" s="7">
        <v>31533</v>
      </c>
      <c r="N5192" s="10" t="str">
        <f>IF(K5192&lt;Criteria!$D$4,"Yes","No")</f>
        <v>Yes</v>
      </c>
      <c r="O5192" s="10" t="str">
        <f>IF(L5192&gt;Criteria!$D$5,"Yes","No")</f>
        <v>No</v>
      </c>
      <c r="P5192" s="10" t="str">
        <f>IF(M5192&lt;Criteria!$D$6,"Yes","No")</f>
        <v>No</v>
      </c>
      <c r="Q5192" s="11">
        <f>COUNTIF(N5192:P5192,"Yes")</f>
        <v>1</v>
      </c>
      <c r="R5192" s="12" t="str">
        <f>IF(Q5192&gt;0,"Yes","No")</f>
        <v>Yes</v>
      </c>
    </row>
    <row r="5193" spans="1:18" x14ac:dyDescent="0.35">
      <c r="A5193" s="1">
        <v>82478500000</v>
      </c>
      <c r="B5193" s="33" t="s">
        <v>5935</v>
      </c>
      <c r="C5193" s="4" t="s">
        <v>5</v>
      </c>
      <c r="D5193" s="4" t="s">
        <v>2</v>
      </c>
      <c r="E5193" s="4" t="s">
        <v>2</v>
      </c>
      <c r="F5193" s="3" t="s">
        <v>2</v>
      </c>
      <c r="G5193" s="3" t="s">
        <v>2</v>
      </c>
      <c r="H5193" s="4" t="s">
        <v>145</v>
      </c>
      <c r="I5193" s="5">
        <v>30840</v>
      </c>
      <c r="J5193" s="5">
        <v>33155</v>
      </c>
      <c r="K5193" s="6">
        <f>IFERROR((J5193-I5193)/I5193,"--")</f>
        <v>7.5064850843060957E-2</v>
      </c>
      <c r="L5193" s="6">
        <v>6.7850888166124598E-2</v>
      </c>
      <c r="M5193" s="7">
        <v>33439</v>
      </c>
      <c r="N5193" s="10" t="str">
        <f>IF(K5193&lt;Criteria!$D$4,"Yes","No")</f>
        <v>No</v>
      </c>
      <c r="O5193" s="10" t="str">
        <f>IF(L5193&gt;Criteria!$D$5,"Yes","No")</f>
        <v>Yes</v>
      </c>
      <c r="P5193" s="10" t="str">
        <f>IF(M5193&lt;Criteria!$D$6,"Yes","No")</f>
        <v>No</v>
      </c>
      <c r="Q5193" s="11">
        <f>COUNTIF(N5193:P5193,"Yes")</f>
        <v>1</v>
      </c>
      <c r="R5193" s="12" t="str">
        <f>IF(Q5193&gt;0,"Yes","No")</f>
        <v>Yes</v>
      </c>
    </row>
    <row r="5194" spans="1:18" x14ac:dyDescent="0.35">
      <c r="A5194" s="1">
        <v>82495000000</v>
      </c>
      <c r="B5194" s="33" t="s">
        <v>5936</v>
      </c>
      <c r="C5194" s="4" t="s">
        <v>5</v>
      </c>
      <c r="D5194" s="4" t="s">
        <v>2</v>
      </c>
      <c r="E5194" s="4" t="s">
        <v>2</v>
      </c>
      <c r="F5194" s="3" t="s">
        <v>2</v>
      </c>
      <c r="G5194" s="3" t="s">
        <v>2</v>
      </c>
      <c r="H5194" s="4" t="s">
        <v>146</v>
      </c>
      <c r="I5194" s="5">
        <v>18672</v>
      </c>
      <c r="J5194" s="5">
        <v>22019</v>
      </c>
      <c r="K5194" s="6">
        <f>IFERROR((J5194-I5194)/I5194,"--")</f>
        <v>0.17925235646958013</v>
      </c>
      <c r="L5194" s="6">
        <v>3.7794876130886952E-2</v>
      </c>
      <c r="M5194" s="7">
        <v>42831</v>
      </c>
      <c r="N5194" s="10" t="str">
        <f>IF(K5194&lt;Criteria!$D$4,"Yes","No")</f>
        <v>No</v>
      </c>
      <c r="O5194" s="10" t="str">
        <f>IF(L5194&gt;Criteria!$D$5,"Yes","No")</f>
        <v>No</v>
      </c>
      <c r="P5194" s="10" t="str">
        <f>IF(M5194&lt;Criteria!$D$6,"Yes","No")</f>
        <v>No</v>
      </c>
      <c r="Q5194" s="11">
        <f>COUNTIF(N5194:P5194,"Yes")</f>
        <v>0</v>
      </c>
      <c r="R5194" s="12" t="str">
        <f>IF(Q5194&gt;0,"Yes","No")</f>
        <v>No</v>
      </c>
    </row>
    <row r="5195" spans="1:18" x14ac:dyDescent="0.35">
      <c r="A5195" s="1">
        <v>82511500000</v>
      </c>
      <c r="B5195" s="33" t="s">
        <v>5937</v>
      </c>
      <c r="C5195" s="4" t="s">
        <v>5</v>
      </c>
      <c r="D5195" s="4" t="s">
        <v>2</v>
      </c>
      <c r="E5195" s="4" t="s">
        <v>2</v>
      </c>
      <c r="F5195" s="3" t="s">
        <v>2</v>
      </c>
      <c r="G5195" s="3" t="s">
        <v>2</v>
      </c>
      <c r="H5195" s="4" t="s">
        <v>147</v>
      </c>
      <c r="I5195" s="5">
        <v>5969</v>
      </c>
      <c r="J5195" s="5">
        <v>6248</v>
      </c>
      <c r="K5195" s="6">
        <f>IFERROR((J5195-I5195)/I5195,"--")</f>
        <v>4.6741497738314625E-2</v>
      </c>
      <c r="L5195" s="6">
        <v>9.8073555166374778E-3</v>
      </c>
      <c r="M5195" s="7">
        <v>36990</v>
      </c>
      <c r="N5195" s="10" t="str">
        <f>IF(K5195&lt;Criteria!$D$4,"Yes","No")</f>
        <v>No</v>
      </c>
      <c r="O5195" s="10" t="str">
        <f>IF(L5195&gt;Criteria!$D$5,"Yes","No")</f>
        <v>No</v>
      </c>
      <c r="P5195" s="10" t="str">
        <f>IF(M5195&lt;Criteria!$D$6,"Yes","No")</f>
        <v>No</v>
      </c>
      <c r="Q5195" s="11">
        <f>COUNTIF(N5195:P5195,"Yes")</f>
        <v>0</v>
      </c>
      <c r="R5195" s="12" t="str">
        <f>IF(Q5195&gt;0,"Yes","No")</f>
        <v>No</v>
      </c>
    </row>
    <row r="5196" spans="1:18" x14ac:dyDescent="0.35">
      <c r="A5196" s="1">
        <v>82528000000</v>
      </c>
      <c r="B5196" s="33" t="s">
        <v>5938</v>
      </c>
      <c r="C5196" s="4" t="s">
        <v>5</v>
      </c>
      <c r="D5196" s="4" t="s">
        <v>2</v>
      </c>
      <c r="E5196" s="4" t="s">
        <v>2</v>
      </c>
      <c r="F5196" s="3" t="s">
        <v>2</v>
      </c>
      <c r="G5196" s="3" t="s">
        <v>2</v>
      </c>
      <c r="H5196" s="4" t="s">
        <v>148</v>
      </c>
      <c r="I5196" s="5">
        <v>19030</v>
      </c>
      <c r="J5196" s="5">
        <v>19967</v>
      </c>
      <c r="K5196" s="6">
        <f>IFERROR((J5196-I5196)/I5196,"--")</f>
        <v>4.9238045191802415E-2</v>
      </c>
      <c r="L5196" s="6">
        <v>4.1427137512546765E-2</v>
      </c>
      <c r="M5196" s="7">
        <v>22670</v>
      </c>
      <c r="N5196" s="10" t="str">
        <f>IF(K5196&lt;Criteria!$D$4,"Yes","No")</f>
        <v>No</v>
      </c>
      <c r="O5196" s="10" t="str">
        <f>IF(L5196&gt;Criteria!$D$5,"Yes","No")</f>
        <v>No</v>
      </c>
      <c r="P5196" s="10" t="str">
        <f>IF(M5196&lt;Criteria!$D$6,"Yes","No")</f>
        <v>Yes</v>
      </c>
      <c r="Q5196" s="11">
        <f>COUNTIF(N5196:P5196,"Yes")</f>
        <v>1</v>
      </c>
      <c r="R5196" s="12" t="str">
        <f>IF(Q5196&gt;0,"Yes","No")</f>
        <v>Yes</v>
      </c>
    </row>
    <row r="5197" spans="1:18" x14ac:dyDescent="0.35">
      <c r="A5197" s="1">
        <v>82539000000</v>
      </c>
      <c r="B5197" s="33" t="s">
        <v>5939</v>
      </c>
      <c r="C5197" s="4" t="s">
        <v>5</v>
      </c>
      <c r="D5197" s="4" t="s">
        <v>2</v>
      </c>
      <c r="E5197" s="4" t="s">
        <v>2</v>
      </c>
      <c r="F5197" s="3" t="s">
        <v>2</v>
      </c>
      <c r="G5197" s="3" t="s">
        <v>2</v>
      </c>
      <c r="H5197" s="4" t="s">
        <v>149</v>
      </c>
      <c r="I5197" s="5">
        <v>9041</v>
      </c>
      <c r="J5197" s="5">
        <v>8516</v>
      </c>
      <c r="K5197" s="6">
        <f>IFERROR((J5197-I5197)/I5197,"--")</f>
        <v>-5.806879769936954E-2</v>
      </c>
      <c r="L5197" s="6">
        <v>4.7374897456931908E-2</v>
      </c>
      <c r="M5197" s="7">
        <v>54735</v>
      </c>
      <c r="N5197" s="10" t="str">
        <f>IF(K5197&lt;Criteria!$D$4,"Yes","No")</f>
        <v>Yes</v>
      </c>
      <c r="O5197" s="10" t="str">
        <f>IF(L5197&gt;Criteria!$D$5,"Yes","No")</f>
        <v>No</v>
      </c>
      <c r="P5197" s="10" t="str">
        <f>IF(M5197&lt;Criteria!$D$6,"Yes","No")</f>
        <v>No</v>
      </c>
      <c r="Q5197" s="11">
        <f>COUNTIF(N5197:P5197,"Yes")</f>
        <v>1</v>
      </c>
      <c r="R5197" s="12" t="str">
        <f>IF(Q5197&gt;0,"Yes","No")</f>
        <v>Yes</v>
      </c>
    </row>
    <row r="5198" spans="1:18" x14ac:dyDescent="0.35">
      <c r="A5198" s="1">
        <v>82555000000</v>
      </c>
      <c r="B5198" s="33" t="s">
        <v>5940</v>
      </c>
      <c r="C5198" s="4" t="s">
        <v>5</v>
      </c>
      <c r="D5198" s="4" t="s">
        <v>2</v>
      </c>
      <c r="E5198" s="4" t="s">
        <v>2</v>
      </c>
      <c r="F5198" s="3" t="s">
        <v>2</v>
      </c>
      <c r="G5198" s="3" t="s">
        <v>2</v>
      </c>
      <c r="H5198" s="4" t="s">
        <v>150</v>
      </c>
      <c r="I5198" s="5">
        <v>7918</v>
      </c>
      <c r="J5198" s="5">
        <v>8298</v>
      </c>
      <c r="K5198" s="6">
        <f>IFERROR((J5198-I5198)/I5198,"--")</f>
        <v>4.7991917150795656E-2</v>
      </c>
      <c r="L5198" s="6">
        <v>3.6322360953461974E-2</v>
      </c>
      <c r="M5198" s="7">
        <v>47123</v>
      </c>
      <c r="N5198" s="10" t="str">
        <f>IF(K5198&lt;Criteria!$D$4,"Yes","No")</f>
        <v>No</v>
      </c>
      <c r="O5198" s="10" t="str">
        <f>IF(L5198&gt;Criteria!$D$5,"Yes","No")</f>
        <v>No</v>
      </c>
      <c r="P5198" s="10" t="str">
        <f>IF(M5198&lt;Criteria!$D$6,"Yes","No")</f>
        <v>No</v>
      </c>
      <c r="Q5198" s="11">
        <f>COUNTIF(N5198:P5198,"Yes")</f>
        <v>0</v>
      </c>
      <c r="R5198" s="12" t="str">
        <f>IF(Q5198&gt;0,"Yes","No")</f>
        <v>No</v>
      </c>
    </row>
    <row r="5199" spans="1:18" x14ac:dyDescent="0.35">
      <c r="A5199" s="1">
        <v>82561000000</v>
      </c>
      <c r="B5199" s="33" t="s">
        <v>5941</v>
      </c>
      <c r="C5199" s="4" t="s">
        <v>5</v>
      </c>
      <c r="D5199" s="4" t="s">
        <v>2</v>
      </c>
      <c r="E5199" s="4" t="s">
        <v>2</v>
      </c>
      <c r="F5199" s="3" t="s">
        <v>2</v>
      </c>
      <c r="G5199" s="3" t="s">
        <v>2</v>
      </c>
      <c r="H5199" s="4" t="s">
        <v>151</v>
      </c>
      <c r="I5199" s="5">
        <v>760</v>
      </c>
      <c r="J5199" s="5">
        <v>855</v>
      </c>
      <c r="K5199" s="6">
        <f>IFERROR((J5199-I5199)/I5199,"--")</f>
        <v>0.125</v>
      </c>
      <c r="L5199" s="6">
        <v>0</v>
      </c>
      <c r="M5199" s="7">
        <v>39189</v>
      </c>
      <c r="N5199" s="10" t="str">
        <f>IF(K5199&lt;Criteria!$D$4,"Yes","No")</f>
        <v>No</v>
      </c>
      <c r="O5199" s="10" t="str">
        <f>IF(L5199&gt;Criteria!$D$5,"Yes","No")</f>
        <v>No</v>
      </c>
      <c r="P5199" s="10" t="str">
        <f>IF(M5199&lt;Criteria!$D$6,"Yes","No")</f>
        <v>No</v>
      </c>
      <c r="Q5199" s="11">
        <f>COUNTIF(N5199:P5199,"Yes")</f>
        <v>0</v>
      </c>
      <c r="R5199" s="12" t="str">
        <f>IF(Q5199&gt;0,"Yes","No")</f>
        <v>No</v>
      </c>
    </row>
    <row r="5200" spans="1:18" x14ac:dyDescent="0.35">
      <c r="A5200" s="1">
        <v>82627000000</v>
      </c>
      <c r="B5200" s="33" t="s">
        <v>5942</v>
      </c>
      <c r="C5200" s="4" t="s">
        <v>5</v>
      </c>
      <c r="D5200" s="4" t="s">
        <v>2</v>
      </c>
      <c r="E5200" s="4" t="s">
        <v>2</v>
      </c>
      <c r="F5200" s="3" t="s">
        <v>2</v>
      </c>
      <c r="G5200" s="3" t="s">
        <v>2</v>
      </c>
      <c r="H5200" s="4" t="s">
        <v>152</v>
      </c>
      <c r="I5200" s="5">
        <v>11654</v>
      </c>
      <c r="J5200" s="5">
        <v>12449</v>
      </c>
      <c r="K5200" s="6">
        <f>IFERROR((J5200-I5200)/I5200,"--")</f>
        <v>6.8216921228762661E-2</v>
      </c>
      <c r="L5200" s="6">
        <v>4.7074954296160876E-2</v>
      </c>
      <c r="M5200" s="7">
        <v>19074</v>
      </c>
      <c r="N5200" s="10" t="str">
        <f>IF(K5200&lt;Criteria!$D$4,"Yes","No")</f>
        <v>No</v>
      </c>
      <c r="O5200" s="10" t="str">
        <f>IF(L5200&gt;Criteria!$D$5,"Yes","No")</f>
        <v>No</v>
      </c>
      <c r="P5200" s="10" t="str">
        <f>IF(M5200&lt;Criteria!$D$6,"Yes","No")</f>
        <v>Yes</v>
      </c>
      <c r="Q5200" s="11">
        <f>COUNTIF(N5200:P5200,"Yes")</f>
        <v>1</v>
      </c>
      <c r="R5200" s="12" t="str">
        <f>IF(Q5200&gt;0,"Yes","No")</f>
        <v>Yes</v>
      </c>
    </row>
    <row r="5201" spans="1:18" x14ac:dyDescent="0.35">
      <c r="A5201" s="1">
        <v>82660000000</v>
      </c>
      <c r="B5201" s="33" t="s">
        <v>5943</v>
      </c>
      <c r="C5201" s="4" t="s">
        <v>5</v>
      </c>
      <c r="D5201" s="4" t="s">
        <v>2</v>
      </c>
      <c r="E5201" s="4" t="s">
        <v>2</v>
      </c>
      <c r="F5201" s="3" t="s">
        <v>2</v>
      </c>
      <c r="G5201" s="3" t="s">
        <v>2</v>
      </c>
      <c r="H5201" s="4" t="s">
        <v>153</v>
      </c>
      <c r="I5201" s="5">
        <v>10517</v>
      </c>
      <c r="J5201" s="5">
        <v>12282</v>
      </c>
      <c r="K5201" s="6">
        <f>IFERROR((J5201-I5201)/I5201,"--")</f>
        <v>0.16782352381857946</v>
      </c>
      <c r="L5201" s="6">
        <v>5.3455404607206145E-2</v>
      </c>
      <c r="M5201" s="7">
        <v>33437</v>
      </c>
      <c r="N5201" s="10" t="str">
        <f>IF(K5201&lt;Criteria!$D$4,"Yes","No")</f>
        <v>No</v>
      </c>
      <c r="O5201" s="10" t="str">
        <f>IF(L5201&gt;Criteria!$D$5,"Yes","No")</f>
        <v>No</v>
      </c>
      <c r="P5201" s="10" t="str">
        <f>IF(M5201&lt;Criteria!$D$6,"Yes","No")</f>
        <v>No</v>
      </c>
      <c r="Q5201" s="11">
        <f>COUNTIF(N5201:P5201,"Yes")</f>
        <v>0</v>
      </c>
      <c r="R5201" s="12" t="str">
        <f>IF(Q5201&gt;0,"Yes","No")</f>
        <v>No</v>
      </c>
    </row>
    <row r="5202" spans="1:18" x14ac:dyDescent="0.35">
      <c r="A5202" s="1">
        <v>82676500000</v>
      </c>
      <c r="B5202" s="33" t="s">
        <v>5944</v>
      </c>
      <c r="C5202" s="4" t="s">
        <v>5</v>
      </c>
      <c r="D5202" s="4" t="s">
        <v>2</v>
      </c>
      <c r="E5202" s="4" t="s">
        <v>2</v>
      </c>
      <c r="F5202" s="3" t="s">
        <v>2</v>
      </c>
      <c r="G5202" s="3" t="s">
        <v>2</v>
      </c>
      <c r="H5202" s="4" t="s">
        <v>154</v>
      </c>
      <c r="I5202" s="5">
        <v>510</v>
      </c>
      <c r="J5202" s="5">
        <v>494</v>
      </c>
      <c r="K5202" s="6">
        <f>IFERROR((J5202-I5202)/I5202,"--")</f>
        <v>-3.1372549019607843E-2</v>
      </c>
      <c r="L5202" s="6">
        <v>8.2304526748971193E-2</v>
      </c>
      <c r="M5202" s="7">
        <v>22343</v>
      </c>
      <c r="N5202" s="10" t="str">
        <f>IF(K5202&lt;Criteria!$D$4,"Yes","No")</f>
        <v>Yes</v>
      </c>
      <c r="O5202" s="10" t="str">
        <f>IF(L5202&gt;Criteria!$D$5,"Yes","No")</f>
        <v>Yes</v>
      </c>
      <c r="P5202" s="10" t="str">
        <f>IF(M5202&lt;Criteria!$D$6,"Yes","No")</f>
        <v>Yes</v>
      </c>
      <c r="Q5202" s="11">
        <f>COUNTIF(N5202:P5202,"Yes")</f>
        <v>3</v>
      </c>
      <c r="R5202" s="12" t="str">
        <f>IF(Q5202&gt;0,"Yes","No")</f>
        <v>Yes</v>
      </c>
    </row>
    <row r="5203" spans="1:18" x14ac:dyDescent="0.35">
      <c r="A5203" s="1">
        <v>82687500000</v>
      </c>
      <c r="B5203" s="33" t="s">
        <v>5945</v>
      </c>
      <c r="C5203" s="4" t="s">
        <v>5</v>
      </c>
      <c r="D5203" s="4" t="s">
        <v>2</v>
      </c>
      <c r="E5203" s="4" t="s">
        <v>2</v>
      </c>
      <c r="F5203" s="3" t="s">
        <v>2</v>
      </c>
      <c r="G5203" s="3" t="s">
        <v>2</v>
      </c>
      <c r="H5203" s="4" t="s">
        <v>155</v>
      </c>
      <c r="I5203" s="5">
        <v>573</v>
      </c>
      <c r="J5203" s="5">
        <v>671</v>
      </c>
      <c r="K5203" s="6">
        <f>IFERROR((J5203-I5203)/I5203,"--")</f>
        <v>0.17102966841186737</v>
      </c>
      <c r="L5203" s="6">
        <v>4.4217687074829932E-2</v>
      </c>
      <c r="M5203" s="7">
        <v>20405</v>
      </c>
      <c r="N5203" s="10" t="str">
        <f>IF(K5203&lt;Criteria!$D$4,"Yes","No")</f>
        <v>No</v>
      </c>
      <c r="O5203" s="10" t="str">
        <f>IF(L5203&gt;Criteria!$D$5,"Yes","No")</f>
        <v>No</v>
      </c>
      <c r="P5203" s="10" t="str">
        <f>IF(M5203&lt;Criteria!$D$6,"Yes","No")</f>
        <v>Yes</v>
      </c>
      <c r="Q5203" s="11">
        <f>COUNTIF(N5203:P5203,"Yes")</f>
        <v>1</v>
      </c>
      <c r="R5203" s="12" t="str">
        <f>IF(Q5203&gt;0,"Yes","No")</f>
        <v>Yes</v>
      </c>
    </row>
    <row r="5204" spans="1:18" x14ac:dyDescent="0.35">
      <c r="A5204" s="1">
        <v>82704000000</v>
      </c>
      <c r="B5204" s="33" t="s">
        <v>5946</v>
      </c>
      <c r="C5204" s="4" t="s">
        <v>5</v>
      </c>
      <c r="D5204" s="4" t="s">
        <v>2</v>
      </c>
      <c r="E5204" s="4" t="s">
        <v>2</v>
      </c>
      <c r="F5204" s="3" t="s">
        <v>2</v>
      </c>
      <c r="G5204" s="3" t="s">
        <v>2</v>
      </c>
      <c r="H5204" s="4" t="s">
        <v>156</v>
      </c>
      <c r="I5204" s="5">
        <v>3879</v>
      </c>
      <c r="J5204" s="5">
        <v>3845</v>
      </c>
      <c r="K5204" s="6">
        <f>IFERROR((J5204-I5204)/I5204,"--")</f>
        <v>-8.7651456560969322E-3</v>
      </c>
      <c r="L5204" s="6">
        <v>7.6646706586826346E-2</v>
      </c>
      <c r="M5204" s="7">
        <v>20725</v>
      </c>
      <c r="N5204" s="10" t="str">
        <f>IF(K5204&lt;Criteria!$D$4,"Yes","No")</f>
        <v>Yes</v>
      </c>
      <c r="O5204" s="10" t="str">
        <f>IF(L5204&gt;Criteria!$D$5,"Yes","No")</f>
        <v>Yes</v>
      </c>
      <c r="P5204" s="10" t="str">
        <f>IF(M5204&lt;Criteria!$D$6,"Yes","No")</f>
        <v>Yes</v>
      </c>
      <c r="Q5204" s="11">
        <f>COUNTIF(N5204:P5204,"Yes")</f>
        <v>3</v>
      </c>
      <c r="R5204" s="12" t="str">
        <f>IF(Q5204&gt;0,"Yes","No")</f>
        <v>Yes</v>
      </c>
    </row>
    <row r="5205" spans="1:18" x14ac:dyDescent="0.35">
      <c r="A5205" s="1">
        <v>82709500000</v>
      </c>
      <c r="B5205" s="33" t="s">
        <v>5947</v>
      </c>
      <c r="C5205" s="4" t="s">
        <v>5</v>
      </c>
      <c r="D5205" s="4" t="s">
        <v>2</v>
      </c>
      <c r="E5205" s="4" t="s">
        <v>2</v>
      </c>
      <c r="F5205" s="3" t="s">
        <v>2</v>
      </c>
      <c r="G5205" s="3" t="s">
        <v>2</v>
      </c>
      <c r="H5205" s="4" t="s">
        <v>157</v>
      </c>
      <c r="I5205" s="5">
        <v>104</v>
      </c>
      <c r="J5205" s="5">
        <v>81</v>
      </c>
      <c r="K5205" s="6">
        <f>IFERROR((J5205-I5205)/I5205,"--")</f>
        <v>-0.22115384615384615</v>
      </c>
      <c r="L5205" s="6">
        <v>0.28888888888888886</v>
      </c>
      <c r="M5205" s="7">
        <v>28222</v>
      </c>
      <c r="N5205" s="10" t="str">
        <f>IF(K5205&lt;Criteria!$D$4,"Yes","No")</f>
        <v>Yes</v>
      </c>
      <c r="O5205" s="10" t="str">
        <f>IF(L5205&gt;Criteria!$D$5,"Yes","No")</f>
        <v>Yes</v>
      </c>
      <c r="P5205" s="10" t="str">
        <f>IF(M5205&lt;Criteria!$D$6,"Yes","No")</f>
        <v>No</v>
      </c>
      <c r="Q5205" s="11">
        <f>COUNTIF(N5205:P5205,"Yes")</f>
        <v>2</v>
      </c>
      <c r="R5205" s="12" t="str">
        <f>IF(Q5205&gt;0,"Yes","No")</f>
        <v>Yes</v>
      </c>
    </row>
    <row r="5206" spans="1:18" x14ac:dyDescent="0.35">
      <c r="A5206" s="1">
        <v>82717500000</v>
      </c>
      <c r="B5206" s="33" t="s">
        <v>5948</v>
      </c>
      <c r="C5206" s="4" t="s">
        <v>5</v>
      </c>
      <c r="D5206" s="4" t="s">
        <v>2</v>
      </c>
      <c r="E5206" s="4" t="s">
        <v>2</v>
      </c>
      <c r="F5206" s="3" t="s">
        <v>2</v>
      </c>
      <c r="G5206" s="3" t="s">
        <v>2</v>
      </c>
      <c r="H5206" s="4" t="s">
        <v>158</v>
      </c>
      <c r="I5206" s="5">
        <v>1206</v>
      </c>
      <c r="J5206" s="5">
        <v>1133</v>
      </c>
      <c r="K5206" s="6">
        <f>IFERROR((J5206-I5206)/I5206,"--")</f>
        <v>-6.053067993366501E-2</v>
      </c>
      <c r="L5206" s="6">
        <v>1.2228260869565218E-2</v>
      </c>
      <c r="M5206" s="7">
        <v>46396</v>
      </c>
      <c r="N5206" s="10" t="str">
        <f>IF(K5206&lt;Criteria!$D$4,"Yes","No")</f>
        <v>Yes</v>
      </c>
      <c r="O5206" s="10" t="str">
        <f>IF(L5206&gt;Criteria!$D$5,"Yes","No")</f>
        <v>No</v>
      </c>
      <c r="P5206" s="10" t="str">
        <f>IF(M5206&lt;Criteria!$D$6,"Yes","No")</f>
        <v>No</v>
      </c>
      <c r="Q5206" s="11">
        <f>COUNTIF(N5206:P5206,"Yes")</f>
        <v>1</v>
      </c>
      <c r="R5206" s="12" t="str">
        <f>IF(Q5206&gt;0,"Yes","No")</f>
        <v>Yes</v>
      </c>
    </row>
    <row r="5207" spans="1:18" x14ac:dyDescent="0.35">
      <c r="A5207" s="1">
        <v>82737000000</v>
      </c>
      <c r="B5207" s="33" t="s">
        <v>5949</v>
      </c>
      <c r="C5207" s="4" t="s">
        <v>5</v>
      </c>
      <c r="D5207" s="4" t="s">
        <v>2</v>
      </c>
      <c r="E5207" s="4" t="s">
        <v>2</v>
      </c>
      <c r="F5207" s="3" t="s">
        <v>2</v>
      </c>
      <c r="G5207" s="3" t="s">
        <v>2</v>
      </c>
      <c r="H5207" s="4" t="s">
        <v>159</v>
      </c>
      <c r="I5207" s="5">
        <v>14208</v>
      </c>
      <c r="J5207" s="5">
        <v>15015</v>
      </c>
      <c r="K5207" s="6">
        <f>IFERROR((J5207-I5207)/I5207,"--")</f>
        <v>5.6798986486486486E-2</v>
      </c>
      <c r="L5207" s="6">
        <v>2.078012537729278E-2</v>
      </c>
      <c r="M5207" s="7">
        <v>17228</v>
      </c>
      <c r="N5207" s="10" t="str">
        <f>IF(K5207&lt;Criteria!$D$4,"Yes","No")</f>
        <v>No</v>
      </c>
      <c r="O5207" s="10" t="str">
        <f>IF(L5207&gt;Criteria!$D$5,"Yes","No")</f>
        <v>No</v>
      </c>
      <c r="P5207" s="10" t="str">
        <f>IF(M5207&lt;Criteria!$D$6,"Yes","No")</f>
        <v>Yes</v>
      </c>
      <c r="Q5207" s="11">
        <f>COUNTIF(N5207:P5207,"Yes")</f>
        <v>1</v>
      </c>
      <c r="R5207" s="12" t="str">
        <f>IF(Q5207&gt;0,"Yes","No")</f>
        <v>Yes</v>
      </c>
    </row>
    <row r="5208" spans="1:18" x14ac:dyDescent="0.35">
      <c r="A5208" s="1">
        <v>82742500000</v>
      </c>
      <c r="B5208" s="33" t="s">
        <v>5950</v>
      </c>
      <c r="C5208" s="4" t="s">
        <v>5</v>
      </c>
      <c r="D5208" s="4" t="s">
        <v>2</v>
      </c>
      <c r="E5208" s="4" t="s">
        <v>2</v>
      </c>
      <c r="F5208" s="3" t="s">
        <v>2</v>
      </c>
      <c r="G5208" s="3" t="s">
        <v>2</v>
      </c>
      <c r="H5208" s="4" t="s">
        <v>160</v>
      </c>
      <c r="I5208" s="5">
        <v>146822</v>
      </c>
      <c r="J5208" s="5">
        <v>159150</v>
      </c>
      <c r="K5208" s="6">
        <f>IFERROR((J5208-I5208)/I5208,"--")</f>
        <v>8.3965618231600175E-2</v>
      </c>
      <c r="L5208" s="6">
        <v>5.8752362948960302E-2</v>
      </c>
      <c r="M5208" s="7">
        <v>31686</v>
      </c>
      <c r="N5208" s="10" t="str">
        <f>IF(K5208&lt;Criteria!$D$4,"Yes","No")</f>
        <v>No</v>
      </c>
      <c r="O5208" s="10" t="str">
        <f>IF(L5208&gt;Criteria!$D$5,"Yes","No")</f>
        <v>No</v>
      </c>
      <c r="P5208" s="10" t="str">
        <f>IF(M5208&lt;Criteria!$D$6,"Yes","No")</f>
        <v>No</v>
      </c>
      <c r="Q5208" s="11">
        <f>COUNTIF(N5208:P5208,"Yes")</f>
        <v>0</v>
      </c>
      <c r="R5208" s="12" t="str">
        <f>IF(Q5208&gt;0,"Yes","No")</f>
        <v>No</v>
      </c>
    </row>
    <row r="5209" spans="1:18" x14ac:dyDescent="0.35">
      <c r="A5209" s="1">
        <v>82753500000</v>
      </c>
      <c r="B5209" s="33" t="s">
        <v>5951</v>
      </c>
      <c r="C5209" s="4" t="s">
        <v>5</v>
      </c>
      <c r="D5209" s="4" t="s">
        <v>2</v>
      </c>
      <c r="E5209" s="4" t="s">
        <v>2</v>
      </c>
      <c r="F5209" s="3" t="s">
        <v>2</v>
      </c>
      <c r="G5209" s="3" t="s">
        <v>2</v>
      </c>
      <c r="H5209" s="4" t="s">
        <v>161</v>
      </c>
      <c r="I5209" s="5">
        <v>606</v>
      </c>
      <c r="J5209" s="5">
        <v>439</v>
      </c>
      <c r="K5209" s="6">
        <f>IFERROR((J5209-I5209)/I5209,"--")</f>
        <v>-0.27557755775577558</v>
      </c>
      <c r="L5209" s="6">
        <v>0.125</v>
      </c>
      <c r="M5209" s="7">
        <v>15864</v>
      </c>
      <c r="N5209" s="10" t="str">
        <f>IF(K5209&lt;Criteria!$D$4,"Yes","No")</f>
        <v>Yes</v>
      </c>
      <c r="O5209" s="10" t="str">
        <f>IF(L5209&gt;Criteria!$D$5,"Yes","No")</f>
        <v>Yes</v>
      </c>
      <c r="P5209" s="10" t="str">
        <f>IF(M5209&lt;Criteria!$D$6,"Yes","No")</f>
        <v>Yes</v>
      </c>
      <c r="Q5209" s="11">
        <f>COUNTIF(N5209:P5209,"Yes")</f>
        <v>3</v>
      </c>
      <c r="R5209" s="12" t="str">
        <f>IF(Q5209&gt;0,"Yes","No")</f>
        <v>Yes</v>
      </c>
    </row>
    <row r="5210" spans="1:18" x14ac:dyDescent="0.35">
      <c r="A5210" s="1">
        <v>82770000000</v>
      </c>
      <c r="B5210" s="33" t="s">
        <v>5952</v>
      </c>
      <c r="C5210" s="4" t="s">
        <v>5</v>
      </c>
      <c r="D5210" s="4" t="s">
        <v>2</v>
      </c>
      <c r="E5210" s="4" t="s">
        <v>2</v>
      </c>
      <c r="F5210" s="3" t="s">
        <v>2</v>
      </c>
      <c r="G5210" s="3" t="s">
        <v>2</v>
      </c>
      <c r="H5210" s="4" t="s">
        <v>162</v>
      </c>
      <c r="I5210" s="5">
        <v>7516</v>
      </c>
      <c r="J5210" s="5">
        <v>7829</v>
      </c>
      <c r="K5210" s="6">
        <f>IFERROR((J5210-I5210)/I5210,"--")</f>
        <v>4.1644491750931344E-2</v>
      </c>
      <c r="L5210" s="6">
        <v>6.2942366026289179E-2</v>
      </c>
      <c r="M5210" s="7">
        <v>22963</v>
      </c>
      <c r="N5210" s="10" t="str">
        <f>IF(K5210&lt;Criteria!$D$4,"Yes","No")</f>
        <v>No</v>
      </c>
      <c r="O5210" s="10" t="str">
        <f>IF(L5210&gt;Criteria!$D$5,"Yes","No")</f>
        <v>No</v>
      </c>
      <c r="P5210" s="10" t="str">
        <f>IF(M5210&lt;Criteria!$D$6,"Yes","No")</f>
        <v>Yes</v>
      </c>
      <c r="Q5210" s="11">
        <f>COUNTIF(N5210:P5210,"Yes")</f>
        <v>1</v>
      </c>
      <c r="R5210" s="12" t="str">
        <f>IF(Q5210&gt;0,"Yes","No")</f>
        <v>Yes</v>
      </c>
    </row>
    <row r="5211" spans="1:18" x14ac:dyDescent="0.35">
      <c r="A5211" s="1">
        <v>82781000000</v>
      </c>
      <c r="B5211" s="33" t="s">
        <v>5953</v>
      </c>
      <c r="C5211" s="4" t="s">
        <v>5</v>
      </c>
      <c r="D5211" s="4" t="s">
        <v>2</v>
      </c>
      <c r="E5211" s="4" t="s">
        <v>2</v>
      </c>
      <c r="F5211" s="3" t="s">
        <v>2</v>
      </c>
      <c r="G5211" s="3" t="s">
        <v>2</v>
      </c>
      <c r="H5211" s="4" t="s">
        <v>163</v>
      </c>
      <c r="I5211" s="5">
        <v>11381</v>
      </c>
      <c r="J5211" s="5">
        <v>11251</v>
      </c>
      <c r="K5211" s="6">
        <f>IFERROR((J5211-I5211)/I5211,"--")</f>
        <v>-1.1422546349178456E-2</v>
      </c>
      <c r="L5211" s="6">
        <v>5.2219796215429402E-2</v>
      </c>
      <c r="M5211" s="7">
        <v>20391</v>
      </c>
      <c r="N5211" s="10" t="str">
        <f>IF(K5211&lt;Criteria!$D$4,"Yes","No")</f>
        <v>Yes</v>
      </c>
      <c r="O5211" s="10" t="str">
        <f>IF(L5211&gt;Criteria!$D$5,"Yes","No")</f>
        <v>No</v>
      </c>
      <c r="P5211" s="10" t="str">
        <f>IF(M5211&lt;Criteria!$D$6,"Yes","No")</f>
        <v>Yes</v>
      </c>
      <c r="Q5211" s="11">
        <f>COUNTIF(N5211:P5211,"Yes")</f>
        <v>2</v>
      </c>
      <c r="R5211" s="12" t="str">
        <f>IF(Q5211&gt;0,"Yes","No")</f>
        <v>Yes</v>
      </c>
    </row>
    <row r="5212" spans="1:18" x14ac:dyDescent="0.35">
      <c r="A5212" s="1">
        <v>82786500000</v>
      </c>
      <c r="B5212" s="33" t="s">
        <v>5954</v>
      </c>
      <c r="C5212" s="4" t="s">
        <v>5</v>
      </c>
      <c r="D5212" s="4" t="s">
        <v>2</v>
      </c>
      <c r="E5212" s="4" t="s">
        <v>2</v>
      </c>
      <c r="F5212" s="3" t="s">
        <v>2</v>
      </c>
      <c r="G5212" s="3" t="s">
        <v>2</v>
      </c>
      <c r="H5212" s="4" t="s">
        <v>164</v>
      </c>
      <c r="I5212" s="5">
        <v>26293</v>
      </c>
      <c r="J5212" s="5">
        <v>28799</v>
      </c>
      <c r="K5212" s="6">
        <f>IFERROR((J5212-I5212)/I5212,"--")</f>
        <v>9.5310538926710528E-2</v>
      </c>
      <c r="L5212" s="6">
        <v>6.7709449325048215E-2</v>
      </c>
      <c r="M5212" s="7">
        <v>24072</v>
      </c>
      <c r="N5212" s="10" t="str">
        <f>IF(K5212&lt;Criteria!$D$4,"Yes","No")</f>
        <v>No</v>
      </c>
      <c r="O5212" s="10" t="str">
        <f>IF(L5212&gt;Criteria!$D$5,"Yes","No")</f>
        <v>Yes</v>
      </c>
      <c r="P5212" s="10" t="str">
        <f>IF(M5212&lt;Criteria!$D$6,"Yes","No")</f>
        <v>Yes</v>
      </c>
      <c r="Q5212" s="11">
        <f>COUNTIF(N5212:P5212,"Yes")</f>
        <v>2</v>
      </c>
      <c r="R5212" s="12" t="str">
        <f>IF(Q5212&gt;0,"Yes","No")</f>
        <v>Yes</v>
      </c>
    </row>
    <row r="5213" spans="1:18" x14ac:dyDescent="0.35">
      <c r="A5213" s="1">
        <v>82797500000</v>
      </c>
      <c r="B5213" s="33" t="s">
        <v>5955</v>
      </c>
      <c r="C5213" s="4" t="s">
        <v>5</v>
      </c>
      <c r="D5213" s="4" t="s">
        <v>2</v>
      </c>
      <c r="E5213" s="4" t="s">
        <v>2</v>
      </c>
      <c r="F5213" s="3" t="s">
        <v>2</v>
      </c>
      <c r="G5213" s="3" t="s">
        <v>2</v>
      </c>
      <c r="H5213" s="4" t="s">
        <v>165</v>
      </c>
      <c r="I5213" s="5">
        <v>1124</v>
      </c>
      <c r="J5213" s="5">
        <v>1233</v>
      </c>
      <c r="K5213" s="6">
        <f>IFERROR((J5213-I5213)/I5213,"--")</f>
        <v>9.6975088967971523E-2</v>
      </c>
      <c r="L5213" s="6">
        <v>9.7107438016528921E-2</v>
      </c>
      <c r="M5213" s="7">
        <v>16943</v>
      </c>
      <c r="N5213" s="10" t="str">
        <f>IF(K5213&lt;Criteria!$D$4,"Yes","No")</f>
        <v>No</v>
      </c>
      <c r="O5213" s="10" t="str">
        <f>IF(L5213&gt;Criteria!$D$5,"Yes","No")</f>
        <v>Yes</v>
      </c>
      <c r="P5213" s="10" t="str">
        <f>IF(M5213&lt;Criteria!$D$6,"Yes","No")</f>
        <v>Yes</v>
      </c>
      <c r="Q5213" s="11">
        <f>COUNTIF(N5213:P5213,"Yes")</f>
        <v>2</v>
      </c>
      <c r="R5213" s="12" t="str">
        <f>IF(Q5213&gt;0,"Yes","No")</f>
        <v>Yes</v>
      </c>
    </row>
    <row r="5214" spans="1:18" x14ac:dyDescent="0.35">
      <c r="A5214" s="1">
        <v>82810500000</v>
      </c>
      <c r="B5214" s="33" t="s">
        <v>5956</v>
      </c>
      <c r="C5214" s="4" t="s">
        <v>5</v>
      </c>
      <c r="D5214" s="4" t="s">
        <v>2</v>
      </c>
      <c r="E5214" s="4" t="s">
        <v>2</v>
      </c>
      <c r="F5214" s="3" t="s">
        <v>2</v>
      </c>
      <c r="G5214" s="3" t="s">
        <v>2</v>
      </c>
      <c r="H5214" s="4" t="s">
        <v>166</v>
      </c>
      <c r="I5214" s="5">
        <v>768</v>
      </c>
      <c r="J5214" s="5">
        <v>710</v>
      </c>
      <c r="K5214" s="6">
        <f>IFERROR((J5214-I5214)/I5214,"--")</f>
        <v>-7.5520833333333329E-2</v>
      </c>
      <c r="L5214" s="6">
        <v>1.8461538461538463E-2</v>
      </c>
      <c r="M5214" s="7">
        <v>46227</v>
      </c>
      <c r="N5214" s="10" t="str">
        <f>IF(K5214&lt;Criteria!$D$4,"Yes","No")</f>
        <v>Yes</v>
      </c>
      <c r="O5214" s="10" t="str">
        <f>IF(L5214&gt;Criteria!$D$5,"Yes","No")</f>
        <v>No</v>
      </c>
      <c r="P5214" s="10" t="str">
        <f>IF(M5214&lt;Criteria!$D$6,"Yes","No")</f>
        <v>No</v>
      </c>
      <c r="Q5214" s="11">
        <f>COUNTIF(N5214:P5214,"Yes")</f>
        <v>1</v>
      </c>
      <c r="R5214" s="12" t="str">
        <f>IF(Q5214&gt;0,"Yes","No")</f>
        <v>Yes</v>
      </c>
    </row>
    <row r="5215" spans="1:18" x14ac:dyDescent="0.35">
      <c r="A5215" s="1">
        <v>82825000000</v>
      </c>
      <c r="B5215" s="33" t="s">
        <v>5957</v>
      </c>
      <c r="C5215" s="4" t="s">
        <v>5</v>
      </c>
      <c r="D5215" s="4" t="s">
        <v>2</v>
      </c>
      <c r="E5215" s="4" t="s">
        <v>2</v>
      </c>
      <c r="F5215" s="3" t="s">
        <v>2</v>
      </c>
      <c r="G5215" s="3" t="s">
        <v>2</v>
      </c>
      <c r="H5215" s="4" t="s">
        <v>167</v>
      </c>
      <c r="I5215" s="5">
        <v>232</v>
      </c>
      <c r="J5215" s="5">
        <v>233</v>
      </c>
      <c r="K5215" s="6">
        <f>IFERROR((J5215-I5215)/I5215,"--")</f>
        <v>4.3103448275862068E-3</v>
      </c>
      <c r="L5215" s="6">
        <v>0.11570247933884298</v>
      </c>
      <c r="M5215" s="7">
        <v>30484</v>
      </c>
      <c r="N5215" s="10" t="str">
        <f>IF(K5215&lt;Criteria!$D$4,"Yes","No")</f>
        <v>Yes</v>
      </c>
      <c r="O5215" s="10" t="str">
        <f>IF(L5215&gt;Criteria!$D$5,"Yes","No")</f>
        <v>Yes</v>
      </c>
      <c r="P5215" s="10" t="str">
        <f>IF(M5215&lt;Criteria!$D$6,"Yes","No")</f>
        <v>No</v>
      </c>
      <c r="Q5215" s="11">
        <f>COUNTIF(N5215:P5215,"Yes")</f>
        <v>2</v>
      </c>
      <c r="R5215" s="12" t="str">
        <f>IF(Q5215&gt;0,"Yes","No")</f>
        <v>Yes</v>
      </c>
    </row>
    <row r="5216" spans="1:18" x14ac:dyDescent="0.35">
      <c r="A5216" s="1">
        <v>82830500000</v>
      </c>
      <c r="B5216" s="33" t="s">
        <v>5958</v>
      </c>
      <c r="C5216" s="4" t="s">
        <v>5</v>
      </c>
      <c r="D5216" s="4" t="s">
        <v>2</v>
      </c>
      <c r="E5216" s="4" t="s">
        <v>2</v>
      </c>
      <c r="F5216" s="3" t="s">
        <v>2</v>
      </c>
      <c r="G5216" s="3" t="s">
        <v>2</v>
      </c>
      <c r="H5216" s="4" t="s">
        <v>168</v>
      </c>
      <c r="I5216" s="5">
        <v>1056</v>
      </c>
      <c r="J5216" s="5">
        <v>1688</v>
      </c>
      <c r="K5216" s="6">
        <f>IFERROR((J5216-I5216)/I5216,"--")</f>
        <v>0.59848484848484851</v>
      </c>
      <c r="L5216" s="6">
        <v>7.5441412520064199E-2</v>
      </c>
      <c r="M5216" s="7">
        <v>25020</v>
      </c>
      <c r="N5216" s="10" t="str">
        <f>IF(K5216&lt;Criteria!$D$4,"Yes","No")</f>
        <v>No</v>
      </c>
      <c r="O5216" s="10" t="str">
        <f>IF(L5216&gt;Criteria!$D$5,"Yes","No")</f>
        <v>Yes</v>
      </c>
      <c r="P5216" s="10" t="str">
        <f>IF(M5216&lt;Criteria!$D$6,"Yes","No")</f>
        <v>Yes</v>
      </c>
      <c r="Q5216" s="11">
        <f>COUNTIF(N5216:P5216,"Yes")</f>
        <v>2</v>
      </c>
      <c r="R5216" s="12" t="str">
        <f>IF(Q5216&gt;0,"Yes","No")</f>
        <v>Yes</v>
      </c>
    </row>
    <row r="5217" spans="1:18" x14ac:dyDescent="0.35">
      <c r="A5217" s="1">
        <v>82836000000</v>
      </c>
      <c r="B5217" s="33" t="s">
        <v>5959</v>
      </c>
      <c r="C5217" s="4" t="s">
        <v>5</v>
      </c>
      <c r="D5217" s="4" t="s">
        <v>2</v>
      </c>
      <c r="E5217" s="4" t="s">
        <v>2</v>
      </c>
      <c r="F5217" s="3" t="s">
        <v>2</v>
      </c>
      <c r="G5217" s="3" t="s">
        <v>2</v>
      </c>
      <c r="H5217" s="4" t="s">
        <v>169</v>
      </c>
      <c r="I5217" s="5">
        <v>9110</v>
      </c>
      <c r="J5217" s="5">
        <v>11397</v>
      </c>
      <c r="K5217" s="6">
        <f>IFERROR((J5217-I5217)/I5217,"--")</f>
        <v>0.25104281009879253</v>
      </c>
      <c r="L5217" s="6">
        <v>4.3867778807537845E-2</v>
      </c>
      <c r="M5217" s="7">
        <v>36063</v>
      </c>
      <c r="N5217" s="10" t="str">
        <f>IF(K5217&lt;Criteria!$D$4,"Yes","No")</f>
        <v>No</v>
      </c>
      <c r="O5217" s="10" t="str">
        <f>IF(L5217&gt;Criteria!$D$5,"Yes","No")</f>
        <v>No</v>
      </c>
      <c r="P5217" s="10" t="str">
        <f>IF(M5217&lt;Criteria!$D$6,"Yes","No")</f>
        <v>No</v>
      </c>
      <c r="Q5217" s="11">
        <f>COUNTIF(N5217:P5217,"Yes")</f>
        <v>0</v>
      </c>
      <c r="R5217" s="12" t="str">
        <f>IF(Q5217&gt;0,"Yes","No")</f>
        <v>No</v>
      </c>
    </row>
    <row r="5218" spans="1:18" x14ac:dyDescent="0.35">
      <c r="A5218" s="1">
        <v>82869000000</v>
      </c>
      <c r="B5218" s="33" t="s">
        <v>5960</v>
      </c>
      <c r="C5218" s="4" t="s">
        <v>5</v>
      </c>
      <c r="D5218" s="4" t="s">
        <v>2</v>
      </c>
      <c r="E5218" s="4" t="s">
        <v>2</v>
      </c>
      <c r="F5218" s="3" t="s">
        <v>2</v>
      </c>
      <c r="G5218" s="3" t="s">
        <v>2</v>
      </c>
      <c r="H5218" s="4" t="s">
        <v>170</v>
      </c>
      <c r="I5218" s="5">
        <v>2730</v>
      </c>
      <c r="J5218" s="5">
        <v>2977</v>
      </c>
      <c r="K5218" s="6">
        <f>IFERROR((J5218-I5218)/I5218,"--")</f>
        <v>9.0476190476190474E-2</v>
      </c>
      <c r="L5218" s="6">
        <v>0</v>
      </c>
      <c r="M5218" s="7">
        <v>33173</v>
      </c>
      <c r="N5218" s="10" t="str">
        <f>IF(K5218&lt;Criteria!$D$4,"Yes","No")</f>
        <v>No</v>
      </c>
      <c r="O5218" s="10" t="str">
        <f>IF(L5218&gt;Criteria!$D$5,"Yes","No")</f>
        <v>No</v>
      </c>
      <c r="P5218" s="10" t="str">
        <f>IF(M5218&lt;Criteria!$D$6,"Yes","No")</f>
        <v>No</v>
      </c>
      <c r="Q5218" s="11">
        <f>COUNTIF(N5218:P5218,"Yes")</f>
        <v>0</v>
      </c>
      <c r="R5218" s="12" t="str">
        <f>IF(Q5218&gt;0,"Yes","No")</f>
        <v>No</v>
      </c>
    </row>
    <row r="5219" spans="1:18" x14ac:dyDescent="0.35">
      <c r="A5219" s="1">
        <v>82874500000</v>
      </c>
      <c r="B5219" s="33" t="s">
        <v>5961</v>
      </c>
      <c r="C5219" s="4" t="s">
        <v>5</v>
      </c>
      <c r="D5219" s="4" t="s">
        <v>2</v>
      </c>
      <c r="E5219" s="4" t="s">
        <v>2</v>
      </c>
      <c r="F5219" s="3" t="s">
        <v>2</v>
      </c>
      <c r="G5219" s="3" t="s">
        <v>2</v>
      </c>
      <c r="H5219" s="4" t="s">
        <v>171</v>
      </c>
      <c r="I5219" s="5">
        <v>12653</v>
      </c>
      <c r="J5219" s="5">
        <v>13039</v>
      </c>
      <c r="K5219" s="6">
        <f>IFERROR((J5219-I5219)/I5219,"--")</f>
        <v>3.0506599225480123E-2</v>
      </c>
      <c r="L5219" s="6">
        <v>9.275770373846394E-2</v>
      </c>
      <c r="M5219" s="7">
        <v>23652</v>
      </c>
      <c r="N5219" s="10" t="str">
        <f>IF(K5219&lt;Criteria!$D$4,"Yes","No")</f>
        <v>No</v>
      </c>
      <c r="O5219" s="10" t="str">
        <f>IF(L5219&gt;Criteria!$D$5,"Yes","No")</f>
        <v>Yes</v>
      </c>
      <c r="P5219" s="10" t="str">
        <f>IF(M5219&lt;Criteria!$D$6,"Yes","No")</f>
        <v>Yes</v>
      </c>
      <c r="Q5219" s="11">
        <f>COUNTIF(N5219:P5219,"Yes")</f>
        <v>2</v>
      </c>
      <c r="R5219" s="12" t="str">
        <f>IF(Q5219&gt;0,"Yes","No")</f>
        <v>Yes</v>
      </c>
    </row>
    <row r="5220" spans="1:18" x14ac:dyDescent="0.35">
      <c r="A5220" s="1">
        <v>82880000000</v>
      </c>
      <c r="B5220" s="33" t="s">
        <v>5962</v>
      </c>
      <c r="C5220" s="4" t="s">
        <v>5</v>
      </c>
      <c r="D5220" s="4" t="s">
        <v>2</v>
      </c>
      <c r="E5220" s="4" t="s">
        <v>2</v>
      </c>
      <c r="F5220" s="3" t="s">
        <v>2</v>
      </c>
      <c r="G5220" s="3" t="s">
        <v>2</v>
      </c>
      <c r="H5220" s="4" t="s">
        <v>172</v>
      </c>
      <c r="I5220" s="5">
        <v>8499</v>
      </c>
      <c r="J5220" s="5">
        <v>7785</v>
      </c>
      <c r="K5220" s="6">
        <f>IFERROR((J5220-I5220)/I5220,"--")</f>
        <v>-8.4009883515707734E-2</v>
      </c>
      <c r="L5220" s="6">
        <v>5.7780166621875836E-2</v>
      </c>
      <c r="M5220" s="7">
        <v>30254</v>
      </c>
      <c r="N5220" s="10" t="str">
        <f>IF(K5220&lt;Criteria!$D$4,"Yes","No")</f>
        <v>Yes</v>
      </c>
      <c r="O5220" s="10" t="str">
        <f>IF(L5220&gt;Criteria!$D$5,"Yes","No")</f>
        <v>No</v>
      </c>
      <c r="P5220" s="10" t="str">
        <f>IF(M5220&lt;Criteria!$D$6,"Yes","No")</f>
        <v>No</v>
      </c>
      <c r="Q5220" s="11">
        <f>COUNTIF(N5220:P5220,"Yes")</f>
        <v>1</v>
      </c>
      <c r="R5220" s="12" t="str">
        <f>IF(Q5220&gt;0,"Yes","No")</f>
        <v>Yes</v>
      </c>
    </row>
    <row r="5221" spans="1:18" x14ac:dyDescent="0.35">
      <c r="A5221" s="1">
        <v>82883000000</v>
      </c>
      <c r="B5221" s="33" t="s">
        <v>5963</v>
      </c>
      <c r="C5221" s="4" t="s">
        <v>5</v>
      </c>
      <c r="D5221" s="4" t="s">
        <v>2</v>
      </c>
      <c r="E5221" s="4" t="s">
        <v>2</v>
      </c>
      <c r="F5221" s="3" t="s">
        <v>2</v>
      </c>
      <c r="G5221" s="3" t="s">
        <v>2</v>
      </c>
      <c r="H5221" s="4" t="s">
        <v>173</v>
      </c>
      <c r="I5221" s="5">
        <v>0</v>
      </c>
      <c r="J5221" s="5">
        <v>0</v>
      </c>
      <c r="K5221" s="6" t="str">
        <f>IFERROR((J5221-I5221)/I5221,"--")</f>
        <v>--</v>
      </c>
      <c r="L5221" s="6" t="s">
        <v>2</v>
      </c>
      <c r="M5221" s="7" t="s">
        <v>2</v>
      </c>
      <c r="N5221" s="10" t="str">
        <f>IF(K5221&lt;Criteria!$D$4,"Yes","No")</f>
        <v>No</v>
      </c>
      <c r="O5221" s="10" t="str">
        <f>IF(L5221&gt;Criteria!$D$5,"Yes","No")</f>
        <v>Yes</v>
      </c>
      <c r="P5221" s="10" t="str">
        <f>IF(M5221&lt;Criteria!$D$6,"Yes","No")</f>
        <v>No</v>
      </c>
      <c r="Q5221" s="11">
        <f>COUNTIF(N5221:P5221,"Yes")</f>
        <v>1</v>
      </c>
      <c r="R5221" s="12" t="str">
        <f>IF(Q5221&gt;0,"Yes","No")</f>
        <v>Yes</v>
      </c>
    </row>
    <row r="5222" spans="1:18" x14ac:dyDescent="0.35">
      <c r="A5222" s="1">
        <v>82918500000</v>
      </c>
      <c r="B5222" s="33" t="s">
        <v>5964</v>
      </c>
      <c r="C5222" s="4" t="s">
        <v>5</v>
      </c>
      <c r="D5222" s="4" t="s">
        <v>2</v>
      </c>
      <c r="E5222" s="4" t="s">
        <v>2</v>
      </c>
      <c r="F5222" s="3" t="s">
        <v>2</v>
      </c>
      <c r="G5222" s="3" t="s">
        <v>2</v>
      </c>
      <c r="H5222" s="4" t="s">
        <v>174</v>
      </c>
      <c r="I5222" s="5">
        <v>308</v>
      </c>
      <c r="J5222" s="5">
        <v>230</v>
      </c>
      <c r="K5222" s="6">
        <f>IFERROR((J5222-I5222)/I5222,"--")</f>
        <v>-0.25324675324675322</v>
      </c>
      <c r="L5222" s="6">
        <v>5.7553956834532377E-2</v>
      </c>
      <c r="M5222" s="7">
        <v>21942</v>
      </c>
      <c r="N5222" s="10" t="str">
        <f>IF(K5222&lt;Criteria!$D$4,"Yes","No")</f>
        <v>Yes</v>
      </c>
      <c r="O5222" s="10" t="str">
        <f>IF(L5222&gt;Criteria!$D$5,"Yes","No")</f>
        <v>No</v>
      </c>
      <c r="P5222" s="10" t="str">
        <f>IF(M5222&lt;Criteria!$D$6,"Yes","No")</f>
        <v>Yes</v>
      </c>
      <c r="Q5222" s="11">
        <f>COUNTIF(N5222:P5222,"Yes")</f>
        <v>2</v>
      </c>
      <c r="R5222" s="12" t="str">
        <f>IF(Q5222&gt;0,"Yes","No")</f>
        <v>Yes</v>
      </c>
    </row>
    <row r="5223" spans="1:18" x14ac:dyDescent="0.35">
      <c r="A5223" s="1">
        <v>82929500000</v>
      </c>
      <c r="B5223" s="33" t="s">
        <v>5965</v>
      </c>
      <c r="C5223" s="4" t="s">
        <v>5</v>
      </c>
      <c r="D5223" s="4" t="s">
        <v>2</v>
      </c>
      <c r="E5223" s="4" t="s">
        <v>2</v>
      </c>
      <c r="F5223" s="3" t="s">
        <v>2</v>
      </c>
      <c r="G5223" s="3" t="s">
        <v>2</v>
      </c>
      <c r="H5223" s="4" t="s">
        <v>175</v>
      </c>
      <c r="I5223" s="5">
        <v>0</v>
      </c>
      <c r="J5223" s="5">
        <v>5</v>
      </c>
      <c r="K5223" s="6" t="str">
        <f>IFERROR((J5223-I5223)/I5223,"--")</f>
        <v>--</v>
      </c>
      <c r="L5223" s="6">
        <v>0</v>
      </c>
      <c r="M5223" s="7" t="s">
        <v>2</v>
      </c>
      <c r="N5223" s="10" t="str">
        <f>IF(K5223&lt;Criteria!$D$4,"Yes","No")</f>
        <v>No</v>
      </c>
      <c r="O5223" s="10" t="str">
        <f>IF(L5223&gt;Criteria!$D$5,"Yes","No")</f>
        <v>No</v>
      </c>
      <c r="P5223" s="10" t="str">
        <f>IF(M5223&lt;Criteria!$D$6,"Yes","No")</f>
        <v>No</v>
      </c>
      <c r="Q5223" s="11">
        <f>COUNTIF(N5223:P5223,"Yes")</f>
        <v>0</v>
      </c>
      <c r="R5223" s="12" t="str">
        <f>IF(Q5223&gt;0,"Yes","No")</f>
        <v>No</v>
      </c>
    </row>
    <row r="5224" spans="1:18" x14ac:dyDescent="0.35">
      <c r="A5224" s="1">
        <v>82962500000</v>
      </c>
      <c r="B5224" s="33" t="s">
        <v>5966</v>
      </c>
      <c r="C5224" s="4" t="s">
        <v>5</v>
      </c>
      <c r="D5224" s="4" t="s">
        <v>2</v>
      </c>
      <c r="E5224" s="4" t="s">
        <v>2</v>
      </c>
      <c r="F5224" s="3" t="s">
        <v>2</v>
      </c>
      <c r="G5224" s="3" t="s">
        <v>2</v>
      </c>
      <c r="H5224" s="4" t="s">
        <v>176</v>
      </c>
      <c r="I5224" s="5">
        <v>3842</v>
      </c>
      <c r="J5224" s="5">
        <v>3670</v>
      </c>
      <c r="K5224" s="6">
        <f>IFERROR((J5224-I5224)/I5224,"--")</f>
        <v>-4.4768349817803227E-2</v>
      </c>
      <c r="L5224" s="6">
        <v>3.5733053074093538E-2</v>
      </c>
      <c r="M5224" s="7">
        <v>88532</v>
      </c>
      <c r="N5224" s="10" t="str">
        <f>IF(K5224&lt;Criteria!$D$4,"Yes","No")</f>
        <v>Yes</v>
      </c>
      <c r="O5224" s="10" t="str">
        <f>IF(L5224&gt;Criteria!$D$5,"Yes","No")</f>
        <v>No</v>
      </c>
      <c r="P5224" s="10" t="str">
        <f>IF(M5224&lt;Criteria!$D$6,"Yes","No")</f>
        <v>No</v>
      </c>
      <c r="Q5224" s="11">
        <f>COUNTIF(N5224:P5224,"Yes")</f>
        <v>1</v>
      </c>
      <c r="R5224" s="12" t="str">
        <f>IF(Q5224&gt;0,"Yes","No")</f>
        <v>Yes</v>
      </c>
    </row>
    <row r="5225" spans="1:18" x14ac:dyDescent="0.35">
      <c r="A5225" s="1">
        <v>82968000000</v>
      </c>
      <c r="B5225" s="33" t="s">
        <v>5967</v>
      </c>
      <c r="C5225" s="4" t="s">
        <v>5</v>
      </c>
      <c r="D5225" s="4" t="s">
        <v>2</v>
      </c>
      <c r="E5225" s="4" t="s">
        <v>2</v>
      </c>
      <c r="F5225" s="3" t="s">
        <v>2</v>
      </c>
      <c r="G5225" s="3" t="s">
        <v>2</v>
      </c>
      <c r="H5225" s="4" t="s">
        <v>177</v>
      </c>
      <c r="I5225" s="5">
        <v>87</v>
      </c>
      <c r="J5225" s="5">
        <v>87</v>
      </c>
      <c r="K5225" s="6">
        <f>IFERROR((J5225-I5225)/I5225,"--")</f>
        <v>0</v>
      </c>
      <c r="L5225" s="6">
        <v>0</v>
      </c>
      <c r="M5225" s="7">
        <v>22652</v>
      </c>
      <c r="N5225" s="10" t="str">
        <f>IF(K5225&lt;Criteria!$D$4,"Yes","No")</f>
        <v>Yes</v>
      </c>
      <c r="O5225" s="10" t="str">
        <f>IF(L5225&gt;Criteria!$D$5,"Yes","No")</f>
        <v>No</v>
      </c>
      <c r="P5225" s="10" t="str">
        <f>IF(M5225&lt;Criteria!$D$6,"Yes","No")</f>
        <v>Yes</v>
      </c>
      <c r="Q5225" s="11">
        <f>COUNTIF(N5225:P5225,"Yes")</f>
        <v>2</v>
      </c>
      <c r="R5225" s="12" t="str">
        <f>IF(Q5225&gt;0,"Yes","No")</f>
        <v>Yes</v>
      </c>
    </row>
    <row r="5226" spans="1:18" x14ac:dyDescent="0.35">
      <c r="A5226" s="1">
        <v>82973500000</v>
      </c>
      <c r="B5226" s="33" t="s">
        <v>5968</v>
      </c>
      <c r="C5226" s="4" t="s">
        <v>5</v>
      </c>
      <c r="D5226" s="4" t="s">
        <v>2</v>
      </c>
      <c r="E5226" s="4" t="s">
        <v>2</v>
      </c>
      <c r="F5226" s="3" t="s">
        <v>2</v>
      </c>
      <c r="G5226" s="3" t="s">
        <v>2</v>
      </c>
      <c r="H5226" s="4" t="s">
        <v>178</v>
      </c>
      <c r="I5226" s="5">
        <v>1106</v>
      </c>
      <c r="J5226" s="5">
        <v>1141</v>
      </c>
      <c r="K5226" s="6">
        <f>IFERROR((J5226-I5226)/I5226,"--")</f>
        <v>3.1645569620253167E-2</v>
      </c>
      <c r="L5226" s="6">
        <v>4.4274809160305344E-2</v>
      </c>
      <c r="M5226" s="7">
        <v>38055</v>
      </c>
      <c r="N5226" s="10" t="str">
        <f>IF(K5226&lt;Criteria!$D$4,"Yes","No")</f>
        <v>No</v>
      </c>
      <c r="O5226" s="10" t="str">
        <f>IF(L5226&gt;Criteria!$D$5,"Yes","No")</f>
        <v>No</v>
      </c>
      <c r="P5226" s="10" t="str">
        <f>IF(M5226&lt;Criteria!$D$6,"Yes","No")</f>
        <v>No</v>
      </c>
      <c r="Q5226" s="11">
        <f>COUNTIF(N5226:P5226,"Yes")</f>
        <v>0</v>
      </c>
      <c r="R5226" s="12" t="str">
        <f>IF(Q5226&gt;0,"Yes","No")</f>
        <v>No</v>
      </c>
    </row>
    <row r="5227" spans="1:18" x14ac:dyDescent="0.35">
      <c r="A5227" s="1">
        <v>82984500000</v>
      </c>
      <c r="B5227" s="33" t="s">
        <v>5969</v>
      </c>
      <c r="C5227" s="4" t="s">
        <v>5</v>
      </c>
      <c r="D5227" s="4" t="s">
        <v>2</v>
      </c>
      <c r="E5227" s="4" t="s">
        <v>2</v>
      </c>
      <c r="F5227" s="3" t="s">
        <v>2</v>
      </c>
      <c r="G5227" s="3" t="s">
        <v>2</v>
      </c>
      <c r="H5227" s="4" t="s">
        <v>179</v>
      </c>
      <c r="I5227" s="5">
        <v>159</v>
      </c>
      <c r="J5227" s="5">
        <v>105</v>
      </c>
      <c r="K5227" s="6">
        <f>IFERROR((J5227-I5227)/I5227,"--")</f>
        <v>-0.33962264150943394</v>
      </c>
      <c r="L5227" s="6">
        <v>0.13461538461538461</v>
      </c>
      <c r="M5227" s="7">
        <v>31353</v>
      </c>
      <c r="N5227" s="10" t="str">
        <f>IF(K5227&lt;Criteria!$D$4,"Yes","No")</f>
        <v>Yes</v>
      </c>
      <c r="O5227" s="10" t="str">
        <f>IF(L5227&gt;Criteria!$D$5,"Yes","No")</f>
        <v>Yes</v>
      </c>
      <c r="P5227" s="10" t="str">
        <f>IF(M5227&lt;Criteria!$D$6,"Yes","No")</f>
        <v>No</v>
      </c>
      <c r="Q5227" s="11">
        <f>COUNTIF(N5227:P5227,"Yes")</f>
        <v>2</v>
      </c>
      <c r="R5227" s="12" t="str">
        <f>IF(Q5227&gt;0,"Yes","No")</f>
        <v>Yes</v>
      </c>
    </row>
    <row r="5228" spans="1:18" x14ac:dyDescent="0.35">
      <c r="A5228" s="1">
        <v>82995500000</v>
      </c>
      <c r="B5228" s="33" t="s">
        <v>5970</v>
      </c>
      <c r="C5228" s="4" t="s">
        <v>5</v>
      </c>
      <c r="D5228" s="4" t="s">
        <v>2</v>
      </c>
      <c r="E5228" s="4" t="s">
        <v>2</v>
      </c>
      <c r="F5228" s="3" t="s">
        <v>2</v>
      </c>
      <c r="G5228" s="3" t="s">
        <v>2</v>
      </c>
      <c r="H5228" s="4" t="s">
        <v>180</v>
      </c>
      <c r="I5228" s="5">
        <v>1067</v>
      </c>
      <c r="J5228" s="5">
        <v>955</v>
      </c>
      <c r="K5228" s="6">
        <f>IFERROR((J5228-I5228)/I5228,"--")</f>
        <v>-0.1049671977507029</v>
      </c>
      <c r="L5228" s="6">
        <v>5.7870370370370371E-2</v>
      </c>
      <c r="M5228" s="7">
        <v>19877</v>
      </c>
      <c r="N5228" s="10" t="str">
        <f>IF(K5228&lt;Criteria!$D$4,"Yes","No")</f>
        <v>Yes</v>
      </c>
      <c r="O5228" s="10" t="str">
        <f>IF(L5228&gt;Criteria!$D$5,"Yes","No")</f>
        <v>No</v>
      </c>
      <c r="P5228" s="10" t="str">
        <f>IF(M5228&lt;Criteria!$D$6,"Yes","No")</f>
        <v>Yes</v>
      </c>
      <c r="Q5228" s="11">
        <f>COUNTIF(N5228:P5228,"Yes")</f>
        <v>2</v>
      </c>
      <c r="R5228" s="12" t="str">
        <f>IF(Q5228&gt;0,"Yes","No")</f>
        <v>Yes</v>
      </c>
    </row>
    <row r="5229" spans="1:18" x14ac:dyDescent="0.35">
      <c r="A5229" s="1">
        <v>83034000000</v>
      </c>
      <c r="B5229" s="33" t="s">
        <v>5971</v>
      </c>
      <c r="C5229" s="4" t="s">
        <v>5</v>
      </c>
      <c r="D5229" s="4" t="s">
        <v>2</v>
      </c>
      <c r="E5229" s="4" t="s">
        <v>2</v>
      </c>
      <c r="F5229" s="3" t="s">
        <v>2</v>
      </c>
      <c r="G5229" s="3" t="s">
        <v>2</v>
      </c>
      <c r="H5229" s="4" t="s">
        <v>181</v>
      </c>
      <c r="I5229" s="5">
        <v>4373</v>
      </c>
      <c r="J5229" s="5">
        <v>5027</v>
      </c>
      <c r="K5229" s="6">
        <f>IFERROR((J5229-I5229)/I5229,"--")</f>
        <v>0.14955408186599589</v>
      </c>
      <c r="L5229" s="6">
        <v>4.8219584569732937E-2</v>
      </c>
      <c r="M5229" s="7">
        <v>31488</v>
      </c>
      <c r="N5229" s="10" t="str">
        <f>IF(K5229&lt;Criteria!$D$4,"Yes","No")</f>
        <v>No</v>
      </c>
      <c r="O5229" s="10" t="str">
        <f>IF(L5229&gt;Criteria!$D$5,"Yes","No")</f>
        <v>No</v>
      </c>
      <c r="P5229" s="10" t="str">
        <f>IF(M5229&lt;Criteria!$D$6,"Yes","No")</f>
        <v>No</v>
      </c>
      <c r="Q5229" s="11">
        <f>COUNTIF(N5229:P5229,"Yes")</f>
        <v>0</v>
      </c>
      <c r="R5229" s="12" t="str">
        <f>IF(Q5229&gt;0,"Yes","No")</f>
        <v>No</v>
      </c>
    </row>
    <row r="5230" spans="1:18" x14ac:dyDescent="0.35">
      <c r="A5230" s="1">
        <v>83035000000</v>
      </c>
      <c r="B5230" s="33" t="s">
        <v>5972</v>
      </c>
      <c r="C5230" s="4" t="s">
        <v>5</v>
      </c>
      <c r="D5230" s="4" t="s">
        <v>2</v>
      </c>
      <c r="E5230" s="4" t="s">
        <v>2</v>
      </c>
      <c r="F5230" s="3" t="s">
        <v>2</v>
      </c>
      <c r="G5230" s="3" t="s">
        <v>2</v>
      </c>
      <c r="H5230" s="4" t="s">
        <v>182</v>
      </c>
      <c r="I5230" s="5">
        <v>106</v>
      </c>
      <c r="J5230" s="5">
        <v>132</v>
      </c>
      <c r="K5230" s="6">
        <f>IFERROR((J5230-I5230)/I5230,"--")</f>
        <v>0.24528301886792453</v>
      </c>
      <c r="L5230" s="6">
        <v>0</v>
      </c>
      <c r="M5230" s="7">
        <v>61126</v>
      </c>
      <c r="N5230" s="10" t="str">
        <f>IF(K5230&lt;Criteria!$D$4,"Yes","No")</f>
        <v>No</v>
      </c>
      <c r="O5230" s="10" t="str">
        <f>IF(L5230&gt;Criteria!$D$5,"Yes","No")</f>
        <v>No</v>
      </c>
      <c r="P5230" s="10" t="str">
        <f>IF(M5230&lt;Criteria!$D$6,"Yes","No")</f>
        <v>No</v>
      </c>
      <c r="Q5230" s="11">
        <f>COUNTIF(N5230:P5230,"Yes")</f>
        <v>0</v>
      </c>
      <c r="R5230" s="12" t="str">
        <f>IF(Q5230&gt;0,"Yes","No")</f>
        <v>No</v>
      </c>
    </row>
    <row r="5231" spans="1:18" x14ac:dyDescent="0.35">
      <c r="A5231" s="1">
        <v>83042000000</v>
      </c>
      <c r="B5231" s="33" t="s">
        <v>5973</v>
      </c>
      <c r="C5231" s="4" t="s">
        <v>5</v>
      </c>
      <c r="D5231" s="4" t="s">
        <v>2</v>
      </c>
      <c r="E5231" s="4" t="s">
        <v>2</v>
      </c>
      <c r="F5231" s="3" t="s">
        <v>2</v>
      </c>
      <c r="G5231" s="3" t="s">
        <v>2</v>
      </c>
      <c r="H5231" s="4" t="s">
        <v>183</v>
      </c>
      <c r="I5231" s="5">
        <v>7137</v>
      </c>
      <c r="J5231" s="5">
        <v>6706</v>
      </c>
      <c r="K5231" s="6">
        <f>IFERROR((J5231-I5231)/I5231,"--")</f>
        <v>-6.0389519405912848E-2</v>
      </c>
      <c r="L5231" s="6">
        <v>3.7332573382730119E-2</v>
      </c>
      <c r="M5231" s="7">
        <v>43914</v>
      </c>
      <c r="N5231" s="10" t="str">
        <f>IF(K5231&lt;Criteria!$D$4,"Yes","No")</f>
        <v>Yes</v>
      </c>
      <c r="O5231" s="10" t="str">
        <f>IF(L5231&gt;Criteria!$D$5,"Yes","No")</f>
        <v>No</v>
      </c>
      <c r="P5231" s="10" t="str">
        <f>IF(M5231&lt;Criteria!$D$6,"Yes","No")</f>
        <v>No</v>
      </c>
      <c r="Q5231" s="11">
        <f>COUNTIF(N5231:P5231,"Yes")</f>
        <v>1</v>
      </c>
      <c r="R5231" s="12" t="str">
        <f>IF(Q5231&gt;0,"Yes","No")</f>
        <v>Yes</v>
      </c>
    </row>
    <row r="5232" spans="1:18" x14ac:dyDescent="0.35">
      <c r="A5232" s="1">
        <v>83078000000</v>
      </c>
      <c r="B5232" s="33" t="s">
        <v>5974</v>
      </c>
      <c r="C5232" s="4" t="s">
        <v>5</v>
      </c>
      <c r="D5232" s="4" t="s">
        <v>2</v>
      </c>
      <c r="E5232" s="4" t="s">
        <v>2</v>
      </c>
      <c r="F5232" s="3" t="s">
        <v>2</v>
      </c>
      <c r="G5232" s="3" t="s">
        <v>2</v>
      </c>
      <c r="H5232" s="4" t="s">
        <v>184</v>
      </c>
      <c r="I5232" s="5">
        <v>9683</v>
      </c>
      <c r="J5232" s="5">
        <v>9850</v>
      </c>
      <c r="K5232" s="6">
        <f>IFERROR((J5232-I5232)/I5232,"--")</f>
        <v>1.7246721057523496E-2</v>
      </c>
      <c r="L5232" s="6">
        <v>5.4810593362386861E-2</v>
      </c>
      <c r="M5232" s="7">
        <v>32198</v>
      </c>
      <c r="N5232" s="10" t="str">
        <f>IF(K5232&lt;Criteria!$D$4,"Yes","No")</f>
        <v>No</v>
      </c>
      <c r="O5232" s="10" t="str">
        <f>IF(L5232&gt;Criteria!$D$5,"Yes","No")</f>
        <v>No</v>
      </c>
      <c r="P5232" s="10" t="str">
        <f>IF(M5232&lt;Criteria!$D$6,"Yes","No")</f>
        <v>No</v>
      </c>
      <c r="Q5232" s="11">
        <f>COUNTIF(N5232:P5232,"Yes")</f>
        <v>0</v>
      </c>
      <c r="R5232" s="12" t="str">
        <f>IF(Q5232&gt;0,"Yes","No")</f>
        <v>No</v>
      </c>
    </row>
    <row r="5233" spans="1:18" x14ac:dyDescent="0.35">
      <c r="A5233" s="1">
        <v>83083500000</v>
      </c>
      <c r="B5233" s="33" t="s">
        <v>5975</v>
      </c>
      <c r="C5233" s="4" t="s">
        <v>5</v>
      </c>
      <c r="D5233" s="4" t="s">
        <v>2</v>
      </c>
      <c r="E5233" s="4" t="s">
        <v>2</v>
      </c>
      <c r="F5233" s="3" t="s">
        <v>2</v>
      </c>
      <c r="G5233" s="3" t="s">
        <v>2</v>
      </c>
      <c r="H5233" s="4" t="s">
        <v>185</v>
      </c>
      <c r="I5233" s="5">
        <v>19034</v>
      </c>
      <c r="J5233" s="5">
        <v>20365</v>
      </c>
      <c r="K5233" s="6">
        <f>IFERROR((J5233-I5233)/I5233,"--")</f>
        <v>6.992749816118525E-2</v>
      </c>
      <c r="L5233" s="6">
        <v>4.3316121629374642E-2</v>
      </c>
      <c r="M5233" s="7">
        <v>35584</v>
      </c>
      <c r="N5233" s="10" t="str">
        <f>IF(K5233&lt;Criteria!$D$4,"Yes","No")</f>
        <v>No</v>
      </c>
      <c r="O5233" s="10" t="str">
        <f>IF(L5233&gt;Criteria!$D$5,"Yes","No")</f>
        <v>No</v>
      </c>
      <c r="P5233" s="10" t="str">
        <f>IF(M5233&lt;Criteria!$D$6,"Yes","No")</f>
        <v>No</v>
      </c>
      <c r="Q5233" s="11">
        <f>COUNTIF(N5233:P5233,"Yes")</f>
        <v>0</v>
      </c>
      <c r="R5233" s="12" t="str">
        <f>IF(Q5233&gt;0,"Yes","No")</f>
        <v>No</v>
      </c>
    </row>
    <row r="5234" spans="1:18" x14ac:dyDescent="0.35">
      <c r="A5234" s="1">
        <v>83089000000</v>
      </c>
      <c r="B5234" s="33" t="s">
        <v>5976</v>
      </c>
      <c r="C5234" s="4" t="s">
        <v>5</v>
      </c>
      <c r="D5234" s="4" t="s">
        <v>2</v>
      </c>
      <c r="E5234" s="4" t="s">
        <v>2</v>
      </c>
      <c r="F5234" s="3" t="s">
        <v>2</v>
      </c>
      <c r="G5234" s="3" t="s">
        <v>2</v>
      </c>
      <c r="H5234" s="4" t="s">
        <v>186</v>
      </c>
      <c r="I5234" s="5">
        <v>24</v>
      </c>
      <c r="J5234" s="5">
        <v>33</v>
      </c>
      <c r="K5234" s="6">
        <f>IFERROR((J5234-I5234)/I5234,"--")</f>
        <v>0.375</v>
      </c>
      <c r="L5234" s="6">
        <v>0</v>
      </c>
      <c r="M5234" s="7">
        <v>23406</v>
      </c>
      <c r="N5234" s="10" t="str">
        <f>IF(K5234&lt;Criteria!$D$4,"Yes","No")</f>
        <v>No</v>
      </c>
      <c r="O5234" s="10" t="str">
        <f>IF(L5234&gt;Criteria!$D$5,"Yes","No")</f>
        <v>No</v>
      </c>
      <c r="P5234" s="10" t="str">
        <f>IF(M5234&lt;Criteria!$D$6,"Yes","No")</f>
        <v>Yes</v>
      </c>
      <c r="Q5234" s="11">
        <f>COUNTIF(N5234:P5234,"Yes")</f>
        <v>1</v>
      </c>
      <c r="R5234" s="12" t="str">
        <f>IF(Q5234&gt;0,"Yes","No")</f>
        <v>Yes</v>
      </c>
    </row>
    <row r="5235" spans="1:18" x14ac:dyDescent="0.35">
      <c r="A5235" s="1">
        <v>83094500000</v>
      </c>
      <c r="B5235" s="33" t="s">
        <v>5977</v>
      </c>
      <c r="C5235" s="4" t="s">
        <v>5</v>
      </c>
      <c r="D5235" s="4" t="s">
        <v>2</v>
      </c>
      <c r="E5235" s="4" t="s">
        <v>2</v>
      </c>
      <c r="F5235" s="3" t="s">
        <v>2</v>
      </c>
      <c r="G5235" s="3" t="s">
        <v>2</v>
      </c>
      <c r="H5235" s="4" t="s">
        <v>187</v>
      </c>
      <c r="I5235" s="5">
        <v>250</v>
      </c>
      <c r="J5235" s="5">
        <v>153</v>
      </c>
      <c r="K5235" s="6">
        <f>IFERROR((J5235-I5235)/I5235,"--")</f>
        <v>-0.38800000000000001</v>
      </c>
      <c r="L5235" s="6">
        <v>0</v>
      </c>
      <c r="M5235" s="7">
        <v>33023</v>
      </c>
      <c r="N5235" s="10" t="str">
        <f>IF(K5235&lt;Criteria!$D$4,"Yes","No")</f>
        <v>Yes</v>
      </c>
      <c r="O5235" s="10" t="str">
        <f>IF(L5235&gt;Criteria!$D$5,"Yes","No")</f>
        <v>No</v>
      </c>
      <c r="P5235" s="10" t="str">
        <f>IF(M5235&lt;Criteria!$D$6,"Yes","No")</f>
        <v>No</v>
      </c>
      <c r="Q5235" s="11">
        <f>COUNTIF(N5235:P5235,"Yes")</f>
        <v>1</v>
      </c>
      <c r="R5235" s="12" t="str">
        <f>IF(Q5235&gt;0,"Yes","No")</f>
        <v>Yes</v>
      </c>
    </row>
    <row r="5236" spans="1:18" x14ac:dyDescent="0.35">
      <c r="A5236" s="1">
        <v>83155000000</v>
      </c>
      <c r="B5236" s="33" t="s">
        <v>5978</v>
      </c>
      <c r="C5236" s="4" t="s">
        <v>5</v>
      </c>
      <c r="D5236" s="4" t="s">
        <v>2</v>
      </c>
      <c r="E5236" s="4" t="s">
        <v>2</v>
      </c>
      <c r="F5236" s="3" t="s">
        <v>2</v>
      </c>
      <c r="G5236" s="3" t="s">
        <v>2</v>
      </c>
      <c r="H5236" s="4" t="s">
        <v>188</v>
      </c>
      <c r="I5236" s="5">
        <v>512</v>
      </c>
      <c r="J5236" s="5">
        <v>583</v>
      </c>
      <c r="K5236" s="6">
        <f>IFERROR((J5236-I5236)/I5236,"--")</f>
        <v>0.138671875</v>
      </c>
      <c r="L5236" s="6">
        <v>0.12863070539419086</v>
      </c>
      <c r="M5236" s="7">
        <v>14111</v>
      </c>
      <c r="N5236" s="10" t="str">
        <f>IF(K5236&lt;Criteria!$D$4,"Yes","No")</f>
        <v>No</v>
      </c>
      <c r="O5236" s="10" t="str">
        <f>IF(L5236&gt;Criteria!$D$5,"Yes","No")</f>
        <v>Yes</v>
      </c>
      <c r="P5236" s="10" t="str">
        <f>IF(M5236&lt;Criteria!$D$6,"Yes","No")</f>
        <v>Yes</v>
      </c>
      <c r="Q5236" s="11">
        <f>COUNTIF(N5236:P5236,"Yes")</f>
        <v>2</v>
      </c>
      <c r="R5236" s="12" t="str">
        <f>IF(Q5236&gt;0,"Yes","No")</f>
        <v>Yes</v>
      </c>
    </row>
    <row r="5237" spans="1:18" x14ac:dyDescent="0.35">
      <c r="A5237" s="1">
        <v>83160500000</v>
      </c>
      <c r="B5237" s="33" t="s">
        <v>5979</v>
      </c>
      <c r="C5237" s="4" t="s">
        <v>5</v>
      </c>
      <c r="D5237" s="4" t="s">
        <v>2</v>
      </c>
      <c r="E5237" s="4" t="s">
        <v>2</v>
      </c>
      <c r="F5237" s="3" t="s">
        <v>2</v>
      </c>
      <c r="G5237" s="3" t="s">
        <v>2</v>
      </c>
      <c r="H5237" s="4" t="s">
        <v>189</v>
      </c>
      <c r="I5237" s="5">
        <v>2151</v>
      </c>
      <c r="J5237" s="5">
        <v>1813</v>
      </c>
      <c r="K5237" s="6">
        <f>IFERROR((J5237-I5237)/I5237,"--")</f>
        <v>-0.15713621571362157</v>
      </c>
      <c r="L5237" s="6">
        <v>3.923205342237062E-2</v>
      </c>
      <c r="M5237" s="7">
        <v>29369</v>
      </c>
      <c r="N5237" s="10" t="str">
        <f>IF(K5237&lt;Criteria!$D$4,"Yes","No")</f>
        <v>Yes</v>
      </c>
      <c r="O5237" s="10" t="str">
        <f>IF(L5237&gt;Criteria!$D$5,"Yes","No")</f>
        <v>No</v>
      </c>
      <c r="P5237" s="10" t="str">
        <f>IF(M5237&lt;Criteria!$D$6,"Yes","No")</f>
        <v>No</v>
      </c>
      <c r="Q5237" s="11">
        <f>COUNTIF(N5237:P5237,"Yes")</f>
        <v>1</v>
      </c>
      <c r="R5237" s="12" t="str">
        <f>IF(Q5237&gt;0,"Yes","No")</f>
        <v>Yes</v>
      </c>
    </row>
    <row r="5238" spans="1:18" x14ac:dyDescent="0.35">
      <c r="A5238" s="1">
        <v>83166000000</v>
      </c>
      <c r="B5238" s="33" t="s">
        <v>5980</v>
      </c>
      <c r="C5238" s="4" t="s">
        <v>5</v>
      </c>
      <c r="D5238" s="4" t="s">
        <v>2</v>
      </c>
      <c r="E5238" s="4" t="s">
        <v>2</v>
      </c>
      <c r="F5238" s="3" t="s">
        <v>2</v>
      </c>
      <c r="G5238" s="3" t="s">
        <v>2</v>
      </c>
      <c r="H5238" s="4" t="s">
        <v>190</v>
      </c>
      <c r="I5238" s="5">
        <v>59442</v>
      </c>
      <c r="J5238" s="5">
        <v>60882</v>
      </c>
      <c r="K5238" s="6">
        <f>IFERROR((J5238-I5238)/I5238,"--")</f>
        <v>2.4225295245785809E-2</v>
      </c>
      <c r="L5238" s="6">
        <v>8.4563801663550195E-2</v>
      </c>
      <c r="M5238" s="7">
        <v>27475</v>
      </c>
      <c r="N5238" s="10" t="str">
        <f>IF(K5238&lt;Criteria!$D$4,"Yes","No")</f>
        <v>No</v>
      </c>
      <c r="O5238" s="10" t="str">
        <f>IF(L5238&gt;Criteria!$D$5,"Yes","No")</f>
        <v>Yes</v>
      </c>
      <c r="P5238" s="10" t="str">
        <f>IF(M5238&lt;Criteria!$D$6,"Yes","No")</f>
        <v>No</v>
      </c>
      <c r="Q5238" s="11">
        <f>COUNTIF(N5238:P5238,"Yes")</f>
        <v>1</v>
      </c>
      <c r="R5238" s="12" t="str">
        <f>IF(Q5238&gt;0,"Yes","No")</f>
        <v>Yes</v>
      </c>
    </row>
    <row r="5239" spans="1:18" x14ac:dyDescent="0.35">
      <c r="A5239" s="1">
        <v>83171500000</v>
      </c>
      <c r="B5239" s="33" t="s">
        <v>5981</v>
      </c>
      <c r="C5239" s="4" t="s">
        <v>5</v>
      </c>
      <c r="D5239" s="4" t="s">
        <v>2</v>
      </c>
      <c r="E5239" s="4" t="s">
        <v>2</v>
      </c>
      <c r="F5239" s="3" t="s">
        <v>2</v>
      </c>
      <c r="G5239" s="3" t="s">
        <v>2</v>
      </c>
      <c r="H5239" s="4" t="s">
        <v>191</v>
      </c>
      <c r="I5239" s="5">
        <v>336</v>
      </c>
      <c r="J5239" s="5">
        <v>220</v>
      </c>
      <c r="K5239" s="6">
        <f>IFERROR((J5239-I5239)/I5239,"--")</f>
        <v>-0.34523809523809523</v>
      </c>
      <c r="L5239" s="6">
        <v>0</v>
      </c>
      <c r="M5239" s="7">
        <v>37248</v>
      </c>
      <c r="N5239" s="10" t="str">
        <f>IF(K5239&lt;Criteria!$D$4,"Yes","No")</f>
        <v>Yes</v>
      </c>
      <c r="O5239" s="10" t="str">
        <f>IF(L5239&gt;Criteria!$D$5,"Yes","No")</f>
        <v>No</v>
      </c>
      <c r="P5239" s="10" t="str">
        <f>IF(M5239&lt;Criteria!$D$6,"Yes","No")</f>
        <v>No</v>
      </c>
      <c r="Q5239" s="11">
        <f>COUNTIF(N5239:P5239,"Yes")</f>
        <v>1</v>
      </c>
      <c r="R5239" s="12" t="str">
        <f>IF(Q5239&gt;0,"Yes","No")</f>
        <v>Yes</v>
      </c>
    </row>
    <row r="5240" spans="1:18" x14ac:dyDescent="0.35">
      <c r="A5240" s="1">
        <v>83193500000</v>
      </c>
      <c r="B5240" s="33" t="s">
        <v>5982</v>
      </c>
      <c r="C5240" s="4" t="s">
        <v>5</v>
      </c>
      <c r="D5240" s="4" t="s">
        <v>2</v>
      </c>
      <c r="E5240" s="4" t="s">
        <v>2</v>
      </c>
      <c r="F5240" s="3" t="s">
        <v>2</v>
      </c>
      <c r="G5240" s="3" t="s">
        <v>2</v>
      </c>
      <c r="H5240" s="4" t="s">
        <v>192</v>
      </c>
      <c r="I5240" s="5">
        <v>323</v>
      </c>
      <c r="J5240" s="5">
        <v>568</v>
      </c>
      <c r="K5240" s="6">
        <f>IFERROR((J5240-I5240)/I5240,"--")</f>
        <v>0.75851393188854488</v>
      </c>
      <c r="L5240" s="6">
        <v>0</v>
      </c>
      <c r="M5240" s="7">
        <v>40892</v>
      </c>
      <c r="N5240" s="10" t="str">
        <f>IF(K5240&lt;Criteria!$D$4,"Yes","No")</f>
        <v>No</v>
      </c>
      <c r="O5240" s="10" t="str">
        <f>IF(L5240&gt;Criteria!$D$5,"Yes","No")</f>
        <v>No</v>
      </c>
      <c r="P5240" s="10" t="str">
        <f>IF(M5240&lt;Criteria!$D$6,"Yes","No")</f>
        <v>No</v>
      </c>
      <c r="Q5240" s="11">
        <f>COUNTIF(N5240:P5240,"Yes")</f>
        <v>0</v>
      </c>
      <c r="R5240" s="12" t="str">
        <f>IF(Q5240&gt;0,"Yes","No")</f>
        <v>No</v>
      </c>
    </row>
    <row r="5241" spans="1:18" x14ac:dyDescent="0.35">
      <c r="A5241" s="1">
        <v>83215500000</v>
      </c>
      <c r="B5241" s="33" t="s">
        <v>5983</v>
      </c>
      <c r="C5241" s="4" t="s">
        <v>5</v>
      </c>
      <c r="D5241" s="4" t="s">
        <v>2</v>
      </c>
      <c r="E5241" s="4" t="s">
        <v>2</v>
      </c>
      <c r="F5241" s="3" t="s">
        <v>2</v>
      </c>
      <c r="G5241" s="3" t="s">
        <v>2</v>
      </c>
      <c r="H5241" s="4" t="s">
        <v>193</v>
      </c>
      <c r="I5241" s="5">
        <v>94194</v>
      </c>
      <c r="J5241" s="5">
        <v>100760</v>
      </c>
      <c r="K5241" s="6">
        <f>IFERROR((J5241-I5241)/I5241,"--")</f>
        <v>6.9707200033972433E-2</v>
      </c>
      <c r="L5241" s="6">
        <v>7.2143444513528152E-2</v>
      </c>
      <c r="M5241" s="7">
        <v>24678</v>
      </c>
      <c r="N5241" s="10" t="str">
        <f>IF(K5241&lt;Criteria!$D$4,"Yes","No")</f>
        <v>No</v>
      </c>
      <c r="O5241" s="10" t="str">
        <f>IF(L5241&gt;Criteria!$D$5,"Yes","No")</f>
        <v>Yes</v>
      </c>
      <c r="P5241" s="10" t="str">
        <f>IF(M5241&lt;Criteria!$D$6,"Yes","No")</f>
        <v>Yes</v>
      </c>
      <c r="Q5241" s="11">
        <f>COUNTIF(N5241:P5241,"Yes")</f>
        <v>2</v>
      </c>
      <c r="R5241" s="12" t="str">
        <f>IF(Q5241&gt;0,"Yes","No")</f>
        <v>Yes</v>
      </c>
    </row>
    <row r="5242" spans="1:18" x14ac:dyDescent="0.35">
      <c r="A5242" s="1">
        <v>83265000000</v>
      </c>
      <c r="B5242" s="33" t="s">
        <v>5984</v>
      </c>
      <c r="C5242" s="4" t="s">
        <v>5</v>
      </c>
      <c r="D5242" s="4" t="s">
        <v>2</v>
      </c>
      <c r="E5242" s="4" t="s">
        <v>2</v>
      </c>
      <c r="F5242" s="3" t="s">
        <v>2</v>
      </c>
      <c r="G5242" s="3" t="s">
        <v>2</v>
      </c>
      <c r="H5242" s="4" t="s">
        <v>194</v>
      </c>
      <c r="I5242" s="5">
        <v>694</v>
      </c>
      <c r="J5242" s="5">
        <v>599</v>
      </c>
      <c r="K5242" s="6">
        <f>IFERROR((J5242-I5242)/I5242,"--")</f>
        <v>-0.13688760806916425</v>
      </c>
      <c r="L5242" s="6">
        <v>6.5420560747663545E-2</v>
      </c>
      <c r="M5242" s="7">
        <v>30518</v>
      </c>
      <c r="N5242" s="10" t="str">
        <f>IF(K5242&lt;Criteria!$D$4,"Yes","No")</f>
        <v>Yes</v>
      </c>
      <c r="O5242" s="10" t="str">
        <f>IF(L5242&gt;Criteria!$D$5,"Yes","No")</f>
        <v>Yes</v>
      </c>
      <c r="P5242" s="10" t="str">
        <f>IF(M5242&lt;Criteria!$D$6,"Yes","No")</f>
        <v>No</v>
      </c>
      <c r="Q5242" s="11">
        <f>COUNTIF(N5242:P5242,"Yes")</f>
        <v>2</v>
      </c>
      <c r="R5242" s="12" t="str">
        <f>IF(Q5242&gt;0,"Yes","No")</f>
        <v>Yes</v>
      </c>
    </row>
    <row r="5243" spans="1:18" x14ac:dyDescent="0.35">
      <c r="A5243" s="1">
        <v>83303500000</v>
      </c>
      <c r="B5243" s="33" t="s">
        <v>5985</v>
      </c>
      <c r="C5243" s="4" t="s">
        <v>5</v>
      </c>
      <c r="D5243" s="4" t="s">
        <v>2</v>
      </c>
      <c r="E5243" s="4" t="s">
        <v>2</v>
      </c>
      <c r="F5243" s="3" t="s">
        <v>2</v>
      </c>
      <c r="G5243" s="3" t="s">
        <v>2</v>
      </c>
      <c r="H5243" s="4" t="s">
        <v>195</v>
      </c>
      <c r="I5243" s="5">
        <v>14223</v>
      </c>
      <c r="J5243" s="5">
        <v>15397</v>
      </c>
      <c r="K5243" s="6">
        <f>IFERROR((J5243-I5243)/I5243,"--")</f>
        <v>8.2542360964634742E-2</v>
      </c>
      <c r="L5243" s="6">
        <v>3.2765399737876802E-2</v>
      </c>
      <c r="M5243" s="7">
        <v>85714</v>
      </c>
      <c r="N5243" s="10" t="str">
        <f>IF(K5243&lt;Criteria!$D$4,"Yes","No")</f>
        <v>No</v>
      </c>
      <c r="O5243" s="10" t="str">
        <f>IF(L5243&gt;Criteria!$D$5,"Yes","No")</f>
        <v>No</v>
      </c>
      <c r="P5243" s="10" t="str">
        <f>IF(M5243&lt;Criteria!$D$6,"Yes","No")</f>
        <v>No</v>
      </c>
      <c r="Q5243" s="11">
        <f>COUNTIF(N5243:P5243,"Yes")</f>
        <v>0</v>
      </c>
      <c r="R5243" s="12" t="str">
        <f>IF(Q5243&gt;0,"Yes","No")</f>
        <v>No</v>
      </c>
    </row>
    <row r="5244" spans="1:18" x14ac:dyDescent="0.35">
      <c r="A5244" s="1">
        <v>83331000000</v>
      </c>
      <c r="B5244" s="33" t="s">
        <v>5986</v>
      </c>
      <c r="C5244" s="4" t="s">
        <v>5</v>
      </c>
      <c r="D5244" s="4" t="s">
        <v>2</v>
      </c>
      <c r="E5244" s="4" t="s">
        <v>2</v>
      </c>
      <c r="F5244" s="3" t="s">
        <v>2</v>
      </c>
      <c r="G5244" s="3" t="s">
        <v>2</v>
      </c>
      <c r="H5244" s="4" t="s">
        <v>196</v>
      </c>
      <c r="I5244" s="5">
        <v>33</v>
      </c>
      <c r="J5244" s="5">
        <v>163</v>
      </c>
      <c r="K5244" s="6">
        <f>IFERROR((J5244-I5244)/I5244,"--")</f>
        <v>3.9393939393939394</v>
      </c>
      <c r="L5244" s="6">
        <v>7.2463768115942032E-2</v>
      </c>
      <c r="M5244" s="7">
        <v>21929</v>
      </c>
      <c r="N5244" s="10" t="str">
        <f>IF(K5244&lt;Criteria!$D$4,"Yes","No")</f>
        <v>No</v>
      </c>
      <c r="O5244" s="10" t="str">
        <f>IF(L5244&gt;Criteria!$D$5,"Yes","No")</f>
        <v>Yes</v>
      </c>
      <c r="P5244" s="10" t="str">
        <f>IF(M5244&lt;Criteria!$D$6,"Yes","No")</f>
        <v>Yes</v>
      </c>
      <c r="Q5244" s="11">
        <f>COUNTIF(N5244:P5244,"Yes")</f>
        <v>2</v>
      </c>
      <c r="R5244" s="12" t="str">
        <f>IF(Q5244&gt;0,"Yes","No")</f>
        <v>Yes</v>
      </c>
    </row>
    <row r="5245" spans="1:18" x14ac:dyDescent="0.35">
      <c r="A5245" s="1">
        <v>83342000000</v>
      </c>
      <c r="B5245" s="33" t="s">
        <v>5987</v>
      </c>
      <c r="C5245" s="4" t="s">
        <v>5</v>
      </c>
      <c r="D5245" s="4" t="s">
        <v>2</v>
      </c>
      <c r="E5245" s="4" t="s">
        <v>2</v>
      </c>
      <c r="F5245" s="3" t="s">
        <v>2</v>
      </c>
      <c r="G5245" s="3" t="s">
        <v>2</v>
      </c>
      <c r="H5245" s="4" t="s">
        <v>197</v>
      </c>
      <c r="I5245" s="5">
        <v>70</v>
      </c>
      <c r="J5245" s="5">
        <v>31</v>
      </c>
      <c r="K5245" s="6">
        <f>IFERROR((J5245-I5245)/I5245,"--")</f>
        <v>-0.55714285714285716</v>
      </c>
      <c r="L5245" s="6">
        <v>0</v>
      </c>
      <c r="M5245" s="7">
        <v>37929</v>
      </c>
      <c r="N5245" s="10" t="str">
        <f>IF(K5245&lt;Criteria!$D$4,"Yes","No")</f>
        <v>Yes</v>
      </c>
      <c r="O5245" s="10" t="str">
        <f>IF(L5245&gt;Criteria!$D$5,"Yes","No")</f>
        <v>No</v>
      </c>
      <c r="P5245" s="10" t="str">
        <f>IF(M5245&lt;Criteria!$D$6,"Yes","No")</f>
        <v>No</v>
      </c>
      <c r="Q5245" s="11">
        <f>COUNTIF(N5245:P5245,"Yes")</f>
        <v>1</v>
      </c>
      <c r="R5245" s="12" t="str">
        <f>IF(Q5245&gt;0,"Yes","No")</f>
        <v>Yes</v>
      </c>
    </row>
    <row r="5246" spans="1:18" x14ac:dyDescent="0.35">
      <c r="A5246" s="1">
        <v>83350200000</v>
      </c>
      <c r="B5246" s="33" t="s">
        <v>5988</v>
      </c>
      <c r="C5246" s="4" t="s">
        <v>5</v>
      </c>
      <c r="D5246" s="4" t="s">
        <v>2</v>
      </c>
      <c r="E5246" s="4" t="s">
        <v>2</v>
      </c>
      <c r="F5246" s="3" t="s">
        <v>2</v>
      </c>
      <c r="G5246" s="3" t="s">
        <v>2</v>
      </c>
      <c r="H5246" s="4" t="s">
        <v>198</v>
      </c>
      <c r="I5246" s="5">
        <v>9325</v>
      </c>
      <c r="J5246" s="5">
        <v>9321</v>
      </c>
      <c r="K5246" s="6">
        <f>IFERROR((J5246-I5246)/I5246,"--")</f>
        <v>-4.2895442359249328E-4</v>
      </c>
      <c r="L5246" s="6">
        <v>5.3403141361256547E-2</v>
      </c>
      <c r="M5246" s="7">
        <v>57530</v>
      </c>
      <c r="N5246" s="10" t="str">
        <f>IF(K5246&lt;Criteria!$D$4,"Yes","No")</f>
        <v>Yes</v>
      </c>
      <c r="O5246" s="10" t="str">
        <f>IF(L5246&gt;Criteria!$D$5,"Yes","No")</f>
        <v>No</v>
      </c>
      <c r="P5246" s="10" t="str">
        <f>IF(M5246&lt;Criteria!$D$6,"Yes","No")</f>
        <v>No</v>
      </c>
      <c r="Q5246" s="11">
        <f>COUNTIF(N5246:P5246,"Yes")</f>
        <v>1</v>
      </c>
      <c r="R5246" s="12" t="str">
        <f>IF(Q5246&gt;0,"Yes","No")</f>
        <v>Yes</v>
      </c>
    </row>
    <row r="5247" spans="1:18" x14ac:dyDescent="0.35">
      <c r="A5247" s="1">
        <v>83364000000</v>
      </c>
      <c r="B5247" s="33" t="s">
        <v>5989</v>
      </c>
      <c r="C5247" s="4" t="s">
        <v>5</v>
      </c>
      <c r="D5247" s="4" t="s">
        <v>2</v>
      </c>
      <c r="E5247" s="4" t="s">
        <v>2</v>
      </c>
      <c r="F5247" s="3" t="s">
        <v>2</v>
      </c>
      <c r="G5247" s="3" t="s">
        <v>2</v>
      </c>
      <c r="H5247" s="4" t="s">
        <v>199</v>
      </c>
      <c r="I5247" s="5">
        <v>5890</v>
      </c>
      <c r="J5247" s="5">
        <v>6250</v>
      </c>
      <c r="K5247" s="6">
        <f>IFERROR((J5247-I5247)/I5247,"--")</f>
        <v>6.1120543293718167E-2</v>
      </c>
      <c r="L5247" s="6">
        <v>0.1121260561772094</v>
      </c>
      <c r="M5247" s="7">
        <v>19252</v>
      </c>
      <c r="N5247" s="10" t="str">
        <f>IF(K5247&lt;Criteria!$D$4,"Yes","No")</f>
        <v>No</v>
      </c>
      <c r="O5247" s="10" t="str">
        <f>IF(L5247&gt;Criteria!$D$5,"Yes","No")</f>
        <v>Yes</v>
      </c>
      <c r="P5247" s="10" t="str">
        <f>IF(M5247&lt;Criteria!$D$6,"Yes","No")</f>
        <v>Yes</v>
      </c>
      <c r="Q5247" s="11">
        <f>COUNTIF(N5247:P5247,"Yes")</f>
        <v>2</v>
      </c>
      <c r="R5247" s="12" t="str">
        <f>IF(Q5247&gt;0,"Yes","No")</f>
        <v>Yes</v>
      </c>
    </row>
    <row r="5248" spans="1:18" x14ac:dyDescent="0.35">
      <c r="A5248" s="1">
        <v>83369500000</v>
      </c>
      <c r="B5248" s="33" t="s">
        <v>5990</v>
      </c>
      <c r="C5248" s="4" t="s">
        <v>5</v>
      </c>
      <c r="D5248" s="4" t="s">
        <v>2</v>
      </c>
      <c r="E5248" s="4" t="s">
        <v>2</v>
      </c>
      <c r="F5248" s="3" t="s">
        <v>2</v>
      </c>
      <c r="G5248" s="3" t="s">
        <v>2</v>
      </c>
      <c r="H5248" s="4" t="s">
        <v>200</v>
      </c>
      <c r="I5248" s="5">
        <v>6515</v>
      </c>
      <c r="J5248" s="5">
        <v>6926</v>
      </c>
      <c r="K5248" s="6">
        <f>IFERROR((J5248-I5248)/I5248,"--")</f>
        <v>6.3085188027628553E-2</v>
      </c>
      <c r="L5248" s="6">
        <v>1.4454664914586071E-2</v>
      </c>
      <c r="M5248" s="7">
        <v>37738</v>
      </c>
      <c r="N5248" s="10" t="str">
        <f>IF(K5248&lt;Criteria!$D$4,"Yes","No")</f>
        <v>No</v>
      </c>
      <c r="O5248" s="10" t="str">
        <f>IF(L5248&gt;Criteria!$D$5,"Yes","No")</f>
        <v>No</v>
      </c>
      <c r="P5248" s="10" t="str">
        <f>IF(M5248&lt;Criteria!$D$6,"Yes","No")</f>
        <v>No</v>
      </c>
      <c r="Q5248" s="11">
        <f>COUNTIF(N5248:P5248,"Yes")</f>
        <v>0</v>
      </c>
      <c r="R5248" s="12" t="str">
        <f>IF(Q5248&gt;0,"Yes","No")</f>
        <v>No</v>
      </c>
    </row>
    <row r="5249" spans="1:18" x14ac:dyDescent="0.35">
      <c r="A5249" s="1">
        <v>83452000000</v>
      </c>
      <c r="B5249" s="33" t="s">
        <v>5991</v>
      </c>
      <c r="C5249" s="4" t="s">
        <v>5</v>
      </c>
      <c r="D5249" s="4" t="s">
        <v>2</v>
      </c>
      <c r="E5249" s="4" t="s">
        <v>2</v>
      </c>
      <c r="F5249" s="3" t="s">
        <v>2</v>
      </c>
      <c r="G5249" s="3" t="s">
        <v>2</v>
      </c>
      <c r="H5249" s="4" t="s">
        <v>201</v>
      </c>
      <c r="I5249" s="5">
        <v>59</v>
      </c>
      <c r="J5249" s="5">
        <v>75</v>
      </c>
      <c r="K5249" s="6">
        <f>IFERROR((J5249-I5249)/I5249,"--")</f>
        <v>0.2711864406779661</v>
      </c>
      <c r="L5249" s="6">
        <v>8.5714285714285715E-2</v>
      </c>
      <c r="M5249" s="7">
        <v>13725</v>
      </c>
      <c r="N5249" s="10" t="str">
        <f>IF(K5249&lt;Criteria!$D$4,"Yes","No")</f>
        <v>No</v>
      </c>
      <c r="O5249" s="10" t="str">
        <f>IF(L5249&gt;Criteria!$D$5,"Yes","No")</f>
        <v>Yes</v>
      </c>
      <c r="P5249" s="10" t="str">
        <f>IF(M5249&lt;Criteria!$D$6,"Yes","No")</f>
        <v>Yes</v>
      </c>
      <c r="Q5249" s="11">
        <f>COUNTIF(N5249:P5249,"Yes")</f>
        <v>2</v>
      </c>
      <c r="R5249" s="12" t="str">
        <f>IF(Q5249&gt;0,"Yes","No")</f>
        <v>Yes</v>
      </c>
    </row>
    <row r="5250" spans="1:18" x14ac:dyDescent="0.35">
      <c r="A5250" s="1">
        <v>83468500000</v>
      </c>
      <c r="B5250" s="33" t="s">
        <v>5992</v>
      </c>
      <c r="C5250" s="4" t="s">
        <v>5</v>
      </c>
      <c r="D5250" s="4" t="s">
        <v>2</v>
      </c>
      <c r="E5250" s="4" t="s">
        <v>2</v>
      </c>
      <c r="F5250" s="3" t="s">
        <v>2</v>
      </c>
      <c r="G5250" s="3" t="s">
        <v>2</v>
      </c>
      <c r="H5250" s="4" t="s">
        <v>202</v>
      </c>
      <c r="I5250" s="5">
        <v>185</v>
      </c>
      <c r="J5250" s="5">
        <v>150</v>
      </c>
      <c r="K5250" s="6">
        <f>IFERROR((J5250-I5250)/I5250,"--")</f>
        <v>-0.1891891891891892</v>
      </c>
      <c r="L5250" s="6">
        <v>0</v>
      </c>
      <c r="M5250" s="7">
        <v>19837</v>
      </c>
      <c r="N5250" s="10" t="str">
        <f>IF(K5250&lt;Criteria!$D$4,"Yes","No")</f>
        <v>Yes</v>
      </c>
      <c r="O5250" s="10" t="str">
        <f>IF(L5250&gt;Criteria!$D$5,"Yes","No")</f>
        <v>No</v>
      </c>
      <c r="P5250" s="10" t="str">
        <f>IF(M5250&lt;Criteria!$D$6,"Yes","No")</f>
        <v>Yes</v>
      </c>
      <c r="Q5250" s="11">
        <f>COUNTIF(N5250:P5250,"Yes")</f>
        <v>2</v>
      </c>
      <c r="R5250" s="12" t="str">
        <f>IF(Q5250&gt;0,"Yes","No")</f>
        <v>Yes</v>
      </c>
    </row>
    <row r="5251" spans="1:18" x14ac:dyDescent="0.35">
      <c r="A5251" s="1">
        <v>83474000000</v>
      </c>
      <c r="B5251" s="33" t="s">
        <v>5993</v>
      </c>
      <c r="C5251" s="4" t="s">
        <v>5</v>
      </c>
      <c r="D5251" s="4" t="s">
        <v>2</v>
      </c>
      <c r="E5251" s="4" t="s">
        <v>2</v>
      </c>
      <c r="F5251" s="3" t="s">
        <v>2</v>
      </c>
      <c r="G5251" s="3" t="s">
        <v>2</v>
      </c>
      <c r="H5251" s="4" t="s">
        <v>203</v>
      </c>
      <c r="I5251" s="5">
        <v>49</v>
      </c>
      <c r="J5251" s="5">
        <v>54</v>
      </c>
      <c r="K5251" s="6">
        <f>IFERROR((J5251-I5251)/I5251,"--")</f>
        <v>0.10204081632653061</v>
      </c>
      <c r="L5251" s="6">
        <v>0</v>
      </c>
      <c r="M5251" s="7">
        <v>23924</v>
      </c>
      <c r="N5251" s="10" t="str">
        <f>IF(K5251&lt;Criteria!$D$4,"Yes","No")</f>
        <v>No</v>
      </c>
      <c r="O5251" s="10" t="str">
        <f>IF(L5251&gt;Criteria!$D$5,"Yes","No")</f>
        <v>No</v>
      </c>
      <c r="P5251" s="10" t="str">
        <f>IF(M5251&lt;Criteria!$D$6,"Yes","No")</f>
        <v>Yes</v>
      </c>
      <c r="Q5251" s="11">
        <f>COUNTIF(N5251:P5251,"Yes")</f>
        <v>1</v>
      </c>
      <c r="R5251" s="12" t="str">
        <f>IF(Q5251&gt;0,"Yes","No")</f>
        <v>Yes</v>
      </c>
    </row>
    <row r="5252" spans="1:18" x14ac:dyDescent="0.35">
      <c r="A5252" s="1">
        <v>83496000000</v>
      </c>
      <c r="B5252" s="33" t="s">
        <v>5994</v>
      </c>
      <c r="C5252" s="4" t="s">
        <v>5</v>
      </c>
      <c r="D5252" s="4" t="s">
        <v>2</v>
      </c>
      <c r="E5252" s="4" t="s">
        <v>2</v>
      </c>
      <c r="F5252" s="3" t="s">
        <v>2</v>
      </c>
      <c r="G5252" s="3" t="s">
        <v>2</v>
      </c>
      <c r="H5252" s="4" t="s">
        <v>204</v>
      </c>
      <c r="I5252" s="5">
        <v>892</v>
      </c>
      <c r="J5252" s="5">
        <v>881</v>
      </c>
      <c r="K5252" s="6">
        <f>IFERROR((J5252-I5252)/I5252,"--")</f>
        <v>-1.2331838565022421E-2</v>
      </c>
      <c r="L5252" s="6">
        <v>7.2289156626506021E-2</v>
      </c>
      <c r="M5252" s="7">
        <v>22772</v>
      </c>
      <c r="N5252" s="10" t="str">
        <f>IF(K5252&lt;Criteria!$D$4,"Yes","No")</f>
        <v>Yes</v>
      </c>
      <c r="O5252" s="10" t="str">
        <f>IF(L5252&gt;Criteria!$D$5,"Yes","No")</f>
        <v>Yes</v>
      </c>
      <c r="P5252" s="10" t="str">
        <f>IF(M5252&lt;Criteria!$D$6,"Yes","No")</f>
        <v>Yes</v>
      </c>
      <c r="Q5252" s="11">
        <f>COUNTIF(N5252:P5252,"Yes")</f>
        <v>3</v>
      </c>
      <c r="R5252" s="12" t="str">
        <f>IF(Q5252&gt;0,"Yes","No")</f>
        <v>Yes</v>
      </c>
    </row>
    <row r="5253" spans="1:18" x14ac:dyDescent="0.35">
      <c r="A5253" s="1">
        <v>83507000000</v>
      </c>
      <c r="B5253" s="33" t="s">
        <v>5995</v>
      </c>
      <c r="C5253" s="4" t="s">
        <v>5</v>
      </c>
      <c r="D5253" s="4" t="s">
        <v>2</v>
      </c>
      <c r="E5253" s="4" t="s">
        <v>2</v>
      </c>
      <c r="F5253" s="3" t="s">
        <v>2</v>
      </c>
      <c r="G5253" s="3" t="s">
        <v>2</v>
      </c>
      <c r="H5253" s="4" t="s">
        <v>205</v>
      </c>
      <c r="I5253" s="5">
        <v>1864</v>
      </c>
      <c r="J5253" s="5">
        <v>1794</v>
      </c>
      <c r="K5253" s="6">
        <f>IFERROR((J5253-I5253)/I5253,"--")</f>
        <v>-3.755364806866953E-2</v>
      </c>
      <c r="L5253" s="6">
        <v>1.6361886429258902E-2</v>
      </c>
      <c r="M5253" s="7">
        <v>27052</v>
      </c>
      <c r="N5253" s="10" t="str">
        <f>IF(K5253&lt;Criteria!$D$4,"Yes","No")</f>
        <v>Yes</v>
      </c>
      <c r="O5253" s="10" t="str">
        <f>IF(L5253&gt;Criteria!$D$5,"Yes","No")</f>
        <v>No</v>
      </c>
      <c r="P5253" s="10" t="str">
        <f>IF(M5253&lt;Criteria!$D$6,"Yes","No")</f>
        <v>No</v>
      </c>
      <c r="Q5253" s="11">
        <f>COUNTIF(N5253:P5253,"Yes")</f>
        <v>1</v>
      </c>
      <c r="R5253" s="12" t="str">
        <f>IF(Q5253&gt;0,"Yes","No")</f>
        <v>Yes</v>
      </c>
    </row>
    <row r="5254" spans="1:18" x14ac:dyDescent="0.35">
      <c r="A5254" s="1">
        <v>83540000000</v>
      </c>
      <c r="B5254" s="33" t="s">
        <v>5996</v>
      </c>
      <c r="C5254" s="4" t="s">
        <v>5</v>
      </c>
      <c r="D5254" s="4" t="s">
        <v>2</v>
      </c>
      <c r="E5254" s="4" t="s">
        <v>2</v>
      </c>
      <c r="F5254" s="3" t="s">
        <v>2</v>
      </c>
      <c r="G5254" s="3" t="s">
        <v>2</v>
      </c>
      <c r="H5254" s="4" t="s">
        <v>206</v>
      </c>
      <c r="I5254" s="5">
        <v>51</v>
      </c>
      <c r="J5254" s="5">
        <v>430</v>
      </c>
      <c r="K5254" s="6">
        <f>IFERROR((J5254-I5254)/I5254,"--")</f>
        <v>7.4313725490196081</v>
      </c>
      <c r="L5254" s="6">
        <v>0</v>
      </c>
      <c r="M5254" s="7">
        <v>37584</v>
      </c>
      <c r="N5254" s="10" t="str">
        <f>IF(K5254&lt;Criteria!$D$4,"Yes","No")</f>
        <v>No</v>
      </c>
      <c r="O5254" s="10" t="str">
        <f>IF(L5254&gt;Criteria!$D$5,"Yes","No")</f>
        <v>No</v>
      </c>
      <c r="P5254" s="10" t="str">
        <f>IF(M5254&lt;Criteria!$D$6,"Yes","No")</f>
        <v>No</v>
      </c>
      <c r="Q5254" s="11">
        <f>COUNTIF(N5254:P5254,"Yes")</f>
        <v>0</v>
      </c>
      <c r="R5254" s="12" t="str">
        <f>IF(Q5254&gt;0,"Yes","No")</f>
        <v>No</v>
      </c>
    </row>
    <row r="5255" spans="1:18" x14ac:dyDescent="0.35">
      <c r="A5255" s="1">
        <v>83586000000</v>
      </c>
      <c r="B5255" s="33" t="s">
        <v>5997</v>
      </c>
      <c r="C5255" s="4" t="s">
        <v>5</v>
      </c>
      <c r="D5255" s="4" t="s">
        <v>2</v>
      </c>
      <c r="E5255" s="4" t="s">
        <v>2</v>
      </c>
      <c r="F5255" s="3" t="s">
        <v>2</v>
      </c>
      <c r="G5255" s="3" t="s">
        <v>2</v>
      </c>
      <c r="H5255" s="4" t="s">
        <v>207</v>
      </c>
      <c r="I5255" s="5">
        <v>0</v>
      </c>
      <c r="J5255" s="5">
        <v>0</v>
      </c>
      <c r="K5255" s="6" t="str">
        <f>IFERROR((J5255-I5255)/I5255,"--")</f>
        <v>--</v>
      </c>
      <c r="L5255" s="6" t="s">
        <v>2</v>
      </c>
      <c r="M5255" s="7" t="s">
        <v>2</v>
      </c>
      <c r="N5255" s="10" t="str">
        <f>IF(K5255&lt;Criteria!$D$4,"Yes","No")</f>
        <v>No</v>
      </c>
      <c r="O5255" s="10" t="str">
        <f>IF(L5255&gt;Criteria!$D$5,"Yes","No")</f>
        <v>Yes</v>
      </c>
      <c r="P5255" s="10" t="str">
        <f>IF(M5255&lt;Criteria!$D$6,"Yes","No")</f>
        <v>No</v>
      </c>
      <c r="Q5255" s="11">
        <f>COUNTIF(N5255:P5255,"Yes")</f>
        <v>1</v>
      </c>
      <c r="R5255" s="12" t="str">
        <f>IF(Q5255&gt;0,"Yes","No")</f>
        <v>Yes</v>
      </c>
    </row>
    <row r="5256" spans="1:18" x14ac:dyDescent="0.35">
      <c r="A5256" s="1">
        <v>83641000000</v>
      </c>
      <c r="B5256" s="33" t="s">
        <v>5998</v>
      </c>
      <c r="C5256" s="4" t="s">
        <v>5</v>
      </c>
      <c r="D5256" s="4" t="s">
        <v>2</v>
      </c>
      <c r="E5256" s="4" t="s">
        <v>2</v>
      </c>
      <c r="F5256" s="3" t="s">
        <v>2</v>
      </c>
      <c r="G5256" s="3" t="s">
        <v>2</v>
      </c>
      <c r="H5256" s="4" t="s">
        <v>208</v>
      </c>
      <c r="I5256" s="5">
        <v>100875</v>
      </c>
      <c r="J5256" s="5">
        <v>105264</v>
      </c>
      <c r="K5256" s="6">
        <f>IFERROR((J5256-I5256)/I5256,"--")</f>
        <v>4.3509293680297399E-2</v>
      </c>
      <c r="L5256" s="6">
        <v>3.2949159656517256E-2</v>
      </c>
      <c r="M5256" s="7">
        <v>49500</v>
      </c>
      <c r="N5256" s="10" t="str">
        <f>IF(K5256&lt;Criteria!$D$4,"Yes","No")</f>
        <v>No</v>
      </c>
      <c r="O5256" s="10" t="str">
        <f>IF(L5256&gt;Criteria!$D$5,"Yes","No")</f>
        <v>No</v>
      </c>
      <c r="P5256" s="10" t="str">
        <f>IF(M5256&lt;Criteria!$D$6,"Yes","No")</f>
        <v>No</v>
      </c>
      <c r="Q5256" s="11">
        <f>COUNTIF(N5256:P5256,"Yes")</f>
        <v>0</v>
      </c>
      <c r="R5256" s="12" t="str">
        <f>IF(Q5256&gt;0,"Yes","No")</f>
        <v>No</v>
      </c>
    </row>
    <row r="5257" spans="1:18" x14ac:dyDescent="0.35">
      <c r="A5257" s="1">
        <v>83661000000</v>
      </c>
      <c r="B5257" s="33" t="s">
        <v>5999</v>
      </c>
      <c r="C5257" s="4" t="s">
        <v>5</v>
      </c>
      <c r="D5257" s="4" t="s">
        <v>2</v>
      </c>
      <c r="E5257" s="4" t="s">
        <v>2</v>
      </c>
      <c r="F5257" s="3" t="s">
        <v>2</v>
      </c>
      <c r="G5257" s="3" t="s">
        <v>2</v>
      </c>
      <c r="H5257" s="4" t="s">
        <v>209</v>
      </c>
      <c r="I5257" s="5">
        <v>288</v>
      </c>
      <c r="J5257" s="5">
        <v>296</v>
      </c>
      <c r="K5257" s="6">
        <f>IFERROR((J5257-I5257)/I5257,"--")</f>
        <v>2.7777777777777776E-2</v>
      </c>
      <c r="L5257" s="6">
        <v>3.2258064516129031E-2</v>
      </c>
      <c r="M5257" s="7">
        <v>25140</v>
      </c>
      <c r="N5257" s="10" t="str">
        <f>IF(K5257&lt;Criteria!$D$4,"Yes","No")</f>
        <v>No</v>
      </c>
      <c r="O5257" s="10" t="str">
        <f>IF(L5257&gt;Criteria!$D$5,"Yes","No")</f>
        <v>No</v>
      </c>
      <c r="P5257" s="10" t="str">
        <f>IF(M5257&lt;Criteria!$D$6,"Yes","No")</f>
        <v>Yes</v>
      </c>
      <c r="Q5257" s="11">
        <f>COUNTIF(N5257:P5257,"Yes")</f>
        <v>1</v>
      </c>
      <c r="R5257" s="12" t="str">
        <f>IF(Q5257&gt;0,"Yes","No")</f>
        <v>Yes</v>
      </c>
    </row>
    <row r="5258" spans="1:18" x14ac:dyDescent="0.35">
      <c r="A5258" s="1">
        <v>83694000000</v>
      </c>
      <c r="B5258" s="33" t="s">
        <v>6000</v>
      </c>
      <c r="C5258" s="4" t="s">
        <v>5</v>
      </c>
      <c r="D5258" s="4" t="s">
        <v>2</v>
      </c>
      <c r="E5258" s="4" t="s">
        <v>2</v>
      </c>
      <c r="F5258" s="3" t="s">
        <v>2</v>
      </c>
      <c r="G5258" s="3" t="s">
        <v>2</v>
      </c>
      <c r="H5258" s="4" t="s">
        <v>210</v>
      </c>
      <c r="I5258" s="5">
        <v>117</v>
      </c>
      <c r="J5258" s="5">
        <v>86</v>
      </c>
      <c r="K5258" s="6">
        <f>IFERROR((J5258-I5258)/I5258,"--")</f>
        <v>-0.26495726495726496</v>
      </c>
      <c r="L5258" s="6">
        <v>0</v>
      </c>
      <c r="M5258" s="7">
        <v>15392</v>
      </c>
      <c r="N5258" s="10" t="str">
        <f>IF(K5258&lt;Criteria!$D$4,"Yes","No")</f>
        <v>Yes</v>
      </c>
      <c r="O5258" s="10" t="str">
        <f>IF(L5258&gt;Criteria!$D$5,"Yes","No")</f>
        <v>No</v>
      </c>
      <c r="P5258" s="10" t="str">
        <f>IF(M5258&lt;Criteria!$D$6,"Yes","No")</f>
        <v>Yes</v>
      </c>
      <c r="Q5258" s="11">
        <f>COUNTIF(N5258:P5258,"Yes")</f>
        <v>2</v>
      </c>
      <c r="R5258" s="12" t="str">
        <f>IF(Q5258&gt;0,"Yes","No")</f>
        <v>Yes</v>
      </c>
    </row>
    <row r="5259" spans="1:18" x14ac:dyDescent="0.35">
      <c r="A5259" s="1">
        <v>83721500000</v>
      </c>
      <c r="B5259" s="33" t="s">
        <v>6001</v>
      </c>
      <c r="C5259" s="4" t="s">
        <v>5</v>
      </c>
      <c r="D5259" s="4" t="s">
        <v>2</v>
      </c>
      <c r="E5259" s="4" t="s">
        <v>2</v>
      </c>
      <c r="F5259" s="3" t="s">
        <v>2</v>
      </c>
      <c r="G5259" s="3" t="s">
        <v>2</v>
      </c>
      <c r="H5259" s="4" t="s">
        <v>211</v>
      </c>
      <c r="I5259" s="5">
        <v>799</v>
      </c>
      <c r="J5259" s="5">
        <v>938</v>
      </c>
      <c r="K5259" s="6">
        <f>IFERROR((J5259-I5259)/I5259,"--")</f>
        <v>0.17396745932415519</v>
      </c>
      <c r="L5259" s="6">
        <v>3.2000000000000001E-2</v>
      </c>
      <c r="M5259" s="7">
        <v>16504</v>
      </c>
      <c r="N5259" s="10" t="str">
        <f>IF(K5259&lt;Criteria!$D$4,"Yes","No")</f>
        <v>No</v>
      </c>
      <c r="O5259" s="10" t="str">
        <f>IF(L5259&gt;Criteria!$D$5,"Yes","No")</f>
        <v>No</v>
      </c>
      <c r="P5259" s="10" t="str">
        <f>IF(M5259&lt;Criteria!$D$6,"Yes","No")</f>
        <v>Yes</v>
      </c>
      <c r="Q5259" s="11">
        <f>COUNTIF(N5259:P5259,"Yes")</f>
        <v>1</v>
      </c>
      <c r="R5259" s="12" t="str">
        <f>IF(Q5259&gt;0,"Yes","No")</f>
        <v>Yes</v>
      </c>
    </row>
    <row r="5260" spans="1:18" x14ac:dyDescent="0.35">
      <c r="A5260" s="1">
        <v>83722000000</v>
      </c>
      <c r="B5260" s="33" t="s">
        <v>6002</v>
      </c>
      <c r="C5260" s="4" t="s">
        <v>5</v>
      </c>
      <c r="D5260" s="4" t="s">
        <v>2</v>
      </c>
      <c r="E5260" s="4" t="s">
        <v>2</v>
      </c>
      <c r="F5260" s="3" t="s">
        <v>2</v>
      </c>
      <c r="G5260" s="3" t="s">
        <v>2</v>
      </c>
      <c r="H5260" s="4" t="s">
        <v>212</v>
      </c>
      <c r="I5260" s="5">
        <v>2403</v>
      </c>
      <c r="J5260" s="5">
        <v>2797</v>
      </c>
      <c r="K5260" s="6">
        <f>IFERROR((J5260-I5260)/I5260,"--")</f>
        <v>0.16396171452351227</v>
      </c>
      <c r="L5260" s="6">
        <v>5.7392389270118527E-2</v>
      </c>
      <c r="M5260" s="7">
        <v>49558</v>
      </c>
      <c r="N5260" s="10" t="str">
        <f>IF(K5260&lt;Criteria!$D$4,"Yes","No")</f>
        <v>No</v>
      </c>
      <c r="O5260" s="10" t="str">
        <f>IF(L5260&gt;Criteria!$D$5,"Yes","No")</f>
        <v>No</v>
      </c>
      <c r="P5260" s="10" t="str">
        <f>IF(M5260&lt;Criteria!$D$6,"Yes","No")</f>
        <v>No</v>
      </c>
      <c r="Q5260" s="11">
        <f>COUNTIF(N5260:P5260,"Yes")</f>
        <v>0</v>
      </c>
      <c r="R5260" s="12" t="str">
        <f>IF(Q5260&gt;0,"Yes","No")</f>
        <v>No</v>
      </c>
    </row>
    <row r="5261" spans="1:18" x14ac:dyDescent="0.35">
      <c r="A5261" s="1">
        <v>83727000000</v>
      </c>
      <c r="B5261" s="33" t="s">
        <v>6003</v>
      </c>
      <c r="C5261" s="4" t="s">
        <v>5</v>
      </c>
      <c r="D5261" s="4" t="s">
        <v>2</v>
      </c>
      <c r="E5261" s="4" t="s">
        <v>2</v>
      </c>
      <c r="F5261" s="3" t="s">
        <v>2</v>
      </c>
      <c r="G5261" s="3" t="s">
        <v>2</v>
      </c>
      <c r="H5261" s="4" t="s">
        <v>213</v>
      </c>
      <c r="I5261" s="5">
        <v>2273</v>
      </c>
      <c r="J5261" s="5">
        <v>2316</v>
      </c>
      <c r="K5261" s="6">
        <f>IFERROR((J5261-I5261)/I5261,"--")</f>
        <v>1.8917729872415311E-2</v>
      </c>
      <c r="L5261" s="6">
        <v>6.5306122448979594E-3</v>
      </c>
      <c r="M5261" s="7">
        <v>30631</v>
      </c>
      <c r="N5261" s="10" t="str">
        <f>IF(K5261&lt;Criteria!$D$4,"Yes","No")</f>
        <v>No</v>
      </c>
      <c r="O5261" s="10" t="str">
        <f>IF(L5261&gt;Criteria!$D$5,"Yes","No")</f>
        <v>No</v>
      </c>
      <c r="P5261" s="10" t="str">
        <f>IF(M5261&lt;Criteria!$D$6,"Yes","No")</f>
        <v>No</v>
      </c>
      <c r="Q5261" s="11">
        <f>COUNTIF(N5261:P5261,"Yes")</f>
        <v>0</v>
      </c>
      <c r="R5261" s="12" t="str">
        <f>IF(Q5261&gt;0,"Yes","No")</f>
        <v>No</v>
      </c>
    </row>
    <row r="5262" spans="1:18" x14ac:dyDescent="0.35">
      <c r="A5262" s="1">
        <v>83738000000</v>
      </c>
      <c r="B5262" s="33" t="s">
        <v>6004</v>
      </c>
      <c r="C5262" s="4" t="s">
        <v>5</v>
      </c>
      <c r="D5262" s="4" t="s">
        <v>2</v>
      </c>
      <c r="E5262" s="4" t="s">
        <v>2</v>
      </c>
      <c r="F5262" s="3" t="s">
        <v>2</v>
      </c>
      <c r="G5262" s="3" t="s">
        <v>2</v>
      </c>
      <c r="H5262" s="4" t="s">
        <v>214</v>
      </c>
      <c r="I5262" s="5">
        <v>119</v>
      </c>
      <c r="J5262" s="5">
        <v>58</v>
      </c>
      <c r="K5262" s="6">
        <f>IFERROR((J5262-I5262)/I5262,"--")</f>
        <v>-0.51260504201680668</v>
      </c>
      <c r="L5262" s="6">
        <v>0</v>
      </c>
      <c r="M5262" s="7">
        <v>26003</v>
      </c>
      <c r="N5262" s="10" t="str">
        <f>IF(K5262&lt;Criteria!$D$4,"Yes","No")</f>
        <v>Yes</v>
      </c>
      <c r="O5262" s="10" t="str">
        <f>IF(L5262&gt;Criteria!$D$5,"Yes","No")</f>
        <v>No</v>
      </c>
      <c r="P5262" s="10" t="str">
        <f>IF(M5262&lt;Criteria!$D$6,"Yes","No")</f>
        <v>Yes</v>
      </c>
      <c r="Q5262" s="11">
        <f>COUNTIF(N5262:P5262,"Yes")</f>
        <v>2</v>
      </c>
      <c r="R5262" s="12" t="str">
        <f>IF(Q5262&gt;0,"Yes","No")</f>
        <v>Yes</v>
      </c>
    </row>
    <row r="5263" spans="1:18" x14ac:dyDescent="0.35">
      <c r="A5263" s="1">
        <v>83754500000</v>
      </c>
      <c r="B5263" s="33" t="s">
        <v>6005</v>
      </c>
      <c r="C5263" s="4" t="s">
        <v>5</v>
      </c>
      <c r="D5263" s="4" t="s">
        <v>2</v>
      </c>
      <c r="E5263" s="4" t="s">
        <v>2</v>
      </c>
      <c r="F5263" s="3" t="s">
        <v>2</v>
      </c>
      <c r="G5263" s="3" t="s">
        <v>2</v>
      </c>
      <c r="H5263" s="4" t="s">
        <v>215</v>
      </c>
      <c r="I5263" s="5">
        <v>1119</v>
      </c>
      <c r="J5263" s="5">
        <v>895</v>
      </c>
      <c r="K5263" s="6">
        <f>IFERROR((J5263-I5263)/I5263,"--")</f>
        <v>-0.20017873100983022</v>
      </c>
      <c r="L5263" s="6">
        <v>8.0213903743315509E-2</v>
      </c>
      <c r="M5263" s="7">
        <v>22139</v>
      </c>
      <c r="N5263" s="10" t="str">
        <f>IF(K5263&lt;Criteria!$D$4,"Yes","No")</f>
        <v>Yes</v>
      </c>
      <c r="O5263" s="10" t="str">
        <f>IF(L5263&gt;Criteria!$D$5,"Yes","No")</f>
        <v>Yes</v>
      </c>
      <c r="P5263" s="10" t="str">
        <f>IF(M5263&lt;Criteria!$D$6,"Yes","No")</f>
        <v>Yes</v>
      </c>
      <c r="Q5263" s="11">
        <f>COUNTIF(N5263:P5263,"Yes")</f>
        <v>3</v>
      </c>
      <c r="R5263" s="12" t="str">
        <f>IF(Q5263&gt;0,"Yes","No")</f>
        <v>Yes</v>
      </c>
    </row>
    <row r="5264" spans="1:18" x14ac:dyDescent="0.35">
      <c r="A5264" s="1">
        <v>83760000000</v>
      </c>
      <c r="B5264" s="33" t="s">
        <v>6006</v>
      </c>
      <c r="C5264" s="4" t="s">
        <v>5</v>
      </c>
      <c r="D5264" s="4" t="s">
        <v>2</v>
      </c>
      <c r="E5264" s="4" t="s">
        <v>2</v>
      </c>
      <c r="F5264" s="3" t="s">
        <v>2</v>
      </c>
      <c r="G5264" s="3" t="s">
        <v>2</v>
      </c>
      <c r="H5264" s="4" t="s">
        <v>216</v>
      </c>
      <c r="I5264" s="5">
        <v>831</v>
      </c>
      <c r="J5264" s="5">
        <v>929</v>
      </c>
      <c r="K5264" s="6">
        <f>IFERROR((J5264-I5264)/I5264,"--")</f>
        <v>0.11793020457280386</v>
      </c>
      <c r="L5264" s="6">
        <v>0</v>
      </c>
      <c r="M5264" s="7">
        <v>29480</v>
      </c>
      <c r="N5264" s="10" t="str">
        <f>IF(K5264&lt;Criteria!$D$4,"Yes","No")</f>
        <v>No</v>
      </c>
      <c r="O5264" s="10" t="str">
        <f>IF(L5264&gt;Criteria!$D$5,"Yes","No")</f>
        <v>No</v>
      </c>
      <c r="P5264" s="10" t="str">
        <f>IF(M5264&lt;Criteria!$D$6,"Yes","No")</f>
        <v>No</v>
      </c>
      <c r="Q5264" s="11">
        <f>COUNTIF(N5264:P5264,"Yes")</f>
        <v>0</v>
      </c>
      <c r="R5264" s="12" t="str">
        <f>IF(Q5264&gt;0,"Yes","No")</f>
        <v>No</v>
      </c>
    </row>
    <row r="5265" spans="1:18" x14ac:dyDescent="0.35">
      <c r="A5265" s="1">
        <v>83765500000</v>
      </c>
      <c r="B5265" s="33" t="s">
        <v>6007</v>
      </c>
      <c r="C5265" s="4" t="s">
        <v>5</v>
      </c>
      <c r="D5265" s="4" t="s">
        <v>2</v>
      </c>
      <c r="E5265" s="4" t="s">
        <v>2</v>
      </c>
      <c r="F5265" s="3" t="s">
        <v>2</v>
      </c>
      <c r="G5265" s="3" t="s">
        <v>2</v>
      </c>
      <c r="H5265" s="4" t="s">
        <v>217</v>
      </c>
      <c r="I5265" s="5">
        <v>1008</v>
      </c>
      <c r="J5265" s="5">
        <v>882</v>
      </c>
      <c r="K5265" s="6">
        <f>IFERROR((J5265-I5265)/I5265,"--")</f>
        <v>-0.125</v>
      </c>
      <c r="L5265" s="6">
        <v>9.6153846153846159E-3</v>
      </c>
      <c r="M5265" s="7">
        <v>34850</v>
      </c>
      <c r="N5265" s="10" t="str">
        <f>IF(K5265&lt;Criteria!$D$4,"Yes","No")</f>
        <v>Yes</v>
      </c>
      <c r="O5265" s="10" t="str">
        <f>IF(L5265&gt;Criteria!$D$5,"Yes","No")</f>
        <v>No</v>
      </c>
      <c r="P5265" s="10" t="str">
        <f>IF(M5265&lt;Criteria!$D$6,"Yes","No")</f>
        <v>No</v>
      </c>
      <c r="Q5265" s="11">
        <f>COUNTIF(N5265:P5265,"Yes")</f>
        <v>1</v>
      </c>
      <c r="R5265" s="12" t="str">
        <f>IF(Q5265&gt;0,"Yes","No")</f>
        <v>Yes</v>
      </c>
    </row>
    <row r="5266" spans="1:18" x14ac:dyDescent="0.35">
      <c r="A5266" s="1">
        <v>83782000000</v>
      </c>
      <c r="B5266" s="33" t="s">
        <v>6008</v>
      </c>
      <c r="C5266" s="4" t="s">
        <v>5</v>
      </c>
      <c r="D5266" s="4" t="s">
        <v>2</v>
      </c>
      <c r="E5266" s="4" t="s">
        <v>2</v>
      </c>
      <c r="F5266" s="3" t="s">
        <v>2</v>
      </c>
      <c r="G5266" s="3" t="s">
        <v>2</v>
      </c>
      <c r="H5266" s="4" t="s">
        <v>218</v>
      </c>
      <c r="I5266" s="5">
        <v>1676</v>
      </c>
      <c r="J5266" s="5">
        <v>1709</v>
      </c>
      <c r="K5266" s="6">
        <f>IFERROR((J5266-I5266)/I5266,"--")</f>
        <v>1.9689737470167064E-2</v>
      </c>
      <c r="L5266" s="6">
        <v>3.4021871202916158E-2</v>
      </c>
      <c r="M5266" s="7">
        <v>23928</v>
      </c>
      <c r="N5266" s="10" t="str">
        <f>IF(K5266&lt;Criteria!$D$4,"Yes","No")</f>
        <v>No</v>
      </c>
      <c r="O5266" s="10" t="str">
        <f>IF(L5266&gt;Criteria!$D$5,"Yes","No")</f>
        <v>No</v>
      </c>
      <c r="P5266" s="10" t="str">
        <f>IF(M5266&lt;Criteria!$D$6,"Yes","No")</f>
        <v>Yes</v>
      </c>
      <c r="Q5266" s="11">
        <f>COUNTIF(N5266:P5266,"Yes")</f>
        <v>1</v>
      </c>
      <c r="R5266" s="12" t="str">
        <f>IF(Q5266&gt;0,"Yes","No")</f>
        <v>Yes</v>
      </c>
    </row>
    <row r="5267" spans="1:18" x14ac:dyDescent="0.35">
      <c r="A5267" s="1">
        <v>83787500000</v>
      </c>
      <c r="B5267" s="33" t="s">
        <v>6009</v>
      </c>
      <c r="C5267" s="4" t="s">
        <v>5</v>
      </c>
      <c r="D5267" s="4" t="s">
        <v>2</v>
      </c>
      <c r="E5267" s="4" t="s">
        <v>2</v>
      </c>
      <c r="F5267" s="3" t="s">
        <v>2</v>
      </c>
      <c r="G5267" s="3" t="s">
        <v>2</v>
      </c>
      <c r="H5267" s="4" t="s">
        <v>219</v>
      </c>
      <c r="I5267" s="5">
        <v>631</v>
      </c>
      <c r="J5267" s="5">
        <v>669</v>
      </c>
      <c r="K5267" s="6">
        <f>IFERROR((J5267-I5267)/I5267,"--")</f>
        <v>6.0221870047543584E-2</v>
      </c>
      <c r="L5267" s="6">
        <v>5.9701492537313432E-2</v>
      </c>
      <c r="M5267" s="7">
        <v>17099</v>
      </c>
      <c r="N5267" s="10" t="str">
        <f>IF(K5267&lt;Criteria!$D$4,"Yes","No")</f>
        <v>No</v>
      </c>
      <c r="O5267" s="10" t="str">
        <f>IF(L5267&gt;Criteria!$D$5,"Yes","No")</f>
        <v>No</v>
      </c>
      <c r="P5267" s="10" t="str">
        <f>IF(M5267&lt;Criteria!$D$6,"Yes","No")</f>
        <v>Yes</v>
      </c>
      <c r="Q5267" s="11">
        <f>COUNTIF(N5267:P5267,"Yes")</f>
        <v>1</v>
      </c>
      <c r="R5267" s="12" t="str">
        <f>IF(Q5267&gt;0,"Yes","No")</f>
        <v>Yes</v>
      </c>
    </row>
    <row r="5268" spans="1:18" x14ac:dyDescent="0.35">
      <c r="A5268" s="1">
        <v>83837000000</v>
      </c>
      <c r="B5268" s="33" t="s">
        <v>6010</v>
      </c>
      <c r="C5268" s="4" t="s">
        <v>5</v>
      </c>
      <c r="D5268" s="4" t="s">
        <v>2</v>
      </c>
      <c r="E5268" s="4" t="s">
        <v>2</v>
      </c>
      <c r="F5268" s="3" t="s">
        <v>2</v>
      </c>
      <c r="G5268" s="3" t="s">
        <v>2</v>
      </c>
      <c r="H5268" s="4" t="s">
        <v>220</v>
      </c>
      <c r="I5268" s="5">
        <v>1827</v>
      </c>
      <c r="J5268" s="5">
        <v>1970</v>
      </c>
      <c r="K5268" s="6">
        <f>IFERROR((J5268-I5268)/I5268,"--")</f>
        <v>7.8270388615216208E-2</v>
      </c>
      <c r="L5268" s="6">
        <v>8.6720867208672087E-2</v>
      </c>
      <c r="M5268" s="7">
        <v>28796</v>
      </c>
      <c r="N5268" s="10" t="str">
        <f>IF(K5268&lt;Criteria!$D$4,"Yes","No")</f>
        <v>No</v>
      </c>
      <c r="O5268" s="10" t="str">
        <f>IF(L5268&gt;Criteria!$D$5,"Yes","No")</f>
        <v>Yes</v>
      </c>
      <c r="P5268" s="10" t="str">
        <f>IF(M5268&lt;Criteria!$D$6,"Yes","No")</f>
        <v>No</v>
      </c>
      <c r="Q5268" s="11">
        <f>COUNTIF(N5268:P5268,"Yes")</f>
        <v>1</v>
      </c>
      <c r="R5268" s="12" t="str">
        <f>IF(Q5268&gt;0,"Yes","No")</f>
        <v>Yes</v>
      </c>
    </row>
    <row r="5269" spans="1:18" x14ac:dyDescent="0.35">
      <c r="A5269" s="1">
        <v>83842500000</v>
      </c>
      <c r="B5269" s="33" t="s">
        <v>6011</v>
      </c>
      <c r="C5269" s="4" t="s">
        <v>5</v>
      </c>
      <c r="D5269" s="4" t="s">
        <v>2</v>
      </c>
      <c r="E5269" s="4" t="s">
        <v>2</v>
      </c>
      <c r="F5269" s="3" t="s">
        <v>2</v>
      </c>
      <c r="G5269" s="3" t="s">
        <v>2</v>
      </c>
      <c r="H5269" s="4" t="s">
        <v>221</v>
      </c>
      <c r="I5269" s="5">
        <v>70</v>
      </c>
      <c r="J5269" s="5">
        <v>39</v>
      </c>
      <c r="K5269" s="6">
        <f>IFERROR((J5269-I5269)/I5269,"--")</f>
        <v>-0.44285714285714284</v>
      </c>
      <c r="L5269" s="6">
        <v>0</v>
      </c>
      <c r="M5269" s="7">
        <v>24438</v>
      </c>
      <c r="N5269" s="10" t="str">
        <f>IF(K5269&lt;Criteria!$D$4,"Yes","No")</f>
        <v>Yes</v>
      </c>
      <c r="O5269" s="10" t="str">
        <f>IF(L5269&gt;Criteria!$D$5,"Yes","No")</f>
        <v>No</v>
      </c>
      <c r="P5269" s="10" t="str">
        <f>IF(M5269&lt;Criteria!$D$6,"Yes","No")</f>
        <v>Yes</v>
      </c>
      <c r="Q5269" s="11">
        <f>COUNTIF(N5269:P5269,"Yes")</f>
        <v>2</v>
      </c>
      <c r="R5269" s="12" t="str">
        <f>IF(Q5269&gt;0,"Yes","No")</f>
        <v>Yes</v>
      </c>
    </row>
    <row r="5270" spans="1:18" x14ac:dyDescent="0.35">
      <c r="A5270" s="1">
        <v>83848000000</v>
      </c>
      <c r="B5270" s="33" t="s">
        <v>6012</v>
      </c>
      <c r="C5270" s="4" t="s">
        <v>5</v>
      </c>
      <c r="D5270" s="4" t="s">
        <v>2</v>
      </c>
      <c r="E5270" s="4" t="s">
        <v>2</v>
      </c>
      <c r="F5270" s="3" t="s">
        <v>2</v>
      </c>
      <c r="G5270" s="3" t="s">
        <v>2</v>
      </c>
      <c r="H5270" s="4" t="s">
        <v>222</v>
      </c>
      <c r="I5270" s="5">
        <v>194</v>
      </c>
      <c r="J5270" s="5">
        <v>400</v>
      </c>
      <c r="K5270" s="6">
        <f>IFERROR((J5270-I5270)/I5270,"--")</f>
        <v>1.0618556701030928</v>
      </c>
      <c r="L5270" s="6">
        <v>0.11439114391143912</v>
      </c>
      <c r="M5270" s="7">
        <v>31673</v>
      </c>
      <c r="N5270" s="10" t="str">
        <f>IF(K5270&lt;Criteria!$D$4,"Yes","No")</f>
        <v>No</v>
      </c>
      <c r="O5270" s="10" t="str">
        <f>IF(L5270&gt;Criteria!$D$5,"Yes","No")</f>
        <v>Yes</v>
      </c>
      <c r="P5270" s="10" t="str">
        <f>IF(M5270&lt;Criteria!$D$6,"Yes","No")</f>
        <v>No</v>
      </c>
      <c r="Q5270" s="11">
        <f>COUNTIF(N5270:P5270,"Yes")</f>
        <v>1</v>
      </c>
      <c r="R5270" s="12" t="str">
        <f>IF(Q5270&gt;0,"Yes","No")</f>
        <v>Yes</v>
      </c>
    </row>
    <row r="5271" spans="1:18" x14ac:dyDescent="0.35">
      <c r="A5271" s="1">
        <v>83853500000</v>
      </c>
      <c r="B5271" s="33" t="s">
        <v>6013</v>
      </c>
      <c r="C5271" s="4" t="s">
        <v>5</v>
      </c>
      <c r="D5271" s="4" t="s">
        <v>2</v>
      </c>
      <c r="E5271" s="4" t="s">
        <v>2</v>
      </c>
      <c r="F5271" s="3" t="s">
        <v>2</v>
      </c>
      <c r="G5271" s="3" t="s">
        <v>2</v>
      </c>
      <c r="H5271" s="4" t="s">
        <v>223</v>
      </c>
      <c r="I5271" s="5">
        <v>815</v>
      </c>
      <c r="J5271" s="5">
        <v>883</v>
      </c>
      <c r="K5271" s="6">
        <f>IFERROR((J5271-I5271)/I5271,"--")</f>
        <v>8.3435582822085894E-2</v>
      </c>
      <c r="L5271" s="6">
        <v>6.3694267515923567E-2</v>
      </c>
      <c r="M5271" s="7">
        <v>26051</v>
      </c>
      <c r="N5271" s="10" t="str">
        <f>IF(K5271&lt;Criteria!$D$4,"Yes","No")</f>
        <v>No</v>
      </c>
      <c r="O5271" s="10" t="str">
        <f>IF(L5271&gt;Criteria!$D$5,"Yes","No")</f>
        <v>No</v>
      </c>
      <c r="P5271" s="10" t="str">
        <f>IF(M5271&lt;Criteria!$D$6,"Yes","No")</f>
        <v>Yes</v>
      </c>
      <c r="Q5271" s="11">
        <f>COUNTIF(N5271:P5271,"Yes")</f>
        <v>1</v>
      </c>
      <c r="R5271" s="12" t="str">
        <f>IF(Q5271&gt;0,"Yes","No")</f>
        <v>Yes</v>
      </c>
    </row>
    <row r="5272" spans="1:18" x14ac:dyDescent="0.35">
      <c r="A5272" s="1">
        <v>83859000000</v>
      </c>
      <c r="B5272" s="33" t="s">
        <v>6014</v>
      </c>
      <c r="C5272" s="4" t="s">
        <v>5</v>
      </c>
      <c r="D5272" s="4" t="s">
        <v>2</v>
      </c>
      <c r="E5272" s="4" t="s">
        <v>2</v>
      </c>
      <c r="F5272" s="3" t="s">
        <v>2</v>
      </c>
      <c r="G5272" s="3" t="s">
        <v>2</v>
      </c>
      <c r="H5272" s="4" t="s">
        <v>224</v>
      </c>
      <c r="I5272" s="5">
        <v>270</v>
      </c>
      <c r="J5272" s="5">
        <v>236</v>
      </c>
      <c r="K5272" s="6">
        <f>IFERROR((J5272-I5272)/I5272,"--")</f>
        <v>-0.12592592592592591</v>
      </c>
      <c r="L5272" s="6">
        <v>1.7391304347826087E-2</v>
      </c>
      <c r="M5272" s="7">
        <v>17900</v>
      </c>
      <c r="N5272" s="10" t="str">
        <f>IF(K5272&lt;Criteria!$D$4,"Yes","No")</f>
        <v>Yes</v>
      </c>
      <c r="O5272" s="10" t="str">
        <f>IF(L5272&gt;Criteria!$D$5,"Yes","No")</f>
        <v>No</v>
      </c>
      <c r="P5272" s="10" t="str">
        <f>IF(M5272&lt;Criteria!$D$6,"Yes","No")</f>
        <v>Yes</v>
      </c>
      <c r="Q5272" s="11">
        <f>COUNTIF(N5272:P5272,"Yes")</f>
        <v>2</v>
      </c>
      <c r="R5272" s="12" t="str">
        <f>IF(Q5272&gt;0,"Yes","No")</f>
        <v>Yes</v>
      </c>
    </row>
    <row r="5273" spans="1:18" x14ac:dyDescent="0.35">
      <c r="A5273" s="1">
        <v>83881000000</v>
      </c>
      <c r="B5273" s="33" t="s">
        <v>6015</v>
      </c>
      <c r="C5273" s="4" t="s">
        <v>5</v>
      </c>
      <c r="D5273" s="4" t="s">
        <v>2</v>
      </c>
      <c r="E5273" s="4" t="s">
        <v>2</v>
      </c>
      <c r="F5273" s="3" t="s">
        <v>2</v>
      </c>
      <c r="G5273" s="3" t="s">
        <v>2</v>
      </c>
      <c r="H5273" s="4" t="s">
        <v>225</v>
      </c>
      <c r="I5273" s="5">
        <v>1246</v>
      </c>
      <c r="J5273" s="5">
        <v>1381</v>
      </c>
      <c r="K5273" s="6">
        <f>IFERROR((J5273-I5273)/I5273,"--")</f>
        <v>0.10834670947030497</v>
      </c>
      <c r="L5273" s="6">
        <v>1.5759312320916905E-2</v>
      </c>
      <c r="M5273" s="7">
        <v>36765</v>
      </c>
      <c r="N5273" s="10" t="str">
        <f>IF(K5273&lt;Criteria!$D$4,"Yes","No")</f>
        <v>No</v>
      </c>
      <c r="O5273" s="10" t="str">
        <f>IF(L5273&gt;Criteria!$D$5,"Yes","No")</f>
        <v>No</v>
      </c>
      <c r="P5273" s="10" t="str">
        <f>IF(M5273&lt;Criteria!$D$6,"Yes","No")</f>
        <v>No</v>
      </c>
      <c r="Q5273" s="11">
        <f>COUNTIF(N5273:P5273,"Yes")</f>
        <v>0</v>
      </c>
      <c r="R5273" s="12" t="str">
        <f>IF(Q5273&gt;0,"Yes","No")</f>
        <v>No</v>
      </c>
    </row>
    <row r="5274" spans="1:18" x14ac:dyDescent="0.35">
      <c r="A5274" s="1">
        <v>83891000000</v>
      </c>
      <c r="B5274" s="33" t="s">
        <v>6016</v>
      </c>
      <c r="C5274" s="4" t="s">
        <v>5</v>
      </c>
      <c r="D5274" s="4" t="s">
        <v>2</v>
      </c>
      <c r="E5274" s="4" t="s">
        <v>2</v>
      </c>
      <c r="F5274" s="3" t="s">
        <v>2</v>
      </c>
      <c r="G5274" s="3" t="s">
        <v>2</v>
      </c>
      <c r="H5274" s="4" t="s">
        <v>226</v>
      </c>
      <c r="I5274" s="5">
        <v>1708</v>
      </c>
      <c r="J5274" s="5">
        <v>1808</v>
      </c>
      <c r="K5274" s="6">
        <f>IFERROR((J5274-I5274)/I5274,"--")</f>
        <v>5.8548009367681501E-2</v>
      </c>
      <c r="L5274" s="6">
        <v>9.9653979238754326E-2</v>
      </c>
      <c r="M5274" s="7">
        <v>57720</v>
      </c>
      <c r="N5274" s="10" t="str">
        <f>IF(K5274&lt;Criteria!$D$4,"Yes","No")</f>
        <v>No</v>
      </c>
      <c r="O5274" s="10" t="str">
        <f>IF(L5274&gt;Criteria!$D$5,"Yes","No")</f>
        <v>Yes</v>
      </c>
      <c r="P5274" s="10" t="str">
        <f>IF(M5274&lt;Criteria!$D$6,"Yes","No")</f>
        <v>No</v>
      </c>
      <c r="Q5274" s="11">
        <f>COUNTIF(N5274:P5274,"Yes")</f>
        <v>1</v>
      </c>
      <c r="R5274" s="12" t="str">
        <f>IF(Q5274&gt;0,"Yes","No")</f>
        <v>Yes</v>
      </c>
    </row>
    <row r="5275" spans="1:18" x14ac:dyDescent="0.35">
      <c r="A5275" s="1">
        <v>83916000000</v>
      </c>
      <c r="B5275" s="33" t="s">
        <v>6017</v>
      </c>
      <c r="C5275" s="4" t="s">
        <v>5</v>
      </c>
      <c r="D5275" s="4" t="s">
        <v>2</v>
      </c>
      <c r="E5275" s="4" t="s">
        <v>2</v>
      </c>
      <c r="F5275" s="3" t="s">
        <v>2</v>
      </c>
      <c r="G5275" s="3" t="s">
        <v>2</v>
      </c>
      <c r="H5275" s="4" t="s">
        <v>227</v>
      </c>
      <c r="I5275" s="5">
        <v>147</v>
      </c>
      <c r="J5275" s="5">
        <v>233</v>
      </c>
      <c r="K5275" s="6">
        <f>IFERROR((J5275-I5275)/I5275,"--")</f>
        <v>0.58503401360544216</v>
      </c>
      <c r="L5275" s="6">
        <v>0</v>
      </c>
      <c r="M5275" s="7">
        <v>24388</v>
      </c>
      <c r="N5275" s="10" t="str">
        <f>IF(K5275&lt;Criteria!$D$4,"Yes","No")</f>
        <v>No</v>
      </c>
      <c r="O5275" s="10" t="str">
        <f>IF(L5275&gt;Criteria!$D$5,"Yes","No")</f>
        <v>No</v>
      </c>
      <c r="P5275" s="10" t="str">
        <f>IF(M5275&lt;Criteria!$D$6,"Yes","No")</f>
        <v>Yes</v>
      </c>
      <c r="Q5275" s="11">
        <f>COUNTIF(N5275:P5275,"Yes")</f>
        <v>1</v>
      </c>
      <c r="R5275" s="12" t="str">
        <f>IF(Q5275&gt;0,"Yes","No")</f>
        <v>Yes</v>
      </c>
    </row>
    <row r="5276" spans="1:18" x14ac:dyDescent="0.35">
      <c r="A5276" s="1">
        <v>83919500000</v>
      </c>
      <c r="B5276" s="33" t="s">
        <v>6018</v>
      </c>
      <c r="C5276" s="4" t="s">
        <v>5</v>
      </c>
      <c r="D5276" s="4" t="s">
        <v>2</v>
      </c>
      <c r="E5276" s="4" t="s">
        <v>2</v>
      </c>
      <c r="F5276" s="3" t="s">
        <v>2</v>
      </c>
      <c r="G5276" s="3" t="s">
        <v>2</v>
      </c>
      <c r="H5276" s="4" t="s">
        <v>228</v>
      </c>
      <c r="I5276" s="5">
        <v>251</v>
      </c>
      <c r="J5276" s="5">
        <v>218</v>
      </c>
      <c r="K5276" s="6">
        <f>IFERROR((J5276-I5276)/I5276,"--")</f>
        <v>-0.13147410358565736</v>
      </c>
      <c r="L5276" s="6">
        <v>0</v>
      </c>
      <c r="M5276" s="7">
        <v>36408</v>
      </c>
      <c r="N5276" s="10" t="str">
        <f>IF(K5276&lt;Criteria!$D$4,"Yes","No")</f>
        <v>Yes</v>
      </c>
      <c r="O5276" s="10" t="str">
        <f>IF(L5276&gt;Criteria!$D$5,"Yes","No")</f>
        <v>No</v>
      </c>
      <c r="P5276" s="10" t="str">
        <f>IF(M5276&lt;Criteria!$D$6,"Yes","No")</f>
        <v>No</v>
      </c>
      <c r="Q5276" s="11">
        <f>COUNTIF(N5276:P5276,"Yes")</f>
        <v>1</v>
      </c>
      <c r="R5276" s="12" t="str">
        <f>IF(Q5276&gt;0,"Yes","No")</f>
        <v>Yes</v>
      </c>
    </row>
    <row r="5277" spans="1:18" x14ac:dyDescent="0.35">
      <c r="A5277" s="1">
        <v>83925000000</v>
      </c>
      <c r="B5277" s="33" t="s">
        <v>6019</v>
      </c>
      <c r="C5277" s="4" t="s">
        <v>5</v>
      </c>
      <c r="D5277" s="4" t="s">
        <v>2</v>
      </c>
      <c r="E5277" s="4" t="s">
        <v>2</v>
      </c>
      <c r="F5277" s="3" t="s">
        <v>2</v>
      </c>
      <c r="G5277" s="3" t="s">
        <v>2</v>
      </c>
      <c r="H5277" s="4" t="s">
        <v>229</v>
      </c>
      <c r="I5277" s="5">
        <v>145</v>
      </c>
      <c r="J5277" s="5">
        <v>105</v>
      </c>
      <c r="K5277" s="6">
        <f>IFERROR((J5277-I5277)/I5277,"--")</f>
        <v>-0.27586206896551724</v>
      </c>
      <c r="L5277" s="6">
        <v>0</v>
      </c>
      <c r="M5277" s="7">
        <v>10361</v>
      </c>
      <c r="N5277" s="10" t="str">
        <f>IF(K5277&lt;Criteria!$D$4,"Yes","No")</f>
        <v>Yes</v>
      </c>
      <c r="O5277" s="10" t="str">
        <f>IF(L5277&gt;Criteria!$D$5,"Yes","No")</f>
        <v>No</v>
      </c>
      <c r="P5277" s="10" t="str">
        <f>IF(M5277&lt;Criteria!$D$6,"Yes","No")</f>
        <v>Yes</v>
      </c>
      <c r="Q5277" s="11">
        <f>COUNTIF(N5277:P5277,"Yes")</f>
        <v>2</v>
      </c>
      <c r="R5277" s="12" t="str">
        <f>IF(Q5277&gt;0,"Yes","No")</f>
        <v>Yes</v>
      </c>
    </row>
    <row r="5278" spans="1:18" x14ac:dyDescent="0.35">
      <c r="A5278" s="1">
        <v>83974500000</v>
      </c>
      <c r="B5278" s="33" t="s">
        <v>6020</v>
      </c>
      <c r="C5278" s="4" t="s">
        <v>5</v>
      </c>
      <c r="D5278" s="4" t="s">
        <v>2</v>
      </c>
      <c r="E5278" s="4" t="s">
        <v>2</v>
      </c>
      <c r="F5278" s="3" t="s">
        <v>2</v>
      </c>
      <c r="G5278" s="3" t="s">
        <v>2</v>
      </c>
      <c r="H5278" s="4" t="s">
        <v>230</v>
      </c>
      <c r="I5278" s="5">
        <v>74</v>
      </c>
      <c r="J5278" s="5">
        <v>56</v>
      </c>
      <c r="K5278" s="6">
        <f>IFERROR((J5278-I5278)/I5278,"--")</f>
        <v>-0.24324324324324326</v>
      </c>
      <c r="L5278" s="6">
        <v>0</v>
      </c>
      <c r="M5278" s="7">
        <v>32241</v>
      </c>
      <c r="N5278" s="10" t="str">
        <f>IF(K5278&lt;Criteria!$D$4,"Yes","No")</f>
        <v>Yes</v>
      </c>
      <c r="O5278" s="10" t="str">
        <f>IF(L5278&gt;Criteria!$D$5,"Yes","No")</f>
        <v>No</v>
      </c>
      <c r="P5278" s="10" t="str">
        <f>IF(M5278&lt;Criteria!$D$6,"Yes","No")</f>
        <v>No</v>
      </c>
      <c r="Q5278" s="11">
        <f>COUNTIF(N5278:P5278,"Yes")</f>
        <v>1</v>
      </c>
      <c r="R5278" s="12" t="str">
        <f>IF(Q5278&gt;0,"Yes","No")</f>
        <v>Yes</v>
      </c>
    </row>
    <row r="5279" spans="1:18" x14ac:dyDescent="0.35">
      <c r="A5279" s="1">
        <v>83980000000</v>
      </c>
      <c r="B5279" s="33" t="s">
        <v>6021</v>
      </c>
      <c r="C5279" s="4" t="s">
        <v>5</v>
      </c>
      <c r="D5279" s="4" t="s">
        <v>2</v>
      </c>
      <c r="E5279" s="4" t="s">
        <v>2</v>
      </c>
      <c r="F5279" s="3" t="s">
        <v>2</v>
      </c>
      <c r="G5279" s="3" t="s">
        <v>2</v>
      </c>
      <c r="H5279" s="4" t="s">
        <v>231</v>
      </c>
      <c r="I5279" s="5">
        <v>83</v>
      </c>
      <c r="J5279" s="5">
        <v>484</v>
      </c>
      <c r="K5279" s="6">
        <f>IFERROR((J5279-I5279)/I5279,"--")</f>
        <v>4.831325301204819</v>
      </c>
      <c r="L5279" s="6">
        <v>0</v>
      </c>
      <c r="M5279" s="7">
        <v>23690</v>
      </c>
      <c r="N5279" s="10" t="str">
        <f>IF(K5279&lt;Criteria!$D$4,"Yes","No")</f>
        <v>No</v>
      </c>
      <c r="O5279" s="10" t="str">
        <f>IF(L5279&gt;Criteria!$D$5,"Yes","No")</f>
        <v>No</v>
      </c>
      <c r="P5279" s="10" t="str">
        <f>IF(M5279&lt;Criteria!$D$6,"Yes","No")</f>
        <v>Yes</v>
      </c>
      <c r="Q5279" s="11">
        <f>COUNTIF(N5279:P5279,"Yes")</f>
        <v>1</v>
      </c>
      <c r="R5279" s="12" t="str">
        <f>IF(Q5279&gt;0,"Yes","No")</f>
        <v>Yes</v>
      </c>
    </row>
    <row r="5280" spans="1:18" x14ac:dyDescent="0.35">
      <c r="A5280" s="1">
        <v>83985500000</v>
      </c>
      <c r="B5280" s="33" t="s">
        <v>6022</v>
      </c>
      <c r="C5280" s="4" t="s">
        <v>5</v>
      </c>
      <c r="D5280" s="4" t="s">
        <v>2</v>
      </c>
      <c r="E5280" s="4" t="s">
        <v>2</v>
      </c>
      <c r="F5280" s="3" t="s">
        <v>2</v>
      </c>
      <c r="G5280" s="3" t="s">
        <v>2</v>
      </c>
      <c r="H5280" s="4" t="s">
        <v>232</v>
      </c>
      <c r="I5280" s="5">
        <v>10562</v>
      </c>
      <c r="J5280" s="5">
        <v>14386</v>
      </c>
      <c r="K5280" s="6">
        <f>IFERROR((J5280-I5280)/I5280,"--")</f>
        <v>0.36205264154516192</v>
      </c>
      <c r="L5280" s="6">
        <v>3.4518422753716874E-2</v>
      </c>
      <c r="M5280" s="7">
        <v>35691</v>
      </c>
      <c r="N5280" s="10" t="str">
        <f>IF(K5280&lt;Criteria!$D$4,"Yes","No")</f>
        <v>No</v>
      </c>
      <c r="O5280" s="10" t="str">
        <f>IF(L5280&gt;Criteria!$D$5,"Yes","No")</f>
        <v>No</v>
      </c>
      <c r="P5280" s="10" t="str">
        <f>IF(M5280&lt;Criteria!$D$6,"Yes","No")</f>
        <v>No</v>
      </c>
      <c r="Q5280" s="11">
        <f>COUNTIF(N5280:P5280,"Yes")</f>
        <v>0</v>
      </c>
      <c r="R5280" s="12" t="str">
        <f>IF(Q5280&gt;0,"Yes","No")</f>
        <v>No</v>
      </c>
    </row>
    <row r="5281" spans="1:18" x14ac:dyDescent="0.35">
      <c r="A5281" s="1">
        <v>83996500000</v>
      </c>
      <c r="B5281" s="33" t="s">
        <v>6023</v>
      </c>
      <c r="C5281" s="4" t="s">
        <v>5</v>
      </c>
      <c r="D5281" s="4" t="s">
        <v>2</v>
      </c>
      <c r="E5281" s="4" t="s">
        <v>2</v>
      </c>
      <c r="F5281" s="3" t="s">
        <v>2</v>
      </c>
      <c r="G5281" s="3" t="s">
        <v>2</v>
      </c>
      <c r="H5281" s="4" t="s">
        <v>233</v>
      </c>
      <c r="I5281" s="5">
        <v>1294</v>
      </c>
      <c r="J5281" s="5">
        <v>1299</v>
      </c>
      <c r="K5281" s="6">
        <f>IFERROR((J5281-I5281)/I5281,"--")</f>
        <v>3.8639876352395673E-3</v>
      </c>
      <c r="L5281" s="6">
        <v>7.6512455516014238E-2</v>
      </c>
      <c r="M5281" s="7">
        <v>24165</v>
      </c>
      <c r="N5281" s="10" t="str">
        <f>IF(K5281&lt;Criteria!$D$4,"Yes","No")</f>
        <v>Yes</v>
      </c>
      <c r="O5281" s="10" t="str">
        <f>IF(L5281&gt;Criteria!$D$5,"Yes","No")</f>
        <v>Yes</v>
      </c>
      <c r="P5281" s="10" t="str">
        <f>IF(M5281&lt;Criteria!$D$6,"Yes","No")</f>
        <v>Yes</v>
      </c>
      <c r="Q5281" s="11">
        <f>COUNTIF(N5281:P5281,"Yes")</f>
        <v>3</v>
      </c>
      <c r="R5281" s="12" t="str">
        <f>IF(Q5281&gt;0,"Yes","No")</f>
        <v>Yes</v>
      </c>
    </row>
    <row r="5282" spans="1:18" x14ac:dyDescent="0.35">
      <c r="A5282" s="1">
        <v>84018500000</v>
      </c>
      <c r="B5282" s="33" t="s">
        <v>6024</v>
      </c>
      <c r="C5282" s="4" t="s">
        <v>5</v>
      </c>
      <c r="D5282" s="4" t="s">
        <v>2</v>
      </c>
      <c r="E5282" s="4" t="s">
        <v>2</v>
      </c>
      <c r="F5282" s="3" t="s">
        <v>2</v>
      </c>
      <c r="G5282" s="3" t="s">
        <v>2</v>
      </c>
      <c r="H5282" s="4" t="s">
        <v>234</v>
      </c>
      <c r="I5282" s="5">
        <v>1514</v>
      </c>
      <c r="J5282" s="5">
        <v>1394</v>
      </c>
      <c r="K5282" s="6">
        <f>IFERROR((J5282-I5282)/I5282,"--")</f>
        <v>-7.9260237780713338E-2</v>
      </c>
      <c r="L5282" s="6">
        <v>2.9320987654320986E-2</v>
      </c>
      <c r="M5282" s="7">
        <v>25273</v>
      </c>
      <c r="N5282" s="10" t="str">
        <f>IF(K5282&lt;Criteria!$D$4,"Yes","No")</f>
        <v>Yes</v>
      </c>
      <c r="O5282" s="10" t="str">
        <f>IF(L5282&gt;Criteria!$D$5,"Yes","No")</f>
        <v>No</v>
      </c>
      <c r="P5282" s="10" t="str">
        <f>IF(M5282&lt;Criteria!$D$6,"Yes","No")</f>
        <v>Yes</v>
      </c>
      <c r="Q5282" s="11">
        <f>COUNTIF(N5282:P5282,"Yes")</f>
        <v>2</v>
      </c>
      <c r="R5282" s="12" t="str">
        <f>IF(Q5282&gt;0,"Yes","No")</f>
        <v>Yes</v>
      </c>
    </row>
    <row r="5283" spans="1:18" x14ac:dyDescent="0.35">
      <c r="A5283" s="1">
        <v>84037700000</v>
      </c>
      <c r="B5283" s="33" t="s">
        <v>6025</v>
      </c>
      <c r="C5283" s="4" t="s">
        <v>5</v>
      </c>
      <c r="D5283" s="4" t="s">
        <v>2</v>
      </c>
      <c r="E5283" s="4" t="s">
        <v>2</v>
      </c>
      <c r="F5283" s="3" t="s">
        <v>2</v>
      </c>
      <c r="G5283" s="3" t="s">
        <v>2</v>
      </c>
      <c r="H5283" s="4" t="s">
        <v>235</v>
      </c>
      <c r="I5283" s="5">
        <v>33617</v>
      </c>
      <c r="J5283" s="5">
        <v>33087</v>
      </c>
      <c r="K5283" s="6">
        <f>IFERROR((J5283-I5283)/I5283,"--")</f>
        <v>-1.5765832763185293E-2</v>
      </c>
      <c r="L5283" s="6">
        <v>4.2511879822185884E-2</v>
      </c>
      <c r="M5283" s="7">
        <v>40981</v>
      </c>
      <c r="N5283" s="10" t="str">
        <f>IF(K5283&lt;Criteria!$D$4,"Yes","No")</f>
        <v>Yes</v>
      </c>
      <c r="O5283" s="10" t="str">
        <f>IF(L5283&gt;Criteria!$D$5,"Yes","No")</f>
        <v>No</v>
      </c>
      <c r="P5283" s="10" t="str">
        <f>IF(M5283&lt;Criteria!$D$6,"Yes","No")</f>
        <v>No</v>
      </c>
      <c r="Q5283" s="11">
        <f>COUNTIF(N5283:P5283,"Yes")</f>
        <v>1</v>
      </c>
      <c r="R5283" s="12" t="str">
        <f>IF(Q5283&gt;0,"Yes","No")</f>
        <v>Yes</v>
      </c>
    </row>
    <row r="5284" spans="1:18" x14ac:dyDescent="0.35">
      <c r="A5284" s="1">
        <v>84051500000</v>
      </c>
      <c r="B5284" s="33" t="s">
        <v>6026</v>
      </c>
      <c r="C5284" s="4" t="s">
        <v>5</v>
      </c>
      <c r="D5284" s="4" t="s">
        <v>2</v>
      </c>
      <c r="E5284" s="4" t="s">
        <v>2</v>
      </c>
      <c r="F5284" s="3" t="s">
        <v>2</v>
      </c>
      <c r="G5284" s="3" t="s">
        <v>2</v>
      </c>
      <c r="H5284" s="4" t="s">
        <v>236</v>
      </c>
      <c r="I5284" s="5">
        <v>1307</v>
      </c>
      <c r="J5284" s="5">
        <v>1825</v>
      </c>
      <c r="K5284" s="6">
        <f>IFERROR((J5284-I5284)/I5284,"--")</f>
        <v>0.39632746748278502</v>
      </c>
      <c r="L5284" s="6">
        <v>7.0883315158124321E-2</v>
      </c>
      <c r="M5284" s="7">
        <v>25794</v>
      </c>
      <c r="N5284" s="10" t="str">
        <f>IF(K5284&lt;Criteria!$D$4,"Yes","No")</f>
        <v>No</v>
      </c>
      <c r="O5284" s="10" t="str">
        <f>IF(L5284&gt;Criteria!$D$5,"Yes","No")</f>
        <v>Yes</v>
      </c>
      <c r="P5284" s="10" t="str">
        <f>IF(M5284&lt;Criteria!$D$6,"Yes","No")</f>
        <v>Yes</v>
      </c>
      <c r="Q5284" s="11">
        <f>COUNTIF(N5284:P5284,"Yes")</f>
        <v>2</v>
      </c>
      <c r="R5284" s="12" t="str">
        <f>IF(Q5284&gt;0,"Yes","No")</f>
        <v>Yes</v>
      </c>
    </row>
    <row r="5285" spans="1:18" x14ac:dyDescent="0.35">
      <c r="A5285" s="1">
        <v>84055000000</v>
      </c>
      <c r="B5285" s="33" t="s">
        <v>6027</v>
      </c>
      <c r="C5285" s="4" t="s">
        <v>5</v>
      </c>
      <c r="D5285" s="4" t="s">
        <v>2</v>
      </c>
      <c r="E5285" s="4" t="s">
        <v>2</v>
      </c>
      <c r="F5285" s="3" t="s">
        <v>2</v>
      </c>
      <c r="G5285" s="3" t="s">
        <v>2</v>
      </c>
      <c r="H5285" s="4" t="s">
        <v>237</v>
      </c>
      <c r="I5285" s="5">
        <v>1235</v>
      </c>
      <c r="J5285" s="5">
        <v>1187</v>
      </c>
      <c r="K5285" s="6">
        <f>IFERROR((J5285-I5285)/I5285,"--")</f>
        <v>-3.8866396761133605E-2</v>
      </c>
      <c r="L5285" s="6">
        <v>1.4042126379137413E-2</v>
      </c>
      <c r="M5285" s="7">
        <v>46782</v>
      </c>
      <c r="N5285" s="10" t="str">
        <f>IF(K5285&lt;Criteria!$D$4,"Yes","No")</f>
        <v>Yes</v>
      </c>
      <c r="O5285" s="10" t="str">
        <f>IF(L5285&gt;Criteria!$D$5,"Yes","No")</f>
        <v>No</v>
      </c>
      <c r="P5285" s="10" t="str">
        <f>IF(M5285&lt;Criteria!$D$6,"Yes","No")</f>
        <v>No</v>
      </c>
      <c r="Q5285" s="11">
        <f>COUNTIF(N5285:P5285,"Yes")</f>
        <v>1</v>
      </c>
      <c r="R5285" s="12" t="str">
        <f>IF(Q5285&gt;0,"Yes","No")</f>
        <v>Yes</v>
      </c>
    </row>
    <row r="5286" spans="1:18" x14ac:dyDescent="0.35">
      <c r="A5286" s="1">
        <v>84057000000</v>
      </c>
      <c r="B5286" s="33" t="s">
        <v>6028</v>
      </c>
      <c r="C5286" s="4" t="s">
        <v>5</v>
      </c>
      <c r="D5286" s="4" t="s">
        <v>2</v>
      </c>
      <c r="E5286" s="4" t="s">
        <v>2</v>
      </c>
      <c r="F5286" s="3" t="s">
        <v>2</v>
      </c>
      <c r="G5286" s="3" t="s">
        <v>2</v>
      </c>
      <c r="H5286" s="4" t="s">
        <v>238</v>
      </c>
      <c r="I5286" s="5">
        <v>68</v>
      </c>
      <c r="J5286" s="5">
        <v>91</v>
      </c>
      <c r="K5286" s="6">
        <f>IFERROR((J5286-I5286)/I5286,"--")</f>
        <v>0.33823529411764708</v>
      </c>
      <c r="L5286" s="6">
        <v>2.2222222222222223E-2</v>
      </c>
      <c r="M5286" s="7">
        <v>21931</v>
      </c>
      <c r="N5286" s="10" t="str">
        <f>IF(K5286&lt;Criteria!$D$4,"Yes","No")</f>
        <v>No</v>
      </c>
      <c r="O5286" s="10" t="str">
        <f>IF(L5286&gt;Criteria!$D$5,"Yes","No")</f>
        <v>No</v>
      </c>
      <c r="P5286" s="10" t="str">
        <f>IF(M5286&lt;Criteria!$D$6,"Yes","No")</f>
        <v>Yes</v>
      </c>
      <c r="Q5286" s="11">
        <f>COUNTIF(N5286:P5286,"Yes")</f>
        <v>1</v>
      </c>
      <c r="R5286" s="12" t="str">
        <f>IF(Q5286&gt;0,"Yes","No")</f>
        <v>Yes</v>
      </c>
    </row>
    <row r="5287" spans="1:18" x14ac:dyDescent="0.35">
      <c r="A5287" s="1">
        <v>84079000000</v>
      </c>
      <c r="B5287" s="33" t="s">
        <v>6029</v>
      </c>
      <c r="C5287" s="4" t="s">
        <v>5</v>
      </c>
      <c r="D5287" s="4" t="s">
        <v>2</v>
      </c>
      <c r="E5287" s="4" t="s">
        <v>2</v>
      </c>
      <c r="F5287" s="3" t="s">
        <v>2</v>
      </c>
      <c r="G5287" s="3" t="s">
        <v>2</v>
      </c>
      <c r="H5287" s="4" t="s">
        <v>239</v>
      </c>
      <c r="I5287" s="5">
        <v>809</v>
      </c>
      <c r="J5287" s="5">
        <v>797</v>
      </c>
      <c r="K5287" s="6">
        <f>IFERROR((J5287-I5287)/I5287,"--")</f>
        <v>-1.4833127317676144E-2</v>
      </c>
      <c r="L5287" s="6">
        <v>3.125E-2</v>
      </c>
      <c r="M5287" s="7">
        <v>33277</v>
      </c>
      <c r="N5287" s="10" t="str">
        <f>IF(K5287&lt;Criteria!$D$4,"Yes","No")</f>
        <v>Yes</v>
      </c>
      <c r="O5287" s="10" t="str">
        <f>IF(L5287&gt;Criteria!$D$5,"Yes","No")</f>
        <v>No</v>
      </c>
      <c r="P5287" s="10" t="str">
        <f>IF(M5287&lt;Criteria!$D$6,"Yes","No")</f>
        <v>No</v>
      </c>
      <c r="Q5287" s="11">
        <f>COUNTIF(N5287:P5287,"Yes")</f>
        <v>1</v>
      </c>
      <c r="R5287" s="12" t="str">
        <f>IF(Q5287&gt;0,"Yes","No")</f>
        <v>Yes</v>
      </c>
    </row>
    <row r="5288" spans="1:18" x14ac:dyDescent="0.35">
      <c r="A5288" s="1">
        <v>84090000000</v>
      </c>
      <c r="B5288" s="33" t="s">
        <v>6030</v>
      </c>
      <c r="C5288" s="4" t="s">
        <v>5</v>
      </c>
      <c r="D5288" s="4" t="s">
        <v>2</v>
      </c>
      <c r="E5288" s="4" t="s">
        <v>2</v>
      </c>
      <c r="F5288" s="3" t="s">
        <v>2</v>
      </c>
      <c r="G5288" s="3" t="s">
        <v>2</v>
      </c>
      <c r="H5288" s="4" t="s">
        <v>240</v>
      </c>
      <c r="I5288" s="5">
        <v>54</v>
      </c>
      <c r="J5288" s="5">
        <v>74</v>
      </c>
      <c r="K5288" s="6">
        <f>IFERROR((J5288-I5288)/I5288,"--")</f>
        <v>0.37037037037037035</v>
      </c>
      <c r="L5288" s="6">
        <v>0.17647058823529413</v>
      </c>
      <c r="M5288" s="7">
        <v>35655</v>
      </c>
      <c r="N5288" s="10" t="str">
        <f>IF(K5288&lt;Criteria!$D$4,"Yes","No")</f>
        <v>No</v>
      </c>
      <c r="O5288" s="10" t="str">
        <f>IF(L5288&gt;Criteria!$D$5,"Yes","No")</f>
        <v>Yes</v>
      </c>
      <c r="P5288" s="10" t="str">
        <f>IF(M5288&lt;Criteria!$D$6,"Yes","No")</f>
        <v>No</v>
      </c>
      <c r="Q5288" s="11">
        <f>COUNTIF(N5288:P5288,"Yes")</f>
        <v>1</v>
      </c>
      <c r="R5288" s="12" t="str">
        <f>IF(Q5288&gt;0,"Yes","No")</f>
        <v>Yes</v>
      </c>
    </row>
    <row r="5289" spans="1:18" x14ac:dyDescent="0.35">
      <c r="A5289" s="1">
        <v>84101000000</v>
      </c>
      <c r="B5289" s="33" t="s">
        <v>6031</v>
      </c>
      <c r="C5289" s="4" t="s">
        <v>5</v>
      </c>
      <c r="D5289" s="4" t="s">
        <v>2</v>
      </c>
      <c r="E5289" s="4" t="s">
        <v>2</v>
      </c>
      <c r="F5289" s="3" t="s">
        <v>2</v>
      </c>
      <c r="G5289" s="3" t="s">
        <v>2</v>
      </c>
      <c r="H5289" s="4" t="s">
        <v>241</v>
      </c>
      <c r="I5289" s="5">
        <v>393</v>
      </c>
      <c r="J5289" s="5">
        <v>282</v>
      </c>
      <c r="K5289" s="6">
        <f>IFERROR((J5289-I5289)/I5289,"--")</f>
        <v>-0.28244274809160308</v>
      </c>
      <c r="L5289" s="6">
        <v>0.14678899082568808</v>
      </c>
      <c r="M5289" s="7">
        <v>15513</v>
      </c>
      <c r="N5289" s="10" t="str">
        <f>IF(K5289&lt;Criteria!$D$4,"Yes","No")</f>
        <v>Yes</v>
      </c>
      <c r="O5289" s="10" t="str">
        <f>IF(L5289&gt;Criteria!$D$5,"Yes","No")</f>
        <v>Yes</v>
      </c>
      <c r="P5289" s="10" t="str">
        <f>IF(M5289&lt;Criteria!$D$6,"Yes","No")</f>
        <v>Yes</v>
      </c>
      <c r="Q5289" s="11">
        <f>COUNTIF(N5289:P5289,"Yes")</f>
        <v>3</v>
      </c>
      <c r="R5289" s="12" t="str">
        <f>IF(Q5289&gt;0,"Yes","No")</f>
        <v>Yes</v>
      </c>
    </row>
    <row r="5290" spans="1:18" x14ac:dyDescent="0.35">
      <c r="A5290" s="1">
        <v>84106500000</v>
      </c>
      <c r="B5290" s="33" t="s">
        <v>6032</v>
      </c>
      <c r="C5290" s="4" t="s">
        <v>5</v>
      </c>
      <c r="D5290" s="4" t="s">
        <v>2</v>
      </c>
      <c r="E5290" s="4" t="s">
        <v>2</v>
      </c>
      <c r="F5290" s="3" t="s">
        <v>2</v>
      </c>
      <c r="G5290" s="3" t="s">
        <v>2</v>
      </c>
      <c r="H5290" s="4" t="s">
        <v>242</v>
      </c>
      <c r="I5290" s="5">
        <v>1154</v>
      </c>
      <c r="J5290" s="5">
        <v>853</v>
      </c>
      <c r="K5290" s="6">
        <f>IFERROR((J5290-I5290)/I5290,"--")</f>
        <v>-0.26083188908145583</v>
      </c>
      <c r="L5290" s="6">
        <v>6.126126126126126E-2</v>
      </c>
      <c r="M5290" s="7">
        <v>47804</v>
      </c>
      <c r="N5290" s="10" t="str">
        <f>IF(K5290&lt;Criteria!$D$4,"Yes","No")</f>
        <v>Yes</v>
      </c>
      <c r="O5290" s="10" t="str">
        <f>IF(L5290&gt;Criteria!$D$5,"Yes","No")</f>
        <v>No</v>
      </c>
      <c r="P5290" s="10" t="str">
        <f>IF(M5290&lt;Criteria!$D$6,"Yes","No")</f>
        <v>No</v>
      </c>
      <c r="Q5290" s="11">
        <f>COUNTIF(N5290:P5290,"Yes")</f>
        <v>1</v>
      </c>
      <c r="R5290" s="12" t="str">
        <f>IF(Q5290&gt;0,"Yes","No")</f>
        <v>Yes</v>
      </c>
    </row>
    <row r="5291" spans="1:18" x14ac:dyDescent="0.35">
      <c r="A5291" s="1">
        <v>84156000000</v>
      </c>
      <c r="B5291" s="33" t="s">
        <v>6033</v>
      </c>
      <c r="C5291" s="4" t="s">
        <v>5</v>
      </c>
      <c r="D5291" s="4" t="s">
        <v>2</v>
      </c>
      <c r="E5291" s="4" t="s">
        <v>2</v>
      </c>
      <c r="F5291" s="3" t="s">
        <v>2</v>
      </c>
      <c r="G5291" s="3" t="s">
        <v>2</v>
      </c>
      <c r="H5291" s="4" t="s">
        <v>243</v>
      </c>
      <c r="I5291" s="5">
        <v>1762</v>
      </c>
      <c r="J5291" s="5">
        <v>1476</v>
      </c>
      <c r="K5291" s="6">
        <f>IFERROR((J5291-I5291)/I5291,"--")</f>
        <v>-0.1623155505107832</v>
      </c>
      <c r="L5291" s="6">
        <v>4.8327137546468404E-2</v>
      </c>
      <c r="M5291" s="7">
        <v>23007</v>
      </c>
      <c r="N5291" s="10" t="str">
        <f>IF(K5291&lt;Criteria!$D$4,"Yes","No")</f>
        <v>Yes</v>
      </c>
      <c r="O5291" s="10" t="str">
        <f>IF(L5291&gt;Criteria!$D$5,"Yes","No")</f>
        <v>No</v>
      </c>
      <c r="P5291" s="10" t="str">
        <f>IF(M5291&lt;Criteria!$D$6,"Yes","No")</f>
        <v>Yes</v>
      </c>
      <c r="Q5291" s="11">
        <f>COUNTIF(N5291:P5291,"Yes")</f>
        <v>2</v>
      </c>
      <c r="R5291" s="12" t="str">
        <f>IF(Q5291&gt;0,"Yes","No")</f>
        <v>Yes</v>
      </c>
    </row>
    <row r="5292" spans="1:18" x14ac:dyDescent="0.35">
      <c r="A5292" s="1">
        <v>84183500000</v>
      </c>
      <c r="B5292" s="33" t="s">
        <v>6034</v>
      </c>
      <c r="C5292" s="4" t="s">
        <v>5</v>
      </c>
      <c r="D5292" s="4" t="s">
        <v>2</v>
      </c>
      <c r="E5292" s="4" t="s">
        <v>2</v>
      </c>
      <c r="F5292" s="3" t="s">
        <v>2</v>
      </c>
      <c r="G5292" s="3" t="s">
        <v>2</v>
      </c>
      <c r="H5292" s="4" t="s">
        <v>244</v>
      </c>
      <c r="I5292" s="5">
        <v>25238</v>
      </c>
      <c r="J5292" s="5">
        <v>27440</v>
      </c>
      <c r="K5292" s="6">
        <f>IFERROR((J5292-I5292)/I5292,"--")</f>
        <v>8.7249385846739039E-2</v>
      </c>
      <c r="L5292" s="6">
        <v>3.956098468407019E-2</v>
      </c>
      <c r="M5292" s="7">
        <v>41978</v>
      </c>
      <c r="N5292" s="10" t="str">
        <f>IF(K5292&lt;Criteria!$D$4,"Yes","No")</f>
        <v>No</v>
      </c>
      <c r="O5292" s="10" t="str">
        <f>IF(L5292&gt;Criteria!$D$5,"Yes","No")</f>
        <v>No</v>
      </c>
      <c r="P5292" s="10" t="str">
        <f>IF(M5292&lt;Criteria!$D$6,"Yes","No")</f>
        <v>No</v>
      </c>
      <c r="Q5292" s="11">
        <f>COUNTIF(N5292:P5292,"Yes")</f>
        <v>0</v>
      </c>
      <c r="R5292" s="12" t="str">
        <f>IF(Q5292&gt;0,"Yes","No")</f>
        <v>No</v>
      </c>
    </row>
    <row r="5293" spans="1:18" x14ac:dyDescent="0.35">
      <c r="A5293" s="1">
        <v>84200000000</v>
      </c>
      <c r="B5293" s="33" t="s">
        <v>6035</v>
      </c>
      <c r="C5293" s="4" t="s">
        <v>5</v>
      </c>
      <c r="D5293" s="4" t="s">
        <v>2</v>
      </c>
      <c r="E5293" s="4" t="s">
        <v>2</v>
      </c>
      <c r="F5293" s="3" t="s">
        <v>2</v>
      </c>
      <c r="G5293" s="3" t="s">
        <v>2</v>
      </c>
      <c r="H5293" s="4" t="s">
        <v>245</v>
      </c>
      <c r="I5293" s="5">
        <v>45</v>
      </c>
      <c r="J5293" s="5">
        <v>54</v>
      </c>
      <c r="K5293" s="6">
        <f>IFERROR((J5293-I5293)/I5293,"--")</f>
        <v>0.2</v>
      </c>
      <c r="L5293" s="6">
        <v>0.34285714285714286</v>
      </c>
      <c r="M5293" s="7">
        <v>24424</v>
      </c>
      <c r="N5293" s="10" t="str">
        <f>IF(K5293&lt;Criteria!$D$4,"Yes","No")</f>
        <v>No</v>
      </c>
      <c r="O5293" s="10" t="str">
        <f>IF(L5293&gt;Criteria!$D$5,"Yes","No")</f>
        <v>Yes</v>
      </c>
      <c r="P5293" s="10" t="str">
        <f>IF(M5293&lt;Criteria!$D$6,"Yes","No")</f>
        <v>Yes</v>
      </c>
      <c r="Q5293" s="11">
        <f>COUNTIF(N5293:P5293,"Yes")</f>
        <v>2</v>
      </c>
      <c r="R5293" s="12" t="str">
        <f>IF(Q5293&gt;0,"Yes","No")</f>
        <v>Yes</v>
      </c>
    </row>
    <row r="5294" spans="1:18" x14ac:dyDescent="0.35">
      <c r="A5294" s="1">
        <v>84205500000</v>
      </c>
      <c r="B5294" s="33" t="s">
        <v>6036</v>
      </c>
      <c r="C5294" s="4" t="s">
        <v>5</v>
      </c>
      <c r="D5294" s="4" t="s">
        <v>2</v>
      </c>
      <c r="E5294" s="4" t="s">
        <v>2</v>
      </c>
      <c r="F5294" s="3" t="s">
        <v>2</v>
      </c>
      <c r="G5294" s="3" t="s">
        <v>2</v>
      </c>
      <c r="H5294" s="4" t="s">
        <v>246</v>
      </c>
      <c r="I5294" s="5">
        <v>882</v>
      </c>
      <c r="J5294" s="5">
        <v>677</v>
      </c>
      <c r="K5294" s="6">
        <f>IFERROR((J5294-I5294)/I5294,"--")</f>
        <v>-0.23242630385487528</v>
      </c>
      <c r="L5294" s="6">
        <v>7.301587301587302E-2</v>
      </c>
      <c r="M5294" s="7">
        <v>19409</v>
      </c>
      <c r="N5294" s="10" t="str">
        <f>IF(K5294&lt;Criteria!$D$4,"Yes","No")</f>
        <v>Yes</v>
      </c>
      <c r="O5294" s="10" t="str">
        <f>IF(L5294&gt;Criteria!$D$5,"Yes","No")</f>
        <v>Yes</v>
      </c>
      <c r="P5294" s="10" t="str">
        <f>IF(M5294&lt;Criteria!$D$6,"Yes","No")</f>
        <v>Yes</v>
      </c>
      <c r="Q5294" s="11">
        <f>COUNTIF(N5294:P5294,"Yes")</f>
        <v>3</v>
      </c>
      <c r="R5294" s="12" t="str">
        <f>IF(Q5294&gt;0,"Yes","No")</f>
        <v>Yes</v>
      </c>
    </row>
    <row r="5295" spans="1:18" x14ac:dyDescent="0.35">
      <c r="A5295" s="1">
        <v>84211000000</v>
      </c>
      <c r="B5295" s="33" t="s">
        <v>6037</v>
      </c>
      <c r="C5295" s="4" t="s">
        <v>5</v>
      </c>
      <c r="D5295" s="4" t="s">
        <v>2</v>
      </c>
      <c r="E5295" s="4" t="s">
        <v>2</v>
      </c>
      <c r="F5295" s="3" t="s">
        <v>2</v>
      </c>
      <c r="G5295" s="3" t="s">
        <v>2</v>
      </c>
      <c r="H5295" s="4" t="s">
        <v>247</v>
      </c>
      <c r="I5295" s="5">
        <v>7106</v>
      </c>
      <c r="J5295" s="5">
        <v>6900</v>
      </c>
      <c r="K5295" s="6">
        <f>IFERROR((J5295-I5295)/I5295,"--")</f>
        <v>-2.898958626512806E-2</v>
      </c>
      <c r="L5295" s="6">
        <v>8.1805359661495061E-2</v>
      </c>
      <c r="M5295" s="7">
        <v>18248</v>
      </c>
      <c r="N5295" s="10" t="str">
        <f>IF(K5295&lt;Criteria!$D$4,"Yes","No")</f>
        <v>Yes</v>
      </c>
      <c r="O5295" s="10" t="str">
        <f>IF(L5295&gt;Criteria!$D$5,"Yes","No")</f>
        <v>Yes</v>
      </c>
      <c r="P5295" s="10" t="str">
        <f>IF(M5295&lt;Criteria!$D$6,"Yes","No")</f>
        <v>Yes</v>
      </c>
      <c r="Q5295" s="11">
        <f>COUNTIF(N5295:P5295,"Yes")</f>
        <v>3</v>
      </c>
      <c r="R5295" s="12" t="str">
        <f>IF(Q5295&gt;0,"Yes","No")</f>
        <v>Yes</v>
      </c>
    </row>
    <row r="5296" spans="1:18" x14ac:dyDescent="0.35">
      <c r="A5296" s="1">
        <v>84216500000</v>
      </c>
      <c r="B5296" s="33" t="s">
        <v>6038</v>
      </c>
      <c r="C5296" s="4" t="s">
        <v>5</v>
      </c>
      <c r="D5296" s="4" t="s">
        <v>2</v>
      </c>
      <c r="E5296" s="4" t="s">
        <v>2</v>
      </c>
      <c r="F5296" s="3" t="s">
        <v>2</v>
      </c>
      <c r="G5296" s="3" t="s">
        <v>2</v>
      </c>
      <c r="H5296" s="4" t="s">
        <v>248</v>
      </c>
      <c r="I5296" s="5">
        <v>27</v>
      </c>
      <c r="J5296" s="5">
        <v>58</v>
      </c>
      <c r="K5296" s="6">
        <f>IFERROR((J5296-I5296)/I5296,"--")</f>
        <v>1.1481481481481481</v>
      </c>
      <c r="L5296" s="6">
        <v>0</v>
      </c>
      <c r="M5296" s="7">
        <v>24390</v>
      </c>
      <c r="N5296" s="10" t="str">
        <f>IF(K5296&lt;Criteria!$D$4,"Yes","No")</f>
        <v>No</v>
      </c>
      <c r="O5296" s="10" t="str">
        <f>IF(L5296&gt;Criteria!$D$5,"Yes","No")</f>
        <v>No</v>
      </c>
      <c r="P5296" s="10" t="str">
        <f>IF(M5296&lt;Criteria!$D$6,"Yes","No")</f>
        <v>Yes</v>
      </c>
      <c r="Q5296" s="11">
        <f>COUNTIF(N5296:P5296,"Yes")</f>
        <v>1</v>
      </c>
      <c r="R5296" s="12" t="str">
        <f>IF(Q5296&gt;0,"Yes","No")</f>
        <v>Yes</v>
      </c>
    </row>
    <row r="5297" spans="1:18" x14ac:dyDescent="0.35">
      <c r="A5297" s="1">
        <v>84233000000</v>
      </c>
      <c r="B5297" s="33" t="s">
        <v>6039</v>
      </c>
      <c r="C5297" s="4" t="s">
        <v>5</v>
      </c>
      <c r="D5297" s="4" t="s">
        <v>2</v>
      </c>
      <c r="E5297" s="4" t="s">
        <v>2</v>
      </c>
      <c r="F5297" s="3" t="s">
        <v>2</v>
      </c>
      <c r="G5297" s="3" t="s">
        <v>2</v>
      </c>
      <c r="H5297" s="4" t="s">
        <v>249</v>
      </c>
      <c r="I5297" s="5">
        <v>342</v>
      </c>
      <c r="J5297" s="5">
        <v>418</v>
      </c>
      <c r="K5297" s="6">
        <f>IFERROR((J5297-I5297)/I5297,"--")</f>
        <v>0.22222222222222221</v>
      </c>
      <c r="L5297" s="6">
        <v>5.0228310502283102E-2</v>
      </c>
      <c r="M5297" s="7">
        <v>30155</v>
      </c>
      <c r="N5297" s="10" t="str">
        <f>IF(K5297&lt;Criteria!$D$4,"Yes","No")</f>
        <v>No</v>
      </c>
      <c r="O5297" s="10" t="str">
        <f>IF(L5297&gt;Criteria!$D$5,"Yes","No")</f>
        <v>No</v>
      </c>
      <c r="P5297" s="10" t="str">
        <f>IF(M5297&lt;Criteria!$D$6,"Yes","No")</f>
        <v>No</v>
      </c>
      <c r="Q5297" s="11">
        <f>COUNTIF(N5297:P5297,"Yes")</f>
        <v>0</v>
      </c>
      <c r="R5297" s="12" t="str">
        <f>IF(Q5297&gt;0,"Yes","No")</f>
        <v>No</v>
      </c>
    </row>
    <row r="5298" spans="1:18" x14ac:dyDescent="0.35">
      <c r="A5298" s="1">
        <v>84249500000</v>
      </c>
      <c r="B5298" s="33" t="s">
        <v>6040</v>
      </c>
      <c r="C5298" s="4" t="s">
        <v>5</v>
      </c>
      <c r="D5298" s="4" t="s">
        <v>2</v>
      </c>
      <c r="E5298" s="4" t="s">
        <v>2</v>
      </c>
      <c r="F5298" s="3" t="s">
        <v>2</v>
      </c>
      <c r="G5298" s="3" t="s">
        <v>2</v>
      </c>
      <c r="H5298" s="4" t="s">
        <v>250</v>
      </c>
      <c r="I5298" s="5">
        <v>4</v>
      </c>
      <c r="J5298" s="5">
        <v>12</v>
      </c>
      <c r="K5298" s="6">
        <f>IFERROR((J5298-I5298)/I5298,"--")</f>
        <v>2</v>
      </c>
      <c r="L5298" s="6">
        <v>0</v>
      </c>
      <c r="M5298" s="7">
        <v>39942</v>
      </c>
      <c r="N5298" s="10" t="str">
        <f>IF(K5298&lt;Criteria!$D$4,"Yes","No")</f>
        <v>No</v>
      </c>
      <c r="O5298" s="10" t="str">
        <f>IF(L5298&gt;Criteria!$D$5,"Yes","No")</f>
        <v>No</v>
      </c>
      <c r="P5298" s="10" t="str">
        <f>IF(M5298&lt;Criteria!$D$6,"Yes","No")</f>
        <v>No</v>
      </c>
      <c r="Q5298" s="11">
        <f>COUNTIF(N5298:P5298,"Yes")</f>
        <v>0</v>
      </c>
      <c r="R5298" s="12" t="str">
        <f>IF(Q5298&gt;0,"Yes","No")</f>
        <v>No</v>
      </c>
    </row>
    <row r="5299" spans="1:18" x14ac:dyDescent="0.35">
      <c r="A5299" s="1">
        <v>84300000000</v>
      </c>
      <c r="B5299" s="33" t="s">
        <v>6041</v>
      </c>
      <c r="C5299" s="4" t="s">
        <v>5</v>
      </c>
      <c r="D5299" s="4" t="s">
        <v>2</v>
      </c>
      <c r="E5299" s="4" t="s">
        <v>2</v>
      </c>
      <c r="F5299" s="3" t="s">
        <v>2</v>
      </c>
      <c r="G5299" s="3" t="s">
        <v>2</v>
      </c>
      <c r="H5299" s="4" t="s">
        <v>251</v>
      </c>
      <c r="I5299" s="5">
        <v>144530</v>
      </c>
      <c r="J5299" s="5">
        <v>151411</v>
      </c>
      <c r="K5299" s="6">
        <f>IFERROR((J5299-I5299)/I5299,"--")</f>
        <v>4.7609492838856987E-2</v>
      </c>
      <c r="L5299" s="6">
        <v>4.2882619974059663E-2</v>
      </c>
      <c r="M5299" s="7">
        <v>34907</v>
      </c>
      <c r="N5299" s="10" t="str">
        <f>IF(K5299&lt;Criteria!$D$4,"Yes","No")</f>
        <v>No</v>
      </c>
      <c r="O5299" s="10" t="str">
        <f>IF(L5299&gt;Criteria!$D$5,"Yes","No")</f>
        <v>No</v>
      </c>
      <c r="P5299" s="10" t="str">
        <f>IF(M5299&lt;Criteria!$D$6,"Yes","No")</f>
        <v>No</v>
      </c>
      <c r="Q5299" s="11">
        <f>COUNTIF(N5299:P5299,"Yes")</f>
        <v>0</v>
      </c>
      <c r="R5299" s="12" t="str">
        <f>IF(Q5299&gt;0,"Yes","No")</f>
        <v>No</v>
      </c>
    </row>
    <row r="5300" spans="1:18" x14ac:dyDescent="0.35">
      <c r="A5300" s="1">
        <v>84311000000</v>
      </c>
      <c r="B5300" s="33" t="s">
        <v>6042</v>
      </c>
      <c r="C5300" s="4" t="s">
        <v>5</v>
      </c>
      <c r="D5300" s="4" t="s">
        <v>2</v>
      </c>
      <c r="E5300" s="4" t="s">
        <v>2</v>
      </c>
      <c r="F5300" s="3" t="s">
        <v>2</v>
      </c>
      <c r="G5300" s="3" t="s">
        <v>2</v>
      </c>
      <c r="H5300" s="4" t="s">
        <v>252</v>
      </c>
      <c r="I5300" s="5">
        <v>7874</v>
      </c>
      <c r="J5300" s="5">
        <v>7627</v>
      </c>
      <c r="K5300" s="6">
        <f>IFERROR((J5300-I5300)/I5300,"--")</f>
        <v>-3.1369062738125474E-2</v>
      </c>
      <c r="L5300" s="6">
        <v>9.983810037776579E-2</v>
      </c>
      <c r="M5300" s="7">
        <v>20685</v>
      </c>
      <c r="N5300" s="10" t="str">
        <f>IF(K5300&lt;Criteria!$D$4,"Yes","No")</f>
        <v>Yes</v>
      </c>
      <c r="O5300" s="10" t="str">
        <f>IF(L5300&gt;Criteria!$D$5,"Yes","No")</f>
        <v>Yes</v>
      </c>
      <c r="P5300" s="10" t="str">
        <f>IF(M5300&lt;Criteria!$D$6,"Yes","No")</f>
        <v>Yes</v>
      </c>
      <c r="Q5300" s="11">
        <f>COUNTIF(N5300:P5300,"Yes")</f>
        <v>3</v>
      </c>
      <c r="R5300" s="12" t="str">
        <f>IF(Q5300&gt;0,"Yes","No")</f>
        <v>Yes</v>
      </c>
    </row>
    <row r="5301" spans="1:18" x14ac:dyDescent="0.35">
      <c r="A5301" s="1">
        <v>84322000000</v>
      </c>
      <c r="B5301" s="33" t="s">
        <v>6043</v>
      </c>
      <c r="C5301" s="4" t="s">
        <v>5</v>
      </c>
      <c r="D5301" s="4" t="s">
        <v>2</v>
      </c>
      <c r="E5301" s="4" t="s">
        <v>2</v>
      </c>
      <c r="F5301" s="3" t="s">
        <v>2</v>
      </c>
      <c r="G5301" s="3" t="s">
        <v>2</v>
      </c>
      <c r="H5301" s="4" t="s">
        <v>253</v>
      </c>
      <c r="I5301" s="5">
        <v>2628</v>
      </c>
      <c r="J5301" s="5">
        <v>2357</v>
      </c>
      <c r="K5301" s="6">
        <f>IFERROR((J5301-I5301)/I5301,"--")</f>
        <v>-0.10312024353120243</v>
      </c>
      <c r="L5301" s="6">
        <v>4.0472175379426642E-2</v>
      </c>
      <c r="M5301" s="7">
        <v>28295</v>
      </c>
      <c r="N5301" s="10" t="str">
        <f>IF(K5301&lt;Criteria!$D$4,"Yes","No")</f>
        <v>Yes</v>
      </c>
      <c r="O5301" s="10" t="str">
        <f>IF(L5301&gt;Criteria!$D$5,"Yes","No")</f>
        <v>No</v>
      </c>
      <c r="P5301" s="10" t="str">
        <f>IF(M5301&lt;Criteria!$D$6,"Yes","No")</f>
        <v>No</v>
      </c>
      <c r="Q5301" s="11">
        <f>COUNTIF(N5301:P5301,"Yes")</f>
        <v>1</v>
      </c>
      <c r="R5301" s="12" t="str">
        <f>IF(Q5301&gt;0,"Yes","No")</f>
        <v>Yes</v>
      </c>
    </row>
    <row r="5302" spans="1:18" x14ac:dyDescent="0.35">
      <c r="A5302" s="1">
        <v>84355000000</v>
      </c>
      <c r="B5302" s="33" t="s">
        <v>6044</v>
      </c>
      <c r="C5302" s="4" t="s">
        <v>5</v>
      </c>
      <c r="D5302" s="4" t="s">
        <v>2</v>
      </c>
      <c r="E5302" s="4" t="s">
        <v>2</v>
      </c>
      <c r="F5302" s="3" t="s">
        <v>2</v>
      </c>
      <c r="G5302" s="3" t="s">
        <v>2</v>
      </c>
      <c r="H5302" s="4" t="s">
        <v>254</v>
      </c>
      <c r="I5302" s="5">
        <v>217</v>
      </c>
      <c r="J5302" s="5">
        <v>250</v>
      </c>
      <c r="K5302" s="6">
        <f>IFERROR((J5302-I5302)/I5302,"--")</f>
        <v>0.15207373271889402</v>
      </c>
      <c r="L5302" s="6">
        <v>0.10563380281690141</v>
      </c>
      <c r="M5302" s="7">
        <v>25723</v>
      </c>
      <c r="N5302" s="10" t="str">
        <f>IF(K5302&lt;Criteria!$D$4,"Yes","No")</f>
        <v>No</v>
      </c>
      <c r="O5302" s="10" t="str">
        <f>IF(L5302&gt;Criteria!$D$5,"Yes","No")</f>
        <v>Yes</v>
      </c>
      <c r="P5302" s="10" t="str">
        <f>IF(M5302&lt;Criteria!$D$6,"Yes","No")</f>
        <v>Yes</v>
      </c>
      <c r="Q5302" s="11">
        <f>COUNTIF(N5302:P5302,"Yes")</f>
        <v>2</v>
      </c>
      <c r="R5302" s="12" t="str">
        <f>IF(Q5302&gt;0,"Yes","No")</f>
        <v>Yes</v>
      </c>
    </row>
    <row r="5303" spans="1:18" x14ac:dyDescent="0.35">
      <c r="A5303" s="1">
        <v>84360500000</v>
      </c>
      <c r="B5303" s="33" t="s">
        <v>6045</v>
      </c>
      <c r="C5303" s="4" t="s">
        <v>5</v>
      </c>
      <c r="D5303" s="4" t="s">
        <v>2</v>
      </c>
      <c r="E5303" s="4" t="s">
        <v>2</v>
      </c>
      <c r="F5303" s="3" t="s">
        <v>2</v>
      </c>
      <c r="G5303" s="3" t="s">
        <v>2</v>
      </c>
      <c r="H5303" s="4" t="s">
        <v>255</v>
      </c>
      <c r="I5303" s="5">
        <v>2400</v>
      </c>
      <c r="J5303" s="5">
        <v>2754</v>
      </c>
      <c r="K5303" s="6">
        <f>IFERROR((J5303-I5303)/I5303,"--")</f>
        <v>0.14749999999999999</v>
      </c>
      <c r="L5303" s="6">
        <v>7.8318219291014013E-2</v>
      </c>
      <c r="M5303" s="7">
        <v>20996</v>
      </c>
      <c r="N5303" s="10" t="str">
        <f>IF(K5303&lt;Criteria!$D$4,"Yes","No")</f>
        <v>No</v>
      </c>
      <c r="O5303" s="10" t="str">
        <f>IF(L5303&gt;Criteria!$D$5,"Yes","No")</f>
        <v>Yes</v>
      </c>
      <c r="P5303" s="10" t="str">
        <f>IF(M5303&lt;Criteria!$D$6,"Yes","No")</f>
        <v>Yes</v>
      </c>
      <c r="Q5303" s="11">
        <f>COUNTIF(N5303:P5303,"Yes")</f>
        <v>2</v>
      </c>
      <c r="R5303" s="12" t="str">
        <f>IF(Q5303&gt;0,"Yes","No")</f>
        <v>Yes</v>
      </c>
    </row>
    <row r="5304" spans="1:18" x14ac:dyDescent="0.35">
      <c r="A5304" s="1">
        <v>84366000000</v>
      </c>
      <c r="B5304" s="33" t="s">
        <v>6046</v>
      </c>
      <c r="C5304" s="4" t="s">
        <v>5</v>
      </c>
      <c r="D5304" s="4" t="s">
        <v>2</v>
      </c>
      <c r="E5304" s="4" t="s">
        <v>2</v>
      </c>
      <c r="F5304" s="3" t="s">
        <v>2</v>
      </c>
      <c r="G5304" s="3" t="s">
        <v>2</v>
      </c>
      <c r="H5304" s="4" t="s">
        <v>256</v>
      </c>
      <c r="I5304" s="5">
        <v>2221</v>
      </c>
      <c r="J5304" s="5">
        <v>2047</v>
      </c>
      <c r="K5304" s="6">
        <f>IFERROR((J5304-I5304)/I5304,"--")</f>
        <v>-7.8343088698784327E-2</v>
      </c>
      <c r="L5304" s="6">
        <v>0.12812960235640647</v>
      </c>
      <c r="M5304" s="7">
        <v>18695</v>
      </c>
      <c r="N5304" s="10" t="str">
        <f>IF(K5304&lt;Criteria!$D$4,"Yes","No")</f>
        <v>Yes</v>
      </c>
      <c r="O5304" s="10" t="str">
        <f>IF(L5304&gt;Criteria!$D$5,"Yes","No")</f>
        <v>Yes</v>
      </c>
      <c r="P5304" s="10" t="str">
        <f>IF(M5304&lt;Criteria!$D$6,"Yes","No")</f>
        <v>Yes</v>
      </c>
      <c r="Q5304" s="11">
        <f>COUNTIF(N5304:P5304,"Yes")</f>
        <v>3</v>
      </c>
      <c r="R5304" s="12" t="str">
        <f>IF(Q5304&gt;0,"Yes","No")</f>
        <v>Yes</v>
      </c>
    </row>
    <row r="5305" spans="1:18" x14ac:dyDescent="0.35">
      <c r="A5305" s="1">
        <v>84410000000</v>
      </c>
      <c r="B5305" s="33" t="s">
        <v>6047</v>
      </c>
      <c r="C5305" s="4" t="s">
        <v>5</v>
      </c>
      <c r="D5305" s="4" t="s">
        <v>2</v>
      </c>
      <c r="E5305" s="4" t="s">
        <v>2</v>
      </c>
      <c r="F5305" s="3" t="s">
        <v>2</v>
      </c>
      <c r="G5305" s="3" t="s">
        <v>2</v>
      </c>
      <c r="H5305" s="4" t="s">
        <v>257</v>
      </c>
      <c r="I5305" s="5">
        <v>761</v>
      </c>
      <c r="J5305" s="5">
        <v>791</v>
      </c>
      <c r="K5305" s="6">
        <f>IFERROR((J5305-I5305)/I5305,"--")</f>
        <v>3.9421813403416557E-2</v>
      </c>
      <c r="L5305" s="6">
        <v>2.9082774049217001E-2</v>
      </c>
      <c r="M5305" s="7">
        <v>26310</v>
      </c>
      <c r="N5305" s="10" t="str">
        <f>IF(K5305&lt;Criteria!$D$4,"Yes","No")</f>
        <v>No</v>
      </c>
      <c r="O5305" s="10" t="str">
        <f>IF(L5305&gt;Criteria!$D$5,"Yes","No")</f>
        <v>No</v>
      </c>
      <c r="P5305" s="10" t="str">
        <f>IF(M5305&lt;Criteria!$D$6,"Yes","No")</f>
        <v>No</v>
      </c>
      <c r="Q5305" s="11">
        <f>COUNTIF(N5305:P5305,"Yes")</f>
        <v>0</v>
      </c>
      <c r="R5305" s="12" t="str">
        <f>IF(Q5305&gt;0,"Yes","No")</f>
        <v>No</v>
      </c>
    </row>
    <row r="5306" spans="1:18" x14ac:dyDescent="0.35">
      <c r="A5306" s="1">
        <v>84427000000</v>
      </c>
      <c r="B5306" s="33" t="s">
        <v>6048</v>
      </c>
      <c r="C5306" s="4" t="s">
        <v>5</v>
      </c>
      <c r="D5306" s="4" t="s">
        <v>2</v>
      </c>
      <c r="E5306" s="4" t="s">
        <v>2</v>
      </c>
      <c r="F5306" s="3" t="s">
        <v>2</v>
      </c>
      <c r="G5306" s="3" t="s">
        <v>2</v>
      </c>
      <c r="H5306" s="4" t="s">
        <v>258</v>
      </c>
      <c r="I5306" s="5">
        <v>911</v>
      </c>
      <c r="J5306" s="5">
        <v>923</v>
      </c>
      <c r="K5306" s="6">
        <f>IFERROR((J5306-I5306)/I5306,"--")</f>
        <v>1.3172338090010977E-2</v>
      </c>
      <c r="L5306" s="6">
        <v>0</v>
      </c>
      <c r="M5306" s="7">
        <v>65111</v>
      </c>
      <c r="N5306" s="10" t="str">
        <f>IF(K5306&lt;Criteria!$D$4,"Yes","No")</f>
        <v>Yes</v>
      </c>
      <c r="O5306" s="10" t="str">
        <f>IF(L5306&gt;Criteria!$D$5,"Yes","No")</f>
        <v>No</v>
      </c>
      <c r="P5306" s="10" t="str">
        <f>IF(M5306&lt;Criteria!$D$6,"Yes","No")</f>
        <v>No</v>
      </c>
      <c r="Q5306" s="11">
        <f>COUNTIF(N5306:P5306,"Yes")</f>
        <v>1</v>
      </c>
      <c r="R5306" s="12" t="str">
        <f>IF(Q5306&gt;0,"Yes","No")</f>
        <v>Yes</v>
      </c>
    </row>
    <row r="5307" spans="1:18" x14ac:dyDescent="0.35">
      <c r="A5307" s="1">
        <v>84432000000</v>
      </c>
      <c r="B5307" s="33" t="s">
        <v>6049</v>
      </c>
      <c r="C5307" s="4" t="s">
        <v>5</v>
      </c>
      <c r="D5307" s="4" t="s">
        <v>2</v>
      </c>
      <c r="E5307" s="4" t="s">
        <v>2</v>
      </c>
      <c r="F5307" s="3" t="s">
        <v>2</v>
      </c>
      <c r="G5307" s="3" t="s">
        <v>2</v>
      </c>
      <c r="H5307" s="4" t="s">
        <v>259</v>
      </c>
      <c r="I5307" s="5">
        <v>2601</v>
      </c>
      <c r="J5307" s="5">
        <v>2645</v>
      </c>
      <c r="K5307" s="6">
        <f>IFERROR((J5307-I5307)/I5307,"--")</f>
        <v>1.6916570549788543E-2</v>
      </c>
      <c r="L5307" s="6">
        <v>2.7465667915106119E-2</v>
      </c>
      <c r="M5307" s="7">
        <v>32081</v>
      </c>
      <c r="N5307" s="10" t="str">
        <f>IF(K5307&lt;Criteria!$D$4,"Yes","No")</f>
        <v>No</v>
      </c>
      <c r="O5307" s="10" t="str">
        <f>IF(L5307&gt;Criteria!$D$5,"Yes","No")</f>
        <v>No</v>
      </c>
      <c r="P5307" s="10" t="str">
        <f>IF(M5307&lt;Criteria!$D$6,"Yes","No")</f>
        <v>No</v>
      </c>
      <c r="Q5307" s="11">
        <f>COUNTIF(N5307:P5307,"Yes")</f>
        <v>0</v>
      </c>
      <c r="R5307" s="12" t="str">
        <f>IF(Q5307&gt;0,"Yes","No")</f>
        <v>No</v>
      </c>
    </row>
    <row r="5308" spans="1:18" x14ac:dyDescent="0.35">
      <c r="A5308" s="1">
        <v>84437500000</v>
      </c>
      <c r="B5308" s="33" t="s">
        <v>6050</v>
      </c>
      <c r="C5308" s="4" t="s">
        <v>5</v>
      </c>
      <c r="D5308" s="4" t="s">
        <v>2</v>
      </c>
      <c r="E5308" s="4" t="s">
        <v>2</v>
      </c>
      <c r="F5308" s="3" t="s">
        <v>2</v>
      </c>
      <c r="G5308" s="3" t="s">
        <v>2</v>
      </c>
      <c r="H5308" s="4" t="s">
        <v>260</v>
      </c>
      <c r="I5308" s="5">
        <v>1647</v>
      </c>
      <c r="J5308" s="5">
        <v>1786</v>
      </c>
      <c r="K5308" s="6">
        <f>IFERROR((J5308-I5308)/I5308,"--")</f>
        <v>8.4395871281117182E-2</v>
      </c>
      <c r="L5308" s="6">
        <v>3.442188879082083E-2</v>
      </c>
      <c r="M5308" s="7">
        <v>29662</v>
      </c>
      <c r="N5308" s="10" t="str">
        <f>IF(K5308&lt;Criteria!$D$4,"Yes","No")</f>
        <v>No</v>
      </c>
      <c r="O5308" s="10" t="str">
        <f>IF(L5308&gt;Criteria!$D$5,"Yes","No")</f>
        <v>No</v>
      </c>
      <c r="P5308" s="10" t="str">
        <f>IF(M5308&lt;Criteria!$D$6,"Yes","No")</f>
        <v>No</v>
      </c>
      <c r="Q5308" s="11">
        <f>COUNTIF(N5308:P5308,"Yes")</f>
        <v>0</v>
      </c>
      <c r="R5308" s="12" t="str">
        <f>IF(Q5308&gt;0,"Yes","No")</f>
        <v>No</v>
      </c>
    </row>
    <row r="5309" spans="1:18" x14ac:dyDescent="0.35">
      <c r="A5309" s="1">
        <v>84459500000</v>
      </c>
      <c r="B5309" s="33" t="s">
        <v>6051</v>
      </c>
      <c r="C5309" s="4" t="s">
        <v>5</v>
      </c>
      <c r="D5309" s="4" t="s">
        <v>2</v>
      </c>
      <c r="E5309" s="4" t="s">
        <v>2</v>
      </c>
      <c r="F5309" s="3" t="s">
        <v>2</v>
      </c>
      <c r="G5309" s="3" t="s">
        <v>2</v>
      </c>
      <c r="H5309" s="4" t="s">
        <v>261</v>
      </c>
      <c r="I5309" s="5">
        <v>421</v>
      </c>
      <c r="J5309" s="5">
        <v>140</v>
      </c>
      <c r="K5309" s="6">
        <f>IFERROR((J5309-I5309)/I5309,"--")</f>
        <v>-0.66745843230403801</v>
      </c>
      <c r="L5309" s="6">
        <v>0</v>
      </c>
      <c r="M5309" s="7">
        <v>27407</v>
      </c>
      <c r="N5309" s="10" t="str">
        <f>IF(K5309&lt;Criteria!$D$4,"Yes","No")</f>
        <v>Yes</v>
      </c>
      <c r="O5309" s="10" t="str">
        <f>IF(L5309&gt;Criteria!$D$5,"Yes","No")</f>
        <v>No</v>
      </c>
      <c r="P5309" s="10" t="str">
        <f>IF(M5309&lt;Criteria!$D$6,"Yes","No")</f>
        <v>No</v>
      </c>
      <c r="Q5309" s="11">
        <f>COUNTIF(N5309:P5309,"Yes")</f>
        <v>1</v>
      </c>
      <c r="R5309" s="12" t="str">
        <f>IF(Q5309&gt;0,"Yes","No")</f>
        <v>Yes</v>
      </c>
    </row>
    <row r="5310" spans="1:18" x14ac:dyDescent="0.35">
      <c r="A5310" s="1">
        <v>84469500000</v>
      </c>
      <c r="B5310" s="33" t="s">
        <v>6052</v>
      </c>
      <c r="C5310" s="4" t="s">
        <v>5</v>
      </c>
      <c r="D5310" s="4" t="s">
        <v>2</v>
      </c>
      <c r="E5310" s="4" t="s">
        <v>2</v>
      </c>
      <c r="F5310" s="3" t="s">
        <v>2</v>
      </c>
      <c r="G5310" s="3" t="s">
        <v>2</v>
      </c>
      <c r="H5310" s="4" t="s">
        <v>262</v>
      </c>
      <c r="I5310" s="5">
        <v>34</v>
      </c>
      <c r="J5310" s="5">
        <v>24</v>
      </c>
      <c r="K5310" s="6">
        <f>IFERROR((J5310-I5310)/I5310,"--")</f>
        <v>-0.29411764705882354</v>
      </c>
      <c r="L5310" s="6">
        <v>0</v>
      </c>
      <c r="M5310" s="7" t="s">
        <v>2</v>
      </c>
      <c r="N5310" s="10" t="str">
        <f>IF(K5310&lt;Criteria!$D$4,"Yes","No")</f>
        <v>Yes</v>
      </c>
      <c r="O5310" s="10" t="str">
        <f>IF(L5310&gt;Criteria!$D$5,"Yes","No")</f>
        <v>No</v>
      </c>
      <c r="P5310" s="10" t="str">
        <f>IF(M5310&lt;Criteria!$D$6,"Yes","No")</f>
        <v>No</v>
      </c>
      <c r="Q5310" s="11">
        <f>COUNTIF(N5310:P5310,"Yes")</f>
        <v>1</v>
      </c>
      <c r="R5310" s="12" t="str">
        <f>IF(Q5310&gt;0,"Yes","No")</f>
        <v>Yes</v>
      </c>
    </row>
    <row r="5311" spans="1:18" x14ac:dyDescent="0.35">
      <c r="A5311" s="1">
        <v>84498000000</v>
      </c>
      <c r="B5311" s="33" t="s">
        <v>6053</v>
      </c>
      <c r="C5311" s="4" t="s">
        <v>5</v>
      </c>
      <c r="D5311" s="4" t="s">
        <v>2</v>
      </c>
      <c r="E5311" s="4" t="s">
        <v>2</v>
      </c>
      <c r="F5311" s="3" t="s">
        <v>2</v>
      </c>
      <c r="G5311" s="3" t="s">
        <v>2</v>
      </c>
      <c r="H5311" s="4" t="s">
        <v>263</v>
      </c>
      <c r="I5311" s="5">
        <v>1738</v>
      </c>
      <c r="J5311" s="5">
        <v>1256</v>
      </c>
      <c r="K5311" s="6">
        <f>IFERROR((J5311-I5311)/I5311,"--")</f>
        <v>-0.27733026467203681</v>
      </c>
      <c r="L5311" s="6">
        <v>4.7231270358306189E-2</v>
      </c>
      <c r="M5311" s="7">
        <v>21663</v>
      </c>
      <c r="N5311" s="10" t="str">
        <f>IF(K5311&lt;Criteria!$D$4,"Yes","No")</f>
        <v>Yes</v>
      </c>
      <c r="O5311" s="10" t="str">
        <f>IF(L5311&gt;Criteria!$D$5,"Yes","No")</f>
        <v>No</v>
      </c>
      <c r="P5311" s="10" t="str">
        <f>IF(M5311&lt;Criteria!$D$6,"Yes","No")</f>
        <v>Yes</v>
      </c>
      <c r="Q5311" s="11">
        <f>COUNTIF(N5311:P5311,"Yes")</f>
        <v>2</v>
      </c>
      <c r="R5311" s="12" t="str">
        <f>IF(Q5311&gt;0,"Yes","No")</f>
        <v>Yes</v>
      </c>
    </row>
    <row r="5312" spans="1:18" x14ac:dyDescent="0.35">
      <c r="A5312" s="1">
        <v>84514500000</v>
      </c>
      <c r="B5312" s="33" t="s">
        <v>6054</v>
      </c>
      <c r="C5312" s="4" t="s">
        <v>5</v>
      </c>
      <c r="D5312" s="4" t="s">
        <v>2</v>
      </c>
      <c r="E5312" s="4" t="s">
        <v>2</v>
      </c>
      <c r="F5312" s="3" t="s">
        <v>2</v>
      </c>
      <c r="G5312" s="3" t="s">
        <v>2</v>
      </c>
      <c r="H5312" s="4" t="s">
        <v>264</v>
      </c>
      <c r="I5312" s="5">
        <v>3269</v>
      </c>
      <c r="J5312" s="5">
        <v>3035</v>
      </c>
      <c r="K5312" s="6">
        <f>IFERROR((J5312-I5312)/I5312,"--")</f>
        <v>-7.1581523401651886E-2</v>
      </c>
      <c r="L5312" s="6">
        <v>4.8534798534798536E-2</v>
      </c>
      <c r="M5312" s="7">
        <v>24828</v>
      </c>
      <c r="N5312" s="10" t="str">
        <f>IF(K5312&lt;Criteria!$D$4,"Yes","No")</f>
        <v>Yes</v>
      </c>
      <c r="O5312" s="10" t="str">
        <f>IF(L5312&gt;Criteria!$D$5,"Yes","No")</f>
        <v>No</v>
      </c>
      <c r="P5312" s="10" t="str">
        <f>IF(M5312&lt;Criteria!$D$6,"Yes","No")</f>
        <v>Yes</v>
      </c>
      <c r="Q5312" s="11">
        <f>COUNTIF(N5312:P5312,"Yes")</f>
        <v>2</v>
      </c>
      <c r="R5312" s="12" t="str">
        <f>IF(Q5312&gt;0,"Yes","No")</f>
        <v>Yes</v>
      </c>
    </row>
    <row r="5313" spans="1:18" x14ac:dyDescent="0.35">
      <c r="A5313" s="1">
        <v>84525500000</v>
      </c>
      <c r="B5313" s="33" t="s">
        <v>6055</v>
      </c>
      <c r="C5313" s="4" t="s">
        <v>5</v>
      </c>
      <c r="D5313" s="4" t="s">
        <v>2</v>
      </c>
      <c r="E5313" s="4" t="s">
        <v>2</v>
      </c>
      <c r="F5313" s="3" t="s">
        <v>2</v>
      </c>
      <c r="G5313" s="3" t="s">
        <v>2</v>
      </c>
      <c r="H5313" s="4" t="s">
        <v>265</v>
      </c>
      <c r="I5313" s="5">
        <v>43065</v>
      </c>
      <c r="J5313" s="5">
        <v>45848</v>
      </c>
      <c r="K5313" s="6">
        <f>IFERROR((J5313-I5313)/I5313,"--")</f>
        <v>6.4623243933588759E-2</v>
      </c>
      <c r="L5313" s="6">
        <v>4.3263944185341068E-2</v>
      </c>
      <c r="M5313" s="7">
        <v>42954</v>
      </c>
      <c r="N5313" s="10" t="str">
        <f>IF(K5313&lt;Criteria!$D$4,"Yes","No")</f>
        <v>No</v>
      </c>
      <c r="O5313" s="10" t="str">
        <f>IF(L5313&gt;Criteria!$D$5,"Yes","No")</f>
        <v>No</v>
      </c>
      <c r="P5313" s="10" t="str">
        <f>IF(M5313&lt;Criteria!$D$6,"Yes","No")</f>
        <v>No</v>
      </c>
      <c r="Q5313" s="11">
        <f>COUNTIF(N5313:P5313,"Yes")</f>
        <v>0</v>
      </c>
      <c r="R5313" s="12" t="str">
        <f>IF(Q5313&gt;0,"Yes","No")</f>
        <v>No</v>
      </c>
    </row>
    <row r="5314" spans="1:18" x14ac:dyDescent="0.35">
      <c r="A5314" s="1">
        <v>84553000000</v>
      </c>
      <c r="B5314" s="33" t="s">
        <v>6056</v>
      </c>
      <c r="C5314" s="4" t="s">
        <v>5</v>
      </c>
      <c r="D5314" s="4" t="s">
        <v>2</v>
      </c>
      <c r="E5314" s="4" t="s">
        <v>2</v>
      </c>
      <c r="F5314" s="3" t="s">
        <v>2</v>
      </c>
      <c r="G5314" s="3" t="s">
        <v>2</v>
      </c>
      <c r="H5314" s="4" t="s">
        <v>266</v>
      </c>
      <c r="I5314" s="5">
        <v>4947</v>
      </c>
      <c r="J5314" s="5">
        <v>5675</v>
      </c>
      <c r="K5314" s="6">
        <f>IFERROR((J5314-I5314)/I5314,"--")</f>
        <v>0.14715989488578937</v>
      </c>
      <c r="L5314" s="6">
        <v>4.7302032235459007E-2</v>
      </c>
      <c r="M5314" s="7">
        <v>21516</v>
      </c>
      <c r="N5314" s="10" t="str">
        <f>IF(K5314&lt;Criteria!$D$4,"Yes","No")</f>
        <v>No</v>
      </c>
      <c r="O5314" s="10" t="str">
        <f>IF(L5314&gt;Criteria!$D$5,"Yes","No")</f>
        <v>No</v>
      </c>
      <c r="P5314" s="10" t="str">
        <f>IF(M5314&lt;Criteria!$D$6,"Yes","No")</f>
        <v>Yes</v>
      </c>
      <c r="Q5314" s="11">
        <f>COUNTIF(N5314:P5314,"Yes")</f>
        <v>1</v>
      </c>
      <c r="R5314" s="12" t="str">
        <f>IF(Q5314&gt;0,"Yes","No")</f>
        <v>Yes</v>
      </c>
    </row>
    <row r="5315" spans="1:18" x14ac:dyDescent="0.35">
      <c r="A5315" s="1">
        <v>84568000000</v>
      </c>
      <c r="B5315" s="33" t="s">
        <v>6057</v>
      </c>
      <c r="C5315" s="4" t="s">
        <v>5</v>
      </c>
      <c r="D5315" s="4" t="s">
        <v>2</v>
      </c>
      <c r="E5315" s="4" t="s">
        <v>2</v>
      </c>
      <c r="F5315" s="3" t="s">
        <v>2</v>
      </c>
      <c r="G5315" s="3" t="s">
        <v>2</v>
      </c>
      <c r="H5315" s="4" t="s">
        <v>267</v>
      </c>
      <c r="I5315" s="5">
        <v>553</v>
      </c>
      <c r="J5315" s="5">
        <v>508</v>
      </c>
      <c r="K5315" s="6">
        <f>IFERROR((J5315-I5315)/I5315,"--")</f>
        <v>-8.1374321880650996E-2</v>
      </c>
      <c r="L5315" s="6">
        <v>7.6642335766423361E-2</v>
      </c>
      <c r="M5315" s="7">
        <v>55885</v>
      </c>
      <c r="N5315" s="10" t="str">
        <f>IF(K5315&lt;Criteria!$D$4,"Yes","No")</f>
        <v>Yes</v>
      </c>
      <c r="O5315" s="10" t="str">
        <f>IF(L5315&gt;Criteria!$D$5,"Yes","No")</f>
        <v>Yes</v>
      </c>
      <c r="P5315" s="10" t="str">
        <f>IF(M5315&lt;Criteria!$D$6,"Yes","No")</f>
        <v>No</v>
      </c>
      <c r="Q5315" s="11">
        <f>COUNTIF(N5315:P5315,"Yes")</f>
        <v>2</v>
      </c>
      <c r="R5315" s="12" t="str">
        <f>IF(Q5315&gt;0,"Yes","No")</f>
        <v>Yes</v>
      </c>
    </row>
    <row r="5316" spans="1:18" x14ac:dyDescent="0.35">
      <c r="A5316" s="1">
        <v>84569500000</v>
      </c>
      <c r="B5316" s="33" t="s">
        <v>6058</v>
      </c>
      <c r="C5316" s="4" t="s">
        <v>5</v>
      </c>
      <c r="D5316" s="4" t="s">
        <v>2</v>
      </c>
      <c r="E5316" s="4" t="s">
        <v>2</v>
      </c>
      <c r="F5316" s="3" t="s">
        <v>2</v>
      </c>
      <c r="G5316" s="3" t="s">
        <v>2</v>
      </c>
      <c r="H5316" s="4" t="s">
        <v>268</v>
      </c>
      <c r="I5316" s="5">
        <v>838</v>
      </c>
      <c r="J5316" s="5">
        <v>1211</v>
      </c>
      <c r="K5316" s="6">
        <f>IFERROR((J5316-I5316)/I5316,"--")</f>
        <v>0.44510739856801912</v>
      </c>
      <c r="L5316" s="6">
        <v>2.0942408376963352E-2</v>
      </c>
      <c r="M5316" s="7">
        <v>16686</v>
      </c>
      <c r="N5316" s="10" t="str">
        <f>IF(K5316&lt;Criteria!$D$4,"Yes","No")</f>
        <v>No</v>
      </c>
      <c r="O5316" s="10" t="str">
        <f>IF(L5316&gt;Criteria!$D$5,"Yes","No")</f>
        <v>No</v>
      </c>
      <c r="P5316" s="10" t="str">
        <f>IF(M5316&lt;Criteria!$D$6,"Yes","No")</f>
        <v>Yes</v>
      </c>
      <c r="Q5316" s="11">
        <f>COUNTIF(N5316:P5316,"Yes")</f>
        <v>1</v>
      </c>
      <c r="R5316" s="12" t="str">
        <f>IF(Q5316&gt;0,"Yes","No")</f>
        <v>Yes</v>
      </c>
    </row>
    <row r="5317" spans="1:18" x14ac:dyDescent="0.35">
      <c r="A5317" s="1">
        <v>84575000000</v>
      </c>
      <c r="B5317" s="33" t="s">
        <v>6059</v>
      </c>
      <c r="C5317" s="4" t="s">
        <v>5</v>
      </c>
      <c r="D5317" s="4" t="s">
        <v>2</v>
      </c>
      <c r="E5317" s="4" t="s">
        <v>2</v>
      </c>
      <c r="F5317" s="3" t="s">
        <v>2</v>
      </c>
      <c r="G5317" s="3" t="s">
        <v>2</v>
      </c>
      <c r="H5317" s="4" t="s">
        <v>269</v>
      </c>
      <c r="I5317" s="5">
        <v>1631</v>
      </c>
      <c r="J5317" s="5">
        <v>1185</v>
      </c>
      <c r="K5317" s="6">
        <f>IFERROR((J5317-I5317)/I5317,"--")</f>
        <v>-0.27345187001839361</v>
      </c>
      <c r="L5317" s="6">
        <v>4.821150855365474E-2</v>
      </c>
      <c r="M5317" s="7">
        <v>31270</v>
      </c>
      <c r="N5317" s="10" t="str">
        <f>IF(K5317&lt;Criteria!$D$4,"Yes","No")</f>
        <v>Yes</v>
      </c>
      <c r="O5317" s="10" t="str">
        <f>IF(L5317&gt;Criteria!$D$5,"Yes","No")</f>
        <v>No</v>
      </c>
      <c r="P5317" s="10" t="str">
        <f>IF(M5317&lt;Criteria!$D$6,"Yes","No")</f>
        <v>No</v>
      </c>
      <c r="Q5317" s="11">
        <f>COUNTIF(N5317:P5317,"Yes")</f>
        <v>1</v>
      </c>
      <c r="R5317" s="12" t="str">
        <f>IF(Q5317&gt;0,"Yes","No")</f>
        <v>Yes</v>
      </c>
    </row>
    <row r="5318" spans="1:18" x14ac:dyDescent="0.35">
      <c r="A5318" s="1">
        <v>84595500000</v>
      </c>
      <c r="B5318" s="33" t="s">
        <v>6060</v>
      </c>
      <c r="C5318" s="4" t="s">
        <v>5</v>
      </c>
      <c r="D5318" s="4" t="s">
        <v>2</v>
      </c>
      <c r="E5318" s="4" t="s">
        <v>2</v>
      </c>
      <c r="F5318" s="3" t="s">
        <v>2</v>
      </c>
      <c r="G5318" s="3" t="s">
        <v>2</v>
      </c>
      <c r="H5318" s="4" t="s">
        <v>270</v>
      </c>
      <c r="I5318" s="5">
        <v>11600</v>
      </c>
      <c r="J5318" s="5">
        <v>13430</v>
      </c>
      <c r="K5318" s="6">
        <f>IFERROR((J5318-I5318)/I5318,"--")</f>
        <v>0.15775862068965518</v>
      </c>
      <c r="L5318" s="6">
        <v>3.4432525493312147E-2</v>
      </c>
      <c r="M5318" s="7">
        <v>65297</v>
      </c>
      <c r="N5318" s="10" t="str">
        <f>IF(K5318&lt;Criteria!$D$4,"Yes","No")</f>
        <v>No</v>
      </c>
      <c r="O5318" s="10" t="str">
        <f>IF(L5318&gt;Criteria!$D$5,"Yes","No")</f>
        <v>No</v>
      </c>
      <c r="P5318" s="10" t="str">
        <f>IF(M5318&lt;Criteria!$D$6,"Yes","No")</f>
        <v>No</v>
      </c>
      <c r="Q5318" s="11">
        <f>COUNTIF(N5318:P5318,"Yes")</f>
        <v>0</v>
      </c>
      <c r="R5318" s="12" t="str">
        <f>IF(Q5318&gt;0,"Yes","No")</f>
        <v>No</v>
      </c>
    </row>
    <row r="5319" spans="1:18" x14ac:dyDescent="0.35">
      <c r="A5319" s="1">
        <v>84597000000</v>
      </c>
      <c r="B5319" s="33" t="s">
        <v>6061</v>
      </c>
      <c r="C5319" s="4" t="s">
        <v>5</v>
      </c>
      <c r="D5319" s="4" t="s">
        <v>2</v>
      </c>
      <c r="E5319" s="4" t="s">
        <v>2</v>
      </c>
      <c r="F5319" s="3" t="s">
        <v>2</v>
      </c>
      <c r="G5319" s="3" t="s">
        <v>2</v>
      </c>
      <c r="H5319" s="4" t="s">
        <v>271</v>
      </c>
      <c r="I5319" s="5">
        <v>87607</v>
      </c>
      <c r="J5319" s="5">
        <v>91730</v>
      </c>
      <c r="K5319" s="6">
        <f>IFERROR((J5319-I5319)/I5319,"--")</f>
        <v>4.7062449347654869E-2</v>
      </c>
      <c r="L5319" s="6">
        <v>6.6848106798045218E-2</v>
      </c>
      <c r="M5319" s="7">
        <v>32550</v>
      </c>
      <c r="N5319" s="10" t="str">
        <f>IF(K5319&lt;Criteria!$D$4,"Yes","No")</f>
        <v>No</v>
      </c>
      <c r="O5319" s="10" t="str">
        <f>IF(L5319&gt;Criteria!$D$5,"Yes","No")</f>
        <v>Yes</v>
      </c>
      <c r="P5319" s="10" t="str">
        <f>IF(M5319&lt;Criteria!$D$6,"Yes","No")</f>
        <v>No</v>
      </c>
      <c r="Q5319" s="11">
        <f>COUNTIF(N5319:P5319,"Yes")</f>
        <v>1</v>
      </c>
      <c r="R5319" s="12" t="str">
        <f>IF(Q5319&gt;0,"Yes","No")</f>
        <v>Yes</v>
      </c>
    </row>
    <row r="5320" spans="1:18" x14ac:dyDescent="0.35">
      <c r="A5320" s="1">
        <v>84635500000</v>
      </c>
      <c r="B5320" s="33" t="s">
        <v>6062</v>
      </c>
      <c r="C5320" s="4" t="s">
        <v>5</v>
      </c>
      <c r="D5320" s="4" t="s">
        <v>2</v>
      </c>
      <c r="E5320" s="4" t="s">
        <v>2</v>
      </c>
      <c r="F5320" s="3" t="s">
        <v>2</v>
      </c>
      <c r="G5320" s="3" t="s">
        <v>2</v>
      </c>
      <c r="H5320" s="4" t="s">
        <v>272</v>
      </c>
      <c r="I5320" s="5">
        <v>18831</v>
      </c>
      <c r="J5320" s="5">
        <v>20319</v>
      </c>
      <c r="K5320" s="6">
        <f>IFERROR((J5320-I5320)/I5320,"--")</f>
        <v>7.9018639477457381E-2</v>
      </c>
      <c r="L5320" s="6">
        <v>4.0576379066478076E-2</v>
      </c>
      <c r="M5320" s="7">
        <v>48079</v>
      </c>
      <c r="N5320" s="10" t="str">
        <f>IF(K5320&lt;Criteria!$D$4,"Yes","No")</f>
        <v>No</v>
      </c>
      <c r="O5320" s="10" t="str">
        <f>IF(L5320&gt;Criteria!$D$5,"Yes","No")</f>
        <v>No</v>
      </c>
      <c r="P5320" s="10" t="str">
        <f>IF(M5320&lt;Criteria!$D$6,"Yes","No")</f>
        <v>No</v>
      </c>
      <c r="Q5320" s="11">
        <f>COUNTIF(N5320:P5320,"Yes")</f>
        <v>0</v>
      </c>
      <c r="R5320" s="12" t="str">
        <f>IF(Q5320&gt;0,"Yes","No")</f>
        <v>No</v>
      </c>
    </row>
    <row r="5321" spans="1:18" x14ac:dyDescent="0.35">
      <c r="A5321" s="1">
        <v>84641000000</v>
      </c>
      <c r="B5321" s="33" t="s">
        <v>6063</v>
      </c>
      <c r="C5321" s="4" t="s">
        <v>5</v>
      </c>
      <c r="D5321" s="4" t="s">
        <v>2</v>
      </c>
      <c r="E5321" s="4" t="s">
        <v>2</v>
      </c>
      <c r="F5321" s="3" t="s">
        <v>2</v>
      </c>
      <c r="G5321" s="3" t="s">
        <v>2</v>
      </c>
      <c r="H5321" s="4" t="s">
        <v>273</v>
      </c>
      <c r="I5321" s="5">
        <v>114</v>
      </c>
      <c r="J5321" s="5">
        <v>279</v>
      </c>
      <c r="K5321" s="6">
        <f>IFERROR((J5321-I5321)/I5321,"--")</f>
        <v>1.4473684210526316</v>
      </c>
      <c r="L5321" s="6">
        <v>5.3691275167785234E-2</v>
      </c>
      <c r="M5321" s="7">
        <v>30714</v>
      </c>
      <c r="N5321" s="10" t="str">
        <f>IF(K5321&lt;Criteria!$D$4,"Yes","No")</f>
        <v>No</v>
      </c>
      <c r="O5321" s="10" t="str">
        <f>IF(L5321&gt;Criteria!$D$5,"Yes","No")</f>
        <v>No</v>
      </c>
      <c r="P5321" s="10" t="str">
        <f>IF(M5321&lt;Criteria!$D$6,"Yes","No")</f>
        <v>No</v>
      </c>
      <c r="Q5321" s="11">
        <f>COUNTIF(N5321:P5321,"Yes")</f>
        <v>0</v>
      </c>
      <c r="R5321" s="12" t="str">
        <f>IF(Q5321&gt;0,"Yes","No")</f>
        <v>No</v>
      </c>
    </row>
    <row r="5322" spans="1:18" x14ac:dyDescent="0.35">
      <c r="A5322" s="1">
        <v>84646500000</v>
      </c>
      <c r="B5322" s="33" t="s">
        <v>6064</v>
      </c>
      <c r="C5322" s="4" t="s">
        <v>5</v>
      </c>
      <c r="D5322" s="4" t="s">
        <v>2</v>
      </c>
      <c r="E5322" s="4" t="s">
        <v>2</v>
      </c>
      <c r="F5322" s="3" t="s">
        <v>2</v>
      </c>
      <c r="G5322" s="3" t="s">
        <v>2</v>
      </c>
      <c r="H5322" s="4" t="s">
        <v>274</v>
      </c>
      <c r="I5322" s="5">
        <v>68712</v>
      </c>
      <c r="J5322" s="5">
        <v>74125</v>
      </c>
      <c r="K5322" s="6">
        <f>IFERROR((J5322-I5322)/I5322,"--")</f>
        <v>7.8778088252415876E-2</v>
      </c>
      <c r="L5322" s="6">
        <v>5.1055881284698804E-2</v>
      </c>
      <c r="M5322" s="7">
        <v>31293</v>
      </c>
      <c r="N5322" s="10" t="str">
        <f>IF(K5322&lt;Criteria!$D$4,"Yes","No")</f>
        <v>No</v>
      </c>
      <c r="O5322" s="10" t="str">
        <f>IF(L5322&gt;Criteria!$D$5,"Yes","No")</f>
        <v>No</v>
      </c>
      <c r="P5322" s="10" t="str">
        <f>IF(M5322&lt;Criteria!$D$6,"Yes","No")</f>
        <v>No</v>
      </c>
      <c r="Q5322" s="11">
        <f>COUNTIF(N5322:P5322,"Yes")</f>
        <v>0</v>
      </c>
      <c r="R5322" s="12" t="str">
        <f>IF(Q5322&gt;0,"Yes","No")</f>
        <v>No</v>
      </c>
    </row>
    <row r="5323" spans="1:18" x14ac:dyDescent="0.35">
      <c r="A5323" s="1">
        <v>84701500000</v>
      </c>
      <c r="B5323" s="33" t="s">
        <v>6065</v>
      </c>
      <c r="C5323" s="4" t="s">
        <v>5</v>
      </c>
      <c r="D5323" s="4" t="s">
        <v>2</v>
      </c>
      <c r="E5323" s="4" t="s">
        <v>2</v>
      </c>
      <c r="F5323" s="3" t="s">
        <v>2</v>
      </c>
      <c r="G5323" s="3" t="s">
        <v>2</v>
      </c>
      <c r="H5323" s="4" t="s">
        <v>275</v>
      </c>
      <c r="I5323" s="5">
        <v>8</v>
      </c>
      <c r="J5323" s="5">
        <v>59</v>
      </c>
      <c r="K5323" s="6">
        <f>IFERROR((J5323-I5323)/I5323,"--")</f>
        <v>6.375</v>
      </c>
      <c r="L5323" s="6">
        <v>0.53846153846153844</v>
      </c>
      <c r="M5323" s="7">
        <v>8341</v>
      </c>
      <c r="N5323" s="10" t="str">
        <f>IF(K5323&lt;Criteria!$D$4,"Yes","No")</f>
        <v>No</v>
      </c>
      <c r="O5323" s="10" t="str">
        <f>IF(L5323&gt;Criteria!$D$5,"Yes","No")</f>
        <v>Yes</v>
      </c>
      <c r="P5323" s="10" t="str">
        <f>IF(M5323&lt;Criteria!$D$6,"Yes","No")</f>
        <v>Yes</v>
      </c>
      <c r="Q5323" s="11">
        <f>COUNTIF(N5323:P5323,"Yes")</f>
        <v>2</v>
      </c>
      <c r="R5323" s="12" t="str">
        <f>IF(Q5323&gt;0,"Yes","No")</f>
        <v>Yes</v>
      </c>
    </row>
    <row r="5324" spans="1:18" x14ac:dyDescent="0.35">
      <c r="A5324" s="1">
        <v>84707000000</v>
      </c>
      <c r="B5324" s="33" t="s">
        <v>6066</v>
      </c>
      <c r="C5324" s="4" t="s">
        <v>5</v>
      </c>
      <c r="D5324" s="4" t="s">
        <v>2</v>
      </c>
      <c r="E5324" s="4" t="s">
        <v>2</v>
      </c>
      <c r="F5324" s="3" t="s">
        <v>2</v>
      </c>
      <c r="G5324" s="3" t="s">
        <v>2</v>
      </c>
      <c r="H5324" s="4" t="s">
        <v>276</v>
      </c>
      <c r="I5324" s="5">
        <v>2281</v>
      </c>
      <c r="J5324" s="5">
        <v>2085</v>
      </c>
      <c r="K5324" s="6">
        <f>IFERROR((J5324-I5324)/I5324,"--")</f>
        <v>-8.5927224901359053E-2</v>
      </c>
      <c r="L5324" s="6">
        <v>3.4572169403630081E-2</v>
      </c>
      <c r="M5324" s="7">
        <v>43472</v>
      </c>
      <c r="N5324" s="10" t="str">
        <f>IF(K5324&lt;Criteria!$D$4,"Yes","No")</f>
        <v>Yes</v>
      </c>
      <c r="O5324" s="10" t="str">
        <f>IF(L5324&gt;Criteria!$D$5,"Yes","No")</f>
        <v>No</v>
      </c>
      <c r="P5324" s="10" t="str">
        <f>IF(M5324&lt;Criteria!$D$6,"Yes","No")</f>
        <v>No</v>
      </c>
      <c r="Q5324" s="11">
        <f>COUNTIF(N5324:P5324,"Yes")</f>
        <v>1</v>
      </c>
      <c r="R5324" s="12" t="str">
        <f>IF(Q5324&gt;0,"Yes","No")</f>
        <v>Yes</v>
      </c>
    </row>
    <row r="5325" spans="1:18" x14ac:dyDescent="0.35">
      <c r="A5325" s="1">
        <v>84734500000</v>
      </c>
      <c r="B5325" s="33" t="s">
        <v>6067</v>
      </c>
      <c r="C5325" s="4" t="s">
        <v>5</v>
      </c>
      <c r="D5325" s="4" t="s">
        <v>2</v>
      </c>
      <c r="E5325" s="4" t="s">
        <v>2</v>
      </c>
      <c r="F5325" s="3" t="s">
        <v>2</v>
      </c>
      <c r="G5325" s="3" t="s">
        <v>2</v>
      </c>
      <c r="H5325" s="4" t="s">
        <v>277</v>
      </c>
      <c r="I5325" s="5">
        <v>13</v>
      </c>
      <c r="J5325" s="5">
        <v>33</v>
      </c>
      <c r="K5325" s="6">
        <f>IFERROR((J5325-I5325)/I5325,"--")</f>
        <v>1.5384615384615385</v>
      </c>
      <c r="L5325" s="6">
        <v>0</v>
      </c>
      <c r="M5325" s="7">
        <v>61845</v>
      </c>
      <c r="N5325" s="10" t="str">
        <f>IF(K5325&lt;Criteria!$D$4,"Yes","No")</f>
        <v>No</v>
      </c>
      <c r="O5325" s="10" t="str">
        <f>IF(L5325&gt;Criteria!$D$5,"Yes","No")</f>
        <v>No</v>
      </c>
      <c r="P5325" s="10" t="str">
        <f>IF(M5325&lt;Criteria!$D$6,"Yes","No")</f>
        <v>No</v>
      </c>
      <c r="Q5325" s="11">
        <f>COUNTIF(N5325:P5325,"Yes")</f>
        <v>0</v>
      </c>
      <c r="R5325" s="12" t="str">
        <f>IF(Q5325&gt;0,"Yes","No")</f>
        <v>No</v>
      </c>
    </row>
    <row r="5326" spans="1:18" x14ac:dyDescent="0.35">
      <c r="A5326" s="1">
        <v>84806000000</v>
      </c>
      <c r="B5326" s="33" t="s">
        <v>6068</v>
      </c>
      <c r="C5326" s="4" t="s">
        <v>5</v>
      </c>
      <c r="D5326" s="4" t="s">
        <v>2</v>
      </c>
      <c r="E5326" s="4" t="s">
        <v>2</v>
      </c>
      <c r="F5326" s="3" t="s">
        <v>2</v>
      </c>
      <c r="G5326" s="3" t="s">
        <v>2</v>
      </c>
      <c r="H5326" s="4" t="s">
        <v>278</v>
      </c>
      <c r="I5326" s="5">
        <v>1061</v>
      </c>
      <c r="J5326" s="5">
        <v>1005</v>
      </c>
      <c r="K5326" s="6">
        <f>IFERROR((J5326-I5326)/I5326,"--")</f>
        <v>-5.2780395852968898E-2</v>
      </c>
      <c r="L5326" s="6">
        <v>0.10526315789473684</v>
      </c>
      <c r="M5326" s="7">
        <v>16915</v>
      </c>
      <c r="N5326" s="10" t="str">
        <f>IF(K5326&lt;Criteria!$D$4,"Yes","No")</f>
        <v>Yes</v>
      </c>
      <c r="O5326" s="10" t="str">
        <f>IF(L5326&gt;Criteria!$D$5,"Yes","No")</f>
        <v>Yes</v>
      </c>
      <c r="P5326" s="10" t="str">
        <f>IF(M5326&lt;Criteria!$D$6,"Yes","No")</f>
        <v>Yes</v>
      </c>
      <c r="Q5326" s="11">
        <f>COUNTIF(N5326:P5326,"Yes")</f>
        <v>3</v>
      </c>
      <c r="R5326" s="12" t="str">
        <f>IF(Q5326&gt;0,"Yes","No")</f>
        <v>Yes</v>
      </c>
    </row>
    <row r="5327" spans="1:18" x14ac:dyDescent="0.35">
      <c r="A5327" s="1">
        <v>84811500000</v>
      </c>
      <c r="B5327" s="33" t="s">
        <v>6069</v>
      </c>
      <c r="C5327" s="4" t="s">
        <v>5</v>
      </c>
      <c r="D5327" s="4" t="s">
        <v>2</v>
      </c>
      <c r="E5327" s="4" t="s">
        <v>2</v>
      </c>
      <c r="F5327" s="3" t="s">
        <v>2</v>
      </c>
      <c r="G5327" s="3" t="s">
        <v>2</v>
      </c>
      <c r="H5327" s="4" t="s">
        <v>279</v>
      </c>
      <c r="I5327" s="5">
        <v>1316</v>
      </c>
      <c r="J5327" s="5">
        <v>1714</v>
      </c>
      <c r="K5327" s="6">
        <f>IFERROR((J5327-I5327)/I5327,"--")</f>
        <v>0.30243161094224924</v>
      </c>
      <c r="L5327" s="6">
        <v>5.6844547563805102E-2</v>
      </c>
      <c r="M5327" s="7">
        <v>19951</v>
      </c>
      <c r="N5327" s="10" t="str">
        <f>IF(K5327&lt;Criteria!$D$4,"Yes","No")</f>
        <v>No</v>
      </c>
      <c r="O5327" s="10" t="str">
        <f>IF(L5327&gt;Criteria!$D$5,"Yes","No")</f>
        <v>No</v>
      </c>
      <c r="P5327" s="10" t="str">
        <f>IF(M5327&lt;Criteria!$D$6,"Yes","No")</f>
        <v>Yes</v>
      </c>
      <c r="Q5327" s="11">
        <f>COUNTIF(N5327:P5327,"Yes")</f>
        <v>1</v>
      </c>
      <c r="R5327" s="12" t="str">
        <f>IF(Q5327&gt;0,"Yes","No")</f>
        <v>Yes</v>
      </c>
    </row>
    <row r="5328" spans="1:18" x14ac:dyDescent="0.35">
      <c r="A5328" s="1">
        <v>84844500000</v>
      </c>
      <c r="B5328" s="33" t="s">
        <v>6070</v>
      </c>
      <c r="C5328" s="4" t="s">
        <v>5</v>
      </c>
      <c r="D5328" s="4" t="s">
        <v>2</v>
      </c>
      <c r="E5328" s="4" t="s">
        <v>2</v>
      </c>
      <c r="F5328" s="3" t="s">
        <v>2</v>
      </c>
      <c r="G5328" s="3" t="s">
        <v>2</v>
      </c>
      <c r="H5328" s="4" t="s">
        <v>280</v>
      </c>
      <c r="I5328" s="5">
        <v>5097</v>
      </c>
      <c r="J5328" s="5">
        <v>5263</v>
      </c>
      <c r="K5328" s="6">
        <f>IFERROR((J5328-I5328)/I5328,"--")</f>
        <v>3.256817735923092E-2</v>
      </c>
      <c r="L5328" s="6">
        <v>2.4024024024024024E-2</v>
      </c>
      <c r="M5328" s="7">
        <v>42495</v>
      </c>
      <c r="N5328" s="10" t="str">
        <f>IF(K5328&lt;Criteria!$D$4,"Yes","No")</f>
        <v>No</v>
      </c>
      <c r="O5328" s="10" t="str">
        <f>IF(L5328&gt;Criteria!$D$5,"Yes","No")</f>
        <v>No</v>
      </c>
      <c r="P5328" s="10" t="str">
        <f>IF(M5328&lt;Criteria!$D$6,"Yes","No")</f>
        <v>No</v>
      </c>
      <c r="Q5328" s="11">
        <f>COUNTIF(N5328:P5328,"Yes")</f>
        <v>0</v>
      </c>
      <c r="R5328" s="12" t="str">
        <f>IF(Q5328&gt;0,"Yes","No")</f>
        <v>No</v>
      </c>
    </row>
    <row r="5329" spans="1:18" x14ac:dyDescent="0.35">
      <c r="A5329" s="1">
        <v>84850000000</v>
      </c>
      <c r="B5329" s="33" t="s">
        <v>6071</v>
      </c>
      <c r="C5329" s="4" t="s">
        <v>5</v>
      </c>
      <c r="D5329" s="4" t="s">
        <v>2</v>
      </c>
      <c r="E5329" s="4" t="s">
        <v>2</v>
      </c>
      <c r="F5329" s="3" t="s">
        <v>2</v>
      </c>
      <c r="G5329" s="3" t="s">
        <v>2</v>
      </c>
      <c r="H5329" s="4" t="s">
        <v>281</v>
      </c>
      <c r="I5329" s="5">
        <v>357</v>
      </c>
      <c r="J5329" s="5">
        <v>433</v>
      </c>
      <c r="K5329" s="6">
        <f>IFERROR((J5329-I5329)/I5329,"--")</f>
        <v>0.21288515406162464</v>
      </c>
      <c r="L5329" s="6">
        <v>0.15083798882681565</v>
      </c>
      <c r="M5329" s="7">
        <v>16107</v>
      </c>
      <c r="N5329" s="10" t="str">
        <f>IF(K5329&lt;Criteria!$D$4,"Yes","No")</f>
        <v>No</v>
      </c>
      <c r="O5329" s="10" t="str">
        <f>IF(L5329&gt;Criteria!$D$5,"Yes","No")</f>
        <v>Yes</v>
      </c>
      <c r="P5329" s="10" t="str">
        <f>IF(M5329&lt;Criteria!$D$6,"Yes","No")</f>
        <v>Yes</v>
      </c>
      <c r="Q5329" s="11">
        <f>COUNTIF(N5329:P5329,"Yes")</f>
        <v>2</v>
      </c>
      <c r="R5329" s="12" t="str">
        <f>IF(Q5329&gt;0,"Yes","No")</f>
        <v>Yes</v>
      </c>
    </row>
    <row r="5330" spans="1:18" x14ac:dyDescent="0.35">
      <c r="A5330" s="1">
        <v>84855500000</v>
      </c>
      <c r="B5330" s="33" t="s">
        <v>6072</v>
      </c>
      <c r="C5330" s="4" t="s">
        <v>5</v>
      </c>
      <c r="D5330" s="4" t="s">
        <v>2</v>
      </c>
      <c r="E5330" s="4" t="s">
        <v>2</v>
      </c>
      <c r="F5330" s="3" t="s">
        <v>2</v>
      </c>
      <c r="G5330" s="3" t="s">
        <v>2</v>
      </c>
      <c r="H5330" s="4" t="s">
        <v>282</v>
      </c>
      <c r="I5330" s="5">
        <v>147</v>
      </c>
      <c r="J5330" s="5">
        <v>132</v>
      </c>
      <c r="K5330" s="6">
        <f>IFERROR((J5330-I5330)/I5330,"--")</f>
        <v>-0.10204081632653061</v>
      </c>
      <c r="L5330" s="6">
        <v>3.6585365853658534E-2</v>
      </c>
      <c r="M5330" s="7">
        <v>58530</v>
      </c>
      <c r="N5330" s="10" t="str">
        <f>IF(K5330&lt;Criteria!$D$4,"Yes","No")</f>
        <v>Yes</v>
      </c>
      <c r="O5330" s="10" t="str">
        <f>IF(L5330&gt;Criteria!$D$5,"Yes","No")</f>
        <v>No</v>
      </c>
      <c r="P5330" s="10" t="str">
        <f>IF(M5330&lt;Criteria!$D$6,"Yes","No")</f>
        <v>No</v>
      </c>
      <c r="Q5330" s="11">
        <f>COUNTIF(N5330:P5330,"Yes")</f>
        <v>1</v>
      </c>
      <c r="R5330" s="12" t="str">
        <f>IF(Q5330&gt;0,"Yes","No")</f>
        <v>Yes</v>
      </c>
    </row>
    <row r="5331" spans="1:18" x14ac:dyDescent="0.35">
      <c r="A5331" s="1">
        <v>84932500000</v>
      </c>
      <c r="B5331" s="33" t="s">
        <v>6073</v>
      </c>
      <c r="C5331" s="4" t="s">
        <v>5</v>
      </c>
      <c r="D5331" s="4" t="s">
        <v>2</v>
      </c>
      <c r="E5331" s="4" t="s">
        <v>2</v>
      </c>
      <c r="F5331" s="3" t="s">
        <v>2</v>
      </c>
      <c r="G5331" s="3" t="s">
        <v>2</v>
      </c>
      <c r="H5331" s="4" t="s">
        <v>283</v>
      </c>
      <c r="I5331" s="5">
        <v>82</v>
      </c>
      <c r="J5331" s="5">
        <v>33</v>
      </c>
      <c r="K5331" s="6">
        <f>IFERROR((J5331-I5331)/I5331,"--")</f>
        <v>-0.59756097560975607</v>
      </c>
      <c r="L5331" s="6">
        <v>0</v>
      </c>
      <c r="M5331" s="7">
        <v>20236</v>
      </c>
      <c r="N5331" s="10" t="str">
        <f>IF(K5331&lt;Criteria!$D$4,"Yes","No")</f>
        <v>Yes</v>
      </c>
      <c r="O5331" s="10" t="str">
        <f>IF(L5331&gt;Criteria!$D$5,"Yes","No")</f>
        <v>No</v>
      </c>
      <c r="P5331" s="10" t="str">
        <f>IF(M5331&lt;Criteria!$D$6,"Yes","No")</f>
        <v>Yes</v>
      </c>
      <c r="Q5331" s="11">
        <f>COUNTIF(N5331:P5331,"Yes")</f>
        <v>2</v>
      </c>
      <c r="R5331" s="12" t="str">
        <f>IF(Q5331&gt;0,"Yes","No")</f>
        <v>Yes</v>
      </c>
    </row>
    <row r="5332" spans="1:18" x14ac:dyDescent="0.35">
      <c r="A5332" s="1">
        <v>84949000000</v>
      </c>
      <c r="B5332" s="33" t="s">
        <v>6074</v>
      </c>
      <c r="C5332" s="4" t="s">
        <v>5</v>
      </c>
      <c r="D5332" s="4" t="s">
        <v>2</v>
      </c>
      <c r="E5332" s="4" t="s">
        <v>2</v>
      </c>
      <c r="F5332" s="3" t="s">
        <v>2</v>
      </c>
      <c r="G5332" s="3" t="s">
        <v>2</v>
      </c>
      <c r="H5332" s="4" t="s">
        <v>284</v>
      </c>
      <c r="I5332" s="5">
        <v>73</v>
      </c>
      <c r="J5332" s="5">
        <v>121</v>
      </c>
      <c r="K5332" s="6">
        <f>IFERROR((J5332-I5332)/I5332,"--")</f>
        <v>0.65753424657534243</v>
      </c>
      <c r="L5332" s="6">
        <v>0</v>
      </c>
      <c r="M5332" s="7">
        <v>17906</v>
      </c>
      <c r="N5332" s="10" t="str">
        <f>IF(K5332&lt;Criteria!$D$4,"Yes","No")</f>
        <v>No</v>
      </c>
      <c r="O5332" s="10" t="str">
        <f>IF(L5332&gt;Criteria!$D$5,"Yes","No")</f>
        <v>No</v>
      </c>
      <c r="P5332" s="10" t="str">
        <f>IF(M5332&lt;Criteria!$D$6,"Yes","No")</f>
        <v>Yes</v>
      </c>
      <c r="Q5332" s="11">
        <f>COUNTIF(N5332:P5332,"Yes")</f>
        <v>1</v>
      </c>
      <c r="R5332" s="12" t="str">
        <f>IF(Q5332&gt;0,"Yes","No")</f>
        <v>Yes</v>
      </c>
    </row>
    <row r="5333" spans="1:18" x14ac:dyDescent="0.35">
      <c r="A5333" s="1">
        <v>84960000000</v>
      </c>
      <c r="B5333" s="33" t="s">
        <v>6075</v>
      </c>
      <c r="C5333" s="4" t="s">
        <v>5</v>
      </c>
      <c r="D5333" s="4" t="s">
        <v>2</v>
      </c>
      <c r="E5333" s="4" t="s">
        <v>2</v>
      </c>
      <c r="F5333" s="3" t="s">
        <v>2</v>
      </c>
      <c r="G5333" s="3" t="s">
        <v>2</v>
      </c>
      <c r="H5333" s="4" t="s">
        <v>285</v>
      </c>
      <c r="I5333" s="5">
        <v>3625</v>
      </c>
      <c r="J5333" s="5">
        <v>4315</v>
      </c>
      <c r="K5333" s="6">
        <f>IFERROR((J5333-I5333)/I5333,"--")</f>
        <v>0.19034482758620688</v>
      </c>
      <c r="L5333" s="6">
        <v>5.3201082055906221E-2</v>
      </c>
      <c r="M5333" s="7">
        <v>37208</v>
      </c>
      <c r="N5333" s="10" t="str">
        <f>IF(K5333&lt;Criteria!$D$4,"Yes","No")</f>
        <v>No</v>
      </c>
      <c r="O5333" s="10" t="str">
        <f>IF(L5333&gt;Criteria!$D$5,"Yes","No")</f>
        <v>No</v>
      </c>
      <c r="P5333" s="10" t="str">
        <f>IF(M5333&lt;Criteria!$D$6,"Yes","No")</f>
        <v>No</v>
      </c>
      <c r="Q5333" s="11">
        <f>COUNTIF(N5333:P5333,"Yes")</f>
        <v>0</v>
      </c>
      <c r="R5333" s="12" t="str">
        <f>IF(Q5333&gt;0,"Yes","No")</f>
        <v>No</v>
      </c>
    </row>
    <row r="5334" spans="1:18" x14ac:dyDescent="0.35">
      <c r="A5334" s="1">
        <v>84987500000</v>
      </c>
      <c r="B5334" s="33" t="s">
        <v>6076</v>
      </c>
      <c r="C5334" s="4" t="s">
        <v>5</v>
      </c>
      <c r="D5334" s="4" t="s">
        <v>2</v>
      </c>
      <c r="E5334" s="4" t="s">
        <v>2</v>
      </c>
      <c r="F5334" s="3" t="s">
        <v>2</v>
      </c>
      <c r="G5334" s="3" t="s">
        <v>2</v>
      </c>
      <c r="H5334" s="4" t="s">
        <v>286</v>
      </c>
      <c r="I5334" s="5">
        <v>2573</v>
      </c>
      <c r="J5334" s="5">
        <v>2713</v>
      </c>
      <c r="K5334" s="6">
        <f>IFERROR((J5334-I5334)/I5334,"--")</f>
        <v>5.4411193159735714E-2</v>
      </c>
      <c r="L5334" s="6">
        <v>8.3593749999999994E-2</v>
      </c>
      <c r="M5334" s="7">
        <v>25459</v>
      </c>
      <c r="N5334" s="10" t="str">
        <f>IF(K5334&lt;Criteria!$D$4,"Yes","No")</f>
        <v>No</v>
      </c>
      <c r="O5334" s="10" t="str">
        <f>IF(L5334&gt;Criteria!$D$5,"Yes","No")</f>
        <v>Yes</v>
      </c>
      <c r="P5334" s="10" t="str">
        <f>IF(M5334&lt;Criteria!$D$6,"Yes","No")</f>
        <v>Yes</v>
      </c>
      <c r="Q5334" s="11">
        <f>COUNTIF(N5334:P5334,"Yes")</f>
        <v>2</v>
      </c>
      <c r="R5334" s="12" t="str">
        <f>IF(Q5334&gt;0,"Yes","No")</f>
        <v>Yes</v>
      </c>
    </row>
    <row r="5335" spans="1:18" x14ac:dyDescent="0.35">
      <c r="A5335" s="1">
        <v>85001200000</v>
      </c>
      <c r="B5335" s="33" t="s">
        <v>6077</v>
      </c>
      <c r="C5335" s="4" t="s">
        <v>5</v>
      </c>
      <c r="D5335" s="4" t="s">
        <v>2</v>
      </c>
      <c r="E5335" s="4" t="s">
        <v>2</v>
      </c>
      <c r="F5335" s="3" t="s">
        <v>2</v>
      </c>
      <c r="G5335" s="3" t="s">
        <v>2</v>
      </c>
      <c r="H5335" s="4" t="s">
        <v>287</v>
      </c>
      <c r="I5335" s="5">
        <v>2594</v>
      </c>
      <c r="J5335" s="5">
        <v>3382</v>
      </c>
      <c r="K5335" s="6">
        <f>IFERROR((J5335-I5335)/I5335,"--")</f>
        <v>0.3037779491133385</v>
      </c>
      <c r="L5335" s="6">
        <v>5.0724637681159424E-2</v>
      </c>
      <c r="M5335" s="7">
        <v>48034</v>
      </c>
      <c r="N5335" s="10" t="str">
        <f>IF(K5335&lt;Criteria!$D$4,"Yes","No")</f>
        <v>No</v>
      </c>
      <c r="O5335" s="10" t="str">
        <f>IF(L5335&gt;Criteria!$D$5,"Yes","No")</f>
        <v>No</v>
      </c>
      <c r="P5335" s="10" t="str">
        <f>IF(M5335&lt;Criteria!$D$6,"Yes","No")</f>
        <v>No</v>
      </c>
      <c r="Q5335" s="11">
        <f>COUNTIF(N5335:P5335,"Yes")</f>
        <v>0</v>
      </c>
      <c r="R5335" s="12" t="str">
        <f>IF(Q5335&gt;0,"Yes","No")</f>
        <v>No</v>
      </c>
    </row>
    <row r="5336" spans="1:18" x14ac:dyDescent="0.35">
      <c r="A5336" s="1">
        <v>85004000000</v>
      </c>
      <c r="B5336" s="33" t="s">
        <v>6078</v>
      </c>
      <c r="C5336" s="4" t="s">
        <v>5</v>
      </c>
      <c r="D5336" s="4" t="s">
        <v>2</v>
      </c>
      <c r="E5336" s="4" t="s">
        <v>2</v>
      </c>
      <c r="F5336" s="3" t="s">
        <v>2</v>
      </c>
      <c r="G5336" s="3" t="s">
        <v>2</v>
      </c>
      <c r="H5336" s="4" t="s">
        <v>288</v>
      </c>
      <c r="I5336" s="5">
        <v>269</v>
      </c>
      <c r="J5336" s="5">
        <v>212</v>
      </c>
      <c r="K5336" s="6">
        <f>IFERROR((J5336-I5336)/I5336,"--")</f>
        <v>-0.21189591078066913</v>
      </c>
      <c r="L5336" s="6">
        <v>3.5398230088495575E-2</v>
      </c>
      <c r="M5336" s="7">
        <v>25809</v>
      </c>
      <c r="N5336" s="10" t="str">
        <f>IF(K5336&lt;Criteria!$D$4,"Yes","No")</f>
        <v>Yes</v>
      </c>
      <c r="O5336" s="10" t="str">
        <f>IF(L5336&gt;Criteria!$D$5,"Yes","No")</f>
        <v>No</v>
      </c>
      <c r="P5336" s="10" t="str">
        <f>IF(M5336&lt;Criteria!$D$6,"Yes","No")</f>
        <v>Yes</v>
      </c>
      <c r="Q5336" s="11">
        <f>COUNTIF(N5336:P5336,"Yes")</f>
        <v>2</v>
      </c>
      <c r="R5336" s="12" t="str">
        <f>IF(Q5336&gt;0,"Yes","No")</f>
        <v>Yes</v>
      </c>
    </row>
    <row r="5337" spans="1:18" x14ac:dyDescent="0.35">
      <c r="A5337" s="1">
        <v>85038000000</v>
      </c>
      <c r="B5337" s="33" t="s">
        <v>6079</v>
      </c>
      <c r="C5337" s="4" t="s">
        <v>5</v>
      </c>
      <c r="D5337" s="4" t="s">
        <v>2</v>
      </c>
      <c r="E5337" s="4" t="s">
        <v>2</v>
      </c>
      <c r="F5337" s="3" t="s">
        <v>2</v>
      </c>
      <c r="G5337" s="3" t="s">
        <v>2</v>
      </c>
      <c r="H5337" s="4" t="s">
        <v>289</v>
      </c>
      <c r="I5337" s="5">
        <v>227</v>
      </c>
      <c r="J5337" s="5">
        <v>201</v>
      </c>
      <c r="K5337" s="6">
        <f>IFERROR((J5337-I5337)/I5337,"--")</f>
        <v>-0.11453744493392071</v>
      </c>
      <c r="L5337" s="6">
        <v>0</v>
      </c>
      <c r="M5337" s="7">
        <v>37747</v>
      </c>
      <c r="N5337" s="10" t="str">
        <f>IF(K5337&lt;Criteria!$D$4,"Yes","No")</f>
        <v>Yes</v>
      </c>
      <c r="O5337" s="10" t="str">
        <f>IF(L5337&gt;Criteria!$D$5,"Yes","No")</f>
        <v>No</v>
      </c>
      <c r="P5337" s="10" t="str">
        <f>IF(M5337&lt;Criteria!$D$6,"Yes","No")</f>
        <v>No</v>
      </c>
      <c r="Q5337" s="11">
        <f>COUNTIF(N5337:P5337,"Yes")</f>
        <v>1</v>
      </c>
      <c r="R5337" s="12" t="str">
        <f>IF(Q5337&gt;0,"Yes","No")</f>
        <v>Yes</v>
      </c>
    </row>
    <row r="5338" spans="1:18" x14ac:dyDescent="0.35">
      <c r="A5338" s="1">
        <v>85048000000</v>
      </c>
      <c r="B5338" s="33" t="s">
        <v>6080</v>
      </c>
      <c r="C5338" s="4" t="s">
        <v>5</v>
      </c>
      <c r="D5338" s="4" t="s">
        <v>2</v>
      </c>
      <c r="E5338" s="4" t="s">
        <v>2</v>
      </c>
      <c r="F5338" s="3" t="s">
        <v>2</v>
      </c>
      <c r="G5338" s="3" t="s">
        <v>2</v>
      </c>
      <c r="H5338" s="4" t="s">
        <v>290</v>
      </c>
      <c r="I5338" s="5">
        <v>5699</v>
      </c>
      <c r="J5338" s="5">
        <v>6362</v>
      </c>
      <c r="K5338" s="6">
        <f>IFERROR((J5338-I5338)/I5338,"--")</f>
        <v>0.11633619933321636</v>
      </c>
      <c r="L5338" s="6">
        <v>5.8965424819083356E-3</v>
      </c>
      <c r="M5338" s="7">
        <v>28702</v>
      </c>
      <c r="N5338" s="10" t="str">
        <f>IF(K5338&lt;Criteria!$D$4,"Yes","No")</f>
        <v>No</v>
      </c>
      <c r="O5338" s="10" t="str">
        <f>IF(L5338&gt;Criteria!$D$5,"Yes","No")</f>
        <v>No</v>
      </c>
      <c r="P5338" s="10" t="str">
        <f>IF(M5338&lt;Criteria!$D$6,"Yes","No")</f>
        <v>No</v>
      </c>
      <c r="Q5338" s="11">
        <f>COUNTIF(N5338:P5338,"Yes")</f>
        <v>0</v>
      </c>
      <c r="R5338" s="12" t="str">
        <f>IF(Q5338&gt;0,"Yes","No")</f>
        <v>No</v>
      </c>
    </row>
    <row r="5339" spans="1:18" x14ac:dyDescent="0.35">
      <c r="A5339" s="1">
        <v>85092000000</v>
      </c>
      <c r="B5339" s="33" t="s">
        <v>6081</v>
      </c>
      <c r="C5339" s="4" t="s">
        <v>5</v>
      </c>
      <c r="D5339" s="4" t="s">
        <v>2</v>
      </c>
      <c r="E5339" s="4" t="s">
        <v>2</v>
      </c>
      <c r="F5339" s="3" t="s">
        <v>2</v>
      </c>
      <c r="G5339" s="3" t="s">
        <v>2</v>
      </c>
      <c r="H5339" s="4" t="s">
        <v>291</v>
      </c>
      <c r="I5339" s="5">
        <v>978</v>
      </c>
      <c r="J5339" s="5">
        <v>1141</v>
      </c>
      <c r="K5339" s="6">
        <f>IFERROR((J5339-I5339)/I5339,"--")</f>
        <v>0.16666666666666666</v>
      </c>
      <c r="L5339" s="6">
        <v>2.1101992966002344E-2</v>
      </c>
      <c r="M5339" s="7">
        <v>38060</v>
      </c>
      <c r="N5339" s="10" t="str">
        <f>IF(K5339&lt;Criteria!$D$4,"Yes","No")</f>
        <v>No</v>
      </c>
      <c r="O5339" s="10" t="str">
        <f>IF(L5339&gt;Criteria!$D$5,"Yes","No")</f>
        <v>No</v>
      </c>
      <c r="P5339" s="10" t="str">
        <f>IF(M5339&lt;Criteria!$D$6,"Yes","No")</f>
        <v>No</v>
      </c>
      <c r="Q5339" s="11">
        <f>COUNTIF(N5339:P5339,"Yes")</f>
        <v>0</v>
      </c>
      <c r="R5339" s="12" t="str">
        <f>IF(Q5339&gt;0,"Yes","No")</f>
        <v>No</v>
      </c>
    </row>
    <row r="5340" spans="1:18" x14ac:dyDescent="0.35">
      <c r="A5340" s="1">
        <v>85125000000</v>
      </c>
      <c r="B5340" s="33" t="s">
        <v>6082</v>
      </c>
      <c r="C5340" s="4" t="s">
        <v>5</v>
      </c>
      <c r="D5340" s="4" t="s">
        <v>2</v>
      </c>
      <c r="E5340" s="4" t="s">
        <v>2</v>
      </c>
      <c r="F5340" s="3" t="s">
        <v>2</v>
      </c>
      <c r="G5340" s="3" t="s">
        <v>2</v>
      </c>
      <c r="H5340" s="4" t="s">
        <v>292</v>
      </c>
      <c r="I5340" s="5">
        <v>97</v>
      </c>
      <c r="J5340" s="5">
        <v>127</v>
      </c>
      <c r="K5340" s="6">
        <f>IFERROR((J5340-I5340)/I5340,"--")</f>
        <v>0.30927835051546393</v>
      </c>
      <c r="L5340" s="6">
        <v>0.32653061224489793</v>
      </c>
      <c r="M5340" s="7">
        <v>11978</v>
      </c>
      <c r="N5340" s="10" t="str">
        <f>IF(K5340&lt;Criteria!$D$4,"Yes","No")</f>
        <v>No</v>
      </c>
      <c r="O5340" s="10" t="str">
        <f>IF(L5340&gt;Criteria!$D$5,"Yes","No")</f>
        <v>Yes</v>
      </c>
      <c r="P5340" s="10" t="str">
        <f>IF(M5340&lt;Criteria!$D$6,"Yes","No")</f>
        <v>Yes</v>
      </c>
      <c r="Q5340" s="11">
        <f>COUNTIF(N5340:P5340,"Yes")</f>
        <v>2</v>
      </c>
      <c r="R5340" s="12" t="str">
        <f>IF(Q5340&gt;0,"Yes","No")</f>
        <v>Yes</v>
      </c>
    </row>
    <row r="5341" spans="1:18" x14ac:dyDescent="0.35">
      <c r="A5341" s="1">
        <v>85163500000</v>
      </c>
      <c r="B5341" s="33" t="s">
        <v>6083</v>
      </c>
      <c r="C5341" s="4" t="s">
        <v>5</v>
      </c>
      <c r="D5341" s="4" t="s">
        <v>2</v>
      </c>
      <c r="E5341" s="4" t="s">
        <v>2</v>
      </c>
      <c r="F5341" s="3" t="s">
        <v>2</v>
      </c>
      <c r="G5341" s="3" t="s">
        <v>2</v>
      </c>
      <c r="H5341" s="4" t="s">
        <v>293</v>
      </c>
      <c r="I5341" s="5">
        <v>4421</v>
      </c>
      <c r="J5341" s="5">
        <v>4236</v>
      </c>
      <c r="K5341" s="6">
        <f>IFERROR((J5341-I5341)/I5341,"--")</f>
        <v>-4.1845736258764983E-2</v>
      </c>
      <c r="L5341" s="6">
        <v>0.1422070534698521</v>
      </c>
      <c r="M5341" s="7">
        <v>17155</v>
      </c>
      <c r="N5341" s="10" t="str">
        <f>IF(K5341&lt;Criteria!$D$4,"Yes","No")</f>
        <v>Yes</v>
      </c>
      <c r="O5341" s="10" t="str">
        <f>IF(L5341&gt;Criteria!$D$5,"Yes","No")</f>
        <v>Yes</v>
      </c>
      <c r="P5341" s="10" t="str">
        <f>IF(M5341&lt;Criteria!$D$6,"Yes","No")</f>
        <v>Yes</v>
      </c>
      <c r="Q5341" s="11">
        <f>COUNTIF(N5341:P5341,"Yes")</f>
        <v>3</v>
      </c>
      <c r="R5341" s="12" t="str">
        <f>IF(Q5341&gt;0,"Yes","No")</f>
        <v>Yes</v>
      </c>
    </row>
    <row r="5342" spans="1:18" x14ac:dyDescent="0.35">
      <c r="A5342" s="1">
        <v>85169000000</v>
      </c>
      <c r="B5342" s="33" t="s">
        <v>6084</v>
      </c>
      <c r="C5342" s="4" t="s">
        <v>5</v>
      </c>
      <c r="D5342" s="4" t="s">
        <v>2</v>
      </c>
      <c r="E5342" s="4" t="s">
        <v>2</v>
      </c>
      <c r="F5342" s="3" t="s">
        <v>2</v>
      </c>
      <c r="G5342" s="3" t="s">
        <v>2</v>
      </c>
      <c r="H5342" s="4" t="s">
        <v>294</v>
      </c>
      <c r="I5342" s="5">
        <v>74</v>
      </c>
      <c r="J5342" s="5">
        <v>78</v>
      </c>
      <c r="K5342" s="6">
        <f>IFERROR((J5342-I5342)/I5342,"--")</f>
        <v>5.4054054054054057E-2</v>
      </c>
      <c r="L5342" s="6">
        <v>0.18333333333333332</v>
      </c>
      <c r="M5342" s="7">
        <v>27303</v>
      </c>
      <c r="N5342" s="10" t="str">
        <f>IF(K5342&lt;Criteria!$D$4,"Yes","No")</f>
        <v>No</v>
      </c>
      <c r="O5342" s="10" t="str">
        <f>IF(L5342&gt;Criteria!$D$5,"Yes","No")</f>
        <v>Yes</v>
      </c>
      <c r="P5342" s="10" t="str">
        <f>IF(M5342&lt;Criteria!$D$6,"Yes","No")</f>
        <v>No</v>
      </c>
      <c r="Q5342" s="11">
        <f>COUNTIF(N5342:P5342,"Yes")</f>
        <v>1</v>
      </c>
      <c r="R5342" s="12" t="str">
        <f>IF(Q5342&gt;0,"Yes","No")</f>
        <v>Yes</v>
      </c>
    </row>
    <row r="5343" spans="1:18" x14ac:dyDescent="0.35">
      <c r="A5343" s="1">
        <v>85174500000</v>
      </c>
      <c r="B5343" s="33" t="s">
        <v>6085</v>
      </c>
      <c r="C5343" s="4" t="s">
        <v>5</v>
      </c>
      <c r="D5343" s="4" t="s">
        <v>2</v>
      </c>
      <c r="E5343" s="4" t="s">
        <v>2</v>
      </c>
      <c r="F5343" s="3" t="s">
        <v>2</v>
      </c>
      <c r="G5343" s="3" t="s">
        <v>2</v>
      </c>
      <c r="H5343" s="4" t="s">
        <v>295</v>
      </c>
      <c r="I5343" s="5">
        <v>19036</v>
      </c>
      <c r="J5343" s="5">
        <v>18918</v>
      </c>
      <c r="K5343" s="6">
        <f>IFERROR((J5343-I5343)/I5343,"--")</f>
        <v>-6.1987812565665055E-3</v>
      </c>
      <c r="L5343" s="6">
        <v>9.651809005330611E-2</v>
      </c>
      <c r="M5343" s="7">
        <v>24124</v>
      </c>
      <c r="N5343" s="10" t="str">
        <f>IF(K5343&lt;Criteria!$D$4,"Yes","No")</f>
        <v>Yes</v>
      </c>
      <c r="O5343" s="10" t="str">
        <f>IF(L5343&gt;Criteria!$D$5,"Yes","No")</f>
        <v>Yes</v>
      </c>
      <c r="P5343" s="10" t="str">
        <f>IF(M5343&lt;Criteria!$D$6,"Yes","No")</f>
        <v>Yes</v>
      </c>
      <c r="Q5343" s="11">
        <f>COUNTIF(N5343:P5343,"Yes")</f>
        <v>3</v>
      </c>
      <c r="R5343" s="12" t="str">
        <f>IF(Q5343&gt;0,"Yes","No")</f>
        <v>Yes</v>
      </c>
    </row>
    <row r="5344" spans="1:18" x14ac:dyDescent="0.35">
      <c r="A5344" s="1">
        <v>85180000000</v>
      </c>
      <c r="B5344" s="33" t="s">
        <v>6086</v>
      </c>
      <c r="C5344" s="4" t="s">
        <v>5</v>
      </c>
      <c r="D5344" s="4" t="s">
        <v>2</v>
      </c>
      <c r="E5344" s="4" t="s">
        <v>2</v>
      </c>
      <c r="F5344" s="3" t="s">
        <v>2</v>
      </c>
      <c r="G5344" s="3" t="s">
        <v>2</v>
      </c>
      <c r="H5344" s="4" t="s">
        <v>296</v>
      </c>
      <c r="I5344" s="5">
        <v>5588</v>
      </c>
      <c r="J5344" s="5">
        <v>6760</v>
      </c>
      <c r="K5344" s="6">
        <f>IFERROR((J5344-I5344)/I5344,"--")</f>
        <v>0.20973514674302077</v>
      </c>
      <c r="L5344" s="6">
        <v>4.7696920141727994E-2</v>
      </c>
      <c r="M5344" s="7">
        <v>35694</v>
      </c>
      <c r="N5344" s="10" t="str">
        <f>IF(K5344&lt;Criteria!$D$4,"Yes","No")</f>
        <v>No</v>
      </c>
      <c r="O5344" s="10" t="str">
        <f>IF(L5344&gt;Criteria!$D$5,"Yes","No")</f>
        <v>No</v>
      </c>
      <c r="P5344" s="10" t="str">
        <f>IF(M5344&lt;Criteria!$D$6,"Yes","No")</f>
        <v>No</v>
      </c>
      <c r="Q5344" s="11">
        <f>COUNTIF(N5344:P5344,"Yes")</f>
        <v>0</v>
      </c>
      <c r="R5344" s="12" t="str">
        <f>IF(Q5344&gt;0,"Yes","No")</f>
        <v>No</v>
      </c>
    </row>
    <row r="5345" spans="1:18" x14ac:dyDescent="0.35">
      <c r="A5345" s="1">
        <v>85197500000</v>
      </c>
      <c r="B5345" s="33" t="s">
        <v>6087</v>
      </c>
      <c r="C5345" s="4" t="s">
        <v>5</v>
      </c>
      <c r="D5345" s="4" t="s">
        <v>2</v>
      </c>
      <c r="E5345" s="4" t="s">
        <v>2</v>
      </c>
      <c r="F5345" s="3" t="s">
        <v>2</v>
      </c>
      <c r="G5345" s="3" t="s">
        <v>2</v>
      </c>
      <c r="H5345" s="4" t="s">
        <v>297</v>
      </c>
      <c r="I5345" s="5">
        <v>442</v>
      </c>
      <c r="J5345" s="5">
        <v>336</v>
      </c>
      <c r="K5345" s="6">
        <f>IFERROR((J5345-I5345)/I5345,"--")</f>
        <v>-0.23981900452488689</v>
      </c>
      <c r="L5345" s="6">
        <v>0</v>
      </c>
      <c r="M5345" s="7">
        <v>35720</v>
      </c>
      <c r="N5345" s="10" t="str">
        <f>IF(K5345&lt;Criteria!$D$4,"Yes","No")</f>
        <v>Yes</v>
      </c>
      <c r="O5345" s="10" t="str">
        <f>IF(L5345&gt;Criteria!$D$5,"Yes","No")</f>
        <v>No</v>
      </c>
      <c r="P5345" s="10" t="str">
        <f>IF(M5345&lt;Criteria!$D$6,"Yes","No")</f>
        <v>No</v>
      </c>
      <c r="Q5345" s="11">
        <f>COUNTIF(N5345:P5345,"Yes")</f>
        <v>1</v>
      </c>
      <c r="R5345" s="12" t="str">
        <f>IF(Q5345&gt;0,"Yes","No")</f>
        <v>Yes</v>
      </c>
    </row>
    <row r="5346" spans="1:18" x14ac:dyDescent="0.35">
      <c r="A5346" s="1">
        <v>85207500000</v>
      </c>
      <c r="B5346" s="33" t="s">
        <v>6088</v>
      </c>
      <c r="C5346" s="4" t="s">
        <v>5</v>
      </c>
      <c r="D5346" s="4" t="s">
        <v>2</v>
      </c>
      <c r="E5346" s="4" t="s">
        <v>2</v>
      </c>
      <c r="F5346" s="3" t="s">
        <v>2</v>
      </c>
      <c r="G5346" s="3" t="s">
        <v>2</v>
      </c>
      <c r="H5346" s="4" t="s">
        <v>298</v>
      </c>
      <c r="I5346" s="5">
        <v>387</v>
      </c>
      <c r="J5346" s="5">
        <v>395</v>
      </c>
      <c r="K5346" s="6">
        <f>IFERROR((J5346-I5346)/I5346,"--")</f>
        <v>2.0671834625322998E-2</v>
      </c>
      <c r="L5346" s="6">
        <v>3.007518796992481E-2</v>
      </c>
      <c r="M5346" s="7">
        <v>37650</v>
      </c>
      <c r="N5346" s="10" t="str">
        <f>IF(K5346&lt;Criteria!$D$4,"Yes","No")</f>
        <v>No</v>
      </c>
      <c r="O5346" s="10" t="str">
        <f>IF(L5346&gt;Criteria!$D$5,"Yes","No")</f>
        <v>No</v>
      </c>
      <c r="P5346" s="10" t="str">
        <f>IF(M5346&lt;Criteria!$D$6,"Yes","No")</f>
        <v>No</v>
      </c>
      <c r="Q5346" s="11">
        <f>COUNTIF(N5346:P5346,"Yes")</f>
        <v>0</v>
      </c>
      <c r="R5346" s="12" t="str">
        <f>IF(Q5346&gt;0,"Yes","No")</f>
        <v>No</v>
      </c>
    </row>
    <row r="5347" spans="1:18" x14ac:dyDescent="0.35">
      <c r="A5347" s="1">
        <v>85221000000</v>
      </c>
      <c r="B5347" s="33" t="s">
        <v>6089</v>
      </c>
      <c r="C5347" s="4" t="s">
        <v>5</v>
      </c>
      <c r="D5347" s="4" t="s">
        <v>2</v>
      </c>
      <c r="E5347" s="4" t="s">
        <v>2</v>
      </c>
      <c r="F5347" s="3" t="s">
        <v>2</v>
      </c>
      <c r="G5347" s="3" t="s">
        <v>2</v>
      </c>
      <c r="H5347" s="4" t="s">
        <v>299</v>
      </c>
      <c r="I5347" s="5">
        <v>138</v>
      </c>
      <c r="J5347" s="5">
        <v>119</v>
      </c>
      <c r="K5347" s="6">
        <f>IFERROR((J5347-I5347)/I5347,"--")</f>
        <v>-0.13768115942028986</v>
      </c>
      <c r="L5347" s="6">
        <v>0</v>
      </c>
      <c r="M5347" s="7">
        <v>76224</v>
      </c>
      <c r="N5347" s="10" t="str">
        <f>IF(K5347&lt;Criteria!$D$4,"Yes","No")</f>
        <v>Yes</v>
      </c>
      <c r="O5347" s="10" t="str">
        <f>IF(L5347&gt;Criteria!$D$5,"Yes","No")</f>
        <v>No</v>
      </c>
      <c r="P5347" s="10" t="str">
        <f>IF(M5347&lt;Criteria!$D$6,"Yes","No")</f>
        <v>No</v>
      </c>
      <c r="Q5347" s="11">
        <f>COUNTIF(N5347:P5347,"Yes")</f>
        <v>1</v>
      </c>
      <c r="R5347" s="12" t="str">
        <f>IF(Q5347&gt;0,"Yes","No")</f>
        <v>Yes</v>
      </c>
    </row>
    <row r="5348" spans="1:18" x14ac:dyDescent="0.35">
      <c r="A5348" s="1">
        <v>85235000000</v>
      </c>
      <c r="B5348" s="33" t="s">
        <v>6090</v>
      </c>
      <c r="C5348" s="4" t="s">
        <v>5</v>
      </c>
      <c r="D5348" s="4" t="s">
        <v>2</v>
      </c>
      <c r="E5348" s="4" t="s">
        <v>2</v>
      </c>
      <c r="F5348" s="3" t="s">
        <v>2</v>
      </c>
      <c r="G5348" s="3" t="s">
        <v>2</v>
      </c>
      <c r="H5348" s="4" t="s">
        <v>300</v>
      </c>
      <c r="I5348" s="5">
        <v>482</v>
      </c>
      <c r="J5348" s="5">
        <v>570</v>
      </c>
      <c r="K5348" s="6">
        <f>IFERROR((J5348-I5348)/I5348,"--")</f>
        <v>0.18257261410788381</v>
      </c>
      <c r="L5348" s="6">
        <v>7.6271186440677971E-2</v>
      </c>
      <c r="M5348" s="7">
        <v>33374</v>
      </c>
      <c r="N5348" s="10" t="str">
        <f>IF(K5348&lt;Criteria!$D$4,"Yes","No")</f>
        <v>No</v>
      </c>
      <c r="O5348" s="10" t="str">
        <f>IF(L5348&gt;Criteria!$D$5,"Yes","No")</f>
        <v>Yes</v>
      </c>
      <c r="P5348" s="10" t="str">
        <f>IF(M5348&lt;Criteria!$D$6,"Yes","No")</f>
        <v>No</v>
      </c>
      <c r="Q5348" s="11">
        <f>COUNTIF(N5348:P5348,"Yes")</f>
        <v>1</v>
      </c>
      <c r="R5348" s="12" t="str">
        <f>IF(Q5348&gt;0,"Yes","No")</f>
        <v>Yes</v>
      </c>
    </row>
    <row r="5349" spans="1:18" x14ac:dyDescent="0.35">
      <c r="A5349" s="1">
        <v>85255000000</v>
      </c>
      <c r="B5349" s="33" t="s">
        <v>6091</v>
      </c>
      <c r="C5349" s="4" t="s">
        <v>5</v>
      </c>
      <c r="D5349" s="4" t="s">
        <v>2</v>
      </c>
      <c r="E5349" s="4" t="s">
        <v>2</v>
      </c>
      <c r="F5349" s="3" t="s">
        <v>2</v>
      </c>
      <c r="G5349" s="3" t="s">
        <v>2</v>
      </c>
      <c r="H5349" s="4" t="s">
        <v>301</v>
      </c>
      <c r="I5349" s="5">
        <v>1167</v>
      </c>
      <c r="J5349" s="5">
        <v>1636</v>
      </c>
      <c r="K5349" s="6">
        <f>IFERROR((J5349-I5349)/I5349,"--")</f>
        <v>0.40188517566409598</v>
      </c>
      <c r="L5349" s="6">
        <v>7.9703429101019463E-2</v>
      </c>
      <c r="M5349" s="7">
        <v>41160</v>
      </c>
      <c r="N5349" s="10" t="str">
        <f>IF(K5349&lt;Criteria!$D$4,"Yes","No")</f>
        <v>No</v>
      </c>
      <c r="O5349" s="10" t="str">
        <f>IF(L5349&gt;Criteria!$D$5,"Yes","No")</f>
        <v>Yes</v>
      </c>
      <c r="P5349" s="10" t="str">
        <f>IF(M5349&lt;Criteria!$D$6,"Yes","No")</f>
        <v>No</v>
      </c>
      <c r="Q5349" s="11">
        <f>COUNTIF(N5349:P5349,"Yes")</f>
        <v>1</v>
      </c>
      <c r="R5349" s="12" t="str">
        <f>IF(Q5349&gt;0,"Yes","No")</f>
        <v>Yes</v>
      </c>
    </row>
    <row r="5350" spans="1:18" x14ac:dyDescent="0.35">
      <c r="A5350" s="1">
        <v>85257000000</v>
      </c>
      <c r="B5350" s="33" t="s">
        <v>6092</v>
      </c>
      <c r="C5350" s="4" t="s">
        <v>5</v>
      </c>
      <c r="D5350" s="4" t="s">
        <v>2</v>
      </c>
      <c r="E5350" s="4" t="s">
        <v>2</v>
      </c>
      <c r="F5350" s="3" t="s">
        <v>2</v>
      </c>
      <c r="G5350" s="3" t="s">
        <v>2</v>
      </c>
      <c r="H5350" s="4" t="s">
        <v>302</v>
      </c>
      <c r="I5350" s="5">
        <v>759</v>
      </c>
      <c r="J5350" s="5">
        <v>1018</v>
      </c>
      <c r="K5350" s="6">
        <f>IFERROR((J5350-I5350)/I5350,"--")</f>
        <v>0.34123847167325427</v>
      </c>
      <c r="L5350" s="6">
        <v>1.3642564802182811E-2</v>
      </c>
      <c r="M5350" s="7">
        <v>36630</v>
      </c>
      <c r="N5350" s="10" t="str">
        <f>IF(K5350&lt;Criteria!$D$4,"Yes","No")</f>
        <v>No</v>
      </c>
      <c r="O5350" s="10" t="str">
        <f>IF(L5350&gt;Criteria!$D$5,"Yes","No")</f>
        <v>No</v>
      </c>
      <c r="P5350" s="10" t="str">
        <f>IF(M5350&lt;Criteria!$D$6,"Yes","No")</f>
        <v>No</v>
      </c>
      <c r="Q5350" s="11">
        <f>COUNTIF(N5350:P5350,"Yes")</f>
        <v>0</v>
      </c>
      <c r="R5350" s="12" t="str">
        <f>IF(Q5350&gt;0,"Yes","No")</f>
        <v>No</v>
      </c>
    </row>
    <row r="5351" spans="1:18" x14ac:dyDescent="0.35">
      <c r="A5351" s="1">
        <v>85282000000</v>
      </c>
      <c r="B5351" s="33" t="s">
        <v>6093</v>
      </c>
      <c r="C5351" s="4" t="s">
        <v>5</v>
      </c>
      <c r="D5351" s="4" t="s">
        <v>2</v>
      </c>
      <c r="E5351" s="4" t="s">
        <v>2</v>
      </c>
      <c r="F5351" s="3" t="s">
        <v>2</v>
      </c>
      <c r="G5351" s="3" t="s">
        <v>2</v>
      </c>
      <c r="H5351" s="4" t="s">
        <v>303</v>
      </c>
      <c r="I5351" s="5">
        <v>242</v>
      </c>
      <c r="J5351" s="5">
        <v>392</v>
      </c>
      <c r="K5351" s="6">
        <f>IFERROR((J5351-I5351)/I5351,"--")</f>
        <v>0.6198347107438017</v>
      </c>
      <c r="L5351" s="6">
        <v>0</v>
      </c>
      <c r="M5351" s="7">
        <v>31243</v>
      </c>
      <c r="N5351" s="10" t="str">
        <f>IF(K5351&lt;Criteria!$D$4,"Yes","No")</f>
        <v>No</v>
      </c>
      <c r="O5351" s="10" t="str">
        <f>IF(L5351&gt;Criteria!$D$5,"Yes","No")</f>
        <v>No</v>
      </c>
      <c r="P5351" s="10" t="str">
        <f>IF(M5351&lt;Criteria!$D$6,"Yes","No")</f>
        <v>No</v>
      </c>
      <c r="Q5351" s="11">
        <f>COUNTIF(N5351:P5351,"Yes")</f>
        <v>0</v>
      </c>
      <c r="R5351" s="12" t="str">
        <f>IF(Q5351&gt;0,"Yes","No")</f>
        <v>No</v>
      </c>
    </row>
    <row r="5352" spans="1:18" x14ac:dyDescent="0.35">
      <c r="A5352" s="1">
        <v>85312000000</v>
      </c>
      <c r="B5352" s="33" t="s">
        <v>6094</v>
      </c>
      <c r="C5352" s="4" t="s">
        <v>5</v>
      </c>
      <c r="D5352" s="4" t="s">
        <v>2</v>
      </c>
      <c r="E5352" s="4" t="s">
        <v>2</v>
      </c>
      <c r="F5352" s="3" t="s">
        <v>2</v>
      </c>
      <c r="G5352" s="3" t="s">
        <v>2</v>
      </c>
      <c r="H5352" s="4" t="s">
        <v>304</v>
      </c>
      <c r="I5352" s="5">
        <v>381</v>
      </c>
      <c r="J5352" s="5">
        <v>429</v>
      </c>
      <c r="K5352" s="6">
        <f>IFERROR((J5352-I5352)/I5352,"--")</f>
        <v>0.12598425196850394</v>
      </c>
      <c r="L5352" s="6">
        <v>7.4561403508771926E-2</v>
      </c>
      <c r="M5352" s="7">
        <v>22767</v>
      </c>
      <c r="N5352" s="10" t="str">
        <f>IF(K5352&lt;Criteria!$D$4,"Yes","No")</f>
        <v>No</v>
      </c>
      <c r="O5352" s="10" t="str">
        <f>IF(L5352&gt;Criteria!$D$5,"Yes","No")</f>
        <v>Yes</v>
      </c>
      <c r="P5352" s="10" t="str">
        <f>IF(M5352&lt;Criteria!$D$6,"Yes","No")</f>
        <v>Yes</v>
      </c>
      <c r="Q5352" s="11">
        <f>COUNTIF(N5352:P5352,"Yes")</f>
        <v>2</v>
      </c>
      <c r="R5352" s="12" t="str">
        <f>IF(Q5352&gt;0,"Yes","No")</f>
        <v>Yes</v>
      </c>
    </row>
    <row r="5353" spans="1:18" x14ac:dyDescent="0.35">
      <c r="A5353" s="1">
        <v>85317500000</v>
      </c>
      <c r="B5353" s="33" t="s">
        <v>6095</v>
      </c>
      <c r="C5353" s="4" t="s">
        <v>5</v>
      </c>
      <c r="D5353" s="4" t="s">
        <v>2</v>
      </c>
      <c r="E5353" s="4" t="s">
        <v>2</v>
      </c>
      <c r="F5353" s="3" t="s">
        <v>2</v>
      </c>
      <c r="G5353" s="3" t="s">
        <v>2</v>
      </c>
      <c r="H5353" s="4" t="s">
        <v>305</v>
      </c>
      <c r="I5353" s="5">
        <v>1489</v>
      </c>
      <c r="J5353" s="5">
        <v>1496</v>
      </c>
      <c r="K5353" s="6">
        <f>IFERROR((J5353-I5353)/I5353,"--")</f>
        <v>4.7011417058428475E-3</v>
      </c>
      <c r="L5353" s="6">
        <v>3.7433155080213901E-2</v>
      </c>
      <c r="M5353" s="7">
        <v>32411</v>
      </c>
      <c r="N5353" s="10" t="str">
        <f>IF(K5353&lt;Criteria!$D$4,"Yes","No")</f>
        <v>Yes</v>
      </c>
      <c r="O5353" s="10" t="str">
        <f>IF(L5353&gt;Criteria!$D$5,"Yes","No")</f>
        <v>No</v>
      </c>
      <c r="P5353" s="10" t="str">
        <f>IF(M5353&lt;Criteria!$D$6,"Yes","No")</f>
        <v>No</v>
      </c>
      <c r="Q5353" s="11">
        <f>COUNTIF(N5353:P5353,"Yes")</f>
        <v>1</v>
      </c>
      <c r="R5353" s="12" t="str">
        <f>IF(Q5353&gt;0,"Yes","No")</f>
        <v>Yes</v>
      </c>
    </row>
    <row r="5354" spans="1:18" x14ac:dyDescent="0.35">
      <c r="A5354" s="1">
        <v>85339500000</v>
      </c>
      <c r="B5354" s="33" t="s">
        <v>6096</v>
      </c>
      <c r="C5354" s="4" t="s">
        <v>5</v>
      </c>
      <c r="D5354" s="4" t="s">
        <v>2</v>
      </c>
      <c r="E5354" s="4" t="s">
        <v>2</v>
      </c>
      <c r="F5354" s="3" t="s">
        <v>2</v>
      </c>
      <c r="G5354" s="3" t="s">
        <v>2</v>
      </c>
      <c r="H5354" s="4" t="s">
        <v>306</v>
      </c>
      <c r="I5354" s="5">
        <v>4505</v>
      </c>
      <c r="J5354" s="5">
        <v>4663</v>
      </c>
      <c r="K5354" s="6">
        <f>IFERROR((J5354-I5354)/I5354,"--")</f>
        <v>3.5072142064372917E-2</v>
      </c>
      <c r="L5354" s="6">
        <v>2.0107719928186715E-2</v>
      </c>
      <c r="M5354" s="7">
        <v>33774</v>
      </c>
      <c r="N5354" s="10" t="str">
        <f>IF(K5354&lt;Criteria!$D$4,"Yes","No")</f>
        <v>No</v>
      </c>
      <c r="O5354" s="10" t="str">
        <f>IF(L5354&gt;Criteria!$D$5,"Yes","No")</f>
        <v>No</v>
      </c>
      <c r="P5354" s="10" t="str">
        <f>IF(M5354&lt;Criteria!$D$6,"Yes","No")</f>
        <v>No</v>
      </c>
      <c r="Q5354" s="11">
        <f>COUNTIF(N5354:P5354,"Yes")</f>
        <v>0</v>
      </c>
      <c r="R5354" s="12" t="str">
        <f>IF(Q5354&gt;0,"Yes","No")</f>
        <v>No</v>
      </c>
    </row>
    <row r="5355" spans="1:18" x14ac:dyDescent="0.35">
      <c r="A5355" s="1">
        <v>85378000000</v>
      </c>
      <c r="B5355" s="33" t="s">
        <v>6097</v>
      </c>
      <c r="C5355" s="4" t="s">
        <v>5</v>
      </c>
      <c r="D5355" s="4" t="s">
        <v>2</v>
      </c>
      <c r="E5355" s="4" t="s">
        <v>2</v>
      </c>
      <c r="F5355" s="3" t="s">
        <v>2</v>
      </c>
      <c r="G5355" s="3" t="s">
        <v>2</v>
      </c>
      <c r="H5355" s="4" t="s">
        <v>307</v>
      </c>
      <c r="I5355" s="5">
        <v>4353</v>
      </c>
      <c r="J5355" s="5">
        <v>4445</v>
      </c>
      <c r="K5355" s="6">
        <f>IFERROR((J5355-I5355)/I5355,"--")</f>
        <v>2.1134849529060418E-2</v>
      </c>
      <c r="L5355" s="6">
        <v>2.7445772465692783E-2</v>
      </c>
      <c r="M5355" s="7">
        <v>63530</v>
      </c>
      <c r="N5355" s="10" t="str">
        <f>IF(K5355&lt;Criteria!$D$4,"Yes","No")</f>
        <v>No</v>
      </c>
      <c r="O5355" s="10" t="str">
        <f>IF(L5355&gt;Criteria!$D$5,"Yes","No")</f>
        <v>No</v>
      </c>
      <c r="P5355" s="10" t="str">
        <f>IF(M5355&lt;Criteria!$D$6,"Yes","No")</f>
        <v>No</v>
      </c>
      <c r="Q5355" s="11">
        <f>COUNTIF(N5355:P5355,"Yes")</f>
        <v>0</v>
      </c>
      <c r="R5355" s="12" t="str">
        <f>IF(Q5355&gt;0,"Yes","No")</f>
        <v>No</v>
      </c>
    </row>
    <row r="5356" spans="1:18" x14ac:dyDescent="0.35">
      <c r="A5356" s="1">
        <v>85387500000</v>
      </c>
      <c r="B5356" s="33" t="s">
        <v>6098</v>
      </c>
      <c r="C5356" s="4" t="s">
        <v>5</v>
      </c>
      <c r="D5356" s="4" t="s">
        <v>2</v>
      </c>
      <c r="E5356" s="4" t="s">
        <v>2</v>
      </c>
      <c r="F5356" s="3" t="s">
        <v>2</v>
      </c>
      <c r="G5356" s="3" t="s">
        <v>2</v>
      </c>
      <c r="H5356" s="4" t="s">
        <v>308</v>
      </c>
      <c r="I5356" s="5">
        <v>185</v>
      </c>
      <c r="J5356" s="5">
        <v>98</v>
      </c>
      <c r="K5356" s="6">
        <f>IFERROR((J5356-I5356)/I5356,"--")</f>
        <v>-0.4702702702702703</v>
      </c>
      <c r="L5356" s="6">
        <v>0</v>
      </c>
      <c r="M5356" s="7">
        <v>37220</v>
      </c>
      <c r="N5356" s="10" t="str">
        <f>IF(K5356&lt;Criteria!$D$4,"Yes","No")</f>
        <v>Yes</v>
      </c>
      <c r="O5356" s="10" t="str">
        <f>IF(L5356&gt;Criteria!$D$5,"Yes","No")</f>
        <v>No</v>
      </c>
      <c r="P5356" s="10" t="str">
        <f>IF(M5356&lt;Criteria!$D$6,"Yes","No")</f>
        <v>No</v>
      </c>
      <c r="Q5356" s="11">
        <f>COUNTIF(N5356:P5356,"Yes")</f>
        <v>1</v>
      </c>
      <c r="R5356" s="12" t="str">
        <f>IF(Q5356&gt;0,"Yes","No")</f>
        <v>Yes</v>
      </c>
    </row>
    <row r="5357" spans="1:18" x14ac:dyDescent="0.35">
      <c r="A5357" s="1">
        <v>85394500000</v>
      </c>
      <c r="B5357" s="33" t="s">
        <v>6099</v>
      </c>
      <c r="C5357" s="4" t="s">
        <v>5</v>
      </c>
      <c r="D5357" s="4" t="s">
        <v>2</v>
      </c>
      <c r="E5357" s="4" t="s">
        <v>2</v>
      </c>
      <c r="F5357" s="3" t="s">
        <v>2</v>
      </c>
      <c r="G5357" s="3" t="s">
        <v>2</v>
      </c>
      <c r="H5357" s="4" t="s">
        <v>309</v>
      </c>
      <c r="I5357" s="5">
        <v>0</v>
      </c>
      <c r="J5357" s="5">
        <v>0</v>
      </c>
      <c r="K5357" s="6" t="str">
        <f>IFERROR((J5357-I5357)/I5357,"--")</f>
        <v>--</v>
      </c>
      <c r="L5357" s="6" t="s">
        <v>2</v>
      </c>
      <c r="M5357" s="7" t="s">
        <v>2</v>
      </c>
      <c r="N5357" s="10" t="str">
        <f>IF(K5357&lt;Criteria!$D$4,"Yes","No")</f>
        <v>No</v>
      </c>
      <c r="O5357" s="10" t="str">
        <f>IF(L5357&gt;Criteria!$D$5,"Yes","No")</f>
        <v>Yes</v>
      </c>
      <c r="P5357" s="10" t="str">
        <f>IF(M5357&lt;Criteria!$D$6,"Yes","No")</f>
        <v>No</v>
      </c>
      <c r="Q5357" s="11">
        <f>COUNTIF(N5357:P5357,"Yes")</f>
        <v>1</v>
      </c>
      <c r="R5357" s="12" t="str">
        <f>IF(Q5357&gt;0,"Yes","No")</f>
        <v>Yes</v>
      </c>
    </row>
    <row r="5358" spans="1:18" x14ac:dyDescent="0.35">
      <c r="A5358" s="1">
        <v>85433000000</v>
      </c>
      <c r="B5358" s="33" t="s">
        <v>6100</v>
      </c>
      <c r="C5358" s="4" t="s">
        <v>5</v>
      </c>
      <c r="D5358" s="4" t="s">
        <v>2</v>
      </c>
      <c r="E5358" s="4" t="s">
        <v>2</v>
      </c>
      <c r="F5358" s="3" t="s">
        <v>2</v>
      </c>
      <c r="G5358" s="3" t="s">
        <v>2</v>
      </c>
      <c r="H5358" s="4" t="s">
        <v>310</v>
      </c>
      <c r="I5358" s="5">
        <v>36471</v>
      </c>
      <c r="J5358" s="5">
        <v>38473</v>
      </c>
      <c r="K5358" s="6">
        <f>IFERROR((J5358-I5358)/I5358,"--")</f>
        <v>5.4892928628225167E-2</v>
      </c>
      <c r="L5358" s="6">
        <v>5.6362713896960473E-2</v>
      </c>
      <c r="M5358" s="7">
        <v>27263</v>
      </c>
      <c r="N5358" s="10" t="str">
        <f>IF(K5358&lt;Criteria!$D$4,"Yes","No")</f>
        <v>No</v>
      </c>
      <c r="O5358" s="10" t="str">
        <f>IF(L5358&gt;Criteria!$D$5,"Yes","No")</f>
        <v>No</v>
      </c>
      <c r="P5358" s="10" t="str">
        <f>IF(M5358&lt;Criteria!$D$6,"Yes","No")</f>
        <v>No</v>
      </c>
      <c r="Q5358" s="11">
        <f>COUNTIF(N5358:P5358,"Yes")</f>
        <v>0</v>
      </c>
      <c r="R5358" s="12" t="str">
        <f>IF(Q5358&gt;0,"Yes","No")</f>
        <v>No</v>
      </c>
    </row>
    <row r="5359" spans="1:18" x14ac:dyDescent="0.35">
      <c r="A5359" s="1">
        <v>85449500000</v>
      </c>
      <c r="B5359" s="33" t="s">
        <v>6101</v>
      </c>
      <c r="C5359" s="4" t="s">
        <v>5</v>
      </c>
      <c r="D5359" s="4" t="s">
        <v>2</v>
      </c>
      <c r="E5359" s="4" t="s">
        <v>2</v>
      </c>
      <c r="F5359" s="3" t="s">
        <v>2</v>
      </c>
      <c r="G5359" s="3" t="s">
        <v>2</v>
      </c>
      <c r="H5359" s="4" t="s">
        <v>311</v>
      </c>
      <c r="I5359" s="5">
        <v>390</v>
      </c>
      <c r="J5359" s="5">
        <v>334</v>
      </c>
      <c r="K5359" s="6">
        <f>IFERROR((J5359-I5359)/I5359,"--")</f>
        <v>-0.14358974358974358</v>
      </c>
      <c r="L5359" s="6">
        <v>0.11176470588235295</v>
      </c>
      <c r="M5359" s="7">
        <v>20666</v>
      </c>
      <c r="N5359" s="10" t="str">
        <f>IF(K5359&lt;Criteria!$D$4,"Yes","No")</f>
        <v>Yes</v>
      </c>
      <c r="O5359" s="10" t="str">
        <f>IF(L5359&gt;Criteria!$D$5,"Yes","No")</f>
        <v>Yes</v>
      </c>
      <c r="P5359" s="10" t="str">
        <f>IF(M5359&lt;Criteria!$D$6,"Yes","No")</f>
        <v>Yes</v>
      </c>
      <c r="Q5359" s="11">
        <f>COUNTIF(N5359:P5359,"Yes")</f>
        <v>3</v>
      </c>
      <c r="R5359" s="12" t="str">
        <f>IF(Q5359&gt;0,"Yes","No")</f>
        <v>Yes</v>
      </c>
    </row>
    <row r="5360" spans="1:18" x14ac:dyDescent="0.35">
      <c r="A5360" s="1">
        <v>85475000000</v>
      </c>
      <c r="B5360" s="33" t="s">
        <v>6102</v>
      </c>
      <c r="C5360" s="4" t="s">
        <v>5</v>
      </c>
      <c r="D5360" s="4" t="s">
        <v>2</v>
      </c>
      <c r="E5360" s="4" t="s">
        <v>2</v>
      </c>
      <c r="F5360" s="3" t="s">
        <v>2</v>
      </c>
      <c r="G5360" s="3" t="s">
        <v>2</v>
      </c>
      <c r="H5360" s="4" t="s">
        <v>312</v>
      </c>
      <c r="I5360" s="5">
        <v>274</v>
      </c>
      <c r="J5360" s="5">
        <v>588</v>
      </c>
      <c r="K5360" s="6">
        <f>IFERROR((J5360-I5360)/I5360,"--")</f>
        <v>1.1459854014598541</v>
      </c>
      <c r="L5360" s="6">
        <v>0.20930232558139536</v>
      </c>
      <c r="M5360" s="7">
        <v>20097</v>
      </c>
      <c r="N5360" s="10" t="str">
        <f>IF(K5360&lt;Criteria!$D$4,"Yes","No")</f>
        <v>No</v>
      </c>
      <c r="O5360" s="10" t="str">
        <f>IF(L5360&gt;Criteria!$D$5,"Yes","No")</f>
        <v>Yes</v>
      </c>
      <c r="P5360" s="10" t="str">
        <f>IF(M5360&lt;Criteria!$D$6,"Yes","No")</f>
        <v>Yes</v>
      </c>
      <c r="Q5360" s="11">
        <f>COUNTIF(N5360:P5360,"Yes")</f>
        <v>2</v>
      </c>
      <c r="R5360" s="12" t="str">
        <f>IF(Q5360&gt;0,"Yes","No")</f>
        <v>Yes</v>
      </c>
    </row>
    <row r="5361" spans="1:18" x14ac:dyDescent="0.35">
      <c r="A5361" s="1">
        <v>85488000000</v>
      </c>
      <c r="B5361" s="33" t="s">
        <v>6103</v>
      </c>
      <c r="C5361" s="4" t="s">
        <v>5</v>
      </c>
      <c r="D5361" s="4" t="s">
        <v>2</v>
      </c>
      <c r="E5361" s="4" t="s">
        <v>2</v>
      </c>
      <c r="F5361" s="3" t="s">
        <v>2</v>
      </c>
      <c r="G5361" s="3" t="s">
        <v>2</v>
      </c>
      <c r="H5361" s="4" t="s">
        <v>313</v>
      </c>
      <c r="I5361" s="5">
        <v>636</v>
      </c>
      <c r="J5361" s="5">
        <v>624</v>
      </c>
      <c r="K5361" s="6">
        <f>IFERROR((J5361-I5361)/I5361,"--")</f>
        <v>-1.8867924528301886E-2</v>
      </c>
      <c r="L5361" s="6">
        <v>4.8387096774193547E-2</v>
      </c>
      <c r="M5361" s="7">
        <v>24494</v>
      </c>
      <c r="N5361" s="10" t="str">
        <f>IF(K5361&lt;Criteria!$D$4,"Yes","No")</f>
        <v>Yes</v>
      </c>
      <c r="O5361" s="10" t="str">
        <f>IF(L5361&gt;Criteria!$D$5,"Yes","No")</f>
        <v>No</v>
      </c>
      <c r="P5361" s="10" t="str">
        <f>IF(M5361&lt;Criteria!$D$6,"Yes","No")</f>
        <v>Yes</v>
      </c>
      <c r="Q5361" s="11">
        <f>COUNTIF(N5361:P5361,"Yes")</f>
        <v>2</v>
      </c>
      <c r="R5361" s="12" t="str">
        <f>IF(Q5361&gt;0,"Yes","No")</f>
        <v>Yes</v>
      </c>
    </row>
    <row r="5362" spans="1:18" x14ac:dyDescent="0.35">
      <c r="A5362" s="1">
        <v>85493500000</v>
      </c>
      <c r="B5362" s="33" t="s">
        <v>6104</v>
      </c>
      <c r="C5362" s="4" t="s">
        <v>5</v>
      </c>
      <c r="D5362" s="4" t="s">
        <v>2</v>
      </c>
      <c r="E5362" s="4" t="s">
        <v>2</v>
      </c>
      <c r="F5362" s="3" t="s">
        <v>2</v>
      </c>
      <c r="G5362" s="3" t="s">
        <v>2</v>
      </c>
      <c r="H5362" s="4" t="s">
        <v>314</v>
      </c>
      <c r="I5362" s="5">
        <v>599</v>
      </c>
      <c r="J5362" s="5">
        <v>517</v>
      </c>
      <c r="K5362" s="6">
        <f>IFERROR((J5362-I5362)/I5362,"--")</f>
        <v>-0.13689482470784642</v>
      </c>
      <c r="L5362" s="6">
        <v>4.2016806722689079E-2</v>
      </c>
      <c r="M5362" s="7">
        <v>21791</v>
      </c>
      <c r="N5362" s="10" t="str">
        <f>IF(K5362&lt;Criteria!$D$4,"Yes","No")</f>
        <v>Yes</v>
      </c>
      <c r="O5362" s="10" t="str">
        <f>IF(L5362&gt;Criteria!$D$5,"Yes","No")</f>
        <v>No</v>
      </c>
      <c r="P5362" s="10" t="str">
        <f>IF(M5362&lt;Criteria!$D$6,"Yes","No")</f>
        <v>Yes</v>
      </c>
      <c r="Q5362" s="11">
        <f>COUNTIF(N5362:P5362,"Yes")</f>
        <v>2</v>
      </c>
      <c r="R5362" s="12" t="str">
        <f>IF(Q5362&gt;0,"Yes","No")</f>
        <v>Yes</v>
      </c>
    </row>
    <row r="5363" spans="1:18" x14ac:dyDescent="0.35">
      <c r="A5363" s="1">
        <v>85504500000</v>
      </c>
      <c r="B5363" s="33" t="s">
        <v>6105</v>
      </c>
      <c r="C5363" s="4" t="s">
        <v>5</v>
      </c>
      <c r="D5363" s="4" t="s">
        <v>2</v>
      </c>
      <c r="E5363" s="4" t="s">
        <v>2</v>
      </c>
      <c r="F5363" s="3" t="s">
        <v>2</v>
      </c>
      <c r="G5363" s="3" t="s">
        <v>2</v>
      </c>
      <c r="H5363" s="4" t="s">
        <v>315</v>
      </c>
      <c r="I5363" s="5">
        <v>466</v>
      </c>
      <c r="J5363" s="5">
        <v>605</v>
      </c>
      <c r="K5363" s="6">
        <f>IFERROR((J5363-I5363)/I5363,"--")</f>
        <v>0.29828326180257508</v>
      </c>
      <c r="L5363" s="6">
        <v>9.2592592592592587E-2</v>
      </c>
      <c r="M5363" s="7">
        <v>22559</v>
      </c>
      <c r="N5363" s="10" t="str">
        <f>IF(K5363&lt;Criteria!$D$4,"Yes","No")</f>
        <v>No</v>
      </c>
      <c r="O5363" s="10" t="str">
        <f>IF(L5363&gt;Criteria!$D$5,"Yes","No")</f>
        <v>Yes</v>
      </c>
      <c r="P5363" s="10" t="str">
        <f>IF(M5363&lt;Criteria!$D$6,"Yes","No")</f>
        <v>Yes</v>
      </c>
      <c r="Q5363" s="11">
        <f>COUNTIF(N5363:P5363,"Yes")</f>
        <v>2</v>
      </c>
      <c r="R5363" s="12" t="str">
        <f>IF(Q5363&gt;0,"Yes","No")</f>
        <v>Yes</v>
      </c>
    </row>
    <row r="5364" spans="1:18" x14ac:dyDescent="0.35">
      <c r="A5364" s="1">
        <v>85515500000</v>
      </c>
      <c r="B5364" s="33" t="s">
        <v>6106</v>
      </c>
      <c r="C5364" s="4" t="s">
        <v>5</v>
      </c>
      <c r="D5364" s="4" t="s">
        <v>2</v>
      </c>
      <c r="E5364" s="4" t="s">
        <v>2</v>
      </c>
      <c r="F5364" s="3" t="s">
        <v>2</v>
      </c>
      <c r="G5364" s="3" t="s">
        <v>2</v>
      </c>
      <c r="H5364" s="4" t="s">
        <v>316</v>
      </c>
      <c r="I5364" s="5">
        <v>805</v>
      </c>
      <c r="J5364" s="5">
        <v>943</v>
      </c>
      <c r="K5364" s="6">
        <f>IFERROR((J5364-I5364)/I5364,"--")</f>
        <v>0.17142857142857143</v>
      </c>
      <c r="L5364" s="6">
        <v>8.8028169014084501E-2</v>
      </c>
      <c r="M5364" s="7">
        <v>22140</v>
      </c>
      <c r="N5364" s="10" t="str">
        <f>IF(K5364&lt;Criteria!$D$4,"Yes","No")</f>
        <v>No</v>
      </c>
      <c r="O5364" s="10" t="str">
        <f>IF(L5364&gt;Criteria!$D$5,"Yes","No")</f>
        <v>Yes</v>
      </c>
      <c r="P5364" s="10" t="str">
        <f>IF(M5364&lt;Criteria!$D$6,"Yes","No")</f>
        <v>Yes</v>
      </c>
      <c r="Q5364" s="11">
        <f>COUNTIF(N5364:P5364,"Yes")</f>
        <v>2</v>
      </c>
      <c r="R5364" s="12" t="str">
        <f>IF(Q5364&gt;0,"Yes","No")</f>
        <v>Yes</v>
      </c>
    </row>
    <row r="5365" spans="1:18" x14ac:dyDescent="0.35">
      <c r="A5365" s="1">
        <v>85554000000</v>
      </c>
      <c r="B5365" s="33" t="s">
        <v>6107</v>
      </c>
      <c r="C5365" s="4" t="s">
        <v>5</v>
      </c>
      <c r="D5365" s="4" t="s">
        <v>2</v>
      </c>
      <c r="E5365" s="4" t="s">
        <v>2</v>
      </c>
      <c r="F5365" s="3" t="s">
        <v>2</v>
      </c>
      <c r="G5365" s="3" t="s">
        <v>2</v>
      </c>
      <c r="H5365" s="4" t="s">
        <v>317</v>
      </c>
      <c r="I5365" s="5">
        <v>1642</v>
      </c>
      <c r="J5365" s="5">
        <v>1798</v>
      </c>
      <c r="K5365" s="6">
        <f>IFERROR((J5365-I5365)/I5365,"--")</f>
        <v>9.5006090133982951E-2</v>
      </c>
      <c r="L5365" s="6">
        <v>0.13384813384813385</v>
      </c>
      <c r="M5365" s="7">
        <v>14114</v>
      </c>
      <c r="N5365" s="10" t="str">
        <f>IF(K5365&lt;Criteria!$D$4,"Yes","No")</f>
        <v>No</v>
      </c>
      <c r="O5365" s="10" t="str">
        <f>IF(L5365&gt;Criteria!$D$5,"Yes","No")</f>
        <v>Yes</v>
      </c>
      <c r="P5365" s="10" t="str">
        <f>IF(M5365&lt;Criteria!$D$6,"Yes","No")</f>
        <v>Yes</v>
      </c>
      <c r="Q5365" s="11">
        <f>COUNTIF(N5365:P5365,"Yes")</f>
        <v>2</v>
      </c>
      <c r="R5365" s="12" t="str">
        <f>IF(Q5365&gt;0,"Yes","No")</f>
        <v>Yes</v>
      </c>
    </row>
    <row r="5366" spans="1:18" x14ac:dyDescent="0.35">
      <c r="A5366" s="1">
        <v>85570500000</v>
      </c>
      <c r="B5366" s="33" t="s">
        <v>6108</v>
      </c>
      <c r="C5366" s="4" t="s">
        <v>5</v>
      </c>
      <c r="D5366" s="4" t="s">
        <v>2</v>
      </c>
      <c r="E5366" s="4" t="s">
        <v>2</v>
      </c>
      <c r="F5366" s="3" t="s">
        <v>2</v>
      </c>
      <c r="G5366" s="3" t="s">
        <v>2</v>
      </c>
      <c r="H5366" s="4" t="s">
        <v>318</v>
      </c>
      <c r="I5366" s="5">
        <v>472</v>
      </c>
      <c r="J5366" s="5">
        <v>521</v>
      </c>
      <c r="K5366" s="6">
        <f>IFERROR((J5366-I5366)/I5366,"--")</f>
        <v>0.1038135593220339</v>
      </c>
      <c r="L5366" s="6">
        <v>0.61688311688311692</v>
      </c>
      <c r="M5366" s="7">
        <v>10409</v>
      </c>
      <c r="N5366" s="10" t="str">
        <f>IF(K5366&lt;Criteria!$D$4,"Yes","No")</f>
        <v>No</v>
      </c>
      <c r="O5366" s="10" t="str">
        <f>IF(L5366&gt;Criteria!$D$5,"Yes","No")</f>
        <v>Yes</v>
      </c>
      <c r="P5366" s="10" t="str">
        <f>IF(M5366&lt;Criteria!$D$6,"Yes","No")</f>
        <v>Yes</v>
      </c>
      <c r="Q5366" s="11">
        <f>COUNTIF(N5366:P5366,"Yes")</f>
        <v>2</v>
      </c>
      <c r="R5366" s="12" t="str">
        <f>IF(Q5366&gt;0,"Yes","No")</f>
        <v>Yes</v>
      </c>
    </row>
    <row r="5367" spans="1:18" x14ac:dyDescent="0.35">
      <c r="A5367" s="1">
        <v>85587000000</v>
      </c>
      <c r="B5367" s="33" t="s">
        <v>6109</v>
      </c>
      <c r="C5367" s="4" t="s">
        <v>5</v>
      </c>
      <c r="D5367" s="4" t="s">
        <v>2</v>
      </c>
      <c r="E5367" s="4" t="s">
        <v>2</v>
      </c>
      <c r="F5367" s="3" t="s">
        <v>2</v>
      </c>
      <c r="G5367" s="3" t="s">
        <v>2</v>
      </c>
      <c r="H5367" s="4" t="s">
        <v>319</v>
      </c>
      <c r="I5367" s="5">
        <v>211</v>
      </c>
      <c r="J5367" s="5">
        <v>159</v>
      </c>
      <c r="K5367" s="6">
        <f>IFERROR((J5367-I5367)/I5367,"--")</f>
        <v>-0.24644549763033174</v>
      </c>
      <c r="L5367" s="6">
        <v>0</v>
      </c>
      <c r="M5367" s="7">
        <v>34225</v>
      </c>
      <c r="N5367" s="10" t="str">
        <f>IF(K5367&lt;Criteria!$D$4,"Yes","No")</f>
        <v>Yes</v>
      </c>
      <c r="O5367" s="10" t="str">
        <f>IF(L5367&gt;Criteria!$D$5,"Yes","No")</f>
        <v>No</v>
      </c>
      <c r="P5367" s="10" t="str">
        <f>IF(M5367&lt;Criteria!$D$6,"Yes","No")</f>
        <v>No</v>
      </c>
      <c r="Q5367" s="11">
        <f>COUNTIF(N5367:P5367,"Yes")</f>
        <v>1</v>
      </c>
      <c r="R5367" s="12" t="str">
        <f>IF(Q5367&gt;0,"Yes","No")</f>
        <v>Yes</v>
      </c>
    </row>
    <row r="5368" spans="1:18" x14ac:dyDescent="0.35">
      <c r="A5368" s="1">
        <v>85592500000</v>
      </c>
      <c r="B5368" s="33" t="s">
        <v>6110</v>
      </c>
      <c r="C5368" s="4" t="s">
        <v>5</v>
      </c>
      <c r="D5368" s="4" t="s">
        <v>2</v>
      </c>
      <c r="E5368" s="4" t="s">
        <v>2</v>
      </c>
      <c r="F5368" s="3" t="s">
        <v>2</v>
      </c>
      <c r="G5368" s="3" t="s">
        <v>2</v>
      </c>
      <c r="H5368" s="4" t="s">
        <v>320</v>
      </c>
      <c r="I5368" s="5">
        <v>87</v>
      </c>
      <c r="J5368" s="5">
        <v>109</v>
      </c>
      <c r="K5368" s="6">
        <f>IFERROR((J5368-I5368)/I5368,"--")</f>
        <v>0.25287356321839083</v>
      </c>
      <c r="L5368" s="6">
        <v>8.6956521739130432E-2</v>
      </c>
      <c r="M5368" s="7">
        <v>26079</v>
      </c>
      <c r="N5368" s="10" t="str">
        <f>IF(K5368&lt;Criteria!$D$4,"Yes","No")</f>
        <v>No</v>
      </c>
      <c r="O5368" s="10" t="str">
        <f>IF(L5368&gt;Criteria!$D$5,"Yes","No")</f>
        <v>Yes</v>
      </c>
      <c r="P5368" s="10" t="str">
        <f>IF(M5368&lt;Criteria!$D$6,"Yes","No")</f>
        <v>Yes</v>
      </c>
      <c r="Q5368" s="11">
        <f>COUNTIF(N5368:P5368,"Yes")</f>
        <v>2</v>
      </c>
      <c r="R5368" s="12" t="str">
        <f>IF(Q5368&gt;0,"Yes","No")</f>
        <v>Yes</v>
      </c>
    </row>
    <row r="5369" spans="1:18" x14ac:dyDescent="0.35">
      <c r="A5369" s="1">
        <v>85598000000</v>
      </c>
      <c r="B5369" s="33" t="s">
        <v>6111</v>
      </c>
      <c r="C5369" s="4" t="s">
        <v>5</v>
      </c>
      <c r="D5369" s="4" t="s">
        <v>2</v>
      </c>
      <c r="E5369" s="4" t="s">
        <v>2</v>
      </c>
      <c r="F5369" s="3" t="s">
        <v>2</v>
      </c>
      <c r="G5369" s="3" t="s">
        <v>2</v>
      </c>
      <c r="H5369" s="4" t="s">
        <v>321</v>
      </c>
      <c r="I5369" s="5">
        <v>3090</v>
      </c>
      <c r="J5369" s="5">
        <v>3053</v>
      </c>
      <c r="K5369" s="6">
        <f>IFERROR((J5369-I5369)/I5369,"--")</f>
        <v>-1.197411003236246E-2</v>
      </c>
      <c r="L5369" s="6">
        <v>6.4090480678605094E-2</v>
      </c>
      <c r="M5369" s="7">
        <v>24877</v>
      </c>
      <c r="N5369" s="10" t="str">
        <f>IF(K5369&lt;Criteria!$D$4,"Yes","No")</f>
        <v>Yes</v>
      </c>
      <c r="O5369" s="10" t="str">
        <f>IF(L5369&gt;Criteria!$D$5,"Yes","No")</f>
        <v>No</v>
      </c>
      <c r="P5369" s="10" t="str">
        <f>IF(M5369&lt;Criteria!$D$6,"Yes","No")</f>
        <v>Yes</v>
      </c>
      <c r="Q5369" s="11">
        <f>COUNTIF(N5369:P5369,"Yes")</f>
        <v>2</v>
      </c>
      <c r="R5369" s="12" t="str">
        <f>IF(Q5369&gt;0,"Yes","No")</f>
        <v>Yes</v>
      </c>
    </row>
    <row r="5370" spans="1:18" x14ac:dyDescent="0.35">
      <c r="A5370" s="1">
        <v>85603500000</v>
      </c>
      <c r="B5370" s="33" t="s">
        <v>6112</v>
      </c>
      <c r="C5370" s="4" t="s">
        <v>5</v>
      </c>
      <c r="D5370" s="4" t="s">
        <v>2</v>
      </c>
      <c r="E5370" s="4" t="s">
        <v>2</v>
      </c>
      <c r="F5370" s="3" t="s">
        <v>2</v>
      </c>
      <c r="G5370" s="3" t="s">
        <v>2</v>
      </c>
      <c r="H5370" s="4" t="s">
        <v>322</v>
      </c>
      <c r="I5370" s="5">
        <v>6623</v>
      </c>
      <c r="J5370" s="5">
        <v>6380</v>
      </c>
      <c r="K5370" s="6">
        <f>IFERROR((J5370-I5370)/I5370,"--")</f>
        <v>-3.6690321606522726E-2</v>
      </c>
      <c r="L5370" s="6">
        <v>3.8276069921639545E-2</v>
      </c>
      <c r="M5370" s="7">
        <v>26212</v>
      </c>
      <c r="N5370" s="10" t="str">
        <f>IF(K5370&lt;Criteria!$D$4,"Yes","No")</f>
        <v>Yes</v>
      </c>
      <c r="O5370" s="10" t="str">
        <f>IF(L5370&gt;Criteria!$D$5,"Yes","No")</f>
        <v>No</v>
      </c>
      <c r="P5370" s="10" t="str">
        <f>IF(M5370&lt;Criteria!$D$6,"Yes","No")</f>
        <v>No</v>
      </c>
      <c r="Q5370" s="11">
        <f>COUNTIF(N5370:P5370,"Yes")</f>
        <v>1</v>
      </c>
      <c r="R5370" s="12" t="str">
        <f>IF(Q5370&gt;0,"Yes","No")</f>
        <v>Yes</v>
      </c>
    </row>
    <row r="5371" spans="1:18" x14ac:dyDescent="0.35">
      <c r="A5371" s="1">
        <v>85614500000</v>
      </c>
      <c r="B5371" s="33" t="s">
        <v>6113</v>
      </c>
      <c r="C5371" s="4" t="s">
        <v>5</v>
      </c>
      <c r="D5371" s="4" t="s">
        <v>2</v>
      </c>
      <c r="E5371" s="4" t="s">
        <v>2</v>
      </c>
      <c r="F5371" s="3" t="s">
        <v>2</v>
      </c>
      <c r="G5371" s="3" t="s">
        <v>2</v>
      </c>
      <c r="H5371" s="4" t="s">
        <v>323</v>
      </c>
      <c r="I5371" s="5">
        <v>1120</v>
      </c>
      <c r="J5371" s="5">
        <v>1297</v>
      </c>
      <c r="K5371" s="6">
        <f>IFERROR((J5371-I5371)/I5371,"--")</f>
        <v>0.15803571428571428</v>
      </c>
      <c r="L5371" s="6">
        <v>0.19720767888307156</v>
      </c>
      <c r="M5371" s="7">
        <v>17761</v>
      </c>
      <c r="N5371" s="10" t="str">
        <f>IF(K5371&lt;Criteria!$D$4,"Yes","No")</f>
        <v>No</v>
      </c>
      <c r="O5371" s="10" t="str">
        <f>IF(L5371&gt;Criteria!$D$5,"Yes","No")</f>
        <v>Yes</v>
      </c>
      <c r="P5371" s="10" t="str">
        <f>IF(M5371&lt;Criteria!$D$6,"Yes","No")</f>
        <v>Yes</v>
      </c>
      <c r="Q5371" s="11">
        <f>COUNTIF(N5371:P5371,"Yes")</f>
        <v>2</v>
      </c>
      <c r="R5371" s="12" t="str">
        <f>IF(Q5371&gt;0,"Yes","No")</f>
        <v>Yes</v>
      </c>
    </row>
    <row r="5372" spans="1:18" x14ac:dyDescent="0.35">
      <c r="A5372" s="1">
        <v>85636500000</v>
      </c>
      <c r="B5372" s="33" t="s">
        <v>6114</v>
      </c>
      <c r="C5372" s="4" t="s">
        <v>5</v>
      </c>
      <c r="D5372" s="4" t="s">
        <v>2</v>
      </c>
      <c r="E5372" s="4" t="s">
        <v>2</v>
      </c>
      <c r="F5372" s="3" t="s">
        <v>2</v>
      </c>
      <c r="G5372" s="3" t="s">
        <v>2</v>
      </c>
      <c r="H5372" s="4" t="s">
        <v>324</v>
      </c>
      <c r="I5372" s="5">
        <v>444</v>
      </c>
      <c r="J5372" s="5">
        <v>470</v>
      </c>
      <c r="K5372" s="6">
        <f>IFERROR((J5372-I5372)/I5372,"--")</f>
        <v>5.8558558558558557E-2</v>
      </c>
      <c r="L5372" s="6">
        <v>3.0434782608695653E-2</v>
      </c>
      <c r="M5372" s="7">
        <v>20958</v>
      </c>
      <c r="N5372" s="10" t="str">
        <f>IF(K5372&lt;Criteria!$D$4,"Yes","No")</f>
        <v>No</v>
      </c>
      <c r="O5372" s="10" t="str">
        <f>IF(L5372&gt;Criteria!$D$5,"Yes","No")</f>
        <v>No</v>
      </c>
      <c r="P5372" s="10" t="str">
        <f>IF(M5372&lt;Criteria!$D$6,"Yes","No")</f>
        <v>Yes</v>
      </c>
      <c r="Q5372" s="11">
        <f>COUNTIF(N5372:P5372,"Yes")</f>
        <v>1</v>
      </c>
      <c r="R5372" s="12" t="str">
        <f>IF(Q5372&gt;0,"Yes","No")</f>
        <v>Yes</v>
      </c>
    </row>
    <row r="5373" spans="1:18" x14ac:dyDescent="0.35">
      <c r="A5373" s="1">
        <v>85642000000</v>
      </c>
      <c r="B5373" s="33" t="s">
        <v>6115</v>
      </c>
      <c r="C5373" s="4" t="s">
        <v>5</v>
      </c>
      <c r="D5373" s="4" t="s">
        <v>2</v>
      </c>
      <c r="E5373" s="4" t="s">
        <v>2</v>
      </c>
      <c r="F5373" s="3" t="s">
        <v>2</v>
      </c>
      <c r="G5373" s="3" t="s">
        <v>2</v>
      </c>
      <c r="H5373" s="4" t="s">
        <v>325</v>
      </c>
      <c r="I5373" s="5">
        <v>767</v>
      </c>
      <c r="J5373" s="5">
        <v>784</v>
      </c>
      <c r="K5373" s="6">
        <f>IFERROR((J5373-I5373)/I5373,"--")</f>
        <v>2.2164276401564539E-2</v>
      </c>
      <c r="L5373" s="6">
        <v>3.1674208144796379E-2</v>
      </c>
      <c r="M5373" s="7">
        <v>34805</v>
      </c>
      <c r="N5373" s="10" t="str">
        <f>IF(K5373&lt;Criteria!$D$4,"Yes","No")</f>
        <v>No</v>
      </c>
      <c r="O5373" s="10" t="str">
        <f>IF(L5373&gt;Criteria!$D$5,"Yes","No")</f>
        <v>No</v>
      </c>
      <c r="P5373" s="10" t="str">
        <f>IF(M5373&lt;Criteria!$D$6,"Yes","No")</f>
        <v>No</v>
      </c>
      <c r="Q5373" s="11">
        <f>COUNTIF(N5373:P5373,"Yes")</f>
        <v>0</v>
      </c>
      <c r="R5373" s="12" t="str">
        <f>IF(Q5373&gt;0,"Yes","No")</f>
        <v>No</v>
      </c>
    </row>
    <row r="5374" spans="1:18" x14ac:dyDescent="0.35">
      <c r="A5374" s="1">
        <v>85647500000</v>
      </c>
      <c r="B5374" s="33" t="s">
        <v>6116</v>
      </c>
      <c r="C5374" s="4" t="s">
        <v>5</v>
      </c>
      <c r="D5374" s="4" t="s">
        <v>2</v>
      </c>
      <c r="E5374" s="4" t="s">
        <v>2</v>
      </c>
      <c r="F5374" s="3" t="s">
        <v>2</v>
      </c>
      <c r="G5374" s="3" t="s">
        <v>2</v>
      </c>
      <c r="H5374" s="4" t="s">
        <v>326</v>
      </c>
      <c r="I5374" s="5">
        <v>323</v>
      </c>
      <c r="J5374" s="5">
        <v>235</v>
      </c>
      <c r="K5374" s="6">
        <f>IFERROR((J5374-I5374)/I5374,"--")</f>
        <v>-0.27244582043343651</v>
      </c>
      <c r="L5374" s="6">
        <v>0.14285714285714285</v>
      </c>
      <c r="M5374" s="7">
        <v>15210</v>
      </c>
      <c r="N5374" s="10" t="str">
        <f>IF(K5374&lt;Criteria!$D$4,"Yes","No")</f>
        <v>Yes</v>
      </c>
      <c r="O5374" s="10" t="str">
        <f>IF(L5374&gt;Criteria!$D$5,"Yes","No")</f>
        <v>Yes</v>
      </c>
      <c r="P5374" s="10" t="str">
        <f>IF(M5374&lt;Criteria!$D$6,"Yes","No")</f>
        <v>Yes</v>
      </c>
      <c r="Q5374" s="11">
        <f>COUNTIF(N5374:P5374,"Yes")</f>
        <v>3</v>
      </c>
      <c r="R5374" s="12" t="str">
        <f>IF(Q5374&gt;0,"Yes","No")</f>
        <v>Yes</v>
      </c>
    </row>
    <row r="5375" spans="1:18" x14ac:dyDescent="0.35">
      <c r="A5375" s="1">
        <v>85669500000</v>
      </c>
      <c r="B5375" s="33" t="s">
        <v>6117</v>
      </c>
      <c r="C5375" s="4" t="s">
        <v>5</v>
      </c>
      <c r="D5375" s="4" t="s">
        <v>2</v>
      </c>
      <c r="E5375" s="4" t="s">
        <v>2</v>
      </c>
      <c r="F5375" s="3" t="s">
        <v>2</v>
      </c>
      <c r="G5375" s="3" t="s">
        <v>2</v>
      </c>
      <c r="H5375" s="4" t="s">
        <v>327</v>
      </c>
      <c r="I5375" s="5">
        <v>189</v>
      </c>
      <c r="J5375" s="5">
        <v>89</v>
      </c>
      <c r="K5375" s="6">
        <f>IFERROR((J5375-I5375)/I5375,"--")</f>
        <v>-0.52910052910052907</v>
      </c>
      <c r="L5375" s="6">
        <v>0</v>
      </c>
      <c r="M5375" s="7">
        <v>29394</v>
      </c>
      <c r="N5375" s="10" t="str">
        <f>IF(K5375&lt;Criteria!$D$4,"Yes","No")</f>
        <v>Yes</v>
      </c>
      <c r="O5375" s="10" t="str">
        <f>IF(L5375&gt;Criteria!$D$5,"Yes","No")</f>
        <v>No</v>
      </c>
      <c r="P5375" s="10" t="str">
        <f>IF(M5375&lt;Criteria!$D$6,"Yes","No")</f>
        <v>No</v>
      </c>
      <c r="Q5375" s="11">
        <f>COUNTIF(N5375:P5375,"Yes")</f>
        <v>1</v>
      </c>
      <c r="R5375" s="12" t="str">
        <f>IF(Q5375&gt;0,"Yes","No")</f>
        <v>Yes</v>
      </c>
    </row>
    <row r="5376" spans="1:18" x14ac:dyDescent="0.35">
      <c r="A5376" s="1">
        <v>85686000000</v>
      </c>
      <c r="B5376" s="33" t="s">
        <v>6118</v>
      </c>
      <c r="C5376" s="4" t="s">
        <v>5</v>
      </c>
      <c r="D5376" s="4" t="s">
        <v>2</v>
      </c>
      <c r="E5376" s="4" t="s">
        <v>2</v>
      </c>
      <c r="F5376" s="3" t="s">
        <v>2</v>
      </c>
      <c r="G5376" s="3" t="s">
        <v>2</v>
      </c>
      <c r="H5376" s="4" t="s">
        <v>328</v>
      </c>
      <c r="I5376" s="5">
        <v>1822</v>
      </c>
      <c r="J5376" s="5">
        <v>1927</v>
      </c>
      <c r="K5376" s="6">
        <f>IFERROR((J5376-I5376)/I5376,"--")</f>
        <v>5.7628979143798026E-2</v>
      </c>
      <c r="L5376" s="6">
        <v>9.7880928355196767E-2</v>
      </c>
      <c r="M5376" s="7">
        <v>20888</v>
      </c>
      <c r="N5376" s="10" t="str">
        <f>IF(K5376&lt;Criteria!$D$4,"Yes","No")</f>
        <v>No</v>
      </c>
      <c r="O5376" s="10" t="str">
        <f>IF(L5376&gt;Criteria!$D$5,"Yes","No")</f>
        <v>Yes</v>
      </c>
      <c r="P5376" s="10" t="str">
        <f>IF(M5376&lt;Criteria!$D$6,"Yes","No")</f>
        <v>Yes</v>
      </c>
      <c r="Q5376" s="11">
        <f>COUNTIF(N5376:P5376,"Yes")</f>
        <v>2</v>
      </c>
      <c r="R5376" s="12" t="str">
        <f>IF(Q5376&gt;0,"Yes","No")</f>
        <v>Yes</v>
      </c>
    </row>
    <row r="5377" spans="1:18" x14ac:dyDescent="0.35">
      <c r="A5377" s="1">
        <v>85697000000</v>
      </c>
      <c r="B5377" s="33" t="s">
        <v>6119</v>
      </c>
      <c r="C5377" s="4" t="s">
        <v>5</v>
      </c>
      <c r="D5377" s="4" t="s">
        <v>2</v>
      </c>
      <c r="E5377" s="4" t="s">
        <v>2</v>
      </c>
      <c r="F5377" s="3" t="s">
        <v>2</v>
      </c>
      <c r="G5377" s="3" t="s">
        <v>2</v>
      </c>
      <c r="H5377" s="4" t="s">
        <v>329</v>
      </c>
      <c r="I5377" s="5">
        <v>2662</v>
      </c>
      <c r="J5377" s="5">
        <v>2663</v>
      </c>
      <c r="K5377" s="6">
        <f>IFERROR((J5377-I5377)/I5377,"--")</f>
        <v>3.756574004507889E-4</v>
      </c>
      <c r="L5377" s="6">
        <v>4.8513302034428794E-2</v>
      </c>
      <c r="M5377" s="7">
        <v>23883</v>
      </c>
      <c r="N5377" s="10" t="str">
        <f>IF(K5377&lt;Criteria!$D$4,"Yes","No")</f>
        <v>Yes</v>
      </c>
      <c r="O5377" s="10" t="str">
        <f>IF(L5377&gt;Criteria!$D$5,"Yes","No")</f>
        <v>No</v>
      </c>
      <c r="P5377" s="10" t="str">
        <f>IF(M5377&lt;Criteria!$D$6,"Yes","No")</f>
        <v>Yes</v>
      </c>
      <c r="Q5377" s="11">
        <f>COUNTIF(N5377:P5377,"Yes")</f>
        <v>2</v>
      </c>
      <c r="R5377" s="12" t="str">
        <f>IF(Q5377&gt;0,"Yes","No")</f>
        <v>Yes</v>
      </c>
    </row>
    <row r="5378" spans="1:18" x14ac:dyDescent="0.35">
      <c r="A5378" s="1">
        <v>85702500000</v>
      </c>
      <c r="B5378" s="33" t="s">
        <v>6120</v>
      </c>
      <c r="C5378" s="4" t="s">
        <v>5</v>
      </c>
      <c r="D5378" s="4" t="s">
        <v>2</v>
      </c>
      <c r="E5378" s="4" t="s">
        <v>2</v>
      </c>
      <c r="F5378" s="3" t="s">
        <v>2</v>
      </c>
      <c r="G5378" s="3" t="s">
        <v>2</v>
      </c>
      <c r="H5378" s="4" t="s">
        <v>330</v>
      </c>
      <c r="I5378" s="5">
        <v>2465</v>
      </c>
      <c r="J5378" s="5">
        <v>2643</v>
      </c>
      <c r="K5378" s="6">
        <f>IFERROR((J5378-I5378)/I5378,"--")</f>
        <v>7.2210953346855983E-2</v>
      </c>
      <c r="L5378" s="6">
        <v>4.7193877551020405E-2</v>
      </c>
      <c r="M5378" s="7">
        <v>32744</v>
      </c>
      <c r="N5378" s="10" t="str">
        <f>IF(K5378&lt;Criteria!$D$4,"Yes","No")</f>
        <v>No</v>
      </c>
      <c r="O5378" s="10" t="str">
        <f>IF(L5378&gt;Criteria!$D$5,"Yes","No")</f>
        <v>No</v>
      </c>
      <c r="P5378" s="10" t="str">
        <f>IF(M5378&lt;Criteria!$D$6,"Yes","No")</f>
        <v>No</v>
      </c>
      <c r="Q5378" s="11">
        <f>COUNTIF(N5378:P5378,"Yes")</f>
        <v>0</v>
      </c>
      <c r="R5378" s="12" t="str">
        <f>IF(Q5378&gt;0,"Yes","No")</f>
        <v>No</v>
      </c>
    </row>
    <row r="5379" spans="1:18" x14ac:dyDescent="0.35">
      <c r="A5379" s="1">
        <v>85724500000</v>
      </c>
      <c r="B5379" s="33" t="s">
        <v>6121</v>
      </c>
      <c r="C5379" s="4" t="s">
        <v>5</v>
      </c>
      <c r="D5379" s="4" t="s">
        <v>2</v>
      </c>
      <c r="E5379" s="4" t="s">
        <v>2</v>
      </c>
      <c r="F5379" s="3" t="s">
        <v>2</v>
      </c>
      <c r="G5379" s="3" t="s">
        <v>2</v>
      </c>
      <c r="H5379" s="4" t="s">
        <v>331</v>
      </c>
      <c r="I5379" s="5">
        <v>40</v>
      </c>
      <c r="J5379" s="5">
        <v>72</v>
      </c>
      <c r="K5379" s="6">
        <f>IFERROR((J5379-I5379)/I5379,"--")</f>
        <v>0.8</v>
      </c>
      <c r="L5379" s="6">
        <v>8.3333333333333329E-2</v>
      </c>
      <c r="M5379" s="7">
        <v>34201</v>
      </c>
      <c r="N5379" s="10" t="str">
        <f>IF(K5379&lt;Criteria!$D$4,"Yes","No")</f>
        <v>No</v>
      </c>
      <c r="O5379" s="10" t="str">
        <f>IF(L5379&gt;Criteria!$D$5,"Yes","No")</f>
        <v>Yes</v>
      </c>
      <c r="P5379" s="10" t="str">
        <f>IF(M5379&lt;Criteria!$D$6,"Yes","No")</f>
        <v>No</v>
      </c>
      <c r="Q5379" s="11">
        <f>COUNTIF(N5379:P5379,"Yes")</f>
        <v>1</v>
      </c>
      <c r="R5379" s="12" t="str">
        <f>IF(Q5379&gt;0,"Yes","No")</f>
        <v>Yes</v>
      </c>
    </row>
    <row r="5380" spans="1:18" x14ac:dyDescent="0.35">
      <c r="A5380" s="1">
        <v>85730000000</v>
      </c>
      <c r="B5380" s="33" t="s">
        <v>6122</v>
      </c>
      <c r="C5380" s="4" t="s">
        <v>5</v>
      </c>
      <c r="D5380" s="4" t="s">
        <v>2</v>
      </c>
      <c r="E5380" s="4" t="s">
        <v>2</v>
      </c>
      <c r="F5380" s="3" t="s">
        <v>2</v>
      </c>
      <c r="G5380" s="3" t="s">
        <v>2</v>
      </c>
      <c r="H5380" s="4" t="s">
        <v>332</v>
      </c>
      <c r="I5380" s="5">
        <v>1367</v>
      </c>
      <c r="J5380" s="5">
        <v>1365</v>
      </c>
      <c r="K5380" s="6">
        <f>IFERROR((J5380-I5380)/I5380,"--")</f>
        <v>-1.463057790782736E-3</v>
      </c>
      <c r="L5380" s="6">
        <v>7.575757575757576E-2</v>
      </c>
      <c r="M5380" s="7">
        <v>28268</v>
      </c>
      <c r="N5380" s="10" t="str">
        <f>IF(K5380&lt;Criteria!$D$4,"Yes","No")</f>
        <v>Yes</v>
      </c>
      <c r="O5380" s="10" t="str">
        <f>IF(L5380&gt;Criteria!$D$5,"Yes","No")</f>
        <v>Yes</v>
      </c>
      <c r="P5380" s="10" t="str">
        <f>IF(M5380&lt;Criteria!$D$6,"Yes","No")</f>
        <v>No</v>
      </c>
      <c r="Q5380" s="11">
        <f>COUNTIF(N5380:P5380,"Yes")</f>
        <v>2</v>
      </c>
      <c r="R5380" s="12" t="str">
        <f>IF(Q5380&gt;0,"Yes","No")</f>
        <v>Yes</v>
      </c>
    </row>
    <row r="5381" spans="1:18" x14ac:dyDescent="0.35">
      <c r="A5381" s="1">
        <v>85740000000</v>
      </c>
      <c r="B5381" s="33" t="s">
        <v>6123</v>
      </c>
      <c r="C5381" s="4" t="s">
        <v>5</v>
      </c>
      <c r="D5381" s="4" t="s">
        <v>2</v>
      </c>
      <c r="E5381" s="4" t="s">
        <v>2</v>
      </c>
      <c r="F5381" s="3" t="s">
        <v>2</v>
      </c>
      <c r="G5381" s="3" t="s">
        <v>2</v>
      </c>
      <c r="H5381" s="4" t="s">
        <v>333</v>
      </c>
      <c r="I5381" s="5">
        <v>1048</v>
      </c>
      <c r="J5381" s="5">
        <v>1233</v>
      </c>
      <c r="K5381" s="6">
        <f>IFERROR((J5381-I5381)/I5381,"--")</f>
        <v>0.17652671755725191</v>
      </c>
      <c r="L5381" s="6">
        <v>8.8288288288288289E-2</v>
      </c>
      <c r="M5381" s="7">
        <v>18481</v>
      </c>
      <c r="N5381" s="10" t="str">
        <f>IF(K5381&lt;Criteria!$D$4,"Yes","No")</f>
        <v>No</v>
      </c>
      <c r="O5381" s="10" t="str">
        <f>IF(L5381&gt;Criteria!$D$5,"Yes","No")</f>
        <v>Yes</v>
      </c>
      <c r="P5381" s="10" t="str">
        <f>IF(M5381&lt;Criteria!$D$6,"Yes","No")</f>
        <v>Yes</v>
      </c>
      <c r="Q5381" s="11">
        <f>COUNTIF(N5381:P5381,"Yes")</f>
        <v>2</v>
      </c>
      <c r="R5381" s="12" t="str">
        <f>IF(Q5381&gt;0,"Yes","No")</f>
        <v>Yes</v>
      </c>
    </row>
    <row r="5382" spans="1:18" x14ac:dyDescent="0.35">
      <c r="A5382" s="1">
        <v>85744500000</v>
      </c>
      <c r="B5382" s="33" t="s">
        <v>6124</v>
      </c>
      <c r="C5382" s="4" t="s">
        <v>5</v>
      </c>
      <c r="D5382" s="4" t="s">
        <v>2</v>
      </c>
      <c r="E5382" s="4" t="s">
        <v>2</v>
      </c>
      <c r="F5382" s="3" t="s">
        <v>2</v>
      </c>
      <c r="G5382" s="3" t="s">
        <v>2</v>
      </c>
      <c r="H5382" s="4" t="s">
        <v>334</v>
      </c>
      <c r="I5382" s="5">
        <v>813</v>
      </c>
      <c r="J5382" s="5">
        <v>817</v>
      </c>
      <c r="K5382" s="6">
        <f>IFERROR((J5382-I5382)/I5382,"--")</f>
        <v>4.9200492004920051E-3</v>
      </c>
      <c r="L5382" s="6">
        <v>0</v>
      </c>
      <c r="M5382" s="7">
        <v>67016</v>
      </c>
      <c r="N5382" s="10" t="str">
        <f>IF(K5382&lt;Criteria!$D$4,"Yes","No")</f>
        <v>Yes</v>
      </c>
      <c r="O5382" s="10" t="str">
        <f>IF(L5382&gt;Criteria!$D$5,"Yes","No")</f>
        <v>No</v>
      </c>
      <c r="P5382" s="10" t="str">
        <f>IF(M5382&lt;Criteria!$D$6,"Yes","No")</f>
        <v>No</v>
      </c>
      <c r="Q5382" s="11">
        <f>COUNTIF(N5382:P5382,"Yes")</f>
        <v>1</v>
      </c>
      <c r="R5382" s="12" t="str">
        <f>IF(Q5382&gt;0,"Yes","No")</f>
        <v>Yes</v>
      </c>
    </row>
    <row r="5383" spans="1:18" x14ac:dyDescent="0.35">
      <c r="A5383" s="1">
        <v>85763000000</v>
      </c>
      <c r="B5383" s="33" t="s">
        <v>6125</v>
      </c>
      <c r="C5383" s="4" t="s">
        <v>5</v>
      </c>
      <c r="D5383" s="4" t="s">
        <v>2</v>
      </c>
      <c r="E5383" s="4" t="s">
        <v>2</v>
      </c>
      <c r="F5383" s="3" t="s">
        <v>2</v>
      </c>
      <c r="G5383" s="3" t="s">
        <v>2</v>
      </c>
      <c r="H5383" s="4" t="s">
        <v>335</v>
      </c>
      <c r="I5383" s="5">
        <v>46390</v>
      </c>
      <c r="J5383" s="5">
        <v>51125</v>
      </c>
      <c r="K5383" s="6">
        <f>IFERROR((J5383-I5383)/I5383,"--")</f>
        <v>0.10206941151110153</v>
      </c>
      <c r="L5383" s="6">
        <v>3.5071156334137557E-2</v>
      </c>
      <c r="M5383" s="7">
        <v>40835</v>
      </c>
      <c r="N5383" s="10" t="str">
        <f>IF(K5383&lt;Criteria!$D$4,"Yes","No")</f>
        <v>No</v>
      </c>
      <c r="O5383" s="10" t="str">
        <f>IF(L5383&gt;Criteria!$D$5,"Yes","No")</f>
        <v>No</v>
      </c>
      <c r="P5383" s="10" t="str">
        <f>IF(M5383&lt;Criteria!$D$6,"Yes","No")</f>
        <v>No</v>
      </c>
      <c r="Q5383" s="11">
        <f>COUNTIF(N5383:P5383,"Yes")</f>
        <v>0</v>
      </c>
      <c r="R5383" s="12" t="str">
        <f>IF(Q5383&gt;0,"Yes","No")</f>
        <v>No</v>
      </c>
    </row>
    <row r="5384" spans="1:18" x14ac:dyDescent="0.35">
      <c r="A5384" s="1">
        <v>85785000000</v>
      </c>
      <c r="B5384" s="33" t="s">
        <v>6126</v>
      </c>
      <c r="C5384" s="4" t="s">
        <v>5</v>
      </c>
      <c r="D5384" s="4" t="s">
        <v>2</v>
      </c>
      <c r="E5384" s="4" t="s">
        <v>2</v>
      </c>
      <c r="F5384" s="3" t="s">
        <v>2</v>
      </c>
      <c r="G5384" s="3" t="s">
        <v>2</v>
      </c>
      <c r="H5384" s="4" t="s">
        <v>336</v>
      </c>
      <c r="I5384" s="5">
        <v>120</v>
      </c>
      <c r="J5384" s="5">
        <v>35</v>
      </c>
      <c r="K5384" s="6">
        <f>IFERROR((J5384-I5384)/I5384,"--")</f>
        <v>-0.70833333333333337</v>
      </c>
      <c r="L5384" s="6" t="s">
        <v>2</v>
      </c>
      <c r="M5384" s="7" t="s">
        <v>2</v>
      </c>
      <c r="N5384" s="10" t="str">
        <f>IF(K5384&lt;Criteria!$D$4,"Yes","No")</f>
        <v>Yes</v>
      </c>
      <c r="O5384" s="10" t="str">
        <f>IF(L5384&gt;Criteria!$D$5,"Yes","No")</f>
        <v>Yes</v>
      </c>
      <c r="P5384" s="10" t="str">
        <f>IF(M5384&lt;Criteria!$D$6,"Yes","No")</f>
        <v>No</v>
      </c>
      <c r="Q5384" s="11">
        <f>COUNTIF(N5384:P5384,"Yes")</f>
        <v>2</v>
      </c>
      <c r="R5384" s="12" t="str">
        <f>IF(Q5384&gt;0,"Yes","No")</f>
        <v>Yes</v>
      </c>
    </row>
    <row r="5385" spans="1:18" x14ac:dyDescent="0.35">
      <c r="A5385" s="1">
        <v>85823500000</v>
      </c>
      <c r="B5385" s="33" t="s">
        <v>6127</v>
      </c>
      <c r="C5385" s="4" t="s">
        <v>5</v>
      </c>
      <c r="D5385" s="4" t="s">
        <v>2</v>
      </c>
      <c r="E5385" s="4" t="s">
        <v>2</v>
      </c>
      <c r="F5385" s="3" t="s">
        <v>2</v>
      </c>
      <c r="G5385" s="3" t="s">
        <v>2</v>
      </c>
      <c r="H5385" s="4" t="s">
        <v>337</v>
      </c>
      <c r="I5385" s="5">
        <v>229</v>
      </c>
      <c r="J5385" s="5">
        <v>165</v>
      </c>
      <c r="K5385" s="6">
        <f>IFERROR((J5385-I5385)/I5385,"--")</f>
        <v>-0.27947598253275108</v>
      </c>
      <c r="L5385" s="6">
        <v>0.15151515151515152</v>
      </c>
      <c r="M5385" s="7">
        <v>31013</v>
      </c>
      <c r="N5385" s="10" t="str">
        <f>IF(K5385&lt;Criteria!$D$4,"Yes","No")</f>
        <v>Yes</v>
      </c>
      <c r="O5385" s="10" t="str">
        <f>IF(L5385&gt;Criteria!$D$5,"Yes","No")</f>
        <v>Yes</v>
      </c>
      <c r="P5385" s="10" t="str">
        <f>IF(M5385&lt;Criteria!$D$6,"Yes","No")</f>
        <v>No</v>
      </c>
      <c r="Q5385" s="11">
        <f>COUNTIF(N5385:P5385,"Yes")</f>
        <v>2</v>
      </c>
      <c r="R5385" s="12" t="str">
        <f>IF(Q5385&gt;0,"Yes","No")</f>
        <v>Yes</v>
      </c>
    </row>
    <row r="5386" spans="1:18" x14ac:dyDescent="0.35">
      <c r="A5386" s="1">
        <v>85840000000</v>
      </c>
      <c r="B5386" s="33" t="s">
        <v>6128</v>
      </c>
      <c r="C5386" s="4" t="s">
        <v>5</v>
      </c>
      <c r="D5386" s="4" t="s">
        <v>2</v>
      </c>
      <c r="E5386" s="4" t="s">
        <v>2</v>
      </c>
      <c r="F5386" s="3" t="s">
        <v>2</v>
      </c>
      <c r="G5386" s="3" t="s">
        <v>2</v>
      </c>
      <c r="H5386" s="4" t="s">
        <v>338</v>
      </c>
      <c r="I5386" s="5">
        <v>3229</v>
      </c>
      <c r="J5386" s="5">
        <v>3176</v>
      </c>
      <c r="K5386" s="6">
        <f>IFERROR((J5386-I5386)/I5386,"--")</f>
        <v>-1.6413750387116753E-2</v>
      </c>
      <c r="L5386" s="6">
        <v>9.2892329345531321E-2</v>
      </c>
      <c r="M5386" s="7">
        <v>30326</v>
      </c>
      <c r="N5386" s="10" t="str">
        <f>IF(K5386&lt;Criteria!$D$4,"Yes","No")</f>
        <v>Yes</v>
      </c>
      <c r="O5386" s="10" t="str">
        <f>IF(L5386&gt;Criteria!$D$5,"Yes","No")</f>
        <v>Yes</v>
      </c>
      <c r="P5386" s="10" t="str">
        <f>IF(M5386&lt;Criteria!$D$6,"Yes","No")</f>
        <v>No</v>
      </c>
      <c r="Q5386" s="11">
        <f>COUNTIF(N5386:P5386,"Yes")</f>
        <v>2</v>
      </c>
      <c r="R5386" s="12" t="str">
        <f>IF(Q5386&gt;0,"Yes","No")</f>
        <v>Yes</v>
      </c>
    </row>
    <row r="5387" spans="1:18" x14ac:dyDescent="0.35">
      <c r="A5387" s="1">
        <v>85851000000</v>
      </c>
      <c r="B5387" s="33" t="s">
        <v>6129</v>
      </c>
      <c r="C5387" s="4" t="s">
        <v>5</v>
      </c>
      <c r="D5387" s="4" t="s">
        <v>2</v>
      </c>
      <c r="E5387" s="4" t="s">
        <v>2</v>
      </c>
      <c r="F5387" s="3" t="s">
        <v>2</v>
      </c>
      <c r="G5387" s="3" t="s">
        <v>2</v>
      </c>
      <c r="H5387" s="4" t="s">
        <v>339</v>
      </c>
      <c r="I5387" s="5">
        <v>59</v>
      </c>
      <c r="J5387" s="5">
        <v>236</v>
      </c>
      <c r="K5387" s="6">
        <f>IFERROR((J5387-I5387)/I5387,"--")</f>
        <v>3</v>
      </c>
      <c r="L5387" s="6">
        <v>5.1948051948051951E-2</v>
      </c>
      <c r="M5387" s="7">
        <v>56307</v>
      </c>
      <c r="N5387" s="10" t="str">
        <f>IF(K5387&lt;Criteria!$D$4,"Yes","No")</f>
        <v>No</v>
      </c>
      <c r="O5387" s="10" t="str">
        <f>IF(L5387&gt;Criteria!$D$5,"Yes","No")</f>
        <v>No</v>
      </c>
      <c r="P5387" s="10" t="str">
        <f>IF(M5387&lt;Criteria!$D$6,"Yes","No")</f>
        <v>No</v>
      </c>
      <c r="Q5387" s="11">
        <f>COUNTIF(N5387:P5387,"Yes")</f>
        <v>0</v>
      </c>
      <c r="R5387" s="12" t="str">
        <f>IF(Q5387&gt;0,"Yes","No")</f>
        <v>No</v>
      </c>
    </row>
    <row r="5388" spans="1:18" x14ac:dyDescent="0.35">
      <c r="A5388" s="1">
        <v>85859200000</v>
      </c>
      <c r="B5388" s="33" t="s">
        <v>6130</v>
      </c>
      <c r="C5388" s="4" t="s">
        <v>5</v>
      </c>
      <c r="D5388" s="4" t="s">
        <v>2</v>
      </c>
      <c r="E5388" s="4" t="s">
        <v>2</v>
      </c>
      <c r="F5388" s="3" t="s">
        <v>2</v>
      </c>
      <c r="G5388" s="3" t="s">
        <v>2</v>
      </c>
      <c r="H5388" s="4" t="s">
        <v>340</v>
      </c>
      <c r="I5388" s="5">
        <v>1538</v>
      </c>
      <c r="J5388" s="5">
        <v>1871</v>
      </c>
      <c r="K5388" s="6">
        <f>IFERROR((J5388-I5388)/I5388,"--")</f>
        <v>0.21651495448634592</v>
      </c>
      <c r="L5388" s="6">
        <v>3.907074973600845E-2</v>
      </c>
      <c r="M5388" s="7">
        <v>62823</v>
      </c>
      <c r="N5388" s="10" t="str">
        <f>IF(K5388&lt;Criteria!$D$4,"Yes","No")</f>
        <v>No</v>
      </c>
      <c r="O5388" s="10" t="str">
        <f>IF(L5388&gt;Criteria!$D$5,"Yes","No")</f>
        <v>No</v>
      </c>
      <c r="P5388" s="10" t="str">
        <f>IF(M5388&lt;Criteria!$D$6,"Yes","No")</f>
        <v>No</v>
      </c>
      <c r="Q5388" s="11">
        <f>COUNTIF(N5388:P5388,"Yes")</f>
        <v>0</v>
      </c>
      <c r="R5388" s="12" t="str">
        <f>IF(Q5388&gt;0,"Yes","No")</f>
        <v>No</v>
      </c>
    </row>
    <row r="5389" spans="1:18" x14ac:dyDescent="0.35">
      <c r="A5389" s="1">
        <v>85867500000</v>
      </c>
      <c r="B5389" s="33" t="s">
        <v>6131</v>
      </c>
      <c r="C5389" s="4" t="s">
        <v>5</v>
      </c>
      <c r="D5389" s="4" t="s">
        <v>2</v>
      </c>
      <c r="E5389" s="4" t="s">
        <v>2</v>
      </c>
      <c r="F5389" s="3" t="s">
        <v>2</v>
      </c>
      <c r="G5389" s="3" t="s">
        <v>2</v>
      </c>
      <c r="H5389" s="4" t="s">
        <v>341</v>
      </c>
      <c r="I5389" s="5">
        <v>112</v>
      </c>
      <c r="J5389" s="5">
        <v>254</v>
      </c>
      <c r="K5389" s="6">
        <f>IFERROR((J5389-I5389)/I5389,"--")</f>
        <v>1.2678571428571428</v>
      </c>
      <c r="L5389" s="6">
        <v>0</v>
      </c>
      <c r="M5389" s="7">
        <v>15530</v>
      </c>
      <c r="N5389" s="10" t="str">
        <f>IF(K5389&lt;Criteria!$D$4,"Yes","No")</f>
        <v>No</v>
      </c>
      <c r="O5389" s="10" t="str">
        <f>IF(L5389&gt;Criteria!$D$5,"Yes","No")</f>
        <v>No</v>
      </c>
      <c r="P5389" s="10" t="str">
        <f>IF(M5389&lt;Criteria!$D$6,"Yes","No")</f>
        <v>Yes</v>
      </c>
      <c r="Q5389" s="11">
        <f>COUNTIF(N5389:P5389,"Yes")</f>
        <v>1</v>
      </c>
      <c r="R5389" s="12" t="str">
        <f>IF(Q5389&gt;0,"Yes","No")</f>
        <v>Yes</v>
      </c>
    </row>
    <row r="5390" spans="1:18" x14ac:dyDescent="0.35">
      <c r="A5390" s="1">
        <v>85878500000</v>
      </c>
      <c r="B5390" s="33" t="s">
        <v>6132</v>
      </c>
      <c r="C5390" s="4" t="s">
        <v>5</v>
      </c>
      <c r="D5390" s="4" t="s">
        <v>2</v>
      </c>
      <c r="E5390" s="4" t="s">
        <v>2</v>
      </c>
      <c r="F5390" s="3" t="s">
        <v>2</v>
      </c>
      <c r="G5390" s="3" t="s">
        <v>2</v>
      </c>
      <c r="H5390" s="4" t="s">
        <v>342</v>
      </c>
      <c r="I5390" s="5">
        <v>252</v>
      </c>
      <c r="J5390" s="5">
        <v>227</v>
      </c>
      <c r="K5390" s="6">
        <f>IFERROR((J5390-I5390)/I5390,"--")</f>
        <v>-9.9206349206349201E-2</v>
      </c>
      <c r="L5390" s="6">
        <v>0</v>
      </c>
      <c r="M5390" s="7">
        <v>33922</v>
      </c>
      <c r="N5390" s="10" t="str">
        <f>IF(K5390&lt;Criteria!$D$4,"Yes","No")</f>
        <v>Yes</v>
      </c>
      <c r="O5390" s="10" t="str">
        <f>IF(L5390&gt;Criteria!$D$5,"Yes","No")</f>
        <v>No</v>
      </c>
      <c r="P5390" s="10" t="str">
        <f>IF(M5390&lt;Criteria!$D$6,"Yes","No")</f>
        <v>No</v>
      </c>
      <c r="Q5390" s="11">
        <f>COUNTIF(N5390:P5390,"Yes")</f>
        <v>1</v>
      </c>
      <c r="R5390" s="12" t="str">
        <f>IF(Q5390&gt;0,"Yes","No")</f>
        <v>Yes</v>
      </c>
    </row>
    <row r="5391" spans="1:18" x14ac:dyDescent="0.35">
      <c r="A5391" s="1">
        <v>85896000000</v>
      </c>
      <c r="B5391" s="33" t="s">
        <v>6133</v>
      </c>
      <c r="C5391" s="4" t="s">
        <v>5</v>
      </c>
      <c r="D5391" s="4" t="s">
        <v>2</v>
      </c>
      <c r="E5391" s="4" t="s">
        <v>2</v>
      </c>
      <c r="F5391" s="3" t="s">
        <v>2</v>
      </c>
      <c r="G5391" s="3" t="s">
        <v>2</v>
      </c>
      <c r="H5391" s="4" t="s">
        <v>343</v>
      </c>
      <c r="I5391" s="5">
        <v>39</v>
      </c>
      <c r="J5391" s="5">
        <v>34</v>
      </c>
      <c r="K5391" s="6">
        <f>IFERROR((J5391-I5391)/I5391,"--")</f>
        <v>-0.12820512820512819</v>
      </c>
      <c r="L5391" s="6">
        <v>0.3</v>
      </c>
      <c r="M5391" s="7">
        <v>15347</v>
      </c>
      <c r="N5391" s="10" t="str">
        <f>IF(K5391&lt;Criteria!$D$4,"Yes","No")</f>
        <v>Yes</v>
      </c>
      <c r="O5391" s="10" t="str">
        <f>IF(L5391&gt;Criteria!$D$5,"Yes","No")</f>
        <v>Yes</v>
      </c>
      <c r="P5391" s="10" t="str">
        <f>IF(M5391&lt;Criteria!$D$6,"Yes","No")</f>
        <v>Yes</v>
      </c>
      <c r="Q5391" s="11">
        <f>COUNTIF(N5391:P5391,"Yes")</f>
        <v>3</v>
      </c>
      <c r="R5391" s="12" t="str">
        <f>IF(Q5391&gt;0,"Yes","No")</f>
        <v>Yes</v>
      </c>
    </row>
    <row r="5392" spans="1:18" x14ac:dyDescent="0.35">
      <c r="A5392" s="1">
        <v>85900500000</v>
      </c>
      <c r="B5392" s="33" t="s">
        <v>6134</v>
      </c>
      <c r="C5392" s="4" t="s">
        <v>5</v>
      </c>
      <c r="D5392" s="4" t="s">
        <v>2</v>
      </c>
      <c r="E5392" s="4" t="s">
        <v>2</v>
      </c>
      <c r="F5392" s="3" t="s">
        <v>2</v>
      </c>
      <c r="G5392" s="3" t="s">
        <v>2</v>
      </c>
      <c r="H5392" s="4" t="s">
        <v>344</v>
      </c>
      <c r="I5392" s="5">
        <v>1000</v>
      </c>
      <c r="J5392" s="5">
        <v>1049</v>
      </c>
      <c r="K5392" s="6">
        <f>IFERROR((J5392-I5392)/I5392,"--")</f>
        <v>4.9000000000000002E-2</v>
      </c>
      <c r="L5392" s="6">
        <v>3.6020583190394515E-2</v>
      </c>
      <c r="M5392" s="7">
        <v>26075</v>
      </c>
      <c r="N5392" s="10" t="str">
        <f>IF(K5392&lt;Criteria!$D$4,"Yes","No")</f>
        <v>No</v>
      </c>
      <c r="O5392" s="10" t="str">
        <f>IF(L5392&gt;Criteria!$D$5,"Yes","No")</f>
        <v>No</v>
      </c>
      <c r="P5392" s="10" t="str">
        <f>IF(M5392&lt;Criteria!$D$6,"Yes","No")</f>
        <v>Yes</v>
      </c>
      <c r="Q5392" s="11">
        <f>COUNTIF(N5392:P5392,"Yes")</f>
        <v>1</v>
      </c>
      <c r="R5392" s="12" t="str">
        <f>IF(Q5392&gt;0,"Yes","No")</f>
        <v>Yes</v>
      </c>
    </row>
    <row r="5393" spans="1:18" x14ac:dyDescent="0.35">
      <c r="A5393" s="1">
        <v>85924000000</v>
      </c>
      <c r="B5393" s="33" t="s">
        <v>6135</v>
      </c>
      <c r="C5393" s="4" t="s">
        <v>5</v>
      </c>
      <c r="D5393" s="4" t="s">
        <v>2</v>
      </c>
      <c r="E5393" s="4" t="s">
        <v>2</v>
      </c>
      <c r="F5393" s="3" t="s">
        <v>2</v>
      </c>
      <c r="G5393" s="3" t="s">
        <v>2</v>
      </c>
      <c r="H5393" s="4" t="s">
        <v>345</v>
      </c>
      <c r="I5393" s="5">
        <v>1319</v>
      </c>
      <c r="J5393" s="5">
        <v>1070</v>
      </c>
      <c r="K5393" s="6">
        <f>IFERROR((J5393-I5393)/I5393,"--")</f>
        <v>-0.18877937831690675</v>
      </c>
      <c r="L5393" s="6">
        <v>7.1588366890380312E-2</v>
      </c>
      <c r="M5393" s="7">
        <v>91459</v>
      </c>
      <c r="N5393" s="10" t="str">
        <f>IF(K5393&lt;Criteria!$D$4,"Yes","No")</f>
        <v>Yes</v>
      </c>
      <c r="O5393" s="10" t="str">
        <f>IF(L5393&gt;Criteria!$D$5,"Yes","No")</f>
        <v>Yes</v>
      </c>
      <c r="P5393" s="10" t="str">
        <f>IF(M5393&lt;Criteria!$D$6,"Yes","No")</f>
        <v>No</v>
      </c>
      <c r="Q5393" s="11">
        <f>COUNTIF(N5393:P5393,"Yes")</f>
        <v>2</v>
      </c>
      <c r="R5393" s="12" t="str">
        <f>IF(Q5393&gt;0,"Yes","No")</f>
        <v>Yes</v>
      </c>
    </row>
    <row r="5394" spans="1:18" x14ac:dyDescent="0.35">
      <c r="A5394" s="1">
        <v>85983000000</v>
      </c>
      <c r="B5394" s="33" t="s">
        <v>6136</v>
      </c>
      <c r="C5394" s="4" t="s">
        <v>5</v>
      </c>
      <c r="D5394" s="4" t="s">
        <v>2</v>
      </c>
      <c r="E5394" s="4" t="s">
        <v>2</v>
      </c>
      <c r="F5394" s="3" t="s">
        <v>2</v>
      </c>
      <c r="G5394" s="3" t="s">
        <v>2</v>
      </c>
      <c r="H5394" s="4" t="s">
        <v>346</v>
      </c>
      <c r="I5394" s="5">
        <v>40</v>
      </c>
      <c r="J5394" s="5">
        <v>90</v>
      </c>
      <c r="K5394" s="6">
        <f>IFERROR((J5394-I5394)/I5394,"--")</f>
        <v>1.25</v>
      </c>
      <c r="L5394" s="6">
        <v>0</v>
      </c>
      <c r="M5394" s="7">
        <v>25724</v>
      </c>
      <c r="N5394" s="10" t="str">
        <f>IF(K5394&lt;Criteria!$D$4,"Yes","No")</f>
        <v>No</v>
      </c>
      <c r="O5394" s="10" t="str">
        <f>IF(L5394&gt;Criteria!$D$5,"Yes","No")</f>
        <v>No</v>
      </c>
      <c r="P5394" s="10" t="str">
        <f>IF(M5394&lt;Criteria!$D$6,"Yes","No")</f>
        <v>Yes</v>
      </c>
      <c r="Q5394" s="11">
        <f>COUNTIF(N5394:P5394,"Yes")</f>
        <v>1</v>
      </c>
      <c r="R5394" s="12" t="str">
        <f>IF(Q5394&gt;0,"Yes","No")</f>
        <v>Yes</v>
      </c>
    </row>
    <row r="5395" spans="1:18" x14ac:dyDescent="0.35">
      <c r="A5395" s="1">
        <v>86016000000</v>
      </c>
      <c r="B5395" s="33" t="s">
        <v>6137</v>
      </c>
      <c r="C5395" s="4" t="s">
        <v>5</v>
      </c>
      <c r="D5395" s="4" t="s">
        <v>2</v>
      </c>
      <c r="E5395" s="4" t="s">
        <v>2</v>
      </c>
      <c r="F5395" s="3" t="s">
        <v>2</v>
      </c>
      <c r="G5395" s="3" t="s">
        <v>2</v>
      </c>
      <c r="H5395" s="4" t="s">
        <v>347</v>
      </c>
      <c r="I5395" s="5">
        <v>2519</v>
      </c>
      <c r="J5395" s="5">
        <v>2664</v>
      </c>
      <c r="K5395" s="6">
        <f>IFERROR((J5395-I5395)/I5395,"--")</f>
        <v>5.7562524811433105E-2</v>
      </c>
      <c r="L5395" s="6">
        <v>4.3283582089552242E-2</v>
      </c>
      <c r="M5395" s="7">
        <v>25562</v>
      </c>
      <c r="N5395" s="10" t="str">
        <f>IF(K5395&lt;Criteria!$D$4,"Yes","No")</f>
        <v>No</v>
      </c>
      <c r="O5395" s="10" t="str">
        <f>IF(L5395&gt;Criteria!$D$5,"Yes","No")</f>
        <v>No</v>
      </c>
      <c r="P5395" s="10" t="str">
        <f>IF(M5395&lt;Criteria!$D$6,"Yes","No")</f>
        <v>Yes</v>
      </c>
      <c r="Q5395" s="11">
        <f>COUNTIF(N5395:P5395,"Yes")</f>
        <v>1</v>
      </c>
      <c r="R5395" s="12" t="str">
        <f>IF(Q5395&gt;0,"Yes","No")</f>
        <v>Yes</v>
      </c>
    </row>
    <row r="5396" spans="1:18" x14ac:dyDescent="0.35">
      <c r="A5396" s="1">
        <v>86060000000</v>
      </c>
      <c r="B5396" s="33" t="s">
        <v>6138</v>
      </c>
      <c r="C5396" s="4" t="s">
        <v>5</v>
      </c>
      <c r="D5396" s="4" t="s">
        <v>2</v>
      </c>
      <c r="E5396" s="4" t="s">
        <v>2</v>
      </c>
      <c r="F5396" s="3" t="s">
        <v>2</v>
      </c>
      <c r="G5396" s="3" t="s">
        <v>2</v>
      </c>
      <c r="H5396" s="4" t="s">
        <v>348</v>
      </c>
      <c r="I5396" s="5">
        <v>1244</v>
      </c>
      <c r="J5396" s="5">
        <v>795</v>
      </c>
      <c r="K5396" s="6">
        <f>IFERROR((J5396-I5396)/I5396,"--")</f>
        <v>-0.36093247588424437</v>
      </c>
      <c r="L5396" s="6">
        <v>2.2935779816513763E-2</v>
      </c>
      <c r="M5396" s="7">
        <v>22139</v>
      </c>
      <c r="N5396" s="10" t="str">
        <f>IF(K5396&lt;Criteria!$D$4,"Yes","No")</f>
        <v>Yes</v>
      </c>
      <c r="O5396" s="10" t="str">
        <f>IF(L5396&gt;Criteria!$D$5,"Yes","No")</f>
        <v>No</v>
      </c>
      <c r="P5396" s="10" t="str">
        <f>IF(M5396&lt;Criteria!$D$6,"Yes","No")</f>
        <v>Yes</v>
      </c>
      <c r="Q5396" s="11">
        <f>COUNTIF(N5396:P5396,"Yes")</f>
        <v>2</v>
      </c>
      <c r="R5396" s="12" t="str">
        <f>IF(Q5396&gt;0,"Yes","No")</f>
        <v>Yes</v>
      </c>
    </row>
    <row r="5397" spans="1:18" x14ac:dyDescent="0.35">
      <c r="A5397" s="1">
        <v>86065500000</v>
      </c>
      <c r="B5397" s="33" t="s">
        <v>6139</v>
      </c>
      <c r="C5397" s="4" t="s">
        <v>5</v>
      </c>
      <c r="D5397" s="4" t="s">
        <v>2</v>
      </c>
      <c r="E5397" s="4" t="s">
        <v>2</v>
      </c>
      <c r="F5397" s="3" t="s">
        <v>2</v>
      </c>
      <c r="G5397" s="3" t="s">
        <v>2</v>
      </c>
      <c r="H5397" s="4" t="s">
        <v>349</v>
      </c>
      <c r="I5397" s="5">
        <v>2865</v>
      </c>
      <c r="J5397" s="5">
        <v>3455</v>
      </c>
      <c r="K5397" s="6">
        <f>IFERROR((J5397-I5397)/I5397,"--")</f>
        <v>0.20593368237347295</v>
      </c>
      <c r="L5397" s="6">
        <v>5.4368932038834951E-2</v>
      </c>
      <c r="M5397" s="7">
        <v>48160</v>
      </c>
      <c r="N5397" s="10" t="str">
        <f>IF(K5397&lt;Criteria!$D$4,"Yes","No")</f>
        <v>No</v>
      </c>
      <c r="O5397" s="10" t="str">
        <f>IF(L5397&gt;Criteria!$D$5,"Yes","No")</f>
        <v>No</v>
      </c>
      <c r="P5397" s="10" t="str">
        <f>IF(M5397&lt;Criteria!$D$6,"Yes","No")</f>
        <v>No</v>
      </c>
      <c r="Q5397" s="11">
        <f>COUNTIF(N5397:P5397,"Yes")</f>
        <v>0</v>
      </c>
      <c r="R5397" s="12" t="str">
        <f>IF(Q5397&gt;0,"Yes","No")</f>
        <v>No</v>
      </c>
    </row>
    <row r="5398" spans="1:18" x14ac:dyDescent="0.35">
      <c r="A5398" s="1">
        <v>86076500000</v>
      </c>
      <c r="B5398" s="33" t="s">
        <v>6140</v>
      </c>
      <c r="C5398" s="4" t="s">
        <v>5</v>
      </c>
      <c r="D5398" s="4" t="s">
        <v>2</v>
      </c>
      <c r="E5398" s="4" t="s">
        <v>2</v>
      </c>
      <c r="F5398" s="3" t="s">
        <v>2</v>
      </c>
      <c r="G5398" s="3" t="s">
        <v>2</v>
      </c>
      <c r="H5398" s="4" t="s">
        <v>350</v>
      </c>
      <c r="I5398" s="5">
        <v>188</v>
      </c>
      <c r="J5398" s="5">
        <v>95</v>
      </c>
      <c r="K5398" s="6">
        <f>IFERROR((J5398-I5398)/I5398,"--")</f>
        <v>-0.49468085106382981</v>
      </c>
      <c r="L5398" s="6">
        <v>6.3492063492063489E-2</v>
      </c>
      <c r="M5398" s="7">
        <v>29504</v>
      </c>
      <c r="N5398" s="10" t="str">
        <f>IF(K5398&lt;Criteria!$D$4,"Yes","No")</f>
        <v>Yes</v>
      </c>
      <c r="O5398" s="10" t="str">
        <f>IF(L5398&gt;Criteria!$D$5,"Yes","No")</f>
        <v>No</v>
      </c>
      <c r="P5398" s="10" t="str">
        <f>IF(M5398&lt;Criteria!$D$6,"Yes","No")</f>
        <v>No</v>
      </c>
      <c r="Q5398" s="11">
        <f>COUNTIF(N5398:P5398,"Yes")</f>
        <v>1</v>
      </c>
      <c r="R5398" s="12" t="str">
        <f>IF(Q5398&gt;0,"Yes","No")</f>
        <v>Yes</v>
      </c>
    </row>
    <row r="5399" spans="1:18" x14ac:dyDescent="0.35">
      <c r="A5399" s="1">
        <v>86131500000</v>
      </c>
      <c r="B5399" s="33" t="s">
        <v>6141</v>
      </c>
      <c r="C5399" s="4" t="s">
        <v>5</v>
      </c>
      <c r="D5399" s="4" t="s">
        <v>2</v>
      </c>
      <c r="E5399" s="4" t="s">
        <v>2</v>
      </c>
      <c r="F5399" s="3" t="s">
        <v>2</v>
      </c>
      <c r="G5399" s="3" t="s">
        <v>2</v>
      </c>
      <c r="H5399" s="4" t="s">
        <v>351</v>
      </c>
      <c r="I5399" s="5">
        <v>132</v>
      </c>
      <c r="J5399" s="5">
        <v>125</v>
      </c>
      <c r="K5399" s="6">
        <f>IFERROR((J5399-I5399)/I5399,"--")</f>
        <v>-5.3030303030303032E-2</v>
      </c>
      <c r="L5399" s="6">
        <v>1.7241379310344827E-2</v>
      </c>
      <c r="M5399" s="7">
        <v>21539</v>
      </c>
      <c r="N5399" s="10" t="str">
        <f>IF(K5399&lt;Criteria!$D$4,"Yes","No")</f>
        <v>Yes</v>
      </c>
      <c r="O5399" s="10" t="str">
        <f>IF(L5399&gt;Criteria!$D$5,"Yes","No")</f>
        <v>No</v>
      </c>
      <c r="P5399" s="10" t="str">
        <f>IF(M5399&lt;Criteria!$D$6,"Yes","No")</f>
        <v>Yes</v>
      </c>
      <c r="Q5399" s="11">
        <f>COUNTIF(N5399:P5399,"Yes")</f>
        <v>2</v>
      </c>
      <c r="R5399" s="12" t="str">
        <f>IF(Q5399&gt;0,"Yes","No")</f>
        <v>Yes</v>
      </c>
    </row>
    <row r="5400" spans="1:18" x14ac:dyDescent="0.35">
      <c r="A5400" s="1">
        <v>86200000000</v>
      </c>
      <c r="B5400" s="33" t="s">
        <v>6142</v>
      </c>
      <c r="C5400" s="4" t="s">
        <v>5</v>
      </c>
      <c r="D5400" s="4" t="s">
        <v>2</v>
      </c>
      <c r="E5400" s="4" t="s">
        <v>2</v>
      </c>
      <c r="F5400" s="3" t="s">
        <v>2</v>
      </c>
      <c r="G5400" s="3" t="s">
        <v>2</v>
      </c>
      <c r="H5400" s="4" t="s">
        <v>352</v>
      </c>
      <c r="I5400" s="5">
        <v>107429</v>
      </c>
      <c r="J5400" s="5">
        <v>109122</v>
      </c>
      <c r="K5400" s="6">
        <f>IFERROR((J5400-I5400)/I5400,"--")</f>
        <v>1.5759245641307283E-2</v>
      </c>
      <c r="L5400" s="6">
        <v>0.10248121247743398</v>
      </c>
      <c r="M5400" s="7">
        <v>21044</v>
      </c>
      <c r="N5400" s="10" t="str">
        <f>IF(K5400&lt;Criteria!$D$4,"Yes","No")</f>
        <v>Yes</v>
      </c>
      <c r="O5400" s="10" t="str">
        <f>IF(L5400&gt;Criteria!$D$5,"Yes","No")</f>
        <v>Yes</v>
      </c>
      <c r="P5400" s="10" t="str">
        <f>IF(M5400&lt;Criteria!$D$6,"Yes","No")</f>
        <v>Yes</v>
      </c>
      <c r="Q5400" s="11">
        <f>COUNTIF(N5400:P5400,"Yes")</f>
        <v>3</v>
      </c>
      <c r="R5400" s="12" t="str">
        <f>IF(Q5400&gt;0,"Yes","No")</f>
        <v>Yes</v>
      </c>
    </row>
    <row r="5401" spans="1:18" x14ac:dyDescent="0.35">
      <c r="A5401" s="1">
        <v>86222000000</v>
      </c>
      <c r="B5401" s="33" t="s">
        <v>6143</v>
      </c>
      <c r="C5401" s="4" t="s">
        <v>5</v>
      </c>
      <c r="D5401" s="4" t="s">
        <v>2</v>
      </c>
      <c r="E5401" s="4" t="s">
        <v>2</v>
      </c>
      <c r="F5401" s="3" t="s">
        <v>2</v>
      </c>
      <c r="G5401" s="3" t="s">
        <v>2</v>
      </c>
      <c r="H5401" s="4" t="s">
        <v>353</v>
      </c>
      <c r="I5401" s="5">
        <v>29955</v>
      </c>
      <c r="J5401" s="5">
        <v>30901</v>
      </c>
      <c r="K5401" s="6">
        <f>IFERROR((J5401-I5401)/I5401,"--")</f>
        <v>3.158070438991821E-2</v>
      </c>
      <c r="L5401" s="6">
        <v>6.6105373939354076E-2</v>
      </c>
      <c r="M5401" s="7">
        <v>28093</v>
      </c>
      <c r="N5401" s="10" t="str">
        <f>IF(K5401&lt;Criteria!$D$4,"Yes","No")</f>
        <v>No</v>
      </c>
      <c r="O5401" s="10" t="str">
        <f>IF(L5401&gt;Criteria!$D$5,"Yes","No")</f>
        <v>Yes</v>
      </c>
      <c r="P5401" s="10" t="str">
        <f>IF(M5401&lt;Criteria!$D$6,"Yes","No")</f>
        <v>No</v>
      </c>
      <c r="Q5401" s="11">
        <f>COUNTIF(N5401:P5401,"Yes")</f>
        <v>1</v>
      </c>
      <c r="R5401" s="12" t="str">
        <f>IF(Q5401&gt;0,"Yes","No")</f>
        <v>Yes</v>
      </c>
    </row>
    <row r="5402" spans="1:18" x14ac:dyDescent="0.35">
      <c r="A5402" s="1">
        <v>86266000000</v>
      </c>
      <c r="B5402" s="33" t="s">
        <v>6144</v>
      </c>
      <c r="C5402" s="4" t="s">
        <v>5</v>
      </c>
      <c r="D5402" s="4" t="s">
        <v>2</v>
      </c>
      <c r="E5402" s="4" t="s">
        <v>2</v>
      </c>
      <c r="F5402" s="3" t="s">
        <v>2</v>
      </c>
      <c r="G5402" s="3" t="s">
        <v>2</v>
      </c>
      <c r="H5402" s="4" t="s">
        <v>354</v>
      </c>
      <c r="I5402" s="5">
        <v>59</v>
      </c>
      <c r="J5402" s="5">
        <v>159</v>
      </c>
      <c r="K5402" s="6">
        <f>IFERROR((J5402-I5402)/I5402,"--")</f>
        <v>1.6949152542372881</v>
      </c>
      <c r="L5402" s="6">
        <v>1.5873015873015872E-2</v>
      </c>
      <c r="M5402" s="7">
        <v>20730</v>
      </c>
      <c r="N5402" s="10" t="str">
        <f>IF(K5402&lt;Criteria!$D$4,"Yes","No")</f>
        <v>No</v>
      </c>
      <c r="O5402" s="10" t="str">
        <f>IF(L5402&gt;Criteria!$D$5,"Yes","No")</f>
        <v>No</v>
      </c>
      <c r="P5402" s="10" t="str">
        <f>IF(M5402&lt;Criteria!$D$6,"Yes","No")</f>
        <v>Yes</v>
      </c>
      <c r="Q5402" s="11">
        <f>COUNTIF(N5402:P5402,"Yes")</f>
        <v>1</v>
      </c>
      <c r="R5402" s="12" t="str">
        <f>IF(Q5402&gt;0,"Yes","No")</f>
        <v>Yes</v>
      </c>
    </row>
    <row r="5403" spans="1:18" x14ac:dyDescent="0.35">
      <c r="A5403" s="1">
        <v>86288000000</v>
      </c>
      <c r="B5403" s="33" t="s">
        <v>6145</v>
      </c>
      <c r="C5403" s="4" t="s">
        <v>5</v>
      </c>
      <c r="D5403" s="4" t="s">
        <v>2</v>
      </c>
      <c r="E5403" s="4" t="s">
        <v>2</v>
      </c>
      <c r="F5403" s="3" t="s">
        <v>2</v>
      </c>
      <c r="G5403" s="3" t="s">
        <v>2</v>
      </c>
      <c r="H5403" s="4" t="s">
        <v>355</v>
      </c>
      <c r="I5403" s="5">
        <v>2238</v>
      </c>
      <c r="J5403" s="5">
        <v>2169</v>
      </c>
      <c r="K5403" s="6">
        <f>IFERROR((J5403-I5403)/I5403,"--")</f>
        <v>-3.0831099195710455E-2</v>
      </c>
      <c r="L5403" s="6">
        <v>2.605570530098832E-2</v>
      </c>
      <c r="M5403" s="7">
        <v>30251</v>
      </c>
      <c r="N5403" s="10" t="str">
        <f>IF(K5403&lt;Criteria!$D$4,"Yes","No")</f>
        <v>Yes</v>
      </c>
      <c r="O5403" s="10" t="str">
        <f>IF(L5403&gt;Criteria!$D$5,"Yes","No")</f>
        <v>No</v>
      </c>
      <c r="P5403" s="10" t="str">
        <f>IF(M5403&lt;Criteria!$D$6,"Yes","No")</f>
        <v>No</v>
      </c>
      <c r="Q5403" s="11">
        <f>COUNTIF(N5403:P5403,"Yes")</f>
        <v>1</v>
      </c>
      <c r="R5403" s="12" t="str">
        <f>IF(Q5403&gt;0,"Yes","No")</f>
        <v>Yes</v>
      </c>
    </row>
    <row r="5404" spans="1:18" x14ac:dyDescent="0.35">
      <c r="A5404" s="1">
        <v>86304500000</v>
      </c>
      <c r="B5404" s="33" t="s">
        <v>6146</v>
      </c>
      <c r="C5404" s="4" t="s">
        <v>5</v>
      </c>
      <c r="D5404" s="4" t="s">
        <v>2</v>
      </c>
      <c r="E5404" s="4" t="s">
        <v>2</v>
      </c>
      <c r="F5404" s="3" t="s">
        <v>2</v>
      </c>
      <c r="G5404" s="3" t="s">
        <v>2</v>
      </c>
      <c r="H5404" s="4" t="s">
        <v>356</v>
      </c>
      <c r="I5404" s="5">
        <v>78</v>
      </c>
      <c r="J5404" s="5">
        <v>72</v>
      </c>
      <c r="K5404" s="6">
        <f>IFERROR((J5404-I5404)/I5404,"--")</f>
        <v>-7.6923076923076927E-2</v>
      </c>
      <c r="L5404" s="6">
        <v>0</v>
      </c>
      <c r="M5404" s="7">
        <v>34242</v>
      </c>
      <c r="N5404" s="10" t="str">
        <f>IF(K5404&lt;Criteria!$D$4,"Yes","No")</f>
        <v>Yes</v>
      </c>
      <c r="O5404" s="10" t="str">
        <f>IF(L5404&gt;Criteria!$D$5,"Yes","No")</f>
        <v>No</v>
      </c>
      <c r="P5404" s="10" t="str">
        <f>IF(M5404&lt;Criteria!$D$6,"Yes","No")</f>
        <v>No</v>
      </c>
      <c r="Q5404" s="11">
        <f>COUNTIF(N5404:P5404,"Yes")</f>
        <v>1</v>
      </c>
      <c r="R5404" s="12" t="str">
        <f>IF(Q5404&gt;0,"Yes","No")</f>
        <v>Yes</v>
      </c>
    </row>
    <row r="5405" spans="1:18" x14ac:dyDescent="0.35">
      <c r="A5405" s="1">
        <v>86326500000</v>
      </c>
      <c r="B5405" s="33" t="s">
        <v>6147</v>
      </c>
      <c r="C5405" s="4" t="s">
        <v>5</v>
      </c>
      <c r="D5405" s="4" t="s">
        <v>2</v>
      </c>
      <c r="E5405" s="4" t="s">
        <v>2</v>
      </c>
      <c r="F5405" s="3" t="s">
        <v>2</v>
      </c>
      <c r="G5405" s="3" t="s">
        <v>2</v>
      </c>
      <c r="H5405" s="4" t="s">
        <v>357</v>
      </c>
      <c r="I5405" s="5">
        <v>268</v>
      </c>
      <c r="J5405" s="5">
        <v>297</v>
      </c>
      <c r="K5405" s="6">
        <f>IFERROR((J5405-I5405)/I5405,"--")</f>
        <v>0.10820895522388059</v>
      </c>
      <c r="L5405" s="6">
        <v>0.11330049261083744</v>
      </c>
      <c r="M5405" s="7">
        <v>31244</v>
      </c>
      <c r="N5405" s="10" t="str">
        <f>IF(K5405&lt;Criteria!$D$4,"Yes","No")</f>
        <v>No</v>
      </c>
      <c r="O5405" s="10" t="str">
        <f>IF(L5405&gt;Criteria!$D$5,"Yes","No")</f>
        <v>Yes</v>
      </c>
      <c r="P5405" s="10" t="str">
        <f>IF(M5405&lt;Criteria!$D$6,"Yes","No")</f>
        <v>No</v>
      </c>
      <c r="Q5405" s="11">
        <f>COUNTIF(N5405:P5405,"Yes")</f>
        <v>1</v>
      </c>
      <c r="R5405" s="12" t="str">
        <f>IF(Q5405&gt;0,"Yes","No")</f>
        <v>Yes</v>
      </c>
    </row>
    <row r="5406" spans="1:18" x14ac:dyDescent="0.35">
      <c r="A5406" s="1">
        <v>86332000000</v>
      </c>
      <c r="B5406" s="33" t="s">
        <v>6148</v>
      </c>
      <c r="C5406" s="4" t="s">
        <v>5</v>
      </c>
      <c r="D5406" s="4" t="s">
        <v>2</v>
      </c>
      <c r="E5406" s="4" t="s">
        <v>2</v>
      </c>
      <c r="F5406" s="3" t="s">
        <v>2</v>
      </c>
      <c r="G5406" s="3" t="s">
        <v>2</v>
      </c>
      <c r="H5406" s="4" t="s">
        <v>358</v>
      </c>
      <c r="I5406" s="5">
        <v>144</v>
      </c>
      <c r="J5406" s="5">
        <v>329</v>
      </c>
      <c r="K5406" s="6">
        <f>IFERROR((J5406-I5406)/I5406,"--")</f>
        <v>1.2847222222222223</v>
      </c>
      <c r="L5406" s="6">
        <v>0</v>
      </c>
      <c r="M5406" s="7">
        <v>50403</v>
      </c>
      <c r="N5406" s="10" t="str">
        <f>IF(K5406&lt;Criteria!$D$4,"Yes","No")</f>
        <v>No</v>
      </c>
      <c r="O5406" s="10" t="str">
        <f>IF(L5406&gt;Criteria!$D$5,"Yes","No")</f>
        <v>No</v>
      </c>
      <c r="P5406" s="10" t="str">
        <f>IF(M5406&lt;Criteria!$D$6,"Yes","No")</f>
        <v>No</v>
      </c>
      <c r="Q5406" s="11">
        <f>COUNTIF(N5406:P5406,"Yes")</f>
        <v>0</v>
      </c>
      <c r="R5406" s="12" t="str">
        <f>IF(Q5406&gt;0,"Yes","No")</f>
        <v>No</v>
      </c>
    </row>
    <row r="5407" spans="1:18" x14ac:dyDescent="0.35">
      <c r="A5407" s="1">
        <v>86337500000</v>
      </c>
      <c r="B5407" s="33" t="s">
        <v>6149</v>
      </c>
      <c r="C5407" s="4" t="s">
        <v>5</v>
      </c>
      <c r="D5407" s="4" t="s">
        <v>2</v>
      </c>
      <c r="E5407" s="4" t="s">
        <v>2</v>
      </c>
      <c r="F5407" s="3" t="s">
        <v>2</v>
      </c>
      <c r="G5407" s="3" t="s">
        <v>2</v>
      </c>
      <c r="H5407" s="4" t="s">
        <v>359</v>
      </c>
      <c r="I5407" s="5">
        <v>8692</v>
      </c>
      <c r="J5407" s="5">
        <v>9367</v>
      </c>
      <c r="K5407" s="6">
        <f>IFERROR((J5407-I5407)/I5407,"--")</f>
        <v>7.76576161988035E-2</v>
      </c>
      <c r="L5407" s="6">
        <v>5.9910913140311807E-2</v>
      </c>
      <c r="M5407" s="7">
        <v>35247</v>
      </c>
      <c r="N5407" s="10" t="str">
        <f>IF(K5407&lt;Criteria!$D$4,"Yes","No")</f>
        <v>No</v>
      </c>
      <c r="O5407" s="10" t="str">
        <f>IF(L5407&gt;Criteria!$D$5,"Yes","No")</f>
        <v>No</v>
      </c>
      <c r="P5407" s="10" t="str">
        <f>IF(M5407&lt;Criteria!$D$6,"Yes","No")</f>
        <v>No</v>
      </c>
      <c r="Q5407" s="11">
        <f>COUNTIF(N5407:P5407,"Yes")</f>
        <v>0</v>
      </c>
      <c r="R5407" s="12" t="str">
        <f>IF(Q5407&gt;0,"Yes","No")</f>
        <v>No</v>
      </c>
    </row>
    <row r="5408" spans="1:18" x14ac:dyDescent="0.35">
      <c r="A5408" s="1">
        <v>86365000000</v>
      </c>
      <c r="B5408" s="33" t="s">
        <v>6150</v>
      </c>
      <c r="C5408" s="4" t="s">
        <v>5</v>
      </c>
      <c r="D5408" s="4" t="s">
        <v>2</v>
      </c>
      <c r="E5408" s="4" t="s">
        <v>2</v>
      </c>
      <c r="F5408" s="3" t="s">
        <v>2</v>
      </c>
      <c r="G5408" s="3" t="s">
        <v>2</v>
      </c>
      <c r="H5408" s="4" t="s">
        <v>360</v>
      </c>
      <c r="I5408" s="5">
        <v>12</v>
      </c>
      <c r="J5408" s="5">
        <v>39</v>
      </c>
      <c r="K5408" s="6">
        <f>IFERROR((J5408-I5408)/I5408,"--")</f>
        <v>2.25</v>
      </c>
      <c r="L5408" s="6">
        <v>0</v>
      </c>
      <c r="M5408" s="7">
        <v>26464</v>
      </c>
      <c r="N5408" s="10" t="str">
        <f>IF(K5408&lt;Criteria!$D$4,"Yes","No")</f>
        <v>No</v>
      </c>
      <c r="O5408" s="10" t="str">
        <f>IF(L5408&gt;Criteria!$D$5,"Yes","No")</f>
        <v>No</v>
      </c>
      <c r="P5408" s="10" t="str">
        <f>IF(M5408&lt;Criteria!$D$6,"Yes","No")</f>
        <v>No</v>
      </c>
      <c r="Q5408" s="11">
        <f>COUNTIF(N5408:P5408,"Yes")</f>
        <v>0</v>
      </c>
      <c r="R5408" s="12" t="str">
        <f>IF(Q5408&gt;0,"Yes","No")</f>
        <v>No</v>
      </c>
    </row>
    <row r="5409" spans="1:18" x14ac:dyDescent="0.35">
      <c r="A5409" s="1">
        <v>86370500000</v>
      </c>
      <c r="B5409" s="33" t="s">
        <v>6151</v>
      </c>
      <c r="C5409" s="4" t="s">
        <v>5</v>
      </c>
      <c r="D5409" s="4" t="s">
        <v>2</v>
      </c>
      <c r="E5409" s="4" t="s">
        <v>2</v>
      </c>
      <c r="F5409" s="3" t="s">
        <v>2</v>
      </c>
      <c r="G5409" s="3" t="s">
        <v>2</v>
      </c>
      <c r="H5409" s="4" t="s">
        <v>361</v>
      </c>
      <c r="I5409" s="5">
        <v>238</v>
      </c>
      <c r="J5409" s="5">
        <v>258</v>
      </c>
      <c r="K5409" s="6">
        <f>IFERROR((J5409-I5409)/I5409,"--")</f>
        <v>8.4033613445378158E-2</v>
      </c>
      <c r="L5409" s="6">
        <v>0</v>
      </c>
      <c r="M5409" s="7">
        <v>29460</v>
      </c>
      <c r="N5409" s="10" t="str">
        <f>IF(K5409&lt;Criteria!$D$4,"Yes","No")</f>
        <v>No</v>
      </c>
      <c r="O5409" s="10" t="str">
        <f>IF(L5409&gt;Criteria!$D$5,"Yes","No")</f>
        <v>No</v>
      </c>
      <c r="P5409" s="10" t="str">
        <f>IF(M5409&lt;Criteria!$D$6,"Yes","No")</f>
        <v>No</v>
      </c>
      <c r="Q5409" s="11">
        <f>COUNTIF(N5409:P5409,"Yes")</f>
        <v>0</v>
      </c>
      <c r="R5409" s="12" t="str">
        <f>IF(Q5409&gt;0,"Yes","No")</f>
        <v>No</v>
      </c>
    </row>
    <row r="5410" spans="1:18" x14ac:dyDescent="0.35">
      <c r="A5410" s="1">
        <v>86409000000</v>
      </c>
      <c r="B5410" s="33" t="s">
        <v>6152</v>
      </c>
      <c r="C5410" s="4" t="s">
        <v>5</v>
      </c>
      <c r="D5410" s="4" t="s">
        <v>2</v>
      </c>
      <c r="E5410" s="4" t="s">
        <v>2</v>
      </c>
      <c r="F5410" s="3" t="s">
        <v>2</v>
      </c>
      <c r="G5410" s="3" t="s">
        <v>2</v>
      </c>
      <c r="H5410" s="4" t="s">
        <v>362</v>
      </c>
      <c r="I5410" s="5">
        <v>242</v>
      </c>
      <c r="J5410" s="5">
        <v>193</v>
      </c>
      <c r="K5410" s="6">
        <f>IFERROR((J5410-I5410)/I5410,"--")</f>
        <v>-0.2024793388429752</v>
      </c>
      <c r="L5410" s="6">
        <v>2.0833333333333332E-2</v>
      </c>
      <c r="M5410" s="7">
        <v>31014</v>
      </c>
      <c r="N5410" s="10" t="str">
        <f>IF(K5410&lt;Criteria!$D$4,"Yes","No")</f>
        <v>Yes</v>
      </c>
      <c r="O5410" s="10" t="str">
        <f>IF(L5410&gt;Criteria!$D$5,"Yes","No")</f>
        <v>No</v>
      </c>
      <c r="P5410" s="10" t="str">
        <f>IF(M5410&lt;Criteria!$D$6,"Yes","No")</f>
        <v>No</v>
      </c>
      <c r="Q5410" s="11">
        <f>COUNTIF(N5410:P5410,"Yes")</f>
        <v>1</v>
      </c>
      <c r="R5410" s="12" t="str">
        <f>IF(Q5410&gt;0,"Yes","No")</f>
        <v>Yes</v>
      </c>
    </row>
    <row r="5411" spans="1:18" x14ac:dyDescent="0.35">
      <c r="A5411" s="1">
        <v>86420000000</v>
      </c>
      <c r="B5411" s="33" t="s">
        <v>6153</v>
      </c>
      <c r="C5411" s="4" t="s">
        <v>5</v>
      </c>
      <c r="D5411" s="4" t="s">
        <v>2</v>
      </c>
      <c r="E5411" s="4" t="s">
        <v>2</v>
      </c>
      <c r="F5411" s="3" t="s">
        <v>2</v>
      </c>
      <c r="G5411" s="3" t="s">
        <v>2</v>
      </c>
      <c r="H5411" s="4" t="s">
        <v>363</v>
      </c>
      <c r="I5411" s="5">
        <v>922</v>
      </c>
      <c r="J5411" s="5">
        <v>1064</v>
      </c>
      <c r="K5411" s="6">
        <f>IFERROR((J5411-I5411)/I5411,"--")</f>
        <v>0.15401301518438179</v>
      </c>
      <c r="L5411" s="6">
        <v>4.5813586097946286E-2</v>
      </c>
      <c r="M5411" s="7">
        <v>28523</v>
      </c>
      <c r="N5411" s="10" t="str">
        <f>IF(K5411&lt;Criteria!$D$4,"Yes","No")</f>
        <v>No</v>
      </c>
      <c r="O5411" s="10" t="str">
        <f>IF(L5411&gt;Criteria!$D$5,"Yes","No")</f>
        <v>No</v>
      </c>
      <c r="P5411" s="10" t="str">
        <f>IF(M5411&lt;Criteria!$D$6,"Yes","No")</f>
        <v>No</v>
      </c>
      <c r="Q5411" s="11">
        <f>COUNTIF(N5411:P5411,"Yes")</f>
        <v>0</v>
      </c>
      <c r="R5411" s="12" t="str">
        <f>IF(Q5411&gt;0,"Yes","No")</f>
        <v>No</v>
      </c>
    </row>
    <row r="5412" spans="1:18" x14ac:dyDescent="0.35">
      <c r="A5412" s="1">
        <v>86425500000</v>
      </c>
      <c r="B5412" s="33" t="s">
        <v>6154</v>
      </c>
      <c r="C5412" s="4" t="s">
        <v>5</v>
      </c>
      <c r="D5412" s="4" t="s">
        <v>2</v>
      </c>
      <c r="E5412" s="4" t="s">
        <v>2</v>
      </c>
      <c r="F5412" s="3" t="s">
        <v>2</v>
      </c>
      <c r="G5412" s="3" t="s">
        <v>2</v>
      </c>
      <c r="H5412" s="4" t="s">
        <v>364</v>
      </c>
      <c r="I5412" s="5">
        <v>9370</v>
      </c>
      <c r="J5412" s="5">
        <v>9526</v>
      </c>
      <c r="K5412" s="6">
        <f>IFERROR((J5412-I5412)/I5412,"--")</f>
        <v>1.6648879402347917E-2</v>
      </c>
      <c r="L5412" s="6">
        <v>9.0729393160703692E-2</v>
      </c>
      <c r="M5412" s="7">
        <v>24344</v>
      </c>
      <c r="N5412" s="10" t="str">
        <f>IF(K5412&lt;Criteria!$D$4,"Yes","No")</f>
        <v>No</v>
      </c>
      <c r="O5412" s="10" t="str">
        <f>IF(L5412&gt;Criteria!$D$5,"Yes","No")</f>
        <v>Yes</v>
      </c>
      <c r="P5412" s="10" t="str">
        <f>IF(M5412&lt;Criteria!$D$6,"Yes","No")</f>
        <v>Yes</v>
      </c>
      <c r="Q5412" s="11">
        <f>COUNTIF(N5412:P5412,"Yes")</f>
        <v>2</v>
      </c>
      <c r="R5412" s="12" t="str">
        <f>IF(Q5412&gt;0,"Yes","No")</f>
        <v>Yes</v>
      </c>
    </row>
    <row r="5413" spans="1:18" x14ac:dyDescent="0.35">
      <c r="A5413" s="1">
        <v>86487000000</v>
      </c>
      <c r="B5413" s="33" t="s">
        <v>6155</v>
      </c>
      <c r="C5413" s="4" t="s">
        <v>5</v>
      </c>
      <c r="D5413" s="4" t="s">
        <v>2</v>
      </c>
      <c r="E5413" s="4" t="s">
        <v>2</v>
      </c>
      <c r="F5413" s="3" t="s">
        <v>2</v>
      </c>
      <c r="G5413" s="3" t="s">
        <v>2</v>
      </c>
      <c r="H5413" s="4" t="s">
        <v>365</v>
      </c>
      <c r="I5413" s="5">
        <v>27</v>
      </c>
      <c r="J5413" s="5">
        <v>91</v>
      </c>
      <c r="K5413" s="6">
        <f>IFERROR((J5413-I5413)/I5413,"--")</f>
        <v>2.3703703703703702</v>
      </c>
      <c r="L5413" s="6">
        <v>0</v>
      </c>
      <c r="M5413" s="7">
        <v>30747</v>
      </c>
      <c r="N5413" s="10" t="str">
        <f>IF(K5413&lt;Criteria!$D$4,"Yes","No")</f>
        <v>No</v>
      </c>
      <c r="O5413" s="10" t="str">
        <f>IF(L5413&gt;Criteria!$D$5,"Yes","No")</f>
        <v>No</v>
      </c>
      <c r="P5413" s="10" t="str">
        <f>IF(M5413&lt;Criteria!$D$6,"Yes","No")</f>
        <v>No</v>
      </c>
      <c r="Q5413" s="11">
        <f>COUNTIF(N5413:P5413,"Yes")</f>
        <v>0</v>
      </c>
      <c r="R5413" s="12" t="str">
        <f>IF(Q5413&gt;0,"Yes","No")</f>
        <v>No</v>
      </c>
    </row>
    <row r="5414" spans="1:18" x14ac:dyDescent="0.35">
      <c r="A5414" s="1">
        <v>86497000000</v>
      </c>
      <c r="B5414" s="33" t="s">
        <v>6156</v>
      </c>
      <c r="C5414" s="4" t="s">
        <v>5</v>
      </c>
      <c r="D5414" s="4" t="s">
        <v>2</v>
      </c>
      <c r="E5414" s="4" t="s">
        <v>2</v>
      </c>
      <c r="F5414" s="3" t="s">
        <v>2</v>
      </c>
      <c r="G5414" s="3" t="s">
        <v>2</v>
      </c>
      <c r="H5414" s="4" t="s">
        <v>366</v>
      </c>
      <c r="I5414" s="5">
        <v>433</v>
      </c>
      <c r="J5414" s="5">
        <v>543</v>
      </c>
      <c r="K5414" s="6">
        <f>IFERROR((J5414-I5414)/I5414,"--")</f>
        <v>0.2540415704387991</v>
      </c>
      <c r="L5414" s="6">
        <v>2.6785714285714284E-2</v>
      </c>
      <c r="M5414" s="7">
        <v>22955</v>
      </c>
      <c r="N5414" s="10" t="str">
        <f>IF(K5414&lt;Criteria!$D$4,"Yes","No")</f>
        <v>No</v>
      </c>
      <c r="O5414" s="10" t="str">
        <f>IF(L5414&gt;Criteria!$D$5,"Yes","No")</f>
        <v>No</v>
      </c>
      <c r="P5414" s="10" t="str">
        <f>IF(M5414&lt;Criteria!$D$6,"Yes","No")</f>
        <v>Yes</v>
      </c>
      <c r="Q5414" s="11">
        <f>COUNTIF(N5414:P5414,"Yes")</f>
        <v>1</v>
      </c>
      <c r="R5414" s="12" t="str">
        <f>IF(Q5414&gt;0,"Yes","No")</f>
        <v>Yes</v>
      </c>
    </row>
    <row r="5415" spans="1:18" x14ac:dyDescent="0.35">
      <c r="A5415" s="1">
        <v>86519000000</v>
      </c>
      <c r="B5415" s="33" t="s">
        <v>6157</v>
      </c>
      <c r="C5415" s="4" t="s">
        <v>5</v>
      </c>
      <c r="D5415" s="4" t="s">
        <v>2</v>
      </c>
      <c r="E5415" s="4" t="s">
        <v>2</v>
      </c>
      <c r="F5415" s="3" t="s">
        <v>2</v>
      </c>
      <c r="G5415" s="3" t="s">
        <v>2</v>
      </c>
      <c r="H5415" s="4" t="s">
        <v>367</v>
      </c>
      <c r="I5415" s="5">
        <v>3947</v>
      </c>
      <c r="J5415" s="5">
        <v>3831</v>
      </c>
      <c r="K5415" s="6">
        <f>IFERROR((J5415-I5415)/I5415,"--")</f>
        <v>-2.9389409678236635E-2</v>
      </c>
      <c r="L5415" s="6">
        <v>0.11091340450771056</v>
      </c>
      <c r="M5415" s="7">
        <v>17527</v>
      </c>
      <c r="N5415" s="10" t="str">
        <f>IF(K5415&lt;Criteria!$D$4,"Yes","No")</f>
        <v>Yes</v>
      </c>
      <c r="O5415" s="10" t="str">
        <f>IF(L5415&gt;Criteria!$D$5,"Yes","No")</f>
        <v>Yes</v>
      </c>
      <c r="P5415" s="10" t="str">
        <f>IF(M5415&lt;Criteria!$D$6,"Yes","No")</f>
        <v>Yes</v>
      </c>
      <c r="Q5415" s="11">
        <f>COUNTIF(N5415:P5415,"Yes")</f>
        <v>3</v>
      </c>
      <c r="R5415" s="12" t="str">
        <f>IF(Q5415&gt;0,"Yes","No")</f>
        <v>Yes</v>
      </c>
    </row>
    <row r="5416" spans="1:18" x14ac:dyDescent="0.35">
      <c r="A5416" s="1">
        <v>86568500000</v>
      </c>
      <c r="B5416" s="33" t="s">
        <v>6158</v>
      </c>
      <c r="C5416" s="4" t="s">
        <v>5</v>
      </c>
      <c r="D5416" s="4" t="s">
        <v>2</v>
      </c>
      <c r="E5416" s="4" t="s">
        <v>2</v>
      </c>
      <c r="F5416" s="3" t="s">
        <v>2</v>
      </c>
      <c r="G5416" s="3" t="s">
        <v>2</v>
      </c>
      <c r="H5416" s="4" t="s">
        <v>368</v>
      </c>
      <c r="I5416" s="5">
        <v>94</v>
      </c>
      <c r="J5416" s="5">
        <v>152</v>
      </c>
      <c r="K5416" s="6">
        <f>IFERROR((J5416-I5416)/I5416,"--")</f>
        <v>0.61702127659574468</v>
      </c>
      <c r="L5416" s="6">
        <v>0</v>
      </c>
      <c r="M5416" s="7">
        <v>29477</v>
      </c>
      <c r="N5416" s="10" t="str">
        <f>IF(K5416&lt;Criteria!$D$4,"Yes","No")</f>
        <v>No</v>
      </c>
      <c r="O5416" s="10" t="str">
        <f>IF(L5416&gt;Criteria!$D$5,"Yes","No")</f>
        <v>No</v>
      </c>
      <c r="P5416" s="10" t="str">
        <f>IF(M5416&lt;Criteria!$D$6,"Yes","No")</f>
        <v>No</v>
      </c>
      <c r="Q5416" s="11">
        <f>COUNTIF(N5416:P5416,"Yes")</f>
        <v>0</v>
      </c>
      <c r="R5416" s="12" t="str">
        <f>IF(Q5416&gt;0,"Yes","No")</f>
        <v>No</v>
      </c>
    </row>
    <row r="5417" spans="1:18" x14ac:dyDescent="0.35">
      <c r="A5417" s="1">
        <v>86574000000</v>
      </c>
      <c r="B5417" s="33" t="s">
        <v>6159</v>
      </c>
      <c r="C5417" s="4" t="s">
        <v>5</v>
      </c>
      <c r="D5417" s="4" t="s">
        <v>2</v>
      </c>
      <c r="E5417" s="4" t="s">
        <v>2</v>
      </c>
      <c r="F5417" s="3" t="s">
        <v>2</v>
      </c>
      <c r="G5417" s="3" t="s">
        <v>2</v>
      </c>
      <c r="H5417" s="4" t="s">
        <v>369</v>
      </c>
      <c r="I5417" s="5">
        <v>451</v>
      </c>
      <c r="J5417" s="5">
        <v>305</v>
      </c>
      <c r="K5417" s="6">
        <f>IFERROR((J5417-I5417)/I5417,"--")</f>
        <v>-0.32372505543237251</v>
      </c>
      <c r="L5417" s="6">
        <v>0.23076923076923078</v>
      </c>
      <c r="M5417" s="7">
        <v>14743</v>
      </c>
      <c r="N5417" s="10" t="str">
        <f>IF(K5417&lt;Criteria!$D$4,"Yes","No")</f>
        <v>Yes</v>
      </c>
      <c r="O5417" s="10" t="str">
        <f>IF(L5417&gt;Criteria!$D$5,"Yes","No")</f>
        <v>Yes</v>
      </c>
      <c r="P5417" s="10" t="str">
        <f>IF(M5417&lt;Criteria!$D$6,"Yes","No")</f>
        <v>Yes</v>
      </c>
      <c r="Q5417" s="11">
        <f>COUNTIF(N5417:P5417,"Yes")</f>
        <v>3</v>
      </c>
      <c r="R5417" s="12" t="str">
        <f>IF(Q5417&gt;0,"Yes","No")</f>
        <v>Yes</v>
      </c>
    </row>
    <row r="5418" spans="1:18" x14ac:dyDescent="0.35">
      <c r="A5418" s="1">
        <v>86619700000</v>
      </c>
      <c r="B5418" s="33" t="s">
        <v>6160</v>
      </c>
      <c r="C5418" s="4" t="s">
        <v>5</v>
      </c>
      <c r="D5418" s="4" t="s">
        <v>2</v>
      </c>
      <c r="E5418" s="4" t="s">
        <v>2</v>
      </c>
      <c r="F5418" s="3" t="s">
        <v>2</v>
      </c>
      <c r="G5418" s="3" t="s">
        <v>2</v>
      </c>
      <c r="H5418" s="4" t="s">
        <v>370</v>
      </c>
      <c r="I5418" s="5">
        <v>8725</v>
      </c>
      <c r="J5418" s="5">
        <v>9588</v>
      </c>
      <c r="K5418" s="6">
        <f>IFERROR((J5418-I5418)/I5418,"--")</f>
        <v>9.8911174785100281E-2</v>
      </c>
      <c r="L5418" s="6">
        <v>3.3876811594202902E-2</v>
      </c>
      <c r="M5418" s="7">
        <v>47208</v>
      </c>
      <c r="N5418" s="10" t="str">
        <f>IF(K5418&lt;Criteria!$D$4,"Yes","No")</f>
        <v>No</v>
      </c>
      <c r="O5418" s="10" t="str">
        <f>IF(L5418&gt;Criteria!$D$5,"Yes","No")</f>
        <v>No</v>
      </c>
      <c r="P5418" s="10" t="str">
        <f>IF(M5418&lt;Criteria!$D$6,"Yes","No")</f>
        <v>No</v>
      </c>
      <c r="Q5418" s="11">
        <f>COUNTIF(N5418:P5418,"Yes")</f>
        <v>0</v>
      </c>
      <c r="R5418" s="12" t="str">
        <f>IF(Q5418&gt;0,"Yes","No")</f>
        <v>No</v>
      </c>
    </row>
    <row r="5419" spans="1:18" x14ac:dyDescent="0.35">
      <c r="A5419" s="1">
        <v>86689500000</v>
      </c>
      <c r="B5419" s="33" t="s">
        <v>6161</v>
      </c>
      <c r="C5419" s="4" t="s">
        <v>5</v>
      </c>
      <c r="D5419" s="4" t="s">
        <v>2</v>
      </c>
      <c r="E5419" s="4" t="s">
        <v>2</v>
      </c>
      <c r="F5419" s="3" t="s">
        <v>2</v>
      </c>
      <c r="G5419" s="3" t="s">
        <v>2</v>
      </c>
      <c r="H5419" s="4" t="s">
        <v>371</v>
      </c>
      <c r="I5419" s="5">
        <v>203</v>
      </c>
      <c r="J5419" s="5">
        <v>178</v>
      </c>
      <c r="K5419" s="6">
        <f>IFERROR((J5419-I5419)/I5419,"--")</f>
        <v>-0.12315270935960591</v>
      </c>
      <c r="L5419" s="6">
        <v>0.10526315789473684</v>
      </c>
      <c r="M5419" s="7">
        <v>27827</v>
      </c>
      <c r="N5419" s="10" t="str">
        <f>IF(K5419&lt;Criteria!$D$4,"Yes","No")</f>
        <v>Yes</v>
      </c>
      <c r="O5419" s="10" t="str">
        <f>IF(L5419&gt;Criteria!$D$5,"Yes","No")</f>
        <v>Yes</v>
      </c>
      <c r="P5419" s="10" t="str">
        <f>IF(M5419&lt;Criteria!$D$6,"Yes","No")</f>
        <v>No</v>
      </c>
      <c r="Q5419" s="11">
        <f>COUNTIF(N5419:P5419,"Yes")</f>
        <v>2</v>
      </c>
      <c r="R5419" s="12" t="str">
        <f>IF(Q5419&gt;0,"Yes","No")</f>
        <v>Yes</v>
      </c>
    </row>
    <row r="5420" spans="1:18" x14ac:dyDescent="0.35">
      <c r="A5420" s="1">
        <v>86699500000</v>
      </c>
      <c r="B5420" s="33" t="s">
        <v>6162</v>
      </c>
      <c r="C5420" s="4" t="s">
        <v>5</v>
      </c>
      <c r="D5420" s="4" t="s">
        <v>2</v>
      </c>
      <c r="E5420" s="4" t="s">
        <v>2</v>
      </c>
      <c r="F5420" s="3" t="s">
        <v>2</v>
      </c>
      <c r="G5420" s="3" t="s">
        <v>2</v>
      </c>
      <c r="H5420" s="4" t="s">
        <v>372</v>
      </c>
      <c r="I5420" s="5">
        <v>11</v>
      </c>
      <c r="J5420" s="5">
        <v>96</v>
      </c>
      <c r="K5420" s="6">
        <f>IFERROR((J5420-I5420)/I5420,"--")</f>
        <v>7.7272727272727275</v>
      </c>
      <c r="L5420" s="6">
        <v>0</v>
      </c>
      <c r="M5420" s="7">
        <v>66115</v>
      </c>
      <c r="N5420" s="10" t="str">
        <f>IF(K5420&lt;Criteria!$D$4,"Yes","No")</f>
        <v>No</v>
      </c>
      <c r="O5420" s="10" t="str">
        <f>IF(L5420&gt;Criteria!$D$5,"Yes","No")</f>
        <v>No</v>
      </c>
      <c r="P5420" s="10" t="str">
        <f>IF(M5420&lt;Criteria!$D$6,"Yes","No")</f>
        <v>No</v>
      </c>
      <c r="Q5420" s="11">
        <f>COUNTIF(N5420:P5420,"Yes")</f>
        <v>0</v>
      </c>
      <c r="R5420" s="12" t="str">
        <f>IF(Q5420&gt;0,"Yes","No")</f>
        <v>No</v>
      </c>
    </row>
    <row r="5421" spans="1:18" x14ac:dyDescent="0.35">
      <c r="A5421" s="1">
        <v>86700500000</v>
      </c>
      <c r="B5421" s="33" t="s">
        <v>6163</v>
      </c>
      <c r="C5421" s="4" t="s">
        <v>5</v>
      </c>
      <c r="D5421" s="4" t="s">
        <v>2</v>
      </c>
      <c r="E5421" s="4" t="s">
        <v>2</v>
      </c>
      <c r="F5421" s="3" t="s">
        <v>2</v>
      </c>
      <c r="G5421" s="3" t="s">
        <v>2</v>
      </c>
      <c r="H5421" s="4" t="s">
        <v>373</v>
      </c>
      <c r="I5421" s="5">
        <v>616</v>
      </c>
      <c r="J5421" s="5">
        <v>473</v>
      </c>
      <c r="K5421" s="6">
        <f>IFERROR((J5421-I5421)/I5421,"--")</f>
        <v>-0.23214285714285715</v>
      </c>
      <c r="L5421" s="6">
        <v>7.8651685393258425E-2</v>
      </c>
      <c r="M5421" s="7">
        <v>19337</v>
      </c>
      <c r="N5421" s="10" t="str">
        <f>IF(K5421&lt;Criteria!$D$4,"Yes","No")</f>
        <v>Yes</v>
      </c>
      <c r="O5421" s="10" t="str">
        <f>IF(L5421&gt;Criteria!$D$5,"Yes","No")</f>
        <v>Yes</v>
      </c>
      <c r="P5421" s="10" t="str">
        <f>IF(M5421&lt;Criteria!$D$6,"Yes","No")</f>
        <v>Yes</v>
      </c>
      <c r="Q5421" s="11">
        <f>COUNTIF(N5421:P5421,"Yes")</f>
        <v>3</v>
      </c>
      <c r="R5421" s="12" t="str">
        <f>IF(Q5421&gt;0,"Yes","No")</f>
        <v>Yes</v>
      </c>
    </row>
    <row r="5422" spans="1:18" x14ac:dyDescent="0.35">
      <c r="A5422" s="1">
        <v>86704000000</v>
      </c>
      <c r="B5422" s="33" t="s">
        <v>6164</v>
      </c>
      <c r="C5422" s="4" t="s">
        <v>5</v>
      </c>
      <c r="D5422" s="4" t="s">
        <v>2</v>
      </c>
      <c r="E5422" s="4" t="s">
        <v>2</v>
      </c>
      <c r="F5422" s="3" t="s">
        <v>2</v>
      </c>
      <c r="G5422" s="3" t="s">
        <v>2</v>
      </c>
      <c r="H5422" s="4" t="s">
        <v>374</v>
      </c>
      <c r="I5422" s="5">
        <v>456</v>
      </c>
      <c r="J5422" s="5">
        <v>317</v>
      </c>
      <c r="K5422" s="6">
        <f>IFERROR((J5422-I5422)/I5422,"--")</f>
        <v>-0.30482456140350878</v>
      </c>
      <c r="L5422" s="6">
        <v>7.0351758793969849E-2</v>
      </c>
      <c r="M5422" s="7">
        <v>43703</v>
      </c>
      <c r="N5422" s="10" t="str">
        <f>IF(K5422&lt;Criteria!$D$4,"Yes","No")</f>
        <v>Yes</v>
      </c>
      <c r="O5422" s="10" t="str">
        <f>IF(L5422&gt;Criteria!$D$5,"Yes","No")</f>
        <v>Yes</v>
      </c>
      <c r="P5422" s="10" t="str">
        <f>IF(M5422&lt;Criteria!$D$6,"Yes","No")</f>
        <v>No</v>
      </c>
      <c r="Q5422" s="11">
        <f>COUNTIF(N5422:P5422,"Yes")</f>
        <v>2</v>
      </c>
      <c r="R5422" s="12" t="str">
        <f>IF(Q5422&gt;0,"Yes","No")</f>
        <v>Yes</v>
      </c>
    </row>
    <row r="5423" spans="1:18" x14ac:dyDescent="0.35">
      <c r="A5423" s="1">
        <v>86714200000</v>
      </c>
      <c r="B5423" s="33" t="s">
        <v>6165</v>
      </c>
      <c r="C5423" s="4" t="s">
        <v>5</v>
      </c>
      <c r="D5423" s="4" t="s">
        <v>2</v>
      </c>
      <c r="E5423" s="4" t="s">
        <v>2</v>
      </c>
      <c r="F5423" s="3" t="s">
        <v>2</v>
      </c>
      <c r="G5423" s="3" t="s">
        <v>2</v>
      </c>
      <c r="H5423" s="4" t="s">
        <v>375</v>
      </c>
      <c r="I5423" s="5">
        <v>131</v>
      </c>
      <c r="J5423" s="5">
        <v>377</v>
      </c>
      <c r="K5423" s="6">
        <f>IFERROR((J5423-I5423)/I5423,"--")</f>
        <v>1.8778625954198473</v>
      </c>
      <c r="L5423" s="6">
        <v>0</v>
      </c>
      <c r="M5423" s="7">
        <v>32392</v>
      </c>
      <c r="N5423" s="10" t="str">
        <f>IF(K5423&lt;Criteria!$D$4,"Yes","No")</f>
        <v>No</v>
      </c>
      <c r="O5423" s="10" t="str">
        <f>IF(L5423&gt;Criteria!$D$5,"Yes","No")</f>
        <v>No</v>
      </c>
      <c r="P5423" s="10" t="str">
        <f>IF(M5423&lt;Criteria!$D$6,"Yes","No")</f>
        <v>No</v>
      </c>
      <c r="Q5423" s="11">
        <f>COUNTIF(N5423:P5423,"Yes")</f>
        <v>0</v>
      </c>
      <c r="R5423" s="12" t="str">
        <f>IF(Q5423&gt;0,"Yes","No")</f>
        <v>No</v>
      </c>
    </row>
    <row r="5424" spans="1:18" x14ac:dyDescent="0.35">
      <c r="A5424" s="1">
        <v>86728000000</v>
      </c>
      <c r="B5424" s="33" t="s">
        <v>6166</v>
      </c>
      <c r="C5424" s="4" t="s">
        <v>5</v>
      </c>
      <c r="D5424" s="4" t="s">
        <v>2</v>
      </c>
      <c r="E5424" s="4" t="s">
        <v>2</v>
      </c>
      <c r="F5424" s="3" t="s">
        <v>2</v>
      </c>
      <c r="G5424" s="3" t="s">
        <v>2</v>
      </c>
      <c r="H5424" s="4" t="s">
        <v>376</v>
      </c>
      <c r="I5424" s="5">
        <v>5304</v>
      </c>
      <c r="J5424" s="5">
        <v>5565</v>
      </c>
      <c r="K5424" s="6">
        <f>IFERROR((J5424-I5424)/I5424,"--")</f>
        <v>4.9208144796380089E-2</v>
      </c>
      <c r="L5424" s="6">
        <v>2.4745269286754003E-2</v>
      </c>
      <c r="M5424" s="7">
        <v>28991</v>
      </c>
      <c r="N5424" s="10" t="str">
        <f>IF(K5424&lt;Criteria!$D$4,"Yes","No")</f>
        <v>No</v>
      </c>
      <c r="O5424" s="10" t="str">
        <f>IF(L5424&gt;Criteria!$D$5,"Yes","No")</f>
        <v>No</v>
      </c>
      <c r="P5424" s="10" t="str">
        <f>IF(M5424&lt;Criteria!$D$6,"Yes","No")</f>
        <v>No</v>
      </c>
      <c r="Q5424" s="11">
        <f>COUNTIF(N5424:P5424,"Yes")</f>
        <v>0</v>
      </c>
      <c r="R5424" s="12" t="str">
        <f>IF(Q5424&gt;0,"Yes","No")</f>
        <v>No</v>
      </c>
    </row>
    <row r="5425" spans="1:18" x14ac:dyDescent="0.35">
      <c r="A5425" s="1">
        <v>86744500000</v>
      </c>
      <c r="B5425" s="33" t="s">
        <v>6167</v>
      </c>
      <c r="C5425" s="4" t="s">
        <v>5</v>
      </c>
      <c r="D5425" s="4" t="s">
        <v>2</v>
      </c>
      <c r="E5425" s="4" t="s">
        <v>2</v>
      </c>
      <c r="F5425" s="3" t="s">
        <v>2</v>
      </c>
      <c r="G5425" s="3" t="s">
        <v>2</v>
      </c>
      <c r="H5425" s="4" t="s">
        <v>377</v>
      </c>
      <c r="I5425" s="5">
        <v>786</v>
      </c>
      <c r="J5425" s="5">
        <v>670</v>
      </c>
      <c r="K5425" s="6">
        <f>IFERROR((J5425-I5425)/I5425,"--")</f>
        <v>-0.1475826972010178</v>
      </c>
      <c r="L5425" s="6">
        <v>0.20245398773006135</v>
      </c>
      <c r="M5425" s="7">
        <v>16361</v>
      </c>
      <c r="N5425" s="10" t="str">
        <f>IF(K5425&lt;Criteria!$D$4,"Yes","No")</f>
        <v>Yes</v>
      </c>
      <c r="O5425" s="10" t="str">
        <f>IF(L5425&gt;Criteria!$D$5,"Yes","No")</f>
        <v>Yes</v>
      </c>
      <c r="P5425" s="10" t="str">
        <f>IF(M5425&lt;Criteria!$D$6,"Yes","No")</f>
        <v>Yes</v>
      </c>
      <c r="Q5425" s="11">
        <f>COUNTIF(N5425:P5425,"Yes")</f>
        <v>3</v>
      </c>
      <c r="R5425" s="12" t="str">
        <f>IF(Q5425&gt;0,"Yes","No")</f>
        <v>Yes</v>
      </c>
    </row>
    <row r="5426" spans="1:18" x14ac:dyDescent="0.35">
      <c r="A5426" s="1">
        <v>86750000000</v>
      </c>
      <c r="B5426" s="33" t="s">
        <v>6168</v>
      </c>
      <c r="C5426" s="4" t="s">
        <v>5</v>
      </c>
      <c r="D5426" s="4" t="s">
        <v>2</v>
      </c>
      <c r="E5426" s="4" t="s">
        <v>2</v>
      </c>
      <c r="F5426" s="3" t="s">
        <v>2</v>
      </c>
      <c r="G5426" s="3" t="s">
        <v>2</v>
      </c>
      <c r="H5426" s="4" t="s">
        <v>378</v>
      </c>
      <c r="I5426" s="5">
        <v>31</v>
      </c>
      <c r="J5426" s="5">
        <v>56</v>
      </c>
      <c r="K5426" s="6">
        <f>IFERROR((J5426-I5426)/I5426,"--")</f>
        <v>0.80645161290322576</v>
      </c>
      <c r="L5426" s="6">
        <v>0.6</v>
      </c>
      <c r="M5426" s="7">
        <v>2916</v>
      </c>
      <c r="N5426" s="10" t="str">
        <f>IF(K5426&lt;Criteria!$D$4,"Yes","No")</f>
        <v>No</v>
      </c>
      <c r="O5426" s="10" t="str">
        <f>IF(L5426&gt;Criteria!$D$5,"Yes","No")</f>
        <v>Yes</v>
      </c>
      <c r="P5426" s="10" t="str">
        <f>IF(M5426&lt;Criteria!$D$6,"Yes","No")</f>
        <v>Yes</v>
      </c>
      <c r="Q5426" s="11">
        <f>COUNTIF(N5426:P5426,"Yes")</f>
        <v>2</v>
      </c>
      <c r="R5426" s="12" t="str">
        <f>IF(Q5426&gt;0,"Yes","No")</f>
        <v>Yes</v>
      </c>
    </row>
    <row r="5427" spans="1:18" x14ac:dyDescent="0.35">
      <c r="A5427" s="1">
        <v>86783000000</v>
      </c>
      <c r="B5427" s="33" t="s">
        <v>6169</v>
      </c>
      <c r="C5427" s="4" t="s">
        <v>5</v>
      </c>
      <c r="D5427" s="4" t="s">
        <v>2</v>
      </c>
      <c r="E5427" s="4" t="s">
        <v>2</v>
      </c>
      <c r="F5427" s="3" t="s">
        <v>2</v>
      </c>
      <c r="G5427" s="3" t="s">
        <v>2</v>
      </c>
      <c r="H5427" s="4" t="s">
        <v>379</v>
      </c>
      <c r="I5427" s="5">
        <v>928</v>
      </c>
      <c r="J5427" s="5">
        <v>855</v>
      </c>
      <c r="K5427" s="6">
        <f>IFERROR((J5427-I5427)/I5427,"--")</f>
        <v>-7.8663793103448273E-2</v>
      </c>
      <c r="L5427" s="6">
        <v>3.3519553072625698E-2</v>
      </c>
      <c r="M5427" s="7">
        <v>19773</v>
      </c>
      <c r="N5427" s="10" t="str">
        <f>IF(K5427&lt;Criteria!$D$4,"Yes","No")</f>
        <v>Yes</v>
      </c>
      <c r="O5427" s="10" t="str">
        <f>IF(L5427&gt;Criteria!$D$5,"Yes","No")</f>
        <v>No</v>
      </c>
      <c r="P5427" s="10" t="str">
        <f>IF(M5427&lt;Criteria!$D$6,"Yes","No")</f>
        <v>Yes</v>
      </c>
      <c r="Q5427" s="11">
        <f>COUNTIF(N5427:P5427,"Yes")</f>
        <v>2</v>
      </c>
      <c r="R5427" s="12" t="str">
        <f>IF(Q5427&gt;0,"Yes","No")</f>
        <v>Yes</v>
      </c>
    </row>
    <row r="5428" spans="1:18" x14ac:dyDescent="0.35">
      <c r="A5428" s="1">
        <v>86810500000</v>
      </c>
      <c r="B5428" s="33" t="s">
        <v>6170</v>
      </c>
      <c r="C5428" s="4" t="s">
        <v>5</v>
      </c>
      <c r="D5428" s="4" t="s">
        <v>2</v>
      </c>
      <c r="E5428" s="4" t="s">
        <v>2</v>
      </c>
      <c r="F5428" s="3" t="s">
        <v>2</v>
      </c>
      <c r="G5428" s="3" t="s">
        <v>2</v>
      </c>
      <c r="H5428" s="4" t="s">
        <v>380</v>
      </c>
      <c r="I5428" s="5">
        <v>694</v>
      </c>
      <c r="J5428" s="5">
        <v>659</v>
      </c>
      <c r="K5428" s="6">
        <f>IFERROR((J5428-I5428)/I5428,"--")</f>
        <v>-5.0432276657060522E-2</v>
      </c>
      <c r="L5428" s="6">
        <v>2.2727272727272728E-2</v>
      </c>
      <c r="M5428" s="7">
        <v>14983</v>
      </c>
      <c r="N5428" s="10" t="str">
        <f>IF(K5428&lt;Criteria!$D$4,"Yes","No")</f>
        <v>Yes</v>
      </c>
      <c r="O5428" s="10" t="str">
        <f>IF(L5428&gt;Criteria!$D$5,"Yes","No")</f>
        <v>No</v>
      </c>
      <c r="P5428" s="10" t="str">
        <f>IF(M5428&lt;Criteria!$D$6,"Yes","No")</f>
        <v>Yes</v>
      </c>
      <c r="Q5428" s="11">
        <f>COUNTIF(N5428:P5428,"Yes")</f>
        <v>2</v>
      </c>
      <c r="R5428" s="12" t="str">
        <f>IF(Q5428&gt;0,"Yes","No")</f>
        <v>Yes</v>
      </c>
    </row>
    <row r="5429" spans="1:18" x14ac:dyDescent="0.35">
      <c r="A5429" s="1">
        <v>86865500000</v>
      </c>
      <c r="B5429" s="33" t="s">
        <v>6171</v>
      </c>
      <c r="C5429" s="4" t="s">
        <v>5</v>
      </c>
      <c r="D5429" s="4" t="s">
        <v>2</v>
      </c>
      <c r="E5429" s="4" t="s">
        <v>2</v>
      </c>
      <c r="F5429" s="3" t="s">
        <v>2</v>
      </c>
      <c r="G5429" s="3" t="s">
        <v>2</v>
      </c>
      <c r="H5429" s="4" t="s">
        <v>381</v>
      </c>
      <c r="I5429" s="5">
        <v>45</v>
      </c>
      <c r="J5429" s="5">
        <v>36</v>
      </c>
      <c r="K5429" s="6">
        <f>IFERROR((J5429-I5429)/I5429,"--")</f>
        <v>-0.2</v>
      </c>
      <c r="L5429" s="6">
        <v>0</v>
      </c>
      <c r="M5429" s="7">
        <v>70917</v>
      </c>
      <c r="N5429" s="10" t="str">
        <f>IF(K5429&lt;Criteria!$D$4,"Yes","No")</f>
        <v>Yes</v>
      </c>
      <c r="O5429" s="10" t="str">
        <f>IF(L5429&gt;Criteria!$D$5,"Yes","No")</f>
        <v>No</v>
      </c>
      <c r="P5429" s="10" t="str">
        <f>IF(M5429&lt;Criteria!$D$6,"Yes","No")</f>
        <v>No</v>
      </c>
      <c r="Q5429" s="11">
        <f>COUNTIF(N5429:P5429,"Yes")</f>
        <v>1</v>
      </c>
      <c r="R5429" s="12" t="str">
        <f>IF(Q5429&gt;0,"Yes","No")</f>
        <v>Yes</v>
      </c>
    </row>
    <row r="5430" spans="1:18" x14ac:dyDescent="0.35">
      <c r="A5430" s="1">
        <v>86884700000</v>
      </c>
      <c r="B5430" s="33" t="s">
        <v>6172</v>
      </c>
      <c r="C5430" s="4" t="s">
        <v>5</v>
      </c>
      <c r="D5430" s="4" t="s">
        <v>2</v>
      </c>
      <c r="E5430" s="4" t="s">
        <v>2</v>
      </c>
      <c r="F5430" s="3" t="s">
        <v>2</v>
      </c>
      <c r="G5430" s="3" t="s">
        <v>2</v>
      </c>
      <c r="H5430" s="4" t="s">
        <v>382</v>
      </c>
      <c r="I5430" s="5">
        <v>33246</v>
      </c>
      <c r="J5430" s="5">
        <v>37325</v>
      </c>
      <c r="K5430" s="6">
        <f>IFERROR((J5430-I5430)/I5430,"--")</f>
        <v>0.12269145160320039</v>
      </c>
      <c r="L5430" s="6">
        <v>8.526625285854296E-2</v>
      </c>
      <c r="M5430" s="7">
        <v>24406</v>
      </c>
      <c r="N5430" s="10" t="str">
        <f>IF(K5430&lt;Criteria!$D$4,"Yes","No")</f>
        <v>No</v>
      </c>
      <c r="O5430" s="10" t="str">
        <f>IF(L5430&gt;Criteria!$D$5,"Yes","No")</f>
        <v>Yes</v>
      </c>
      <c r="P5430" s="10" t="str">
        <f>IF(M5430&lt;Criteria!$D$6,"Yes","No")</f>
        <v>Yes</v>
      </c>
      <c r="Q5430" s="11">
        <f>COUNTIF(N5430:P5430,"Yes")</f>
        <v>2</v>
      </c>
      <c r="R5430" s="12" t="str">
        <f>IF(Q5430&gt;0,"Yes","No")</f>
        <v>Yes</v>
      </c>
    </row>
    <row r="5431" spans="1:18" x14ac:dyDescent="0.35">
      <c r="A5431" s="1">
        <v>86887500000</v>
      </c>
      <c r="B5431" s="33" t="s">
        <v>6173</v>
      </c>
      <c r="C5431" s="4" t="s">
        <v>5</v>
      </c>
      <c r="D5431" s="4" t="s">
        <v>2</v>
      </c>
      <c r="E5431" s="4" t="s">
        <v>2</v>
      </c>
      <c r="F5431" s="3" t="s">
        <v>2</v>
      </c>
      <c r="G5431" s="3" t="s">
        <v>2</v>
      </c>
      <c r="H5431" s="4" t="s">
        <v>383</v>
      </c>
      <c r="I5431" s="5">
        <v>87</v>
      </c>
      <c r="J5431" s="5">
        <v>161</v>
      </c>
      <c r="K5431" s="6">
        <f>IFERROR((J5431-I5431)/I5431,"--")</f>
        <v>0.85057471264367812</v>
      </c>
      <c r="L5431" s="6">
        <v>0</v>
      </c>
      <c r="M5431" s="7">
        <v>30867</v>
      </c>
      <c r="N5431" s="10" t="str">
        <f>IF(K5431&lt;Criteria!$D$4,"Yes","No")</f>
        <v>No</v>
      </c>
      <c r="O5431" s="10" t="str">
        <f>IF(L5431&gt;Criteria!$D$5,"Yes","No")</f>
        <v>No</v>
      </c>
      <c r="P5431" s="10" t="str">
        <f>IF(M5431&lt;Criteria!$D$6,"Yes","No")</f>
        <v>No</v>
      </c>
      <c r="Q5431" s="11">
        <f>COUNTIF(N5431:P5431,"Yes")</f>
        <v>0</v>
      </c>
      <c r="R5431" s="12" t="str">
        <f>IF(Q5431&gt;0,"Yes","No")</f>
        <v>No</v>
      </c>
    </row>
    <row r="5432" spans="1:18" x14ac:dyDescent="0.35">
      <c r="A5432" s="1">
        <v>86893000000</v>
      </c>
      <c r="B5432" s="33" t="s">
        <v>6174</v>
      </c>
      <c r="C5432" s="4" t="s">
        <v>5</v>
      </c>
      <c r="D5432" s="4" t="s">
        <v>2</v>
      </c>
      <c r="E5432" s="4" t="s">
        <v>2</v>
      </c>
      <c r="F5432" s="3" t="s">
        <v>2</v>
      </c>
      <c r="G5432" s="3" t="s">
        <v>2</v>
      </c>
      <c r="H5432" s="4" t="s">
        <v>384</v>
      </c>
      <c r="I5432" s="5">
        <v>150</v>
      </c>
      <c r="J5432" s="5">
        <v>170</v>
      </c>
      <c r="K5432" s="6">
        <f>IFERROR((J5432-I5432)/I5432,"--")</f>
        <v>0.13333333333333333</v>
      </c>
      <c r="L5432" s="6">
        <v>2.8985507246376812E-2</v>
      </c>
      <c r="M5432" s="7">
        <v>20180</v>
      </c>
      <c r="N5432" s="10" t="str">
        <f>IF(K5432&lt;Criteria!$D$4,"Yes","No")</f>
        <v>No</v>
      </c>
      <c r="O5432" s="10" t="str">
        <f>IF(L5432&gt;Criteria!$D$5,"Yes","No")</f>
        <v>No</v>
      </c>
      <c r="P5432" s="10" t="str">
        <f>IF(M5432&lt;Criteria!$D$6,"Yes","No")</f>
        <v>Yes</v>
      </c>
      <c r="Q5432" s="11">
        <f>COUNTIF(N5432:P5432,"Yes")</f>
        <v>1</v>
      </c>
      <c r="R5432" s="12" t="str">
        <f>IF(Q5432&gt;0,"Yes","No")</f>
        <v>Yes</v>
      </c>
    </row>
    <row r="5433" spans="1:18" x14ac:dyDescent="0.35">
      <c r="A5433" s="1">
        <v>86898500000</v>
      </c>
      <c r="B5433" s="33" t="s">
        <v>6175</v>
      </c>
      <c r="C5433" s="4" t="s">
        <v>5</v>
      </c>
      <c r="D5433" s="4" t="s">
        <v>2</v>
      </c>
      <c r="E5433" s="4" t="s">
        <v>2</v>
      </c>
      <c r="F5433" s="3" t="s">
        <v>2</v>
      </c>
      <c r="G5433" s="3" t="s">
        <v>2</v>
      </c>
      <c r="H5433" s="4" t="s">
        <v>385</v>
      </c>
      <c r="I5433" s="5">
        <v>129</v>
      </c>
      <c r="J5433" s="5">
        <v>127</v>
      </c>
      <c r="K5433" s="6">
        <f>IFERROR((J5433-I5433)/I5433,"--")</f>
        <v>-1.5503875968992248E-2</v>
      </c>
      <c r="L5433" s="6">
        <v>0</v>
      </c>
      <c r="M5433" s="7">
        <v>24977</v>
      </c>
      <c r="N5433" s="10" t="str">
        <f>IF(K5433&lt;Criteria!$D$4,"Yes","No")</f>
        <v>Yes</v>
      </c>
      <c r="O5433" s="10" t="str">
        <f>IF(L5433&gt;Criteria!$D$5,"Yes","No")</f>
        <v>No</v>
      </c>
      <c r="P5433" s="10" t="str">
        <f>IF(M5433&lt;Criteria!$D$6,"Yes","No")</f>
        <v>Yes</v>
      </c>
      <c r="Q5433" s="11">
        <f>COUNTIF(N5433:P5433,"Yes")</f>
        <v>2</v>
      </c>
      <c r="R5433" s="12" t="str">
        <f>IF(Q5433&gt;0,"Yes","No")</f>
        <v>Yes</v>
      </c>
    </row>
    <row r="5434" spans="1:18" x14ac:dyDescent="0.35">
      <c r="A5434" s="1">
        <v>86904000000</v>
      </c>
      <c r="B5434" s="33" t="s">
        <v>6176</v>
      </c>
      <c r="C5434" s="4" t="s">
        <v>5</v>
      </c>
      <c r="D5434" s="4" t="s">
        <v>2</v>
      </c>
      <c r="E5434" s="4" t="s">
        <v>2</v>
      </c>
      <c r="F5434" s="3" t="s">
        <v>2</v>
      </c>
      <c r="G5434" s="3" t="s">
        <v>2</v>
      </c>
      <c r="H5434" s="4" t="s">
        <v>386</v>
      </c>
      <c r="I5434" s="5">
        <v>185</v>
      </c>
      <c r="J5434" s="5">
        <v>132</v>
      </c>
      <c r="K5434" s="6">
        <f>IFERROR((J5434-I5434)/I5434,"--")</f>
        <v>-0.2864864864864865</v>
      </c>
      <c r="L5434" s="6">
        <v>0.13559322033898305</v>
      </c>
      <c r="M5434" s="7">
        <v>20618</v>
      </c>
      <c r="N5434" s="10" t="str">
        <f>IF(K5434&lt;Criteria!$D$4,"Yes","No")</f>
        <v>Yes</v>
      </c>
      <c r="O5434" s="10" t="str">
        <f>IF(L5434&gt;Criteria!$D$5,"Yes","No")</f>
        <v>Yes</v>
      </c>
      <c r="P5434" s="10" t="str">
        <f>IF(M5434&lt;Criteria!$D$6,"Yes","No")</f>
        <v>Yes</v>
      </c>
      <c r="Q5434" s="11">
        <f>COUNTIF(N5434:P5434,"Yes")</f>
        <v>3</v>
      </c>
      <c r="R5434" s="12" t="str">
        <f>IF(Q5434&gt;0,"Yes","No")</f>
        <v>Yes</v>
      </c>
    </row>
    <row r="5435" spans="1:18" x14ac:dyDescent="0.35">
      <c r="A5435" s="1">
        <v>86911000000</v>
      </c>
      <c r="B5435" s="33" t="s">
        <v>6177</v>
      </c>
      <c r="C5435" s="4" t="s">
        <v>5</v>
      </c>
      <c r="D5435" s="4" t="s">
        <v>2</v>
      </c>
      <c r="E5435" s="4" t="s">
        <v>2</v>
      </c>
      <c r="F5435" s="3" t="s">
        <v>2</v>
      </c>
      <c r="G5435" s="3" t="s">
        <v>2</v>
      </c>
      <c r="H5435" s="4" t="s">
        <v>387</v>
      </c>
      <c r="I5435" s="5">
        <v>129</v>
      </c>
      <c r="J5435" s="5">
        <v>81</v>
      </c>
      <c r="K5435" s="6">
        <f>IFERROR((J5435-I5435)/I5435,"--")</f>
        <v>-0.37209302325581395</v>
      </c>
      <c r="L5435" s="6">
        <v>0</v>
      </c>
      <c r="M5435" s="7">
        <v>118794</v>
      </c>
      <c r="N5435" s="10" t="str">
        <f>IF(K5435&lt;Criteria!$D$4,"Yes","No")</f>
        <v>Yes</v>
      </c>
      <c r="O5435" s="10" t="str">
        <f>IF(L5435&gt;Criteria!$D$5,"Yes","No")</f>
        <v>No</v>
      </c>
      <c r="P5435" s="10" t="str">
        <f>IF(M5435&lt;Criteria!$D$6,"Yes","No")</f>
        <v>No</v>
      </c>
      <c r="Q5435" s="11">
        <f>COUNTIF(N5435:P5435,"Yes")</f>
        <v>1</v>
      </c>
      <c r="R5435" s="12" t="str">
        <f>IF(Q5435&gt;0,"Yes","No")</f>
        <v>Yes</v>
      </c>
    </row>
    <row r="5436" spans="1:18" x14ac:dyDescent="0.35">
      <c r="A5436" s="1">
        <v>86915000000</v>
      </c>
      <c r="B5436" s="33" t="s">
        <v>6178</v>
      </c>
      <c r="C5436" s="4" t="s">
        <v>5</v>
      </c>
      <c r="D5436" s="4" t="s">
        <v>2</v>
      </c>
      <c r="E5436" s="4" t="s">
        <v>2</v>
      </c>
      <c r="F5436" s="3" t="s">
        <v>2</v>
      </c>
      <c r="G5436" s="3" t="s">
        <v>2</v>
      </c>
      <c r="H5436" s="4" t="s">
        <v>388</v>
      </c>
      <c r="I5436" s="5">
        <v>3238</v>
      </c>
      <c r="J5436" s="5">
        <v>3816</v>
      </c>
      <c r="K5436" s="6">
        <f>IFERROR((J5436-I5436)/I5436,"--")</f>
        <v>0.17850525015441632</v>
      </c>
      <c r="L5436" s="6">
        <v>2.1224086870681145E-2</v>
      </c>
      <c r="M5436" s="7">
        <v>35881</v>
      </c>
      <c r="N5436" s="10" t="str">
        <f>IF(K5436&lt;Criteria!$D$4,"Yes","No")</f>
        <v>No</v>
      </c>
      <c r="O5436" s="10" t="str">
        <f>IF(L5436&gt;Criteria!$D$5,"Yes","No")</f>
        <v>No</v>
      </c>
      <c r="P5436" s="10" t="str">
        <f>IF(M5436&lt;Criteria!$D$6,"Yes","No")</f>
        <v>No</v>
      </c>
      <c r="Q5436" s="11">
        <f>COUNTIF(N5436:P5436,"Yes")</f>
        <v>0</v>
      </c>
      <c r="R5436" s="12" t="str">
        <f>IF(Q5436&gt;0,"Yes","No")</f>
        <v>No</v>
      </c>
    </row>
    <row r="5437" spans="1:18" x14ac:dyDescent="0.35">
      <c r="A5437" s="1">
        <v>86948000000</v>
      </c>
      <c r="B5437" s="33" t="s">
        <v>6179</v>
      </c>
      <c r="C5437" s="4" t="s">
        <v>5</v>
      </c>
      <c r="D5437" s="4" t="s">
        <v>2</v>
      </c>
      <c r="E5437" s="4" t="s">
        <v>2</v>
      </c>
      <c r="F5437" s="3" t="s">
        <v>2</v>
      </c>
      <c r="G5437" s="3" t="s">
        <v>2</v>
      </c>
      <c r="H5437" s="4" t="s">
        <v>389</v>
      </c>
      <c r="I5437" s="5">
        <v>4144</v>
      </c>
      <c r="J5437" s="5">
        <v>5534</v>
      </c>
      <c r="K5437" s="6">
        <f>IFERROR((J5437-I5437)/I5437,"--")</f>
        <v>0.33542471042471045</v>
      </c>
      <c r="L5437" s="6">
        <v>0.10866284334440085</v>
      </c>
      <c r="M5437" s="7">
        <v>25012</v>
      </c>
      <c r="N5437" s="10" t="str">
        <f>IF(K5437&lt;Criteria!$D$4,"Yes","No")</f>
        <v>No</v>
      </c>
      <c r="O5437" s="10" t="str">
        <f>IF(L5437&gt;Criteria!$D$5,"Yes","No")</f>
        <v>Yes</v>
      </c>
      <c r="P5437" s="10" t="str">
        <f>IF(M5437&lt;Criteria!$D$6,"Yes","No")</f>
        <v>Yes</v>
      </c>
      <c r="Q5437" s="11">
        <f>COUNTIF(N5437:P5437,"Yes")</f>
        <v>2</v>
      </c>
      <c r="R5437" s="12" t="str">
        <f>IF(Q5437&gt;0,"Yes","No")</f>
        <v>Yes</v>
      </c>
    </row>
    <row r="5438" spans="1:18" x14ac:dyDescent="0.35">
      <c r="A5438" s="1">
        <v>86964500000</v>
      </c>
      <c r="B5438" s="33" t="s">
        <v>6180</v>
      </c>
      <c r="C5438" s="4" t="s">
        <v>5</v>
      </c>
      <c r="D5438" s="4" t="s">
        <v>2</v>
      </c>
      <c r="E5438" s="4" t="s">
        <v>2</v>
      </c>
      <c r="F5438" s="3" t="s">
        <v>2</v>
      </c>
      <c r="G5438" s="3" t="s">
        <v>2</v>
      </c>
      <c r="H5438" s="4" t="s">
        <v>390</v>
      </c>
      <c r="I5438" s="5">
        <v>5746</v>
      </c>
      <c r="J5438" s="5">
        <v>6018</v>
      </c>
      <c r="K5438" s="6">
        <f>IFERROR((J5438-I5438)/I5438,"--")</f>
        <v>4.7337278106508875E-2</v>
      </c>
      <c r="L5438" s="6">
        <v>7.593386405388855E-2</v>
      </c>
      <c r="M5438" s="7">
        <v>20971</v>
      </c>
      <c r="N5438" s="10" t="str">
        <f>IF(K5438&lt;Criteria!$D$4,"Yes","No")</f>
        <v>No</v>
      </c>
      <c r="O5438" s="10" t="str">
        <f>IF(L5438&gt;Criteria!$D$5,"Yes","No")</f>
        <v>Yes</v>
      </c>
      <c r="P5438" s="10" t="str">
        <f>IF(M5438&lt;Criteria!$D$6,"Yes","No")</f>
        <v>Yes</v>
      </c>
      <c r="Q5438" s="11">
        <f>COUNTIF(N5438:P5438,"Yes")</f>
        <v>2</v>
      </c>
      <c r="R5438" s="12" t="str">
        <f>IF(Q5438&gt;0,"Yes","No")</f>
        <v>Yes</v>
      </c>
    </row>
    <row r="5439" spans="1:18" x14ac:dyDescent="0.35">
      <c r="A5439" s="1">
        <v>86970000000</v>
      </c>
      <c r="B5439" s="33" t="s">
        <v>6181</v>
      </c>
      <c r="C5439" s="4" t="s">
        <v>5</v>
      </c>
      <c r="D5439" s="4" t="s">
        <v>2</v>
      </c>
      <c r="E5439" s="4" t="s">
        <v>2</v>
      </c>
      <c r="F5439" s="3" t="s">
        <v>2</v>
      </c>
      <c r="G5439" s="3" t="s">
        <v>2</v>
      </c>
      <c r="H5439" s="4" t="s">
        <v>391</v>
      </c>
      <c r="I5439" s="5">
        <v>78</v>
      </c>
      <c r="J5439" s="5">
        <v>53</v>
      </c>
      <c r="K5439" s="6">
        <f>IFERROR((J5439-I5439)/I5439,"--")</f>
        <v>-0.32051282051282054</v>
      </c>
      <c r="L5439" s="6">
        <v>0</v>
      </c>
      <c r="M5439" s="7">
        <v>16917</v>
      </c>
      <c r="N5439" s="10" t="str">
        <f>IF(K5439&lt;Criteria!$D$4,"Yes","No")</f>
        <v>Yes</v>
      </c>
      <c r="O5439" s="10" t="str">
        <f>IF(L5439&gt;Criteria!$D$5,"Yes","No")</f>
        <v>No</v>
      </c>
      <c r="P5439" s="10" t="str">
        <f>IF(M5439&lt;Criteria!$D$6,"Yes","No")</f>
        <v>Yes</v>
      </c>
      <c r="Q5439" s="11">
        <f>COUNTIF(N5439:P5439,"Yes")</f>
        <v>2</v>
      </c>
      <c r="R5439" s="12" t="str">
        <f>IF(Q5439&gt;0,"Yes","No")</f>
        <v>Yes</v>
      </c>
    </row>
    <row r="5440" spans="1:18" x14ac:dyDescent="0.35">
      <c r="A5440" s="1">
        <v>86981000000</v>
      </c>
      <c r="B5440" s="33" t="s">
        <v>6182</v>
      </c>
      <c r="C5440" s="4" t="s">
        <v>5</v>
      </c>
      <c r="D5440" s="4" t="s">
        <v>2</v>
      </c>
      <c r="E5440" s="4" t="s">
        <v>2</v>
      </c>
      <c r="F5440" s="3" t="s">
        <v>2</v>
      </c>
      <c r="G5440" s="3" t="s">
        <v>2</v>
      </c>
      <c r="H5440" s="4" t="s">
        <v>392</v>
      </c>
      <c r="I5440" s="5">
        <v>19048</v>
      </c>
      <c r="J5440" s="5">
        <v>18616</v>
      </c>
      <c r="K5440" s="6">
        <f>IFERROR((J5440-I5440)/I5440,"--")</f>
        <v>-2.267954640907182E-2</v>
      </c>
      <c r="L5440" s="6">
        <v>5.5675357772985691E-2</v>
      </c>
      <c r="M5440" s="7">
        <v>22485</v>
      </c>
      <c r="N5440" s="10" t="str">
        <f>IF(K5440&lt;Criteria!$D$4,"Yes","No")</f>
        <v>Yes</v>
      </c>
      <c r="O5440" s="10" t="str">
        <f>IF(L5440&gt;Criteria!$D$5,"Yes","No")</f>
        <v>No</v>
      </c>
      <c r="P5440" s="10" t="str">
        <f>IF(M5440&lt;Criteria!$D$6,"Yes","No")</f>
        <v>Yes</v>
      </c>
      <c r="Q5440" s="11">
        <f>COUNTIF(N5440:P5440,"Yes")</f>
        <v>2</v>
      </c>
      <c r="R5440" s="12" t="str">
        <f>IF(Q5440&gt;0,"Yes","No")</f>
        <v>Yes</v>
      </c>
    </row>
    <row r="5441" spans="1:18" x14ac:dyDescent="0.35">
      <c r="A5441" s="1">
        <v>87019500000</v>
      </c>
      <c r="B5441" s="33" t="s">
        <v>6183</v>
      </c>
      <c r="C5441" s="4" t="s">
        <v>5</v>
      </c>
      <c r="D5441" s="4" t="s">
        <v>2</v>
      </c>
      <c r="E5441" s="4" t="s">
        <v>2</v>
      </c>
      <c r="F5441" s="3" t="s">
        <v>2</v>
      </c>
      <c r="G5441" s="3" t="s">
        <v>2</v>
      </c>
      <c r="H5441" s="4" t="s">
        <v>393</v>
      </c>
      <c r="I5441" s="5">
        <v>2947</v>
      </c>
      <c r="J5441" s="5">
        <v>3051</v>
      </c>
      <c r="K5441" s="6">
        <f>IFERROR((J5441-I5441)/I5441,"--")</f>
        <v>3.5290125551408209E-2</v>
      </c>
      <c r="L5441" s="6">
        <v>6.2122045079714132E-2</v>
      </c>
      <c r="M5441" s="7">
        <v>24808</v>
      </c>
      <c r="N5441" s="10" t="str">
        <f>IF(K5441&lt;Criteria!$D$4,"Yes","No")</f>
        <v>No</v>
      </c>
      <c r="O5441" s="10" t="str">
        <f>IF(L5441&gt;Criteria!$D$5,"Yes","No")</f>
        <v>No</v>
      </c>
      <c r="P5441" s="10" t="str">
        <f>IF(M5441&lt;Criteria!$D$6,"Yes","No")</f>
        <v>Yes</v>
      </c>
      <c r="Q5441" s="11">
        <f>COUNTIF(N5441:P5441,"Yes")</f>
        <v>1</v>
      </c>
      <c r="R5441" s="12" t="str">
        <f>IF(Q5441&gt;0,"Yes","No")</f>
        <v>Yes</v>
      </c>
    </row>
    <row r="5442" spans="1:18" x14ac:dyDescent="0.35">
      <c r="A5442" s="1">
        <v>87025000000</v>
      </c>
      <c r="B5442" s="33" t="s">
        <v>6184</v>
      </c>
      <c r="C5442" s="4" t="s">
        <v>5</v>
      </c>
      <c r="D5442" s="4" t="s">
        <v>2</v>
      </c>
      <c r="E5442" s="4" t="s">
        <v>2</v>
      </c>
      <c r="F5442" s="3" t="s">
        <v>2</v>
      </c>
      <c r="G5442" s="3" t="s">
        <v>2</v>
      </c>
      <c r="H5442" s="4" t="s">
        <v>394</v>
      </c>
      <c r="I5442" s="5">
        <v>724</v>
      </c>
      <c r="J5442" s="5">
        <v>748</v>
      </c>
      <c r="K5442" s="6">
        <f>IFERROR((J5442-I5442)/I5442,"--")</f>
        <v>3.3149171270718231E-2</v>
      </c>
      <c r="L5442" s="6">
        <v>0.11864406779661017</v>
      </c>
      <c r="M5442" s="7">
        <v>17611</v>
      </c>
      <c r="N5442" s="10" t="str">
        <f>IF(K5442&lt;Criteria!$D$4,"Yes","No")</f>
        <v>No</v>
      </c>
      <c r="O5442" s="10" t="str">
        <f>IF(L5442&gt;Criteria!$D$5,"Yes","No")</f>
        <v>Yes</v>
      </c>
      <c r="P5442" s="10" t="str">
        <f>IF(M5442&lt;Criteria!$D$6,"Yes","No")</f>
        <v>Yes</v>
      </c>
      <c r="Q5442" s="11">
        <f>COUNTIF(N5442:P5442,"Yes")</f>
        <v>2</v>
      </c>
      <c r="R5442" s="12" t="str">
        <f>IF(Q5442&gt;0,"Yes","No")</f>
        <v>Yes</v>
      </c>
    </row>
    <row r="5443" spans="1:18" x14ac:dyDescent="0.35">
      <c r="A5443" s="1">
        <v>87036000000</v>
      </c>
      <c r="B5443" s="33" t="s">
        <v>6185</v>
      </c>
      <c r="C5443" s="4" t="s">
        <v>5</v>
      </c>
      <c r="D5443" s="4" t="s">
        <v>2</v>
      </c>
      <c r="E5443" s="4" t="s">
        <v>2</v>
      </c>
      <c r="F5443" s="3" t="s">
        <v>2</v>
      </c>
      <c r="G5443" s="3" t="s">
        <v>2</v>
      </c>
      <c r="H5443" s="4" t="s">
        <v>395</v>
      </c>
      <c r="I5443" s="5">
        <v>236</v>
      </c>
      <c r="J5443" s="5">
        <v>183</v>
      </c>
      <c r="K5443" s="6">
        <f>IFERROR((J5443-I5443)/I5443,"--")</f>
        <v>-0.22457627118644069</v>
      </c>
      <c r="L5443" s="6">
        <v>9.0090090090090089E-3</v>
      </c>
      <c r="M5443" s="7">
        <v>36962</v>
      </c>
      <c r="N5443" s="10" t="str">
        <f>IF(K5443&lt;Criteria!$D$4,"Yes","No")</f>
        <v>Yes</v>
      </c>
      <c r="O5443" s="10" t="str">
        <f>IF(L5443&gt;Criteria!$D$5,"Yes","No")</f>
        <v>No</v>
      </c>
      <c r="P5443" s="10" t="str">
        <f>IF(M5443&lt;Criteria!$D$6,"Yes","No")</f>
        <v>No</v>
      </c>
      <c r="Q5443" s="11">
        <f>COUNTIF(N5443:P5443,"Yes")</f>
        <v>1</v>
      </c>
      <c r="R5443" s="12" t="str">
        <f>IF(Q5443&gt;0,"Yes","No")</f>
        <v>Yes</v>
      </c>
    </row>
    <row r="5444" spans="1:18" x14ac:dyDescent="0.35">
      <c r="A5444" s="1">
        <v>87052500000</v>
      </c>
      <c r="B5444" s="33" t="s">
        <v>6186</v>
      </c>
      <c r="C5444" s="4" t="s">
        <v>5</v>
      </c>
      <c r="D5444" s="4" t="s">
        <v>2</v>
      </c>
      <c r="E5444" s="4" t="s">
        <v>2</v>
      </c>
      <c r="F5444" s="3" t="s">
        <v>2</v>
      </c>
      <c r="G5444" s="3" t="s">
        <v>2</v>
      </c>
      <c r="H5444" s="4" t="s">
        <v>396</v>
      </c>
      <c r="I5444" s="5">
        <v>3907</v>
      </c>
      <c r="J5444" s="5">
        <v>4364</v>
      </c>
      <c r="K5444" s="6">
        <f>IFERROR((J5444-I5444)/I5444,"--")</f>
        <v>0.11696954184796519</v>
      </c>
      <c r="L5444" s="6">
        <v>2.844796543032049E-2</v>
      </c>
      <c r="M5444" s="7">
        <v>33959</v>
      </c>
      <c r="N5444" s="10" t="str">
        <f>IF(K5444&lt;Criteria!$D$4,"Yes","No")</f>
        <v>No</v>
      </c>
      <c r="O5444" s="10" t="str">
        <f>IF(L5444&gt;Criteria!$D$5,"Yes","No")</f>
        <v>No</v>
      </c>
      <c r="P5444" s="10" t="str">
        <f>IF(M5444&lt;Criteria!$D$6,"Yes","No")</f>
        <v>No</v>
      </c>
      <c r="Q5444" s="11">
        <f>COUNTIF(N5444:P5444,"Yes")</f>
        <v>0</v>
      </c>
      <c r="R5444" s="12" t="str">
        <f>IF(Q5444&gt;0,"Yes","No")</f>
        <v>No</v>
      </c>
    </row>
    <row r="5445" spans="1:18" x14ac:dyDescent="0.35">
      <c r="A5445" s="1">
        <v>87058000000</v>
      </c>
      <c r="B5445" s="33" t="s">
        <v>6187</v>
      </c>
      <c r="C5445" s="4" t="s">
        <v>5</v>
      </c>
      <c r="D5445" s="4" t="s">
        <v>2</v>
      </c>
      <c r="E5445" s="4" t="s">
        <v>2</v>
      </c>
      <c r="F5445" s="3" t="s">
        <v>2</v>
      </c>
      <c r="G5445" s="3" t="s">
        <v>2</v>
      </c>
      <c r="H5445" s="4" t="s">
        <v>397</v>
      </c>
      <c r="I5445" s="5">
        <v>611</v>
      </c>
      <c r="J5445" s="5">
        <v>500</v>
      </c>
      <c r="K5445" s="6">
        <f>IFERROR((J5445-I5445)/I5445,"--")</f>
        <v>-0.18166939443535188</v>
      </c>
      <c r="L5445" s="6">
        <v>0.1111111111111111</v>
      </c>
      <c r="M5445" s="7">
        <v>27913</v>
      </c>
      <c r="N5445" s="10" t="str">
        <f>IF(K5445&lt;Criteria!$D$4,"Yes","No")</f>
        <v>Yes</v>
      </c>
      <c r="O5445" s="10" t="str">
        <f>IF(L5445&gt;Criteria!$D$5,"Yes","No")</f>
        <v>Yes</v>
      </c>
      <c r="P5445" s="10" t="str">
        <f>IF(M5445&lt;Criteria!$D$6,"Yes","No")</f>
        <v>No</v>
      </c>
      <c r="Q5445" s="11">
        <f>COUNTIF(N5445:P5445,"Yes")</f>
        <v>2</v>
      </c>
      <c r="R5445" s="12" t="str">
        <f>IF(Q5445&gt;0,"Yes","No")</f>
        <v>Yes</v>
      </c>
    </row>
    <row r="5446" spans="1:18" x14ac:dyDescent="0.35">
      <c r="A5446" s="1">
        <v>87063500000</v>
      </c>
      <c r="B5446" s="33" t="s">
        <v>6188</v>
      </c>
      <c r="C5446" s="4" t="s">
        <v>5</v>
      </c>
      <c r="D5446" s="4" t="s">
        <v>2</v>
      </c>
      <c r="E5446" s="4" t="s">
        <v>2</v>
      </c>
      <c r="F5446" s="3" t="s">
        <v>2</v>
      </c>
      <c r="G5446" s="3" t="s">
        <v>2</v>
      </c>
      <c r="H5446" s="4" t="s">
        <v>398</v>
      </c>
      <c r="I5446" s="5">
        <v>462</v>
      </c>
      <c r="J5446" s="5">
        <v>684</v>
      </c>
      <c r="K5446" s="6">
        <f>IFERROR((J5446-I5446)/I5446,"--")</f>
        <v>0.48051948051948051</v>
      </c>
      <c r="L5446" s="6">
        <v>9.2219020172910657E-2</v>
      </c>
      <c r="M5446" s="7">
        <v>40874</v>
      </c>
      <c r="N5446" s="10" t="str">
        <f>IF(K5446&lt;Criteria!$D$4,"Yes","No")</f>
        <v>No</v>
      </c>
      <c r="O5446" s="10" t="str">
        <f>IF(L5446&gt;Criteria!$D$5,"Yes","No")</f>
        <v>Yes</v>
      </c>
      <c r="P5446" s="10" t="str">
        <f>IF(M5446&lt;Criteria!$D$6,"Yes","No")</f>
        <v>No</v>
      </c>
      <c r="Q5446" s="11">
        <f>COUNTIF(N5446:P5446,"Yes")</f>
        <v>1</v>
      </c>
      <c r="R5446" s="12" t="str">
        <f>IF(Q5446&gt;0,"Yes","No")</f>
        <v>Yes</v>
      </c>
    </row>
    <row r="5447" spans="1:18" x14ac:dyDescent="0.35">
      <c r="A5447" s="1">
        <v>87162500000</v>
      </c>
      <c r="B5447" s="33" t="s">
        <v>6189</v>
      </c>
      <c r="C5447" s="4" t="s">
        <v>5</v>
      </c>
      <c r="D5447" s="4" t="s">
        <v>2</v>
      </c>
      <c r="E5447" s="4" t="s">
        <v>2</v>
      </c>
      <c r="F5447" s="3" t="s">
        <v>2</v>
      </c>
      <c r="G5447" s="3" t="s">
        <v>2</v>
      </c>
      <c r="H5447" s="4" t="s">
        <v>399</v>
      </c>
      <c r="I5447" s="5">
        <v>166</v>
      </c>
      <c r="J5447" s="5">
        <v>98</v>
      </c>
      <c r="K5447" s="6">
        <f>IFERROR((J5447-I5447)/I5447,"--")</f>
        <v>-0.40963855421686746</v>
      </c>
      <c r="L5447" s="6">
        <v>0</v>
      </c>
      <c r="M5447" s="7">
        <v>19567</v>
      </c>
      <c r="N5447" s="10" t="str">
        <f>IF(K5447&lt;Criteria!$D$4,"Yes","No")</f>
        <v>Yes</v>
      </c>
      <c r="O5447" s="10" t="str">
        <f>IF(L5447&gt;Criteria!$D$5,"Yes","No")</f>
        <v>No</v>
      </c>
      <c r="P5447" s="10" t="str">
        <f>IF(M5447&lt;Criteria!$D$6,"Yes","No")</f>
        <v>Yes</v>
      </c>
      <c r="Q5447" s="11">
        <f>COUNTIF(N5447:P5447,"Yes")</f>
        <v>2</v>
      </c>
      <c r="R5447" s="12" t="str">
        <f>IF(Q5447&gt;0,"Yes","No")</f>
        <v>Yes</v>
      </c>
    </row>
    <row r="5448" spans="1:18" x14ac:dyDescent="0.35">
      <c r="A5448" s="1">
        <v>87175500000</v>
      </c>
      <c r="B5448" s="33" t="s">
        <v>6190</v>
      </c>
      <c r="C5448" s="4" t="s">
        <v>5</v>
      </c>
      <c r="D5448" s="4" t="s">
        <v>2</v>
      </c>
      <c r="E5448" s="4" t="s">
        <v>2</v>
      </c>
      <c r="F5448" s="3" t="s">
        <v>2</v>
      </c>
      <c r="G5448" s="3" t="s">
        <v>2</v>
      </c>
      <c r="H5448" s="4" t="s">
        <v>400</v>
      </c>
      <c r="I5448" s="5">
        <v>2823</v>
      </c>
      <c r="J5448" s="5">
        <v>2827</v>
      </c>
      <c r="K5448" s="6">
        <f>IFERROR((J5448-I5448)/I5448,"--")</f>
        <v>1.4169323414806943E-3</v>
      </c>
      <c r="L5448" s="6">
        <v>0</v>
      </c>
      <c r="M5448" s="7">
        <v>41921</v>
      </c>
      <c r="N5448" s="10" t="str">
        <f>IF(K5448&lt;Criteria!$D$4,"Yes","No")</f>
        <v>Yes</v>
      </c>
      <c r="O5448" s="10" t="str">
        <f>IF(L5448&gt;Criteria!$D$5,"Yes","No")</f>
        <v>No</v>
      </c>
      <c r="P5448" s="10" t="str">
        <f>IF(M5448&lt;Criteria!$D$6,"Yes","No")</f>
        <v>No</v>
      </c>
      <c r="Q5448" s="11">
        <f>COUNTIF(N5448:P5448,"Yes")</f>
        <v>1</v>
      </c>
      <c r="R5448" s="12" t="str">
        <f>IF(Q5448&gt;0,"Yes","No")</f>
        <v>Yes</v>
      </c>
    </row>
    <row r="5449" spans="1:18" x14ac:dyDescent="0.35">
      <c r="A5449" s="1">
        <v>87179000000</v>
      </c>
      <c r="B5449" s="33" t="s">
        <v>6191</v>
      </c>
      <c r="C5449" s="4" t="s">
        <v>5</v>
      </c>
      <c r="D5449" s="4" t="s">
        <v>2</v>
      </c>
      <c r="E5449" s="4" t="s">
        <v>2</v>
      </c>
      <c r="F5449" s="3" t="s">
        <v>2</v>
      </c>
      <c r="G5449" s="3" t="s">
        <v>2</v>
      </c>
      <c r="H5449" s="4" t="s">
        <v>401</v>
      </c>
      <c r="I5449" s="5">
        <v>208</v>
      </c>
      <c r="J5449" s="5">
        <v>118</v>
      </c>
      <c r="K5449" s="6">
        <f>IFERROR((J5449-I5449)/I5449,"--")</f>
        <v>-0.43269230769230771</v>
      </c>
      <c r="L5449" s="6">
        <v>0</v>
      </c>
      <c r="M5449" s="7">
        <v>22490</v>
      </c>
      <c r="N5449" s="10" t="str">
        <f>IF(K5449&lt;Criteria!$D$4,"Yes","No")</f>
        <v>Yes</v>
      </c>
      <c r="O5449" s="10" t="str">
        <f>IF(L5449&gt;Criteria!$D$5,"Yes","No")</f>
        <v>No</v>
      </c>
      <c r="P5449" s="10" t="str">
        <f>IF(M5449&lt;Criteria!$D$6,"Yes","No")</f>
        <v>Yes</v>
      </c>
      <c r="Q5449" s="11">
        <f>COUNTIF(N5449:P5449,"Yes")</f>
        <v>2</v>
      </c>
      <c r="R5449" s="12" t="str">
        <f>IF(Q5449&gt;0,"Yes","No")</f>
        <v>Yes</v>
      </c>
    </row>
    <row r="5450" spans="1:18" x14ac:dyDescent="0.35">
      <c r="A5450" s="1">
        <v>87232000000</v>
      </c>
      <c r="B5450" s="33" t="s">
        <v>6192</v>
      </c>
      <c r="C5450" s="4" t="s">
        <v>5</v>
      </c>
      <c r="D5450" s="4" t="s">
        <v>2</v>
      </c>
      <c r="E5450" s="4" t="s">
        <v>2</v>
      </c>
      <c r="F5450" s="3" t="s">
        <v>2</v>
      </c>
      <c r="G5450" s="3" t="s">
        <v>2</v>
      </c>
      <c r="H5450" s="4" t="s">
        <v>402</v>
      </c>
      <c r="I5450" s="5">
        <v>210</v>
      </c>
      <c r="J5450" s="5">
        <v>164</v>
      </c>
      <c r="K5450" s="6">
        <f>IFERROR((J5450-I5450)/I5450,"--")</f>
        <v>-0.21904761904761905</v>
      </c>
      <c r="L5450" s="6">
        <v>6.8181818181818177E-2</v>
      </c>
      <c r="M5450" s="7">
        <v>26791</v>
      </c>
      <c r="N5450" s="10" t="str">
        <f>IF(K5450&lt;Criteria!$D$4,"Yes","No")</f>
        <v>Yes</v>
      </c>
      <c r="O5450" s="10" t="str">
        <f>IF(L5450&gt;Criteria!$D$5,"Yes","No")</f>
        <v>Yes</v>
      </c>
      <c r="P5450" s="10" t="str">
        <f>IF(M5450&lt;Criteria!$D$6,"Yes","No")</f>
        <v>No</v>
      </c>
      <c r="Q5450" s="11">
        <f>COUNTIF(N5450:P5450,"Yes")</f>
        <v>2</v>
      </c>
      <c r="R5450" s="12" t="str">
        <f>IF(Q5450&gt;0,"Yes","No")</f>
        <v>Yes</v>
      </c>
    </row>
    <row r="5451" spans="1:18" x14ac:dyDescent="0.35">
      <c r="A5451" s="1">
        <v>87239500000</v>
      </c>
      <c r="B5451" s="33" t="s">
        <v>6193</v>
      </c>
      <c r="C5451" s="4" t="s">
        <v>5</v>
      </c>
      <c r="D5451" s="4" t="s">
        <v>2</v>
      </c>
      <c r="E5451" s="4" t="s">
        <v>2</v>
      </c>
      <c r="F5451" s="3" t="s">
        <v>2</v>
      </c>
      <c r="G5451" s="3" t="s">
        <v>2</v>
      </c>
      <c r="H5451" s="4" t="s">
        <v>403</v>
      </c>
      <c r="I5451" s="5">
        <v>705</v>
      </c>
      <c r="J5451" s="5">
        <v>474</v>
      </c>
      <c r="K5451" s="6">
        <f>IFERROR((J5451-I5451)/I5451,"--")</f>
        <v>-0.32765957446808508</v>
      </c>
      <c r="L5451" s="6">
        <v>0.10967741935483871</v>
      </c>
      <c r="M5451" s="7">
        <v>28112</v>
      </c>
      <c r="N5451" s="10" t="str">
        <f>IF(K5451&lt;Criteria!$D$4,"Yes","No")</f>
        <v>Yes</v>
      </c>
      <c r="O5451" s="10" t="str">
        <f>IF(L5451&gt;Criteria!$D$5,"Yes","No")</f>
        <v>Yes</v>
      </c>
      <c r="P5451" s="10" t="str">
        <f>IF(M5451&lt;Criteria!$D$6,"Yes","No")</f>
        <v>No</v>
      </c>
      <c r="Q5451" s="11">
        <f>COUNTIF(N5451:P5451,"Yes")</f>
        <v>2</v>
      </c>
      <c r="R5451" s="12" t="str">
        <f>IF(Q5451&gt;0,"Yes","No")</f>
        <v>Yes</v>
      </c>
    </row>
    <row r="5452" spans="1:18" x14ac:dyDescent="0.35">
      <c r="A5452" s="1">
        <v>87333000000</v>
      </c>
      <c r="B5452" s="33" t="s">
        <v>6194</v>
      </c>
      <c r="C5452" s="4" t="s">
        <v>5</v>
      </c>
      <c r="D5452" s="4" t="s">
        <v>2</v>
      </c>
      <c r="E5452" s="4" t="s">
        <v>2</v>
      </c>
      <c r="F5452" s="3" t="s">
        <v>2</v>
      </c>
      <c r="G5452" s="3" t="s">
        <v>2</v>
      </c>
      <c r="H5452" s="4" t="s">
        <v>404</v>
      </c>
      <c r="I5452" s="5">
        <v>1363</v>
      </c>
      <c r="J5452" s="5">
        <v>1474</v>
      </c>
      <c r="K5452" s="6">
        <f>IFERROR((J5452-I5452)/I5452,"--")</f>
        <v>8.1438004402054287E-2</v>
      </c>
      <c r="L5452" s="6">
        <v>7.1755725190839698E-2</v>
      </c>
      <c r="M5452" s="7">
        <v>20765</v>
      </c>
      <c r="N5452" s="10" t="str">
        <f>IF(K5452&lt;Criteria!$D$4,"Yes","No")</f>
        <v>No</v>
      </c>
      <c r="O5452" s="10" t="str">
        <f>IF(L5452&gt;Criteria!$D$5,"Yes","No")</f>
        <v>Yes</v>
      </c>
      <c r="P5452" s="10" t="str">
        <f>IF(M5452&lt;Criteria!$D$6,"Yes","No")</f>
        <v>Yes</v>
      </c>
      <c r="Q5452" s="11">
        <f>COUNTIF(N5452:P5452,"Yes")</f>
        <v>2</v>
      </c>
      <c r="R5452" s="12" t="str">
        <f>IF(Q5452&gt;0,"Yes","No")</f>
        <v>Yes</v>
      </c>
    </row>
    <row r="5453" spans="1:18" x14ac:dyDescent="0.35">
      <c r="A5453" s="1">
        <v>87371500000</v>
      </c>
      <c r="B5453" s="33" t="s">
        <v>6195</v>
      </c>
      <c r="C5453" s="4" t="s">
        <v>5</v>
      </c>
      <c r="D5453" s="4" t="s">
        <v>2</v>
      </c>
      <c r="E5453" s="4" t="s">
        <v>2</v>
      </c>
      <c r="F5453" s="3" t="s">
        <v>2</v>
      </c>
      <c r="G5453" s="3" t="s">
        <v>2</v>
      </c>
      <c r="H5453" s="4" t="s">
        <v>405</v>
      </c>
      <c r="I5453" s="5">
        <v>83</v>
      </c>
      <c r="J5453" s="5">
        <v>60</v>
      </c>
      <c r="K5453" s="6">
        <f>IFERROR((J5453-I5453)/I5453,"--")</f>
        <v>-0.27710843373493976</v>
      </c>
      <c r="L5453" s="6">
        <v>0</v>
      </c>
      <c r="M5453" s="7">
        <v>19878</v>
      </c>
      <c r="N5453" s="10" t="str">
        <f>IF(K5453&lt;Criteria!$D$4,"Yes","No")</f>
        <v>Yes</v>
      </c>
      <c r="O5453" s="10" t="str">
        <f>IF(L5453&gt;Criteria!$D$5,"Yes","No")</f>
        <v>No</v>
      </c>
      <c r="P5453" s="10" t="str">
        <f>IF(M5453&lt;Criteria!$D$6,"Yes","No")</f>
        <v>Yes</v>
      </c>
      <c r="Q5453" s="11">
        <f>COUNTIF(N5453:P5453,"Yes")</f>
        <v>2</v>
      </c>
      <c r="R5453" s="12" t="str">
        <f>IF(Q5453&gt;0,"Yes","No")</f>
        <v>Yes</v>
      </c>
    </row>
    <row r="5454" spans="1:18" x14ac:dyDescent="0.35">
      <c r="A5454" s="1">
        <v>87382500000</v>
      </c>
      <c r="B5454" s="33" t="s">
        <v>6196</v>
      </c>
      <c r="C5454" s="4" t="s">
        <v>5</v>
      </c>
      <c r="D5454" s="4" t="s">
        <v>2</v>
      </c>
      <c r="E5454" s="4" t="s">
        <v>2</v>
      </c>
      <c r="F5454" s="3" t="s">
        <v>2</v>
      </c>
      <c r="G5454" s="3" t="s">
        <v>2</v>
      </c>
      <c r="H5454" s="4" t="s">
        <v>406</v>
      </c>
      <c r="I5454" s="5">
        <v>12032</v>
      </c>
      <c r="J5454" s="5">
        <v>12520</v>
      </c>
      <c r="K5454" s="6">
        <f>IFERROR((J5454-I5454)/I5454,"--")</f>
        <v>4.0558510638297872E-2</v>
      </c>
      <c r="L5454" s="6">
        <v>3.5997559487492371E-2</v>
      </c>
      <c r="M5454" s="7">
        <v>39423</v>
      </c>
      <c r="N5454" s="10" t="str">
        <f>IF(K5454&lt;Criteria!$D$4,"Yes","No")</f>
        <v>No</v>
      </c>
      <c r="O5454" s="10" t="str">
        <f>IF(L5454&gt;Criteria!$D$5,"Yes","No")</f>
        <v>No</v>
      </c>
      <c r="P5454" s="10" t="str">
        <f>IF(M5454&lt;Criteria!$D$6,"Yes","No")</f>
        <v>No</v>
      </c>
      <c r="Q5454" s="11">
        <f>COUNTIF(N5454:P5454,"Yes")</f>
        <v>0</v>
      </c>
      <c r="R5454" s="12" t="str">
        <f>IF(Q5454&gt;0,"Yes","No")</f>
        <v>No</v>
      </c>
    </row>
    <row r="5455" spans="1:18" x14ac:dyDescent="0.35">
      <c r="A5455" s="1">
        <v>87393500000</v>
      </c>
      <c r="B5455" s="33" t="s">
        <v>6197</v>
      </c>
      <c r="C5455" s="4" t="s">
        <v>5</v>
      </c>
      <c r="D5455" s="4" t="s">
        <v>2</v>
      </c>
      <c r="E5455" s="4" t="s">
        <v>2</v>
      </c>
      <c r="F5455" s="3" t="s">
        <v>2</v>
      </c>
      <c r="G5455" s="3" t="s">
        <v>2</v>
      </c>
      <c r="H5455" s="4" t="s">
        <v>407</v>
      </c>
      <c r="I5455" s="5">
        <v>14718</v>
      </c>
      <c r="J5455" s="5">
        <v>13961</v>
      </c>
      <c r="K5455" s="6">
        <f>IFERROR((J5455-I5455)/I5455,"--")</f>
        <v>-5.1433618698192692E-2</v>
      </c>
      <c r="L5455" s="6">
        <v>8.0661540693457129E-2</v>
      </c>
      <c r="M5455" s="7">
        <v>20540</v>
      </c>
      <c r="N5455" s="10" t="str">
        <f>IF(K5455&lt;Criteria!$D$4,"Yes","No")</f>
        <v>Yes</v>
      </c>
      <c r="O5455" s="10" t="str">
        <f>IF(L5455&gt;Criteria!$D$5,"Yes","No")</f>
        <v>Yes</v>
      </c>
      <c r="P5455" s="10" t="str">
        <f>IF(M5455&lt;Criteria!$D$6,"Yes","No")</f>
        <v>Yes</v>
      </c>
      <c r="Q5455" s="11">
        <f>COUNTIF(N5455:P5455,"Yes")</f>
        <v>3</v>
      </c>
      <c r="R5455" s="12" t="str">
        <f>IF(Q5455&gt;0,"Yes","No")</f>
        <v>Yes</v>
      </c>
    </row>
    <row r="5456" spans="1:18" x14ac:dyDescent="0.35">
      <c r="A5456" s="1">
        <v>87408000000</v>
      </c>
      <c r="B5456" s="33" t="s">
        <v>6198</v>
      </c>
      <c r="C5456" s="4" t="s">
        <v>5</v>
      </c>
      <c r="D5456" s="4" t="s">
        <v>2</v>
      </c>
      <c r="E5456" s="4" t="s">
        <v>2</v>
      </c>
      <c r="F5456" s="3" t="s">
        <v>2</v>
      </c>
      <c r="G5456" s="3" t="s">
        <v>2</v>
      </c>
      <c r="H5456" s="4" t="s">
        <v>408</v>
      </c>
      <c r="I5456" s="5">
        <v>9095</v>
      </c>
      <c r="J5456" s="5">
        <v>9379</v>
      </c>
      <c r="K5456" s="6">
        <f>IFERROR((J5456-I5456)/I5456,"--")</f>
        <v>3.1225948323254534E-2</v>
      </c>
      <c r="L5456" s="6">
        <v>2.7450980392156862E-2</v>
      </c>
      <c r="M5456" s="7">
        <v>48223</v>
      </c>
      <c r="N5456" s="10" t="str">
        <f>IF(K5456&lt;Criteria!$D$4,"Yes","No")</f>
        <v>No</v>
      </c>
      <c r="O5456" s="10" t="str">
        <f>IF(L5456&gt;Criteria!$D$5,"Yes","No")</f>
        <v>No</v>
      </c>
      <c r="P5456" s="10" t="str">
        <f>IF(M5456&lt;Criteria!$D$6,"Yes","No")</f>
        <v>No</v>
      </c>
      <c r="Q5456" s="11">
        <f>COUNTIF(N5456:P5456,"Yes")</f>
        <v>0</v>
      </c>
      <c r="R5456" s="12" t="str">
        <f>IF(Q5456&gt;0,"Yes","No")</f>
        <v>No</v>
      </c>
    </row>
    <row r="5457" spans="1:18" x14ac:dyDescent="0.35">
      <c r="A5457" s="1">
        <v>87427500000</v>
      </c>
      <c r="B5457" s="33" t="s">
        <v>6199</v>
      </c>
      <c r="C5457" s="4" t="s">
        <v>5</v>
      </c>
      <c r="D5457" s="4" t="s">
        <v>2</v>
      </c>
      <c r="E5457" s="4" t="s">
        <v>2</v>
      </c>
      <c r="F5457" s="3" t="s">
        <v>2</v>
      </c>
      <c r="G5457" s="3" t="s">
        <v>2</v>
      </c>
      <c r="H5457" s="4" t="s">
        <v>409</v>
      </c>
      <c r="I5457" s="5">
        <v>73</v>
      </c>
      <c r="J5457" s="5">
        <v>35</v>
      </c>
      <c r="K5457" s="6">
        <f>IFERROR((J5457-I5457)/I5457,"--")</f>
        <v>-0.52054794520547942</v>
      </c>
      <c r="L5457" s="6">
        <v>0</v>
      </c>
      <c r="M5457" s="7">
        <v>63180</v>
      </c>
      <c r="N5457" s="10" t="str">
        <f>IF(K5457&lt;Criteria!$D$4,"Yes","No")</f>
        <v>Yes</v>
      </c>
      <c r="O5457" s="10" t="str">
        <f>IF(L5457&gt;Criteria!$D$5,"Yes","No")</f>
        <v>No</v>
      </c>
      <c r="P5457" s="10" t="str">
        <f>IF(M5457&lt;Criteria!$D$6,"Yes","No")</f>
        <v>No</v>
      </c>
      <c r="Q5457" s="11">
        <f>COUNTIF(N5457:P5457,"Yes")</f>
        <v>1</v>
      </c>
      <c r="R5457" s="12" t="str">
        <f>IF(Q5457&gt;0,"Yes","No")</f>
        <v>Yes</v>
      </c>
    </row>
    <row r="5458" spans="1:18" x14ac:dyDescent="0.35">
      <c r="A5458" s="1">
        <v>87437500000</v>
      </c>
      <c r="B5458" s="33" t="s">
        <v>6200</v>
      </c>
      <c r="C5458" s="4" t="s">
        <v>5</v>
      </c>
      <c r="D5458" s="4" t="s">
        <v>2</v>
      </c>
      <c r="E5458" s="4" t="s">
        <v>2</v>
      </c>
      <c r="F5458" s="3" t="s">
        <v>2</v>
      </c>
      <c r="G5458" s="3" t="s">
        <v>2</v>
      </c>
      <c r="H5458" s="4" t="s">
        <v>410</v>
      </c>
      <c r="I5458" s="5">
        <v>2866</v>
      </c>
      <c r="J5458" s="5">
        <v>2888</v>
      </c>
      <c r="K5458" s="6">
        <f>IFERROR((J5458-I5458)/I5458,"--")</f>
        <v>7.6762037683182132E-3</v>
      </c>
      <c r="L5458" s="6">
        <v>3.8311688311688311E-2</v>
      </c>
      <c r="M5458" s="7">
        <v>28263</v>
      </c>
      <c r="N5458" s="10" t="str">
        <f>IF(K5458&lt;Criteria!$D$4,"Yes","No")</f>
        <v>Yes</v>
      </c>
      <c r="O5458" s="10" t="str">
        <f>IF(L5458&gt;Criteria!$D$5,"Yes","No")</f>
        <v>No</v>
      </c>
      <c r="P5458" s="10" t="str">
        <f>IF(M5458&lt;Criteria!$D$6,"Yes","No")</f>
        <v>No</v>
      </c>
      <c r="Q5458" s="11">
        <f>COUNTIF(N5458:P5458,"Yes")</f>
        <v>1</v>
      </c>
      <c r="R5458" s="12" t="str">
        <f>IF(Q5458&gt;0,"Yes","No")</f>
        <v>Yes</v>
      </c>
    </row>
    <row r="5459" spans="1:18" x14ac:dyDescent="0.35">
      <c r="A5459" s="1">
        <v>87443000000</v>
      </c>
      <c r="B5459" s="33" t="s">
        <v>6201</v>
      </c>
      <c r="C5459" s="4" t="s">
        <v>5</v>
      </c>
      <c r="D5459" s="4" t="s">
        <v>2</v>
      </c>
      <c r="E5459" s="4" t="s">
        <v>2</v>
      </c>
      <c r="F5459" s="3" t="s">
        <v>2</v>
      </c>
      <c r="G5459" s="3" t="s">
        <v>2</v>
      </c>
      <c r="H5459" s="4" t="s">
        <v>411</v>
      </c>
      <c r="I5459" s="5">
        <v>7124</v>
      </c>
      <c r="J5459" s="5">
        <v>5763</v>
      </c>
      <c r="K5459" s="6">
        <f>IFERROR((J5459-I5459)/I5459,"--")</f>
        <v>-0.19104435710275125</v>
      </c>
      <c r="L5459" s="6">
        <v>5.8216654384672072E-2</v>
      </c>
      <c r="M5459" s="7">
        <v>19370</v>
      </c>
      <c r="N5459" s="10" t="str">
        <f>IF(K5459&lt;Criteria!$D$4,"Yes","No")</f>
        <v>Yes</v>
      </c>
      <c r="O5459" s="10" t="str">
        <f>IF(L5459&gt;Criteria!$D$5,"Yes","No")</f>
        <v>No</v>
      </c>
      <c r="P5459" s="10" t="str">
        <f>IF(M5459&lt;Criteria!$D$6,"Yes","No")</f>
        <v>Yes</v>
      </c>
      <c r="Q5459" s="11">
        <f>COUNTIF(N5459:P5459,"Yes")</f>
        <v>2</v>
      </c>
      <c r="R5459" s="12" t="str">
        <f>IF(Q5459&gt;0,"Yes","No")</f>
        <v>Yes</v>
      </c>
    </row>
    <row r="5460" spans="1:18" x14ac:dyDescent="0.35">
      <c r="A5460" s="1">
        <v>87448500000</v>
      </c>
      <c r="B5460" s="33" t="s">
        <v>6202</v>
      </c>
      <c r="C5460" s="4" t="s">
        <v>5</v>
      </c>
      <c r="D5460" s="4" t="s">
        <v>2</v>
      </c>
      <c r="E5460" s="4" t="s">
        <v>2</v>
      </c>
      <c r="F5460" s="3" t="s">
        <v>2</v>
      </c>
      <c r="G5460" s="3" t="s">
        <v>2</v>
      </c>
      <c r="H5460" s="4" t="s">
        <v>412</v>
      </c>
      <c r="I5460" s="5">
        <v>666</v>
      </c>
      <c r="J5460" s="5">
        <v>652</v>
      </c>
      <c r="K5460" s="6">
        <f>IFERROR((J5460-I5460)/I5460,"--")</f>
        <v>-2.1021021021021023E-2</v>
      </c>
      <c r="L5460" s="6">
        <v>0.10736196319018405</v>
      </c>
      <c r="M5460" s="7">
        <v>19415</v>
      </c>
      <c r="N5460" s="10" t="str">
        <f>IF(K5460&lt;Criteria!$D$4,"Yes","No")</f>
        <v>Yes</v>
      </c>
      <c r="O5460" s="10" t="str">
        <f>IF(L5460&gt;Criteria!$D$5,"Yes","No")</f>
        <v>Yes</v>
      </c>
      <c r="P5460" s="10" t="str">
        <f>IF(M5460&lt;Criteria!$D$6,"Yes","No")</f>
        <v>Yes</v>
      </c>
      <c r="Q5460" s="11">
        <f>COUNTIF(N5460:P5460,"Yes")</f>
        <v>3</v>
      </c>
      <c r="R5460" s="12" t="str">
        <f>IF(Q5460&gt;0,"Yes","No")</f>
        <v>Yes</v>
      </c>
    </row>
    <row r="5461" spans="1:18" x14ac:dyDescent="0.35">
      <c r="A5461" s="1">
        <v>87481500000</v>
      </c>
      <c r="B5461" s="33" t="s">
        <v>6203</v>
      </c>
      <c r="C5461" s="4" t="s">
        <v>5</v>
      </c>
      <c r="D5461" s="4" t="s">
        <v>2</v>
      </c>
      <c r="E5461" s="4" t="s">
        <v>2</v>
      </c>
      <c r="F5461" s="3" t="s">
        <v>2</v>
      </c>
      <c r="G5461" s="3" t="s">
        <v>2</v>
      </c>
      <c r="H5461" s="4" t="s">
        <v>413</v>
      </c>
      <c r="I5461" s="5">
        <v>448</v>
      </c>
      <c r="J5461" s="5">
        <v>353</v>
      </c>
      <c r="K5461" s="6">
        <f>IFERROR((J5461-I5461)/I5461,"--")</f>
        <v>-0.21205357142857142</v>
      </c>
      <c r="L5461" s="6">
        <v>6.7669172932330823E-2</v>
      </c>
      <c r="M5461" s="7">
        <v>22553</v>
      </c>
      <c r="N5461" s="10" t="str">
        <f>IF(K5461&lt;Criteria!$D$4,"Yes","No")</f>
        <v>Yes</v>
      </c>
      <c r="O5461" s="10" t="str">
        <f>IF(L5461&gt;Criteria!$D$5,"Yes","No")</f>
        <v>Yes</v>
      </c>
      <c r="P5461" s="10" t="str">
        <f>IF(M5461&lt;Criteria!$D$6,"Yes","No")</f>
        <v>Yes</v>
      </c>
      <c r="Q5461" s="11">
        <f>COUNTIF(N5461:P5461,"Yes")</f>
        <v>3</v>
      </c>
      <c r="R5461" s="12" t="str">
        <f>IF(Q5461&gt;0,"Yes","No")</f>
        <v>Yes</v>
      </c>
    </row>
    <row r="5462" spans="1:18" x14ac:dyDescent="0.35">
      <c r="A5462" s="1">
        <v>87498000000</v>
      </c>
      <c r="B5462" s="33" t="s">
        <v>6204</v>
      </c>
      <c r="C5462" s="4" t="s">
        <v>5</v>
      </c>
      <c r="D5462" s="4" t="s">
        <v>2</v>
      </c>
      <c r="E5462" s="4" t="s">
        <v>2</v>
      </c>
      <c r="F5462" s="3" t="s">
        <v>2</v>
      </c>
      <c r="G5462" s="3" t="s">
        <v>2</v>
      </c>
      <c r="H5462" s="4" t="s">
        <v>414</v>
      </c>
      <c r="I5462" s="5">
        <v>188</v>
      </c>
      <c r="J5462" s="5">
        <v>359</v>
      </c>
      <c r="K5462" s="6">
        <f>IFERROR((J5462-I5462)/I5462,"--")</f>
        <v>0.90957446808510634</v>
      </c>
      <c r="L5462" s="6">
        <v>4.230769230769231E-2</v>
      </c>
      <c r="M5462" s="7">
        <v>51521</v>
      </c>
      <c r="N5462" s="10" t="str">
        <f>IF(K5462&lt;Criteria!$D$4,"Yes","No")</f>
        <v>No</v>
      </c>
      <c r="O5462" s="10" t="str">
        <f>IF(L5462&gt;Criteria!$D$5,"Yes","No")</f>
        <v>No</v>
      </c>
      <c r="P5462" s="10" t="str">
        <f>IF(M5462&lt;Criteria!$D$6,"Yes","No")</f>
        <v>No</v>
      </c>
      <c r="Q5462" s="11">
        <f>COUNTIF(N5462:P5462,"Yes")</f>
        <v>0</v>
      </c>
      <c r="R5462" s="12" t="str">
        <f>IF(Q5462&gt;0,"Yes","No")</f>
        <v>No</v>
      </c>
    </row>
    <row r="5463" spans="1:18" x14ac:dyDescent="0.35">
      <c r="A5463" s="1">
        <v>87558500000</v>
      </c>
      <c r="B5463" s="33" t="s">
        <v>6205</v>
      </c>
      <c r="C5463" s="4" t="s">
        <v>5</v>
      </c>
      <c r="D5463" s="4" t="s">
        <v>2</v>
      </c>
      <c r="E5463" s="4" t="s">
        <v>2</v>
      </c>
      <c r="F5463" s="3" t="s">
        <v>2</v>
      </c>
      <c r="G5463" s="3" t="s">
        <v>2</v>
      </c>
      <c r="H5463" s="4" t="s">
        <v>415</v>
      </c>
      <c r="I5463" s="5">
        <v>156</v>
      </c>
      <c r="J5463" s="5">
        <v>215</v>
      </c>
      <c r="K5463" s="6">
        <f>IFERROR((J5463-I5463)/I5463,"--")</f>
        <v>0.37820512820512819</v>
      </c>
      <c r="L5463" s="6">
        <v>0</v>
      </c>
      <c r="M5463" s="7">
        <v>63894</v>
      </c>
      <c r="N5463" s="10" t="str">
        <f>IF(K5463&lt;Criteria!$D$4,"Yes","No")</f>
        <v>No</v>
      </c>
      <c r="O5463" s="10" t="str">
        <f>IF(L5463&gt;Criteria!$D$5,"Yes","No")</f>
        <v>No</v>
      </c>
      <c r="P5463" s="10" t="str">
        <f>IF(M5463&lt;Criteria!$D$6,"Yes","No")</f>
        <v>No</v>
      </c>
      <c r="Q5463" s="11">
        <f>COUNTIF(N5463:P5463,"Yes")</f>
        <v>0</v>
      </c>
      <c r="R5463" s="12" t="str">
        <f>IF(Q5463&gt;0,"Yes","No")</f>
        <v>No</v>
      </c>
    </row>
    <row r="5464" spans="1:18" x14ac:dyDescent="0.35">
      <c r="A5464" s="1">
        <v>87564000000</v>
      </c>
      <c r="B5464" s="33" t="s">
        <v>6206</v>
      </c>
      <c r="C5464" s="4" t="s">
        <v>5</v>
      </c>
      <c r="D5464" s="4" t="s">
        <v>2</v>
      </c>
      <c r="E5464" s="4" t="s">
        <v>2</v>
      </c>
      <c r="F5464" s="3" t="s">
        <v>2</v>
      </c>
      <c r="G5464" s="3" t="s">
        <v>2</v>
      </c>
      <c r="H5464" s="4" t="s">
        <v>416</v>
      </c>
      <c r="I5464" s="5">
        <v>12610</v>
      </c>
      <c r="J5464" s="5">
        <v>12879</v>
      </c>
      <c r="K5464" s="6">
        <f>IFERROR((J5464-I5464)/I5464,"--")</f>
        <v>2.133227597145123E-2</v>
      </c>
      <c r="L5464" s="6">
        <v>3.1654676258992806E-2</v>
      </c>
      <c r="M5464" s="7">
        <v>48939</v>
      </c>
      <c r="N5464" s="10" t="str">
        <f>IF(K5464&lt;Criteria!$D$4,"Yes","No")</f>
        <v>No</v>
      </c>
      <c r="O5464" s="10" t="str">
        <f>IF(L5464&gt;Criteria!$D$5,"Yes","No")</f>
        <v>No</v>
      </c>
      <c r="P5464" s="10" t="str">
        <f>IF(M5464&lt;Criteria!$D$6,"Yes","No")</f>
        <v>No</v>
      </c>
      <c r="Q5464" s="11">
        <f>COUNTIF(N5464:P5464,"Yes")</f>
        <v>0</v>
      </c>
      <c r="R5464" s="12" t="str">
        <f>IF(Q5464&gt;0,"Yes","No")</f>
        <v>No</v>
      </c>
    </row>
    <row r="5465" spans="1:18" x14ac:dyDescent="0.35">
      <c r="A5465" s="1">
        <v>87597000000</v>
      </c>
      <c r="B5465" s="33" t="s">
        <v>6207</v>
      </c>
      <c r="C5465" s="4" t="s">
        <v>5</v>
      </c>
      <c r="D5465" s="4" t="s">
        <v>2</v>
      </c>
      <c r="E5465" s="4" t="s">
        <v>2</v>
      </c>
      <c r="F5465" s="3" t="s">
        <v>2</v>
      </c>
      <c r="G5465" s="3" t="s">
        <v>2</v>
      </c>
      <c r="H5465" s="4" t="s">
        <v>417</v>
      </c>
      <c r="I5465" s="5">
        <v>731</v>
      </c>
      <c r="J5465" s="5">
        <v>680</v>
      </c>
      <c r="K5465" s="6">
        <f>IFERROR((J5465-I5465)/I5465,"--")</f>
        <v>-6.9767441860465115E-2</v>
      </c>
      <c r="L5465" s="6">
        <v>0.10631229235880399</v>
      </c>
      <c r="M5465" s="7">
        <v>20104</v>
      </c>
      <c r="N5465" s="10" t="str">
        <f>IF(K5465&lt;Criteria!$D$4,"Yes","No")</f>
        <v>Yes</v>
      </c>
      <c r="O5465" s="10" t="str">
        <f>IF(L5465&gt;Criteria!$D$5,"Yes","No")</f>
        <v>Yes</v>
      </c>
      <c r="P5465" s="10" t="str">
        <f>IF(M5465&lt;Criteria!$D$6,"Yes","No")</f>
        <v>Yes</v>
      </c>
      <c r="Q5465" s="11">
        <f>COUNTIF(N5465:P5465,"Yes")</f>
        <v>3</v>
      </c>
      <c r="R5465" s="12" t="str">
        <f>IF(Q5465&gt;0,"Yes","No")</f>
        <v>Yes</v>
      </c>
    </row>
    <row r="5466" spans="1:18" x14ac:dyDescent="0.35">
      <c r="A5466" s="1">
        <v>87619000000</v>
      </c>
      <c r="B5466" s="33" t="s">
        <v>6208</v>
      </c>
      <c r="C5466" s="4" t="s">
        <v>5</v>
      </c>
      <c r="D5466" s="4" t="s">
        <v>2</v>
      </c>
      <c r="E5466" s="4" t="s">
        <v>2</v>
      </c>
      <c r="F5466" s="3" t="s">
        <v>2</v>
      </c>
      <c r="G5466" s="3" t="s">
        <v>2</v>
      </c>
      <c r="H5466" s="4" t="s">
        <v>418</v>
      </c>
      <c r="I5466" s="5">
        <v>291</v>
      </c>
      <c r="J5466" s="5">
        <v>386</v>
      </c>
      <c r="K5466" s="6">
        <f>IFERROR((J5466-I5466)/I5466,"--")</f>
        <v>0.32646048109965636</v>
      </c>
      <c r="L5466" s="6">
        <v>0</v>
      </c>
      <c r="M5466" s="7">
        <v>39319</v>
      </c>
      <c r="N5466" s="10" t="str">
        <f>IF(K5466&lt;Criteria!$D$4,"Yes","No")</f>
        <v>No</v>
      </c>
      <c r="O5466" s="10" t="str">
        <f>IF(L5466&gt;Criteria!$D$5,"Yes","No")</f>
        <v>No</v>
      </c>
      <c r="P5466" s="10" t="str">
        <f>IF(M5466&lt;Criteria!$D$6,"Yes","No")</f>
        <v>No</v>
      </c>
      <c r="Q5466" s="11">
        <f>COUNTIF(N5466:P5466,"Yes")</f>
        <v>0</v>
      </c>
      <c r="R5466" s="12" t="str">
        <f>IF(Q5466&gt;0,"Yes","No")</f>
        <v>No</v>
      </c>
    </row>
    <row r="5467" spans="1:18" x14ac:dyDescent="0.35">
      <c r="A5467" s="1">
        <v>87632500000</v>
      </c>
      <c r="B5467" s="33" t="s">
        <v>6209</v>
      </c>
      <c r="C5467" s="4" t="s">
        <v>5</v>
      </c>
      <c r="D5467" s="4" t="s">
        <v>2</v>
      </c>
      <c r="E5467" s="4" t="s">
        <v>2</v>
      </c>
      <c r="F5467" s="3" t="s">
        <v>2</v>
      </c>
      <c r="G5467" s="3" t="s">
        <v>2</v>
      </c>
      <c r="H5467" s="4" t="s">
        <v>419</v>
      </c>
      <c r="I5467" s="5">
        <v>364</v>
      </c>
      <c r="J5467" s="5">
        <v>174</v>
      </c>
      <c r="K5467" s="6">
        <f>IFERROR((J5467-I5467)/I5467,"--")</f>
        <v>-0.52197802197802201</v>
      </c>
      <c r="L5467" s="6">
        <v>0</v>
      </c>
      <c r="M5467" s="7">
        <v>37672</v>
      </c>
      <c r="N5467" s="10" t="str">
        <f>IF(K5467&lt;Criteria!$D$4,"Yes","No")</f>
        <v>Yes</v>
      </c>
      <c r="O5467" s="10" t="str">
        <f>IF(L5467&gt;Criteria!$D$5,"Yes","No")</f>
        <v>No</v>
      </c>
      <c r="P5467" s="10" t="str">
        <f>IF(M5467&lt;Criteria!$D$6,"Yes","No")</f>
        <v>No</v>
      </c>
      <c r="Q5467" s="11">
        <f>COUNTIF(N5467:P5467,"Yes")</f>
        <v>1</v>
      </c>
      <c r="R5467" s="12" t="str">
        <f>IF(Q5467&gt;0,"Yes","No")</f>
        <v>Yes</v>
      </c>
    </row>
    <row r="5468" spans="1:18" x14ac:dyDescent="0.35">
      <c r="A5468" s="1">
        <v>87679500000</v>
      </c>
      <c r="B5468" s="33" t="s">
        <v>6210</v>
      </c>
      <c r="C5468" s="4" t="s">
        <v>5</v>
      </c>
      <c r="D5468" s="4" t="s">
        <v>2</v>
      </c>
      <c r="E5468" s="4" t="s">
        <v>2</v>
      </c>
      <c r="F5468" s="3" t="s">
        <v>2</v>
      </c>
      <c r="G5468" s="3" t="s">
        <v>2</v>
      </c>
      <c r="H5468" s="4" t="s">
        <v>420</v>
      </c>
      <c r="I5468" s="5">
        <v>2014</v>
      </c>
      <c r="J5468" s="5">
        <v>1921</v>
      </c>
      <c r="K5468" s="6">
        <f>IFERROR((J5468-I5468)/I5468,"--")</f>
        <v>-4.6176762661370406E-2</v>
      </c>
      <c r="L5468" s="6">
        <v>1.7094017094017096E-2</v>
      </c>
      <c r="M5468" s="7">
        <v>38209</v>
      </c>
      <c r="N5468" s="10" t="str">
        <f>IF(K5468&lt;Criteria!$D$4,"Yes","No")</f>
        <v>Yes</v>
      </c>
      <c r="O5468" s="10" t="str">
        <f>IF(L5468&gt;Criteria!$D$5,"Yes","No")</f>
        <v>No</v>
      </c>
      <c r="P5468" s="10" t="str">
        <f>IF(M5468&lt;Criteria!$D$6,"Yes","No")</f>
        <v>No</v>
      </c>
      <c r="Q5468" s="11">
        <f>COUNTIF(N5468:P5468,"Yes")</f>
        <v>1</v>
      </c>
      <c r="R5468" s="12" t="str">
        <f>IF(Q5468&gt;0,"Yes","No")</f>
        <v>Yes</v>
      </c>
    </row>
    <row r="5469" spans="1:18" x14ac:dyDescent="0.35">
      <c r="A5469" s="1">
        <v>87723500000</v>
      </c>
      <c r="B5469" s="33" t="s">
        <v>6211</v>
      </c>
      <c r="C5469" s="4" t="s">
        <v>5</v>
      </c>
      <c r="D5469" s="4" t="s">
        <v>2</v>
      </c>
      <c r="E5469" s="4" t="s">
        <v>2</v>
      </c>
      <c r="F5469" s="3" t="s">
        <v>2</v>
      </c>
      <c r="G5469" s="3" t="s">
        <v>2</v>
      </c>
      <c r="H5469" s="4" t="s">
        <v>421</v>
      </c>
      <c r="I5469" s="5">
        <v>10642</v>
      </c>
      <c r="J5469" s="5">
        <v>11720</v>
      </c>
      <c r="K5469" s="6">
        <f>IFERROR((J5469-I5469)/I5469,"--")</f>
        <v>0.10129674873144145</v>
      </c>
      <c r="L5469" s="6">
        <v>2.567908564643016E-2</v>
      </c>
      <c r="M5469" s="7">
        <v>54531</v>
      </c>
      <c r="N5469" s="10" t="str">
        <f>IF(K5469&lt;Criteria!$D$4,"Yes","No")</f>
        <v>No</v>
      </c>
      <c r="O5469" s="10" t="str">
        <f>IF(L5469&gt;Criteria!$D$5,"Yes","No")</f>
        <v>No</v>
      </c>
      <c r="P5469" s="10" t="str">
        <f>IF(M5469&lt;Criteria!$D$6,"Yes","No")</f>
        <v>No</v>
      </c>
      <c r="Q5469" s="11">
        <f>COUNTIF(N5469:P5469,"Yes")</f>
        <v>0</v>
      </c>
      <c r="R5469" s="12" t="str">
        <f>IF(Q5469&gt;0,"Yes","No")</f>
        <v>No</v>
      </c>
    </row>
    <row r="5470" spans="1:18" x14ac:dyDescent="0.35">
      <c r="A5470" s="1">
        <v>87729000000</v>
      </c>
      <c r="B5470" s="33" t="s">
        <v>6212</v>
      </c>
      <c r="C5470" s="4" t="s">
        <v>5</v>
      </c>
      <c r="D5470" s="4" t="s">
        <v>2</v>
      </c>
      <c r="E5470" s="4" t="s">
        <v>2</v>
      </c>
      <c r="F5470" s="3" t="s">
        <v>2</v>
      </c>
      <c r="G5470" s="3" t="s">
        <v>2</v>
      </c>
      <c r="H5470" s="4" t="s">
        <v>422</v>
      </c>
      <c r="I5470" s="5">
        <v>121814</v>
      </c>
      <c r="J5470" s="5">
        <v>132310</v>
      </c>
      <c r="K5470" s="6">
        <f>IFERROR((J5470-I5470)/I5470,"--")</f>
        <v>8.6164151903722064E-2</v>
      </c>
      <c r="L5470" s="6">
        <v>4.2951193699575299E-2</v>
      </c>
      <c r="M5470" s="7">
        <v>30094</v>
      </c>
      <c r="N5470" s="10" t="str">
        <f>IF(K5470&lt;Criteria!$D$4,"Yes","No")</f>
        <v>No</v>
      </c>
      <c r="O5470" s="10" t="str">
        <f>IF(L5470&gt;Criteria!$D$5,"Yes","No")</f>
        <v>No</v>
      </c>
      <c r="P5470" s="10" t="str">
        <f>IF(M5470&lt;Criteria!$D$6,"Yes","No")</f>
        <v>No</v>
      </c>
      <c r="Q5470" s="11">
        <f>COUNTIF(N5470:P5470,"Yes")</f>
        <v>0</v>
      </c>
      <c r="R5470" s="12" t="str">
        <f>IF(Q5470&gt;0,"Yes","No")</f>
        <v>No</v>
      </c>
    </row>
    <row r="5471" spans="1:18" x14ac:dyDescent="0.35">
      <c r="A5471" s="1">
        <v>87751000000</v>
      </c>
      <c r="B5471" s="33" t="s">
        <v>6213</v>
      </c>
      <c r="C5471" s="4" t="s">
        <v>5</v>
      </c>
      <c r="D5471" s="4" t="s">
        <v>2</v>
      </c>
      <c r="E5471" s="4" t="s">
        <v>2</v>
      </c>
      <c r="F5471" s="3" t="s">
        <v>2</v>
      </c>
      <c r="G5471" s="3" t="s">
        <v>2</v>
      </c>
      <c r="H5471" s="4" t="s">
        <v>423</v>
      </c>
      <c r="I5471" s="5">
        <v>876</v>
      </c>
      <c r="J5471" s="5">
        <v>2422</v>
      </c>
      <c r="K5471" s="6">
        <f>IFERROR((J5471-I5471)/I5471,"--")</f>
        <v>1.7648401826484019</v>
      </c>
      <c r="L5471" s="6">
        <v>1.2369172216936251E-2</v>
      </c>
      <c r="M5471" s="7">
        <v>43329</v>
      </c>
      <c r="N5471" s="10" t="str">
        <f>IF(K5471&lt;Criteria!$D$4,"Yes","No")</f>
        <v>No</v>
      </c>
      <c r="O5471" s="10" t="str">
        <f>IF(L5471&gt;Criteria!$D$5,"Yes","No")</f>
        <v>No</v>
      </c>
      <c r="P5471" s="10" t="str">
        <f>IF(M5471&lt;Criteria!$D$6,"Yes","No")</f>
        <v>No</v>
      </c>
      <c r="Q5471" s="11">
        <f>COUNTIF(N5471:P5471,"Yes")</f>
        <v>0</v>
      </c>
      <c r="R5471" s="12" t="str">
        <f>IF(Q5471&gt;0,"Yes","No")</f>
        <v>No</v>
      </c>
    </row>
    <row r="5472" spans="1:18" x14ac:dyDescent="0.35">
      <c r="A5472" s="1">
        <v>87775700000</v>
      </c>
      <c r="B5472" s="33" t="s">
        <v>6214</v>
      </c>
      <c r="C5472" s="4" t="s">
        <v>5</v>
      </c>
      <c r="D5472" s="4" t="s">
        <v>2</v>
      </c>
      <c r="E5472" s="4" t="s">
        <v>2</v>
      </c>
      <c r="F5472" s="3" t="s">
        <v>2</v>
      </c>
      <c r="G5472" s="3" t="s">
        <v>2</v>
      </c>
      <c r="H5472" s="4" t="s">
        <v>424</v>
      </c>
      <c r="I5472" s="5">
        <v>3936</v>
      </c>
      <c r="J5472" s="5">
        <v>4012</v>
      </c>
      <c r="K5472" s="6">
        <f>IFERROR((J5472-I5472)/I5472,"--")</f>
        <v>1.9308943089430895E-2</v>
      </c>
      <c r="L5472" s="6">
        <v>3.4878774989366229E-2</v>
      </c>
      <c r="M5472" s="7">
        <v>49749</v>
      </c>
      <c r="N5472" s="10" t="str">
        <f>IF(K5472&lt;Criteria!$D$4,"Yes","No")</f>
        <v>No</v>
      </c>
      <c r="O5472" s="10" t="str">
        <f>IF(L5472&gt;Criteria!$D$5,"Yes","No")</f>
        <v>No</v>
      </c>
      <c r="P5472" s="10" t="str">
        <f>IF(M5472&lt;Criteria!$D$6,"Yes","No")</f>
        <v>No</v>
      </c>
      <c r="Q5472" s="11">
        <f>COUNTIF(N5472:P5472,"Yes")</f>
        <v>0</v>
      </c>
      <c r="R5472" s="12" t="str">
        <f>IF(Q5472&gt;0,"Yes","No")</f>
        <v>No</v>
      </c>
    </row>
    <row r="5473" spans="1:18" x14ac:dyDescent="0.35">
      <c r="A5473" s="1">
        <v>87828000000</v>
      </c>
      <c r="B5473" s="33" t="s">
        <v>6215</v>
      </c>
      <c r="C5473" s="4" t="s">
        <v>5</v>
      </c>
      <c r="D5473" s="4" t="s">
        <v>2</v>
      </c>
      <c r="E5473" s="4" t="s">
        <v>2</v>
      </c>
      <c r="F5473" s="3" t="s">
        <v>2</v>
      </c>
      <c r="G5473" s="3" t="s">
        <v>2</v>
      </c>
      <c r="H5473" s="4" t="s">
        <v>425</v>
      </c>
      <c r="I5473" s="5">
        <v>1019</v>
      </c>
      <c r="J5473" s="5">
        <v>1025</v>
      </c>
      <c r="K5473" s="6">
        <f>IFERROR((J5473-I5473)/I5473,"--")</f>
        <v>5.8881256133464181E-3</v>
      </c>
      <c r="L5473" s="6">
        <v>5.3797468354430382E-2</v>
      </c>
      <c r="M5473" s="7">
        <v>11972</v>
      </c>
      <c r="N5473" s="10" t="str">
        <f>IF(K5473&lt;Criteria!$D$4,"Yes","No")</f>
        <v>Yes</v>
      </c>
      <c r="O5473" s="10" t="str">
        <f>IF(L5473&gt;Criteria!$D$5,"Yes","No")</f>
        <v>No</v>
      </c>
      <c r="P5473" s="10" t="str">
        <f>IF(M5473&lt;Criteria!$D$6,"Yes","No")</f>
        <v>Yes</v>
      </c>
      <c r="Q5473" s="11">
        <f>COUNTIF(N5473:P5473,"Yes")</f>
        <v>2</v>
      </c>
      <c r="R5473" s="12" t="str">
        <f>IF(Q5473&gt;0,"Yes","No")</f>
        <v>Yes</v>
      </c>
    </row>
    <row r="5474" spans="1:18" x14ac:dyDescent="0.35">
      <c r="A5474" s="1">
        <v>87833500000</v>
      </c>
      <c r="B5474" s="33" t="s">
        <v>6216</v>
      </c>
      <c r="C5474" s="4" t="s">
        <v>5</v>
      </c>
      <c r="D5474" s="4" t="s">
        <v>2</v>
      </c>
      <c r="E5474" s="4" t="s">
        <v>2</v>
      </c>
      <c r="F5474" s="3" t="s">
        <v>2</v>
      </c>
      <c r="G5474" s="3" t="s">
        <v>2</v>
      </c>
      <c r="H5474" s="4" t="s">
        <v>426</v>
      </c>
      <c r="I5474" s="5">
        <v>67</v>
      </c>
      <c r="J5474" s="5">
        <v>13</v>
      </c>
      <c r="K5474" s="6">
        <f>IFERROR((J5474-I5474)/I5474,"--")</f>
        <v>-0.80597014925373134</v>
      </c>
      <c r="L5474" s="6">
        <v>0</v>
      </c>
      <c r="M5474" s="7">
        <v>23662</v>
      </c>
      <c r="N5474" s="10" t="str">
        <f>IF(K5474&lt;Criteria!$D$4,"Yes","No")</f>
        <v>Yes</v>
      </c>
      <c r="O5474" s="10" t="str">
        <f>IF(L5474&gt;Criteria!$D$5,"Yes","No")</f>
        <v>No</v>
      </c>
      <c r="P5474" s="10" t="str">
        <f>IF(M5474&lt;Criteria!$D$6,"Yes","No")</f>
        <v>Yes</v>
      </c>
      <c r="Q5474" s="11">
        <f>COUNTIF(N5474:P5474,"Yes")</f>
        <v>2</v>
      </c>
      <c r="R5474" s="12" t="str">
        <f>IF(Q5474&gt;0,"Yes","No")</f>
        <v>Yes</v>
      </c>
    </row>
    <row r="5475" spans="1:18" x14ac:dyDescent="0.35">
      <c r="A5475" s="1">
        <v>87834500000</v>
      </c>
      <c r="B5475" s="33" t="s">
        <v>6217</v>
      </c>
      <c r="C5475" s="4" t="s">
        <v>5</v>
      </c>
      <c r="D5475" s="4" t="s">
        <v>2</v>
      </c>
      <c r="E5475" s="4" t="s">
        <v>2</v>
      </c>
      <c r="F5475" s="3" t="s">
        <v>2</v>
      </c>
      <c r="G5475" s="3" t="s">
        <v>2</v>
      </c>
      <c r="H5475" s="4" t="s">
        <v>427</v>
      </c>
      <c r="I5475" s="5">
        <v>4</v>
      </c>
      <c r="J5475" s="5">
        <v>90</v>
      </c>
      <c r="K5475" s="6">
        <f>IFERROR((J5475-I5475)/I5475,"--")</f>
        <v>21.5</v>
      </c>
      <c r="L5475" s="6">
        <v>0</v>
      </c>
      <c r="M5475" s="7" t="s">
        <v>2</v>
      </c>
      <c r="N5475" s="10" t="str">
        <f>IF(K5475&lt;Criteria!$D$4,"Yes","No")</f>
        <v>No</v>
      </c>
      <c r="O5475" s="10" t="str">
        <f>IF(L5475&gt;Criteria!$D$5,"Yes","No")</f>
        <v>No</v>
      </c>
      <c r="P5475" s="10" t="str">
        <f>IF(M5475&lt;Criteria!$D$6,"Yes","No")</f>
        <v>No</v>
      </c>
      <c r="Q5475" s="11">
        <f>COUNTIF(N5475:P5475,"Yes")</f>
        <v>0</v>
      </c>
      <c r="R5475" s="12" t="str">
        <f>IF(Q5475&gt;0,"Yes","No")</f>
        <v>No</v>
      </c>
    </row>
    <row r="5476" spans="1:18" x14ac:dyDescent="0.35">
      <c r="A5476" s="1">
        <v>87861000000</v>
      </c>
      <c r="B5476" s="33" t="s">
        <v>6218</v>
      </c>
      <c r="C5476" s="4" t="s">
        <v>5</v>
      </c>
      <c r="D5476" s="4" t="s">
        <v>2</v>
      </c>
      <c r="E5476" s="4" t="s">
        <v>2</v>
      </c>
      <c r="F5476" s="3" t="s">
        <v>2</v>
      </c>
      <c r="G5476" s="3" t="s">
        <v>2</v>
      </c>
      <c r="H5476" s="4" t="s">
        <v>428</v>
      </c>
      <c r="I5476" s="5">
        <v>8880</v>
      </c>
      <c r="J5476" s="5">
        <v>8054</v>
      </c>
      <c r="K5476" s="6">
        <f>IFERROR((J5476-I5476)/I5476,"--")</f>
        <v>-9.3018018018018012E-2</v>
      </c>
      <c r="L5476" s="6">
        <v>8.9734386216798273E-2</v>
      </c>
      <c r="M5476" s="7">
        <v>22967</v>
      </c>
      <c r="N5476" s="10" t="str">
        <f>IF(K5476&lt;Criteria!$D$4,"Yes","No")</f>
        <v>Yes</v>
      </c>
      <c r="O5476" s="10" t="str">
        <f>IF(L5476&gt;Criteria!$D$5,"Yes","No")</f>
        <v>Yes</v>
      </c>
      <c r="P5476" s="10" t="str">
        <f>IF(M5476&lt;Criteria!$D$6,"Yes","No")</f>
        <v>Yes</v>
      </c>
      <c r="Q5476" s="11">
        <f>COUNTIF(N5476:P5476,"Yes")</f>
        <v>3</v>
      </c>
      <c r="R5476" s="12" t="str">
        <f>IF(Q5476&gt;0,"Yes","No")</f>
        <v>Yes</v>
      </c>
    </row>
    <row r="5477" spans="1:18" x14ac:dyDescent="0.35">
      <c r="A5477" s="1">
        <v>87910000000</v>
      </c>
      <c r="B5477" s="33" t="s">
        <v>6219</v>
      </c>
      <c r="C5477" s="4" t="s">
        <v>5</v>
      </c>
      <c r="D5477" s="4" t="s">
        <v>2</v>
      </c>
      <c r="E5477" s="4" t="s">
        <v>2</v>
      </c>
      <c r="F5477" s="3" t="s">
        <v>2</v>
      </c>
      <c r="G5477" s="3" t="s">
        <v>2</v>
      </c>
      <c r="H5477" s="4" t="s">
        <v>429</v>
      </c>
      <c r="I5477" s="5">
        <v>6573</v>
      </c>
      <c r="J5477" s="5">
        <v>6767</v>
      </c>
      <c r="K5477" s="6">
        <f>IFERROR((J5477-I5477)/I5477,"--")</f>
        <v>2.9514681271869771E-2</v>
      </c>
      <c r="L5477" s="6">
        <v>4.7124824684431979E-2</v>
      </c>
      <c r="M5477" s="7">
        <v>23426</v>
      </c>
      <c r="N5477" s="10" t="str">
        <f>IF(K5477&lt;Criteria!$D$4,"Yes","No")</f>
        <v>No</v>
      </c>
      <c r="O5477" s="10" t="str">
        <f>IF(L5477&gt;Criteria!$D$5,"Yes","No")</f>
        <v>No</v>
      </c>
      <c r="P5477" s="10" t="str">
        <f>IF(M5477&lt;Criteria!$D$6,"Yes","No")</f>
        <v>Yes</v>
      </c>
      <c r="Q5477" s="11">
        <f>COUNTIF(N5477:P5477,"Yes")</f>
        <v>1</v>
      </c>
      <c r="R5477" s="12" t="str">
        <f>IF(Q5477&gt;0,"Yes","No")</f>
        <v>Yes</v>
      </c>
    </row>
    <row r="5478" spans="1:18" x14ac:dyDescent="0.35">
      <c r="A5478" s="1">
        <v>87910500000</v>
      </c>
      <c r="B5478" s="33" t="s">
        <v>6220</v>
      </c>
      <c r="C5478" s="4" t="s">
        <v>5</v>
      </c>
      <c r="D5478" s="4" t="s">
        <v>2</v>
      </c>
      <c r="E5478" s="4" t="s">
        <v>2</v>
      </c>
      <c r="F5478" s="3" t="s">
        <v>2</v>
      </c>
      <c r="G5478" s="3" t="s">
        <v>2</v>
      </c>
      <c r="H5478" s="4" t="s">
        <v>430</v>
      </c>
      <c r="I5478" s="5">
        <v>116</v>
      </c>
      <c r="J5478" s="5">
        <v>149</v>
      </c>
      <c r="K5478" s="6">
        <f>IFERROR((J5478-I5478)/I5478,"--")</f>
        <v>0.28448275862068967</v>
      </c>
      <c r="L5478" s="6">
        <v>0.14150943396226415</v>
      </c>
      <c r="M5478" s="7">
        <v>42577</v>
      </c>
      <c r="N5478" s="10" t="str">
        <f>IF(K5478&lt;Criteria!$D$4,"Yes","No")</f>
        <v>No</v>
      </c>
      <c r="O5478" s="10" t="str">
        <f>IF(L5478&gt;Criteria!$D$5,"Yes","No")</f>
        <v>Yes</v>
      </c>
      <c r="P5478" s="10" t="str">
        <f>IF(M5478&lt;Criteria!$D$6,"Yes","No")</f>
        <v>No</v>
      </c>
      <c r="Q5478" s="11">
        <f>COUNTIF(N5478:P5478,"Yes")</f>
        <v>1</v>
      </c>
      <c r="R5478" s="12" t="str">
        <f>IF(Q5478&gt;0,"Yes","No")</f>
        <v>Yes</v>
      </c>
    </row>
    <row r="5479" spans="1:18" x14ac:dyDescent="0.35">
      <c r="A5479" s="1">
        <v>87927000000</v>
      </c>
      <c r="B5479" s="33" t="s">
        <v>6221</v>
      </c>
      <c r="C5479" s="4" t="s">
        <v>5</v>
      </c>
      <c r="D5479" s="4" t="s">
        <v>2</v>
      </c>
      <c r="E5479" s="4" t="s">
        <v>2</v>
      </c>
      <c r="F5479" s="3" t="s">
        <v>2</v>
      </c>
      <c r="G5479" s="3" t="s">
        <v>2</v>
      </c>
      <c r="H5479" s="4" t="s">
        <v>431</v>
      </c>
      <c r="I5479" s="5">
        <v>60</v>
      </c>
      <c r="J5479" s="5">
        <v>87</v>
      </c>
      <c r="K5479" s="6">
        <f>IFERROR((J5479-I5479)/I5479,"--")</f>
        <v>0.45</v>
      </c>
      <c r="L5479" s="6">
        <v>0</v>
      </c>
      <c r="M5479" s="7">
        <v>17416</v>
      </c>
      <c r="N5479" s="10" t="str">
        <f>IF(K5479&lt;Criteria!$D$4,"Yes","No")</f>
        <v>No</v>
      </c>
      <c r="O5479" s="10" t="str">
        <f>IF(L5479&gt;Criteria!$D$5,"Yes","No")</f>
        <v>No</v>
      </c>
      <c r="P5479" s="10" t="str">
        <f>IF(M5479&lt;Criteria!$D$6,"Yes","No")</f>
        <v>Yes</v>
      </c>
      <c r="Q5479" s="11">
        <f>COUNTIF(N5479:P5479,"Yes")</f>
        <v>1</v>
      </c>
      <c r="R5479" s="12" t="str">
        <f>IF(Q5479&gt;0,"Yes","No")</f>
        <v>Yes</v>
      </c>
    </row>
    <row r="5480" spans="1:18" x14ac:dyDescent="0.35">
      <c r="A5480" s="1">
        <v>87978500000</v>
      </c>
      <c r="B5480" s="33" t="s">
        <v>6222</v>
      </c>
      <c r="C5480" s="4" t="s">
        <v>5</v>
      </c>
      <c r="D5480" s="4" t="s">
        <v>2</v>
      </c>
      <c r="E5480" s="4" t="s">
        <v>2</v>
      </c>
      <c r="F5480" s="3" t="s">
        <v>2</v>
      </c>
      <c r="G5480" s="3" t="s">
        <v>2</v>
      </c>
      <c r="H5480" s="4" t="s">
        <v>432</v>
      </c>
      <c r="I5480" s="5">
        <v>986</v>
      </c>
      <c r="J5480" s="5">
        <v>1057</v>
      </c>
      <c r="K5480" s="6">
        <f>IFERROR((J5480-I5480)/I5480,"--")</f>
        <v>7.2008113590263698E-2</v>
      </c>
      <c r="L5480" s="6">
        <v>0</v>
      </c>
      <c r="M5480" s="7">
        <v>69009</v>
      </c>
      <c r="N5480" s="10" t="str">
        <f>IF(K5480&lt;Criteria!$D$4,"Yes","No")</f>
        <v>No</v>
      </c>
      <c r="O5480" s="10" t="str">
        <f>IF(L5480&gt;Criteria!$D$5,"Yes","No")</f>
        <v>No</v>
      </c>
      <c r="P5480" s="10" t="str">
        <f>IF(M5480&lt;Criteria!$D$6,"Yes","No")</f>
        <v>No</v>
      </c>
      <c r="Q5480" s="11">
        <f>COUNTIF(N5480:P5480,"Yes")</f>
        <v>0</v>
      </c>
      <c r="R5480" s="12" t="str">
        <f>IF(Q5480&gt;0,"Yes","No")</f>
        <v>No</v>
      </c>
    </row>
    <row r="5481" spans="1:18" x14ac:dyDescent="0.35">
      <c r="A5481" s="1">
        <v>88004000000</v>
      </c>
      <c r="B5481" s="33" t="s">
        <v>6223</v>
      </c>
      <c r="C5481" s="4" t="s">
        <v>5</v>
      </c>
      <c r="D5481" s="4" t="s">
        <v>2</v>
      </c>
      <c r="E5481" s="4" t="s">
        <v>2</v>
      </c>
      <c r="F5481" s="3" t="s">
        <v>2</v>
      </c>
      <c r="G5481" s="3" t="s">
        <v>2</v>
      </c>
      <c r="H5481" s="4" t="s">
        <v>433</v>
      </c>
      <c r="I5481" s="5">
        <v>5304</v>
      </c>
      <c r="J5481" s="5">
        <v>5425</v>
      </c>
      <c r="K5481" s="6">
        <f>IFERROR((J5481-I5481)/I5481,"--")</f>
        <v>2.2812971342383106E-2</v>
      </c>
      <c r="L5481" s="6">
        <v>9.4629156010230184E-3</v>
      </c>
      <c r="M5481" s="7">
        <v>52571</v>
      </c>
      <c r="N5481" s="10" t="str">
        <f>IF(K5481&lt;Criteria!$D$4,"Yes","No")</f>
        <v>No</v>
      </c>
      <c r="O5481" s="10" t="str">
        <f>IF(L5481&gt;Criteria!$D$5,"Yes","No")</f>
        <v>No</v>
      </c>
      <c r="P5481" s="10" t="str">
        <f>IF(M5481&lt;Criteria!$D$6,"Yes","No")</f>
        <v>No</v>
      </c>
      <c r="Q5481" s="11">
        <f>COUNTIF(N5481:P5481,"Yes")</f>
        <v>0</v>
      </c>
      <c r="R5481" s="12" t="str">
        <f>IF(Q5481&gt;0,"Yes","No")</f>
        <v>No</v>
      </c>
    </row>
    <row r="5482" spans="1:18" x14ac:dyDescent="0.35">
      <c r="A5482" s="1">
        <v>88009500000</v>
      </c>
      <c r="B5482" s="33" t="s">
        <v>6224</v>
      </c>
      <c r="C5482" s="4" t="s">
        <v>5</v>
      </c>
      <c r="D5482" s="4" t="s">
        <v>2</v>
      </c>
      <c r="E5482" s="4" t="s">
        <v>2</v>
      </c>
      <c r="F5482" s="3" t="s">
        <v>2</v>
      </c>
      <c r="G5482" s="3" t="s">
        <v>2</v>
      </c>
      <c r="H5482" s="4" t="s">
        <v>434</v>
      </c>
      <c r="I5482" s="5">
        <v>30</v>
      </c>
      <c r="J5482" s="5">
        <v>12</v>
      </c>
      <c r="K5482" s="6">
        <f>IFERROR((J5482-I5482)/I5482,"--")</f>
        <v>-0.6</v>
      </c>
      <c r="L5482" s="6">
        <v>0</v>
      </c>
      <c r="M5482" s="7" t="s">
        <v>2</v>
      </c>
      <c r="N5482" s="10" t="str">
        <f>IF(K5482&lt;Criteria!$D$4,"Yes","No")</f>
        <v>Yes</v>
      </c>
      <c r="O5482" s="10" t="str">
        <f>IF(L5482&gt;Criteria!$D$5,"Yes","No")</f>
        <v>No</v>
      </c>
      <c r="P5482" s="10" t="str">
        <f>IF(M5482&lt;Criteria!$D$6,"Yes","No")</f>
        <v>No</v>
      </c>
      <c r="Q5482" s="11">
        <f>COUNTIF(N5482:P5482,"Yes")</f>
        <v>1</v>
      </c>
      <c r="R5482" s="12" t="str">
        <f>IF(Q5482&gt;0,"Yes","No")</f>
        <v>Yes</v>
      </c>
    </row>
    <row r="5483" spans="1:18" x14ac:dyDescent="0.35">
      <c r="A5483" s="1">
        <v>88037000000</v>
      </c>
      <c r="B5483" s="33" t="s">
        <v>6225</v>
      </c>
      <c r="C5483" s="4" t="s">
        <v>5</v>
      </c>
      <c r="D5483" s="4" t="s">
        <v>2</v>
      </c>
      <c r="E5483" s="4" t="s">
        <v>2</v>
      </c>
      <c r="F5483" s="3" t="s">
        <v>2</v>
      </c>
      <c r="G5483" s="3" t="s">
        <v>2</v>
      </c>
      <c r="H5483" s="4" t="s">
        <v>435</v>
      </c>
      <c r="I5483" s="5">
        <v>131</v>
      </c>
      <c r="J5483" s="5">
        <v>38</v>
      </c>
      <c r="K5483" s="6">
        <f>IFERROR((J5483-I5483)/I5483,"--")</f>
        <v>-0.70992366412213737</v>
      </c>
      <c r="L5483" s="6">
        <v>0</v>
      </c>
      <c r="M5483" s="7">
        <v>63879</v>
      </c>
      <c r="N5483" s="10" t="str">
        <f>IF(K5483&lt;Criteria!$D$4,"Yes","No")</f>
        <v>Yes</v>
      </c>
      <c r="O5483" s="10" t="str">
        <f>IF(L5483&gt;Criteria!$D$5,"Yes","No")</f>
        <v>No</v>
      </c>
      <c r="P5483" s="10" t="str">
        <f>IF(M5483&lt;Criteria!$D$6,"Yes","No")</f>
        <v>No</v>
      </c>
      <c r="Q5483" s="11">
        <f>COUNTIF(N5483:P5483,"Yes")</f>
        <v>1</v>
      </c>
      <c r="R5483" s="12" t="str">
        <f>IF(Q5483&gt;0,"Yes","No")</f>
        <v>Yes</v>
      </c>
    </row>
    <row r="5484" spans="1:18" x14ac:dyDescent="0.35">
      <c r="A5484" s="1">
        <v>88075500000</v>
      </c>
      <c r="B5484" s="33" t="s">
        <v>6226</v>
      </c>
      <c r="C5484" s="4" t="s">
        <v>5</v>
      </c>
      <c r="D5484" s="4" t="s">
        <v>2</v>
      </c>
      <c r="E5484" s="4" t="s">
        <v>2</v>
      </c>
      <c r="F5484" s="3" t="s">
        <v>2</v>
      </c>
      <c r="G5484" s="3" t="s">
        <v>2</v>
      </c>
      <c r="H5484" s="4" t="s">
        <v>436</v>
      </c>
      <c r="I5484" s="5">
        <v>11</v>
      </c>
      <c r="J5484" s="5">
        <v>0</v>
      </c>
      <c r="K5484" s="6">
        <f>IFERROR((J5484-I5484)/I5484,"--")</f>
        <v>-1</v>
      </c>
      <c r="L5484" s="6" t="s">
        <v>2</v>
      </c>
      <c r="M5484" s="7" t="s">
        <v>2</v>
      </c>
      <c r="N5484" s="10" t="str">
        <f>IF(K5484&lt;Criteria!$D$4,"Yes","No")</f>
        <v>Yes</v>
      </c>
      <c r="O5484" s="10" t="str">
        <f>IF(L5484&gt;Criteria!$D$5,"Yes","No")</f>
        <v>Yes</v>
      </c>
      <c r="P5484" s="10" t="str">
        <f>IF(M5484&lt;Criteria!$D$6,"Yes","No")</f>
        <v>No</v>
      </c>
      <c r="Q5484" s="11">
        <f>COUNTIF(N5484:P5484,"Yes")</f>
        <v>2</v>
      </c>
      <c r="R5484" s="12" t="str">
        <f>IF(Q5484&gt;0,"Yes","No")</f>
        <v>Yes</v>
      </c>
    </row>
    <row r="5485" spans="1:18" x14ac:dyDescent="0.35">
      <c r="A5485" s="1">
        <v>88086500000</v>
      </c>
      <c r="B5485" s="33" t="s">
        <v>6227</v>
      </c>
      <c r="C5485" s="4" t="s">
        <v>5</v>
      </c>
      <c r="D5485" s="4" t="s">
        <v>2</v>
      </c>
      <c r="E5485" s="4" t="s">
        <v>2</v>
      </c>
      <c r="F5485" s="3" t="s">
        <v>2</v>
      </c>
      <c r="G5485" s="3" t="s">
        <v>2</v>
      </c>
      <c r="H5485" s="4" t="s">
        <v>437</v>
      </c>
      <c r="I5485" s="5">
        <v>461</v>
      </c>
      <c r="J5485" s="5">
        <v>418</v>
      </c>
      <c r="K5485" s="6">
        <f>IFERROR((J5485-I5485)/I5485,"--")</f>
        <v>-9.3275488069414311E-2</v>
      </c>
      <c r="L5485" s="6">
        <v>1.6393442622950821E-2</v>
      </c>
      <c r="M5485" s="7">
        <v>30426</v>
      </c>
      <c r="N5485" s="10" t="str">
        <f>IF(K5485&lt;Criteria!$D$4,"Yes","No")</f>
        <v>Yes</v>
      </c>
      <c r="O5485" s="10" t="str">
        <f>IF(L5485&gt;Criteria!$D$5,"Yes","No")</f>
        <v>No</v>
      </c>
      <c r="P5485" s="10" t="str">
        <f>IF(M5485&lt;Criteria!$D$6,"Yes","No")</f>
        <v>No</v>
      </c>
      <c r="Q5485" s="11">
        <f>COUNTIF(N5485:P5485,"Yes")</f>
        <v>1</v>
      </c>
      <c r="R5485" s="12" t="str">
        <f>IF(Q5485&gt;0,"Yes","No")</f>
        <v>Yes</v>
      </c>
    </row>
    <row r="5486" spans="1:18" x14ac:dyDescent="0.35">
      <c r="A5486" s="1">
        <v>88103000000</v>
      </c>
      <c r="B5486" s="33" t="s">
        <v>6228</v>
      </c>
      <c r="C5486" s="4" t="s">
        <v>5</v>
      </c>
      <c r="D5486" s="4" t="s">
        <v>2</v>
      </c>
      <c r="E5486" s="4" t="s">
        <v>2</v>
      </c>
      <c r="F5486" s="3" t="s">
        <v>2</v>
      </c>
      <c r="G5486" s="3" t="s">
        <v>2</v>
      </c>
      <c r="H5486" s="4" t="s">
        <v>438</v>
      </c>
      <c r="I5486" s="5">
        <v>176</v>
      </c>
      <c r="J5486" s="5">
        <v>112</v>
      </c>
      <c r="K5486" s="6">
        <f>IFERROR((J5486-I5486)/I5486,"--")</f>
        <v>-0.36363636363636365</v>
      </c>
      <c r="L5486" s="6">
        <v>0</v>
      </c>
      <c r="M5486" s="7">
        <v>14752</v>
      </c>
      <c r="N5486" s="10" t="str">
        <f>IF(K5486&lt;Criteria!$D$4,"Yes","No")</f>
        <v>Yes</v>
      </c>
      <c r="O5486" s="10" t="str">
        <f>IF(L5486&gt;Criteria!$D$5,"Yes","No")</f>
        <v>No</v>
      </c>
      <c r="P5486" s="10" t="str">
        <f>IF(M5486&lt;Criteria!$D$6,"Yes","No")</f>
        <v>Yes</v>
      </c>
      <c r="Q5486" s="11">
        <f>COUNTIF(N5486:P5486,"Yes")</f>
        <v>2</v>
      </c>
      <c r="R5486" s="12" t="str">
        <f>IF(Q5486&gt;0,"Yes","No")</f>
        <v>Yes</v>
      </c>
    </row>
    <row r="5487" spans="1:18" x14ac:dyDescent="0.35">
      <c r="A5487" s="1">
        <v>88130500000</v>
      </c>
      <c r="B5487" s="33" t="s">
        <v>6229</v>
      </c>
      <c r="C5487" s="4" t="s">
        <v>5</v>
      </c>
      <c r="D5487" s="4" t="s">
        <v>2</v>
      </c>
      <c r="E5487" s="4" t="s">
        <v>2</v>
      </c>
      <c r="F5487" s="3" t="s">
        <v>2</v>
      </c>
      <c r="G5487" s="3" t="s">
        <v>2</v>
      </c>
      <c r="H5487" s="4" t="s">
        <v>439</v>
      </c>
      <c r="I5487" s="5">
        <v>72</v>
      </c>
      <c r="J5487" s="5">
        <v>227</v>
      </c>
      <c r="K5487" s="6">
        <f>IFERROR((J5487-I5487)/I5487,"--")</f>
        <v>2.1527777777777777</v>
      </c>
      <c r="L5487" s="6">
        <v>0.11224489795918367</v>
      </c>
      <c r="M5487" s="7">
        <v>20550</v>
      </c>
      <c r="N5487" s="10" t="str">
        <f>IF(K5487&lt;Criteria!$D$4,"Yes","No")</f>
        <v>No</v>
      </c>
      <c r="O5487" s="10" t="str">
        <f>IF(L5487&gt;Criteria!$D$5,"Yes","No")</f>
        <v>Yes</v>
      </c>
      <c r="P5487" s="10" t="str">
        <f>IF(M5487&lt;Criteria!$D$6,"Yes","No")</f>
        <v>Yes</v>
      </c>
      <c r="Q5487" s="11">
        <f>COUNTIF(N5487:P5487,"Yes")</f>
        <v>2</v>
      </c>
      <c r="R5487" s="12" t="str">
        <f>IF(Q5487&gt;0,"Yes","No")</f>
        <v>Yes</v>
      </c>
    </row>
    <row r="5488" spans="1:18" x14ac:dyDescent="0.35">
      <c r="A5488" s="1">
        <v>88169000000</v>
      </c>
      <c r="B5488" s="33" t="s">
        <v>6230</v>
      </c>
      <c r="C5488" s="4" t="s">
        <v>5</v>
      </c>
      <c r="D5488" s="4" t="s">
        <v>2</v>
      </c>
      <c r="E5488" s="4" t="s">
        <v>2</v>
      </c>
      <c r="F5488" s="3" t="s">
        <v>2</v>
      </c>
      <c r="G5488" s="3" t="s">
        <v>2</v>
      </c>
      <c r="H5488" s="4" t="s">
        <v>440</v>
      </c>
      <c r="I5488" s="5">
        <v>70</v>
      </c>
      <c r="J5488" s="5">
        <v>63</v>
      </c>
      <c r="K5488" s="6">
        <f>IFERROR((J5488-I5488)/I5488,"--")</f>
        <v>-0.1</v>
      </c>
      <c r="L5488" s="6">
        <v>2.8571428571428571E-2</v>
      </c>
      <c r="M5488" s="7">
        <v>31865</v>
      </c>
      <c r="N5488" s="10" t="str">
        <f>IF(K5488&lt;Criteria!$D$4,"Yes","No")</f>
        <v>Yes</v>
      </c>
      <c r="O5488" s="10" t="str">
        <f>IF(L5488&gt;Criteria!$D$5,"Yes","No")</f>
        <v>No</v>
      </c>
      <c r="P5488" s="10" t="str">
        <f>IF(M5488&lt;Criteria!$D$6,"Yes","No")</f>
        <v>No</v>
      </c>
      <c r="Q5488" s="11">
        <f>COUNTIF(N5488:P5488,"Yes")</f>
        <v>1</v>
      </c>
      <c r="R5488" s="12" t="str">
        <f>IF(Q5488&gt;0,"Yes","No")</f>
        <v>Yes</v>
      </c>
    </row>
    <row r="5489" spans="1:18" x14ac:dyDescent="0.35">
      <c r="A5489" s="1">
        <v>88213000000</v>
      </c>
      <c r="B5489" s="33" t="s">
        <v>6231</v>
      </c>
      <c r="C5489" s="4" t="s">
        <v>5</v>
      </c>
      <c r="D5489" s="4" t="s">
        <v>2</v>
      </c>
      <c r="E5489" s="4" t="s">
        <v>2</v>
      </c>
      <c r="F5489" s="3" t="s">
        <v>2</v>
      </c>
      <c r="G5489" s="3" t="s">
        <v>2</v>
      </c>
      <c r="H5489" s="4" t="s">
        <v>441</v>
      </c>
      <c r="I5489" s="5">
        <v>569</v>
      </c>
      <c r="J5489" s="5">
        <v>564</v>
      </c>
      <c r="K5489" s="6">
        <f>IFERROR((J5489-I5489)/I5489,"--")</f>
        <v>-8.7873462214411256E-3</v>
      </c>
      <c r="L5489" s="6">
        <v>2.7118644067796609E-2</v>
      </c>
      <c r="M5489" s="7">
        <v>22423</v>
      </c>
      <c r="N5489" s="10" t="str">
        <f>IF(K5489&lt;Criteria!$D$4,"Yes","No")</f>
        <v>Yes</v>
      </c>
      <c r="O5489" s="10" t="str">
        <f>IF(L5489&gt;Criteria!$D$5,"Yes","No")</f>
        <v>No</v>
      </c>
      <c r="P5489" s="10" t="str">
        <f>IF(M5489&lt;Criteria!$D$6,"Yes","No")</f>
        <v>Yes</v>
      </c>
      <c r="Q5489" s="11">
        <f>COUNTIF(N5489:P5489,"Yes")</f>
        <v>2</v>
      </c>
      <c r="R5489" s="12" t="str">
        <f>IF(Q5489&gt;0,"Yes","No")</f>
        <v>Yes</v>
      </c>
    </row>
    <row r="5490" spans="1:18" x14ac:dyDescent="0.35">
      <c r="A5490" s="1">
        <v>88235000000</v>
      </c>
      <c r="B5490" s="33" t="s">
        <v>6232</v>
      </c>
      <c r="C5490" s="4" t="s">
        <v>5</v>
      </c>
      <c r="D5490" s="4" t="s">
        <v>2</v>
      </c>
      <c r="E5490" s="4" t="s">
        <v>2</v>
      </c>
      <c r="F5490" s="3" t="s">
        <v>2</v>
      </c>
      <c r="G5490" s="3" t="s">
        <v>2</v>
      </c>
      <c r="H5490" s="4" t="s">
        <v>442</v>
      </c>
      <c r="I5490" s="5">
        <v>3016</v>
      </c>
      <c r="J5490" s="5">
        <v>2904</v>
      </c>
      <c r="K5490" s="6">
        <f>IFERROR((J5490-I5490)/I5490,"--")</f>
        <v>-3.7135278514588858E-2</v>
      </c>
      <c r="L5490" s="6">
        <v>0.13376835236541598</v>
      </c>
      <c r="M5490" s="7">
        <v>20082</v>
      </c>
      <c r="N5490" s="10" t="str">
        <f>IF(K5490&lt;Criteria!$D$4,"Yes","No")</f>
        <v>Yes</v>
      </c>
      <c r="O5490" s="10" t="str">
        <f>IF(L5490&gt;Criteria!$D$5,"Yes","No")</f>
        <v>Yes</v>
      </c>
      <c r="P5490" s="10" t="str">
        <f>IF(M5490&lt;Criteria!$D$6,"Yes","No")</f>
        <v>Yes</v>
      </c>
      <c r="Q5490" s="11">
        <f>COUNTIF(N5490:P5490,"Yes")</f>
        <v>3</v>
      </c>
      <c r="R5490" s="12" t="str">
        <f>IF(Q5490&gt;0,"Yes","No")</f>
        <v>Yes</v>
      </c>
    </row>
    <row r="5491" spans="1:18" x14ac:dyDescent="0.35">
      <c r="A5491" s="1">
        <v>88246000000</v>
      </c>
      <c r="B5491" s="33" t="s">
        <v>6233</v>
      </c>
      <c r="C5491" s="4" t="s">
        <v>5</v>
      </c>
      <c r="D5491" s="4" t="s">
        <v>2</v>
      </c>
      <c r="E5491" s="4" t="s">
        <v>2</v>
      </c>
      <c r="F5491" s="3" t="s">
        <v>2</v>
      </c>
      <c r="G5491" s="3" t="s">
        <v>2</v>
      </c>
      <c r="H5491" s="4" t="s">
        <v>443</v>
      </c>
      <c r="I5491" s="5">
        <v>682</v>
      </c>
      <c r="J5491" s="5">
        <v>583</v>
      </c>
      <c r="K5491" s="6">
        <f>IFERROR((J5491-I5491)/I5491,"--")</f>
        <v>-0.14516129032258066</v>
      </c>
      <c r="L5491" s="6">
        <v>6.5517241379310351E-2</v>
      </c>
      <c r="M5491" s="7">
        <v>23268</v>
      </c>
      <c r="N5491" s="10" t="str">
        <f>IF(K5491&lt;Criteria!$D$4,"Yes","No")</f>
        <v>Yes</v>
      </c>
      <c r="O5491" s="10" t="str">
        <f>IF(L5491&gt;Criteria!$D$5,"Yes","No")</f>
        <v>Yes</v>
      </c>
      <c r="P5491" s="10" t="str">
        <f>IF(M5491&lt;Criteria!$D$6,"Yes","No")</f>
        <v>Yes</v>
      </c>
      <c r="Q5491" s="11">
        <f>COUNTIF(N5491:P5491,"Yes")</f>
        <v>3</v>
      </c>
      <c r="R5491" s="12" t="str">
        <f>IF(Q5491&gt;0,"Yes","No")</f>
        <v>Yes</v>
      </c>
    </row>
    <row r="5492" spans="1:18" x14ac:dyDescent="0.35">
      <c r="A5492" s="1">
        <v>88273500000</v>
      </c>
      <c r="B5492" s="33" t="s">
        <v>6234</v>
      </c>
      <c r="C5492" s="4" t="s">
        <v>5</v>
      </c>
      <c r="D5492" s="4" t="s">
        <v>2</v>
      </c>
      <c r="E5492" s="4" t="s">
        <v>2</v>
      </c>
      <c r="F5492" s="3" t="s">
        <v>2</v>
      </c>
      <c r="G5492" s="3" t="s">
        <v>2</v>
      </c>
      <c r="H5492" s="4" t="s">
        <v>444</v>
      </c>
      <c r="I5492" s="5">
        <v>87</v>
      </c>
      <c r="J5492" s="5">
        <v>179</v>
      </c>
      <c r="K5492" s="6">
        <f>IFERROR((J5492-I5492)/I5492,"--")</f>
        <v>1.0574712643678161</v>
      </c>
      <c r="L5492" s="6">
        <v>0.140625</v>
      </c>
      <c r="M5492" s="7">
        <v>31126</v>
      </c>
      <c r="N5492" s="10" t="str">
        <f>IF(K5492&lt;Criteria!$D$4,"Yes","No")</f>
        <v>No</v>
      </c>
      <c r="O5492" s="10" t="str">
        <f>IF(L5492&gt;Criteria!$D$5,"Yes","No")</f>
        <v>Yes</v>
      </c>
      <c r="P5492" s="10" t="str">
        <f>IF(M5492&lt;Criteria!$D$6,"Yes","No")</f>
        <v>No</v>
      </c>
      <c r="Q5492" s="11">
        <f>COUNTIF(N5492:P5492,"Yes")</f>
        <v>1</v>
      </c>
      <c r="R5492" s="12" t="str">
        <f>IF(Q5492&gt;0,"Yes","No")</f>
        <v>Yes</v>
      </c>
    </row>
    <row r="5493" spans="1:18" x14ac:dyDescent="0.35">
      <c r="A5493" s="1">
        <v>88290000000</v>
      </c>
      <c r="B5493" s="33" t="s">
        <v>6235</v>
      </c>
      <c r="C5493" s="4" t="s">
        <v>5</v>
      </c>
      <c r="D5493" s="4" t="s">
        <v>2</v>
      </c>
      <c r="E5493" s="4" t="s">
        <v>2</v>
      </c>
      <c r="F5493" s="3" t="s">
        <v>2</v>
      </c>
      <c r="G5493" s="3" t="s">
        <v>2</v>
      </c>
      <c r="H5493" s="4" t="s">
        <v>445</v>
      </c>
      <c r="I5493" s="5">
        <v>565</v>
      </c>
      <c r="J5493" s="5">
        <v>643</v>
      </c>
      <c r="K5493" s="6">
        <f>IFERROR((J5493-I5493)/I5493,"--")</f>
        <v>0.13805309734513274</v>
      </c>
      <c r="L5493" s="6">
        <v>4.046242774566474E-2</v>
      </c>
      <c r="M5493" s="7">
        <v>70621</v>
      </c>
      <c r="N5493" s="10" t="str">
        <f>IF(K5493&lt;Criteria!$D$4,"Yes","No")</f>
        <v>No</v>
      </c>
      <c r="O5493" s="10" t="str">
        <f>IF(L5493&gt;Criteria!$D$5,"Yes","No")</f>
        <v>No</v>
      </c>
      <c r="P5493" s="10" t="str">
        <f>IF(M5493&lt;Criteria!$D$6,"Yes","No")</f>
        <v>No</v>
      </c>
      <c r="Q5493" s="11">
        <f>COUNTIF(N5493:P5493,"Yes")</f>
        <v>0</v>
      </c>
      <c r="R5493" s="12" t="str">
        <f>IF(Q5493&gt;0,"Yes","No")</f>
        <v>No</v>
      </c>
    </row>
    <row r="5494" spans="1:18" x14ac:dyDescent="0.35">
      <c r="A5494" s="1">
        <v>88312000000</v>
      </c>
      <c r="B5494" s="33" t="s">
        <v>6236</v>
      </c>
      <c r="C5494" s="4" t="s">
        <v>5</v>
      </c>
      <c r="D5494" s="4" t="s">
        <v>2</v>
      </c>
      <c r="E5494" s="4" t="s">
        <v>2</v>
      </c>
      <c r="F5494" s="3" t="s">
        <v>2</v>
      </c>
      <c r="G5494" s="3" t="s">
        <v>2</v>
      </c>
      <c r="H5494" s="4" t="s">
        <v>446</v>
      </c>
      <c r="I5494" s="5">
        <v>15710</v>
      </c>
      <c r="J5494" s="5">
        <v>16002</v>
      </c>
      <c r="K5494" s="6">
        <f>IFERROR((J5494-I5494)/I5494,"--")</f>
        <v>1.8586887332908975E-2</v>
      </c>
      <c r="L5494" s="6">
        <v>4.4761314321140729E-2</v>
      </c>
      <c r="M5494" s="7">
        <v>21448</v>
      </c>
      <c r="N5494" s="10" t="str">
        <f>IF(K5494&lt;Criteria!$D$4,"Yes","No")</f>
        <v>No</v>
      </c>
      <c r="O5494" s="10" t="str">
        <f>IF(L5494&gt;Criteria!$D$5,"Yes","No")</f>
        <v>No</v>
      </c>
      <c r="P5494" s="10" t="str">
        <f>IF(M5494&lt;Criteria!$D$6,"Yes","No")</f>
        <v>Yes</v>
      </c>
      <c r="Q5494" s="11">
        <f>COUNTIF(N5494:P5494,"Yes")</f>
        <v>1</v>
      </c>
      <c r="R5494" s="12" t="str">
        <f>IF(Q5494&gt;0,"Yes","No")</f>
        <v>Yes</v>
      </c>
    </row>
    <row r="5495" spans="1:18" x14ac:dyDescent="0.35">
      <c r="A5495" s="1">
        <v>88317500000</v>
      </c>
      <c r="B5495" s="33" t="s">
        <v>6237</v>
      </c>
      <c r="C5495" s="4" t="s">
        <v>5</v>
      </c>
      <c r="D5495" s="4" t="s">
        <v>2</v>
      </c>
      <c r="E5495" s="4" t="s">
        <v>2</v>
      </c>
      <c r="F5495" s="3" t="s">
        <v>2</v>
      </c>
      <c r="G5495" s="3" t="s">
        <v>2</v>
      </c>
      <c r="H5495" s="4" t="s">
        <v>447</v>
      </c>
      <c r="I5495" s="5">
        <v>139</v>
      </c>
      <c r="J5495" s="5">
        <v>130</v>
      </c>
      <c r="K5495" s="6">
        <f>IFERROR((J5495-I5495)/I5495,"--")</f>
        <v>-6.4748201438848921E-2</v>
      </c>
      <c r="L5495" s="6">
        <v>0</v>
      </c>
      <c r="M5495" s="7">
        <v>30712</v>
      </c>
      <c r="N5495" s="10" t="str">
        <f>IF(K5495&lt;Criteria!$D$4,"Yes","No")</f>
        <v>Yes</v>
      </c>
      <c r="O5495" s="10" t="str">
        <f>IF(L5495&gt;Criteria!$D$5,"Yes","No")</f>
        <v>No</v>
      </c>
      <c r="P5495" s="10" t="str">
        <f>IF(M5495&lt;Criteria!$D$6,"Yes","No")</f>
        <v>No</v>
      </c>
      <c r="Q5495" s="11">
        <f>COUNTIF(N5495:P5495,"Yes")</f>
        <v>1</v>
      </c>
      <c r="R5495" s="12" t="str">
        <f>IF(Q5495&gt;0,"Yes","No")</f>
        <v>Yes</v>
      </c>
    </row>
    <row r="5496" spans="1:18" x14ac:dyDescent="0.35">
      <c r="A5496" s="1">
        <v>88323000000</v>
      </c>
      <c r="B5496" s="33" t="s">
        <v>6238</v>
      </c>
      <c r="C5496" s="4" t="s">
        <v>5</v>
      </c>
      <c r="D5496" s="4" t="s">
        <v>2</v>
      </c>
      <c r="E5496" s="4" t="s">
        <v>2</v>
      </c>
      <c r="F5496" s="3" t="s">
        <v>2</v>
      </c>
      <c r="G5496" s="3" t="s">
        <v>2</v>
      </c>
      <c r="H5496" s="4" t="s">
        <v>448</v>
      </c>
      <c r="I5496" s="5">
        <v>6405</v>
      </c>
      <c r="J5496" s="5">
        <v>7941</v>
      </c>
      <c r="K5496" s="6">
        <f>IFERROR((J5496-I5496)/I5496,"--")</f>
        <v>0.23981264637002342</v>
      </c>
      <c r="L5496" s="6">
        <v>1.6294227188081937E-2</v>
      </c>
      <c r="M5496" s="7">
        <v>32884</v>
      </c>
      <c r="N5496" s="10" t="str">
        <f>IF(K5496&lt;Criteria!$D$4,"Yes","No")</f>
        <v>No</v>
      </c>
      <c r="O5496" s="10" t="str">
        <f>IF(L5496&gt;Criteria!$D$5,"Yes","No")</f>
        <v>No</v>
      </c>
      <c r="P5496" s="10" t="str">
        <f>IF(M5496&lt;Criteria!$D$6,"Yes","No")</f>
        <v>No</v>
      </c>
      <c r="Q5496" s="11">
        <f>COUNTIF(N5496:P5496,"Yes")</f>
        <v>0</v>
      </c>
      <c r="R5496" s="12" t="str">
        <f>IF(Q5496&gt;0,"Yes","No")</f>
        <v>No</v>
      </c>
    </row>
    <row r="5497" spans="1:18" x14ac:dyDescent="0.35">
      <c r="A5497" s="1">
        <v>88345000000</v>
      </c>
      <c r="B5497" s="33" t="s">
        <v>6239</v>
      </c>
      <c r="C5497" s="4" t="s">
        <v>5</v>
      </c>
      <c r="D5497" s="4" t="s">
        <v>2</v>
      </c>
      <c r="E5497" s="4" t="s">
        <v>2</v>
      </c>
      <c r="F5497" s="3" t="s">
        <v>2</v>
      </c>
      <c r="G5497" s="3" t="s">
        <v>2</v>
      </c>
      <c r="H5497" s="4" t="s">
        <v>449</v>
      </c>
      <c r="I5497" s="5">
        <v>588</v>
      </c>
      <c r="J5497" s="5">
        <v>376</v>
      </c>
      <c r="K5497" s="6">
        <f>IFERROR((J5497-I5497)/I5497,"--")</f>
        <v>-0.36054421768707484</v>
      </c>
      <c r="L5497" s="6">
        <v>8.1081081081081086E-2</v>
      </c>
      <c r="M5497" s="7">
        <v>20443</v>
      </c>
      <c r="N5497" s="10" t="str">
        <f>IF(K5497&lt;Criteria!$D$4,"Yes","No")</f>
        <v>Yes</v>
      </c>
      <c r="O5497" s="10" t="str">
        <f>IF(L5497&gt;Criteria!$D$5,"Yes","No")</f>
        <v>Yes</v>
      </c>
      <c r="P5497" s="10" t="str">
        <f>IF(M5497&lt;Criteria!$D$6,"Yes","No")</f>
        <v>Yes</v>
      </c>
      <c r="Q5497" s="11">
        <f>COUNTIF(N5497:P5497,"Yes")</f>
        <v>3</v>
      </c>
      <c r="R5497" s="12" t="str">
        <f>IF(Q5497&gt;0,"Yes","No")</f>
        <v>Yes</v>
      </c>
    </row>
    <row r="5498" spans="1:18" x14ac:dyDescent="0.35">
      <c r="A5498" s="1">
        <v>88350000000</v>
      </c>
      <c r="B5498" s="33" t="s">
        <v>6240</v>
      </c>
      <c r="C5498" s="4" t="s">
        <v>5</v>
      </c>
      <c r="D5498" s="4" t="s">
        <v>2</v>
      </c>
      <c r="E5498" s="4" t="s">
        <v>2</v>
      </c>
      <c r="F5498" s="3" t="s">
        <v>2</v>
      </c>
      <c r="G5498" s="3" t="s">
        <v>2</v>
      </c>
      <c r="H5498" s="4" t="s">
        <v>450</v>
      </c>
      <c r="I5498" s="5">
        <v>124</v>
      </c>
      <c r="J5498" s="5">
        <v>129</v>
      </c>
      <c r="K5498" s="6">
        <f>IFERROR((J5498-I5498)/I5498,"--")</f>
        <v>4.0322580645161289E-2</v>
      </c>
      <c r="L5498" s="6">
        <v>0</v>
      </c>
      <c r="M5498" s="7">
        <v>27444</v>
      </c>
      <c r="N5498" s="10" t="str">
        <f>IF(K5498&lt;Criteria!$D$4,"Yes","No")</f>
        <v>No</v>
      </c>
      <c r="O5498" s="10" t="str">
        <f>IF(L5498&gt;Criteria!$D$5,"Yes","No")</f>
        <v>No</v>
      </c>
      <c r="P5498" s="10" t="str">
        <f>IF(M5498&lt;Criteria!$D$6,"Yes","No")</f>
        <v>No</v>
      </c>
      <c r="Q5498" s="11">
        <f>COUNTIF(N5498:P5498,"Yes")</f>
        <v>0</v>
      </c>
      <c r="R5498" s="12" t="str">
        <f>IF(Q5498&gt;0,"Yes","No")</f>
        <v>No</v>
      </c>
    </row>
    <row r="5499" spans="1:18" x14ac:dyDescent="0.35">
      <c r="A5499" s="1">
        <v>88383500000</v>
      </c>
      <c r="B5499" s="33" t="s">
        <v>6241</v>
      </c>
      <c r="C5499" s="4" t="s">
        <v>5</v>
      </c>
      <c r="D5499" s="4" t="s">
        <v>2</v>
      </c>
      <c r="E5499" s="4" t="s">
        <v>2</v>
      </c>
      <c r="F5499" s="3" t="s">
        <v>2</v>
      </c>
      <c r="G5499" s="3" t="s">
        <v>2</v>
      </c>
      <c r="H5499" s="4" t="s">
        <v>451</v>
      </c>
      <c r="I5499" s="5">
        <v>108042</v>
      </c>
      <c r="J5499" s="5">
        <v>111895</v>
      </c>
      <c r="K5499" s="6">
        <f>IFERROR((J5499-I5499)/I5499,"--")</f>
        <v>3.5662057348068342E-2</v>
      </c>
      <c r="L5499" s="6">
        <v>5.2259152443540888E-2</v>
      </c>
      <c r="M5499" s="7">
        <v>34860</v>
      </c>
      <c r="N5499" s="10" t="str">
        <f>IF(K5499&lt;Criteria!$D$4,"Yes","No")</f>
        <v>No</v>
      </c>
      <c r="O5499" s="10" t="str">
        <f>IF(L5499&gt;Criteria!$D$5,"Yes","No")</f>
        <v>No</v>
      </c>
      <c r="P5499" s="10" t="str">
        <f>IF(M5499&lt;Criteria!$D$6,"Yes","No")</f>
        <v>No</v>
      </c>
      <c r="Q5499" s="11">
        <f>COUNTIF(N5499:P5499,"Yes")</f>
        <v>0</v>
      </c>
      <c r="R5499" s="12" t="str">
        <f>IF(Q5499&gt;0,"Yes","No")</f>
        <v>No</v>
      </c>
    </row>
    <row r="5500" spans="1:18" x14ac:dyDescent="0.35">
      <c r="A5500" s="1">
        <v>88400000000</v>
      </c>
      <c r="B5500" s="33" t="s">
        <v>6242</v>
      </c>
      <c r="C5500" s="4" t="s">
        <v>5</v>
      </c>
      <c r="D5500" s="4" t="s">
        <v>2</v>
      </c>
      <c r="E5500" s="4" t="s">
        <v>2</v>
      </c>
      <c r="F5500" s="3" t="s">
        <v>2</v>
      </c>
      <c r="G5500" s="3" t="s">
        <v>2</v>
      </c>
      <c r="H5500" s="4" t="s">
        <v>452</v>
      </c>
      <c r="I5500" s="5">
        <v>90</v>
      </c>
      <c r="J5500" s="5">
        <v>63</v>
      </c>
      <c r="K5500" s="6">
        <f>IFERROR((J5500-I5500)/I5500,"--")</f>
        <v>-0.3</v>
      </c>
      <c r="L5500" s="6">
        <v>0.24242424242424243</v>
      </c>
      <c r="M5500" s="7">
        <v>11552</v>
      </c>
      <c r="N5500" s="10" t="str">
        <f>IF(K5500&lt;Criteria!$D$4,"Yes","No")</f>
        <v>Yes</v>
      </c>
      <c r="O5500" s="10" t="str">
        <f>IF(L5500&gt;Criteria!$D$5,"Yes","No")</f>
        <v>Yes</v>
      </c>
      <c r="P5500" s="10" t="str">
        <f>IF(M5500&lt;Criteria!$D$6,"Yes","No")</f>
        <v>Yes</v>
      </c>
      <c r="Q5500" s="11">
        <f>COUNTIF(N5500:P5500,"Yes")</f>
        <v>3</v>
      </c>
      <c r="R5500" s="12" t="str">
        <f>IF(Q5500&gt;0,"Yes","No")</f>
        <v>Yes</v>
      </c>
    </row>
    <row r="5501" spans="1:18" x14ac:dyDescent="0.35">
      <c r="A5501" s="1">
        <v>88404200000</v>
      </c>
      <c r="B5501" s="33" t="s">
        <v>6243</v>
      </c>
      <c r="C5501" s="4" t="s">
        <v>5</v>
      </c>
      <c r="D5501" s="4" t="s">
        <v>2</v>
      </c>
      <c r="E5501" s="4" t="s">
        <v>2</v>
      </c>
      <c r="F5501" s="3" t="s">
        <v>2</v>
      </c>
      <c r="G5501" s="3" t="s">
        <v>2</v>
      </c>
      <c r="H5501" s="4" t="s">
        <v>453</v>
      </c>
      <c r="I5501" s="5">
        <v>3594</v>
      </c>
      <c r="J5501" s="5">
        <v>4220</v>
      </c>
      <c r="K5501" s="6">
        <f>IFERROR((J5501-I5501)/I5501,"--")</f>
        <v>0.17417918753478018</v>
      </c>
      <c r="L5501" s="6">
        <v>9.6266306792622588E-2</v>
      </c>
      <c r="M5501" s="7">
        <v>32699</v>
      </c>
      <c r="N5501" s="10" t="str">
        <f>IF(K5501&lt;Criteria!$D$4,"Yes","No")</f>
        <v>No</v>
      </c>
      <c r="O5501" s="10" t="str">
        <f>IF(L5501&gt;Criteria!$D$5,"Yes","No")</f>
        <v>Yes</v>
      </c>
      <c r="P5501" s="10" t="str">
        <f>IF(M5501&lt;Criteria!$D$6,"Yes","No")</f>
        <v>No</v>
      </c>
      <c r="Q5501" s="11">
        <f>COUNTIF(N5501:P5501,"Yes")</f>
        <v>1</v>
      </c>
      <c r="R5501" s="12" t="str">
        <f>IF(Q5501&gt;0,"Yes","No")</f>
        <v>Yes</v>
      </c>
    </row>
    <row r="5502" spans="1:18" x14ac:dyDescent="0.35">
      <c r="A5502" s="1">
        <v>88444000000</v>
      </c>
      <c r="B5502" s="33" t="s">
        <v>6244</v>
      </c>
      <c r="C5502" s="4" t="s">
        <v>5</v>
      </c>
      <c r="D5502" s="4" t="s">
        <v>2</v>
      </c>
      <c r="E5502" s="4" t="s">
        <v>2</v>
      </c>
      <c r="F5502" s="3" t="s">
        <v>2</v>
      </c>
      <c r="G5502" s="3" t="s">
        <v>2</v>
      </c>
      <c r="H5502" s="4" t="s">
        <v>454</v>
      </c>
      <c r="I5502" s="5">
        <v>30489</v>
      </c>
      <c r="J5502" s="5">
        <v>31162</v>
      </c>
      <c r="K5502" s="6">
        <f>IFERROR((J5502-I5502)/I5502,"--")</f>
        <v>2.2073534717439076E-2</v>
      </c>
      <c r="L5502" s="6">
        <v>4.7526228286418622E-2</v>
      </c>
      <c r="M5502" s="7">
        <v>34209</v>
      </c>
      <c r="N5502" s="10" t="str">
        <f>IF(K5502&lt;Criteria!$D$4,"Yes","No")</f>
        <v>No</v>
      </c>
      <c r="O5502" s="10" t="str">
        <f>IF(L5502&gt;Criteria!$D$5,"Yes","No")</f>
        <v>No</v>
      </c>
      <c r="P5502" s="10" t="str">
        <f>IF(M5502&lt;Criteria!$D$6,"Yes","No")</f>
        <v>No</v>
      </c>
      <c r="Q5502" s="11">
        <f>COUNTIF(N5502:P5502,"Yes")</f>
        <v>0</v>
      </c>
      <c r="R5502" s="12" t="str">
        <f>IF(Q5502&gt;0,"Yes","No")</f>
        <v>No</v>
      </c>
    </row>
    <row r="5503" spans="1:18" x14ac:dyDescent="0.35">
      <c r="A5503" s="1">
        <v>88477000000</v>
      </c>
      <c r="B5503" s="33" t="s">
        <v>6245</v>
      </c>
      <c r="C5503" s="4" t="s">
        <v>5</v>
      </c>
      <c r="D5503" s="4" t="s">
        <v>2</v>
      </c>
      <c r="E5503" s="4" t="s">
        <v>2</v>
      </c>
      <c r="F5503" s="3" t="s">
        <v>2</v>
      </c>
      <c r="G5503" s="3" t="s">
        <v>2</v>
      </c>
      <c r="H5503" s="4" t="s">
        <v>455</v>
      </c>
      <c r="I5503" s="5">
        <v>989</v>
      </c>
      <c r="J5503" s="5">
        <v>1033</v>
      </c>
      <c r="K5503" s="6">
        <f>IFERROR((J5503-I5503)/I5503,"--")</f>
        <v>4.4489383215369056E-2</v>
      </c>
      <c r="L5503" s="6">
        <v>3.1894934333958722E-2</v>
      </c>
      <c r="M5503" s="7">
        <v>23522</v>
      </c>
      <c r="N5503" s="10" t="str">
        <f>IF(K5503&lt;Criteria!$D$4,"Yes","No")</f>
        <v>No</v>
      </c>
      <c r="O5503" s="10" t="str">
        <f>IF(L5503&gt;Criteria!$D$5,"Yes","No")</f>
        <v>No</v>
      </c>
      <c r="P5503" s="10" t="str">
        <f>IF(M5503&lt;Criteria!$D$6,"Yes","No")</f>
        <v>Yes</v>
      </c>
      <c r="Q5503" s="11">
        <f>COUNTIF(N5503:P5503,"Yes")</f>
        <v>1</v>
      </c>
      <c r="R5503" s="12" t="str">
        <f>IF(Q5503&gt;0,"Yes","No")</f>
        <v>Yes</v>
      </c>
    </row>
    <row r="5504" spans="1:18" x14ac:dyDescent="0.35">
      <c r="A5504" s="1">
        <v>88504500000</v>
      </c>
      <c r="B5504" s="33" t="s">
        <v>6246</v>
      </c>
      <c r="C5504" s="4" t="s">
        <v>5</v>
      </c>
      <c r="D5504" s="4" t="s">
        <v>2</v>
      </c>
      <c r="E5504" s="4" t="s">
        <v>2</v>
      </c>
      <c r="F5504" s="3" t="s">
        <v>2</v>
      </c>
      <c r="G5504" s="3" t="s">
        <v>2</v>
      </c>
      <c r="H5504" s="4" t="s">
        <v>456</v>
      </c>
      <c r="I5504" s="5">
        <v>401</v>
      </c>
      <c r="J5504" s="5">
        <v>330</v>
      </c>
      <c r="K5504" s="6">
        <f>IFERROR((J5504-I5504)/I5504,"--")</f>
        <v>-0.17705735660847879</v>
      </c>
      <c r="L5504" s="6">
        <v>5.0691244239631339E-2</v>
      </c>
      <c r="M5504" s="7">
        <v>29982</v>
      </c>
      <c r="N5504" s="10" t="str">
        <f>IF(K5504&lt;Criteria!$D$4,"Yes","No")</f>
        <v>Yes</v>
      </c>
      <c r="O5504" s="10" t="str">
        <f>IF(L5504&gt;Criteria!$D$5,"Yes","No")</f>
        <v>No</v>
      </c>
      <c r="P5504" s="10" t="str">
        <f>IF(M5504&lt;Criteria!$D$6,"Yes","No")</f>
        <v>No</v>
      </c>
      <c r="Q5504" s="11">
        <f>COUNTIF(N5504:P5504,"Yes")</f>
        <v>1</v>
      </c>
      <c r="R5504" s="12" t="str">
        <f>IF(Q5504&gt;0,"Yes","No")</f>
        <v>Yes</v>
      </c>
    </row>
    <row r="5505" spans="1:18" x14ac:dyDescent="0.35">
      <c r="A5505" s="1">
        <v>88515500000</v>
      </c>
      <c r="B5505" s="33" t="s">
        <v>6247</v>
      </c>
      <c r="C5505" s="4" t="s">
        <v>5</v>
      </c>
      <c r="D5505" s="4" t="s">
        <v>2</v>
      </c>
      <c r="E5505" s="4" t="s">
        <v>2</v>
      </c>
      <c r="F5505" s="3" t="s">
        <v>2</v>
      </c>
      <c r="G5505" s="3" t="s">
        <v>2</v>
      </c>
      <c r="H5505" s="4" t="s">
        <v>457</v>
      </c>
      <c r="I5505" s="5">
        <v>595</v>
      </c>
      <c r="J5505" s="5">
        <v>612</v>
      </c>
      <c r="K5505" s="6">
        <f>IFERROR((J5505-I5505)/I5505,"--")</f>
        <v>2.8571428571428571E-2</v>
      </c>
      <c r="L5505" s="6">
        <v>4.2780748663101602E-2</v>
      </c>
      <c r="M5505" s="7">
        <v>20047</v>
      </c>
      <c r="N5505" s="10" t="str">
        <f>IF(K5505&lt;Criteria!$D$4,"Yes","No")</f>
        <v>No</v>
      </c>
      <c r="O5505" s="10" t="str">
        <f>IF(L5505&gt;Criteria!$D$5,"Yes","No")</f>
        <v>No</v>
      </c>
      <c r="P5505" s="10" t="str">
        <f>IF(M5505&lt;Criteria!$D$6,"Yes","No")</f>
        <v>Yes</v>
      </c>
      <c r="Q5505" s="11">
        <f>COUNTIF(N5505:P5505,"Yes")</f>
        <v>1</v>
      </c>
      <c r="R5505" s="12" t="str">
        <f>IF(Q5505&gt;0,"Yes","No")</f>
        <v>Yes</v>
      </c>
    </row>
    <row r="5506" spans="1:18" x14ac:dyDescent="0.35">
      <c r="A5506" s="1">
        <v>88548500000</v>
      </c>
      <c r="B5506" s="33" t="s">
        <v>6248</v>
      </c>
      <c r="C5506" s="4" t="s">
        <v>5</v>
      </c>
      <c r="D5506" s="4" t="s">
        <v>2</v>
      </c>
      <c r="E5506" s="4" t="s">
        <v>2</v>
      </c>
      <c r="F5506" s="3" t="s">
        <v>2</v>
      </c>
      <c r="G5506" s="3" t="s">
        <v>2</v>
      </c>
      <c r="H5506" s="4" t="s">
        <v>458</v>
      </c>
      <c r="I5506" s="5">
        <v>19263</v>
      </c>
      <c r="J5506" s="5">
        <v>23386</v>
      </c>
      <c r="K5506" s="6">
        <f>IFERROR((J5506-I5506)/I5506,"--")</f>
        <v>0.21403727352956445</v>
      </c>
      <c r="L5506" s="6">
        <v>3.7527775491729073E-2</v>
      </c>
      <c r="M5506" s="7">
        <v>40308</v>
      </c>
      <c r="N5506" s="10" t="str">
        <f>IF(K5506&lt;Criteria!$D$4,"Yes","No")</f>
        <v>No</v>
      </c>
      <c r="O5506" s="10" t="str">
        <f>IF(L5506&gt;Criteria!$D$5,"Yes","No")</f>
        <v>No</v>
      </c>
      <c r="P5506" s="10" t="str">
        <f>IF(M5506&lt;Criteria!$D$6,"Yes","No")</f>
        <v>No</v>
      </c>
      <c r="Q5506" s="11">
        <f>COUNTIF(N5506:P5506,"Yes")</f>
        <v>0</v>
      </c>
      <c r="R5506" s="12" t="str">
        <f>IF(Q5506&gt;0,"Yes","No")</f>
        <v>No</v>
      </c>
    </row>
    <row r="5507" spans="1:18" x14ac:dyDescent="0.35">
      <c r="A5507" s="1">
        <v>88570500000</v>
      </c>
      <c r="B5507" s="33" t="s">
        <v>6249</v>
      </c>
      <c r="C5507" s="4" t="s">
        <v>5</v>
      </c>
      <c r="D5507" s="4" t="s">
        <v>2</v>
      </c>
      <c r="E5507" s="4" t="s">
        <v>2</v>
      </c>
      <c r="F5507" s="3" t="s">
        <v>2</v>
      </c>
      <c r="G5507" s="3" t="s">
        <v>2</v>
      </c>
      <c r="H5507" s="4" t="s">
        <v>459</v>
      </c>
      <c r="I5507" s="5">
        <v>675</v>
      </c>
      <c r="J5507" s="5">
        <v>706</v>
      </c>
      <c r="K5507" s="6">
        <f>IFERROR((J5507-I5507)/I5507,"--")</f>
        <v>4.5925925925925926E-2</v>
      </c>
      <c r="L5507" s="6">
        <v>1.7077798861480076E-2</v>
      </c>
      <c r="M5507" s="7">
        <v>40473</v>
      </c>
      <c r="N5507" s="10" t="str">
        <f>IF(K5507&lt;Criteria!$D$4,"Yes","No")</f>
        <v>No</v>
      </c>
      <c r="O5507" s="10" t="str">
        <f>IF(L5507&gt;Criteria!$D$5,"Yes","No")</f>
        <v>No</v>
      </c>
      <c r="P5507" s="10" t="str">
        <f>IF(M5507&lt;Criteria!$D$6,"Yes","No")</f>
        <v>No</v>
      </c>
      <c r="Q5507" s="11">
        <f>COUNTIF(N5507:P5507,"Yes")</f>
        <v>0</v>
      </c>
      <c r="R5507" s="12" t="str">
        <f>IF(Q5507&gt;0,"Yes","No")</f>
        <v>No</v>
      </c>
    </row>
    <row r="5508" spans="1:18" x14ac:dyDescent="0.35">
      <c r="A5508" s="1">
        <v>88576000000</v>
      </c>
      <c r="B5508" s="33" t="s">
        <v>6250</v>
      </c>
      <c r="C5508" s="4" t="s">
        <v>5</v>
      </c>
      <c r="D5508" s="4" t="s">
        <v>2</v>
      </c>
      <c r="E5508" s="4" t="s">
        <v>2</v>
      </c>
      <c r="F5508" s="3" t="s">
        <v>2</v>
      </c>
      <c r="G5508" s="3" t="s">
        <v>2</v>
      </c>
      <c r="H5508" s="4" t="s">
        <v>460</v>
      </c>
      <c r="I5508" s="5">
        <v>0</v>
      </c>
      <c r="J5508" s="5">
        <v>0</v>
      </c>
      <c r="K5508" s="6" t="str">
        <f>IFERROR((J5508-I5508)/I5508,"--")</f>
        <v>--</v>
      </c>
      <c r="L5508" s="6" t="s">
        <v>2</v>
      </c>
      <c r="M5508" s="7" t="s">
        <v>2</v>
      </c>
      <c r="N5508" s="10" t="str">
        <f>IF(K5508&lt;Criteria!$D$4,"Yes","No")</f>
        <v>No</v>
      </c>
      <c r="O5508" s="10" t="str">
        <f>IF(L5508&gt;Criteria!$D$5,"Yes","No")</f>
        <v>Yes</v>
      </c>
      <c r="P5508" s="10" t="str">
        <f>IF(M5508&lt;Criteria!$D$6,"Yes","No")</f>
        <v>No</v>
      </c>
      <c r="Q5508" s="11">
        <f>COUNTIF(N5508:P5508,"Yes")</f>
        <v>1</v>
      </c>
      <c r="R5508" s="12" t="str">
        <f>IF(Q5508&gt;0,"Yes","No")</f>
        <v>Yes</v>
      </c>
    </row>
    <row r="5509" spans="1:18" x14ac:dyDescent="0.35">
      <c r="A5509" s="1">
        <v>88609000000</v>
      </c>
      <c r="B5509" s="33" t="s">
        <v>6251</v>
      </c>
      <c r="C5509" s="4" t="s">
        <v>5</v>
      </c>
      <c r="D5509" s="4" t="s">
        <v>2</v>
      </c>
      <c r="E5509" s="4" t="s">
        <v>2</v>
      </c>
      <c r="F5509" s="3" t="s">
        <v>2</v>
      </c>
      <c r="G5509" s="3" t="s">
        <v>2</v>
      </c>
      <c r="H5509" s="4" t="s">
        <v>461</v>
      </c>
      <c r="I5509" s="5">
        <v>7162</v>
      </c>
      <c r="J5509" s="5">
        <v>7287</v>
      </c>
      <c r="K5509" s="6">
        <f>IFERROR((J5509-I5509)/I5509,"--")</f>
        <v>1.7453225356045796E-2</v>
      </c>
      <c r="L5509" s="6">
        <v>7.8343313373253495E-2</v>
      </c>
      <c r="M5509" s="7">
        <v>34852</v>
      </c>
      <c r="N5509" s="10" t="str">
        <f>IF(K5509&lt;Criteria!$D$4,"Yes","No")</f>
        <v>No</v>
      </c>
      <c r="O5509" s="10" t="str">
        <f>IF(L5509&gt;Criteria!$D$5,"Yes","No")</f>
        <v>Yes</v>
      </c>
      <c r="P5509" s="10" t="str">
        <f>IF(M5509&lt;Criteria!$D$6,"Yes","No")</f>
        <v>No</v>
      </c>
      <c r="Q5509" s="11">
        <f>COUNTIF(N5509:P5509,"Yes")</f>
        <v>1</v>
      </c>
      <c r="R5509" s="12" t="str">
        <f>IF(Q5509&gt;0,"Yes","No")</f>
        <v>Yes</v>
      </c>
    </row>
    <row r="5510" spans="1:18" x14ac:dyDescent="0.35">
      <c r="A5510" s="1">
        <v>88611700000</v>
      </c>
      <c r="B5510" s="33" t="s">
        <v>6252</v>
      </c>
      <c r="C5510" s="4" t="s">
        <v>5</v>
      </c>
      <c r="D5510" s="4" t="s">
        <v>2</v>
      </c>
      <c r="E5510" s="4" t="s">
        <v>2</v>
      </c>
      <c r="F5510" s="3" t="s">
        <v>2</v>
      </c>
      <c r="G5510" s="3" t="s">
        <v>2</v>
      </c>
      <c r="H5510" s="4" t="s">
        <v>462</v>
      </c>
      <c r="I5510" s="5">
        <v>8880</v>
      </c>
      <c r="J5510" s="5">
        <v>9264</v>
      </c>
      <c r="K5510" s="6">
        <f>IFERROR((J5510-I5510)/I5510,"--")</f>
        <v>4.3243243243243246E-2</v>
      </c>
      <c r="L5510" s="6">
        <v>6.1152570480928689E-2</v>
      </c>
      <c r="M5510" s="7">
        <v>51073</v>
      </c>
      <c r="N5510" s="10" t="str">
        <f>IF(K5510&lt;Criteria!$D$4,"Yes","No")</f>
        <v>No</v>
      </c>
      <c r="O5510" s="10" t="str">
        <f>IF(L5510&gt;Criteria!$D$5,"Yes","No")</f>
        <v>No</v>
      </c>
      <c r="P5510" s="10" t="str">
        <f>IF(M5510&lt;Criteria!$D$6,"Yes","No")</f>
        <v>No</v>
      </c>
      <c r="Q5510" s="11">
        <f>COUNTIF(N5510:P5510,"Yes")</f>
        <v>0</v>
      </c>
      <c r="R5510" s="12" t="str">
        <f>IF(Q5510&gt;0,"Yes","No")</f>
        <v>No</v>
      </c>
    </row>
    <row r="5511" spans="1:18" x14ac:dyDescent="0.35">
      <c r="A5511" s="1">
        <v>88620000000</v>
      </c>
      <c r="B5511" s="33" t="s">
        <v>6253</v>
      </c>
      <c r="C5511" s="4" t="s">
        <v>5</v>
      </c>
      <c r="D5511" s="4" t="s">
        <v>2</v>
      </c>
      <c r="E5511" s="4" t="s">
        <v>2</v>
      </c>
      <c r="F5511" s="3" t="s">
        <v>2</v>
      </c>
      <c r="G5511" s="3" t="s">
        <v>2</v>
      </c>
      <c r="H5511" s="4" t="s">
        <v>463</v>
      </c>
      <c r="I5511" s="5">
        <v>401</v>
      </c>
      <c r="J5511" s="5">
        <v>217</v>
      </c>
      <c r="K5511" s="6">
        <f>IFERROR((J5511-I5511)/I5511,"--")</f>
        <v>-0.45885286783042395</v>
      </c>
      <c r="L5511" s="6">
        <v>0</v>
      </c>
      <c r="M5511" s="7">
        <v>32218</v>
      </c>
      <c r="N5511" s="10" t="str">
        <f>IF(K5511&lt;Criteria!$D$4,"Yes","No")</f>
        <v>Yes</v>
      </c>
      <c r="O5511" s="10" t="str">
        <f>IF(L5511&gt;Criteria!$D$5,"Yes","No")</f>
        <v>No</v>
      </c>
      <c r="P5511" s="10" t="str">
        <f>IF(M5511&lt;Criteria!$D$6,"Yes","No")</f>
        <v>No</v>
      </c>
      <c r="Q5511" s="11">
        <f>COUNTIF(N5511:P5511,"Yes")</f>
        <v>1</v>
      </c>
      <c r="R5511" s="12" t="str">
        <f>IF(Q5511&gt;0,"Yes","No")</f>
        <v>Yes</v>
      </c>
    </row>
    <row r="5512" spans="1:18" x14ac:dyDescent="0.35">
      <c r="A5512" s="1">
        <v>88631000000</v>
      </c>
      <c r="B5512" s="33" t="s">
        <v>6254</v>
      </c>
      <c r="C5512" s="4" t="s">
        <v>5</v>
      </c>
      <c r="D5512" s="4" t="s">
        <v>2</v>
      </c>
      <c r="E5512" s="4" t="s">
        <v>2</v>
      </c>
      <c r="F5512" s="3" t="s">
        <v>2</v>
      </c>
      <c r="G5512" s="3" t="s">
        <v>2</v>
      </c>
      <c r="H5512" s="4" t="s">
        <v>464</v>
      </c>
      <c r="I5512" s="5">
        <v>2192</v>
      </c>
      <c r="J5512" s="5">
        <v>2488</v>
      </c>
      <c r="K5512" s="6">
        <f>IFERROR((J5512-I5512)/I5512,"--")</f>
        <v>0.13503649635036497</v>
      </c>
      <c r="L5512" s="6">
        <v>2.3121387283236993E-2</v>
      </c>
      <c r="M5512" s="7">
        <v>20103</v>
      </c>
      <c r="N5512" s="10" t="str">
        <f>IF(K5512&lt;Criteria!$D$4,"Yes","No")</f>
        <v>No</v>
      </c>
      <c r="O5512" s="10" t="str">
        <f>IF(L5512&gt;Criteria!$D$5,"Yes","No")</f>
        <v>No</v>
      </c>
      <c r="P5512" s="10" t="str">
        <f>IF(M5512&lt;Criteria!$D$6,"Yes","No")</f>
        <v>Yes</v>
      </c>
      <c r="Q5512" s="11">
        <f>COUNTIF(N5512:P5512,"Yes")</f>
        <v>1</v>
      </c>
      <c r="R5512" s="12" t="str">
        <f>IF(Q5512&gt;0,"Yes","No")</f>
        <v>Yes</v>
      </c>
    </row>
    <row r="5513" spans="1:18" x14ac:dyDescent="0.35">
      <c r="A5513" s="1">
        <v>88647500000</v>
      </c>
      <c r="B5513" s="33" t="s">
        <v>6255</v>
      </c>
      <c r="C5513" s="4" t="s">
        <v>5</v>
      </c>
      <c r="D5513" s="4" t="s">
        <v>2</v>
      </c>
      <c r="E5513" s="4" t="s">
        <v>2</v>
      </c>
      <c r="F5513" s="3" t="s">
        <v>2</v>
      </c>
      <c r="G5513" s="3" t="s">
        <v>2</v>
      </c>
      <c r="H5513" s="4" t="s">
        <v>465</v>
      </c>
      <c r="I5513" s="5">
        <v>359</v>
      </c>
      <c r="J5513" s="5">
        <v>405</v>
      </c>
      <c r="K5513" s="6">
        <f>IFERROR((J5513-I5513)/I5513,"--")</f>
        <v>0.12813370473537605</v>
      </c>
      <c r="L5513" s="6">
        <v>7.2164948453608241E-2</v>
      </c>
      <c r="M5513" s="7">
        <v>25560</v>
      </c>
      <c r="N5513" s="10" t="str">
        <f>IF(K5513&lt;Criteria!$D$4,"Yes","No")</f>
        <v>No</v>
      </c>
      <c r="O5513" s="10" t="str">
        <f>IF(L5513&gt;Criteria!$D$5,"Yes","No")</f>
        <v>Yes</v>
      </c>
      <c r="P5513" s="10" t="str">
        <f>IF(M5513&lt;Criteria!$D$6,"Yes","No")</f>
        <v>Yes</v>
      </c>
      <c r="Q5513" s="11">
        <f>COUNTIF(N5513:P5513,"Yes")</f>
        <v>2</v>
      </c>
      <c r="R5513" s="12" t="str">
        <f>IF(Q5513&gt;0,"Yes","No")</f>
        <v>Yes</v>
      </c>
    </row>
    <row r="5514" spans="1:18" x14ac:dyDescent="0.35">
      <c r="A5514" s="1">
        <v>88675000000</v>
      </c>
      <c r="B5514" s="33" t="s">
        <v>6256</v>
      </c>
      <c r="C5514" s="4" t="s">
        <v>5</v>
      </c>
      <c r="D5514" s="4" t="s">
        <v>2</v>
      </c>
      <c r="E5514" s="4" t="s">
        <v>2</v>
      </c>
      <c r="F5514" s="3" t="s">
        <v>2</v>
      </c>
      <c r="G5514" s="3" t="s">
        <v>2</v>
      </c>
      <c r="H5514" s="4" t="s">
        <v>466</v>
      </c>
      <c r="I5514" s="5">
        <v>3543</v>
      </c>
      <c r="J5514" s="5">
        <v>3526</v>
      </c>
      <c r="K5514" s="6">
        <f>IFERROR((J5514-I5514)/I5514,"--")</f>
        <v>-4.7981936212249509E-3</v>
      </c>
      <c r="L5514" s="6">
        <v>1.9587628865979381E-2</v>
      </c>
      <c r="M5514" s="7">
        <v>22674</v>
      </c>
      <c r="N5514" s="10" t="str">
        <f>IF(K5514&lt;Criteria!$D$4,"Yes","No")</f>
        <v>Yes</v>
      </c>
      <c r="O5514" s="10" t="str">
        <f>IF(L5514&gt;Criteria!$D$5,"Yes","No")</f>
        <v>No</v>
      </c>
      <c r="P5514" s="10" t="str">
        <f>IF(M5514&lt;Criteria!$D$6,"Yes","No")</f>
        <v>Yes</v>
      </c>
      <c r="Q5514" s="11">
        <f>COUNTIF(N5514:P5514,"Yes")</f>
        <v>2</v>
      </c>
      <c r="R5514" s="12" t="str">
        <f>IF(Q5514&gt;0,"Yes","No")</f>
        <v>Yes</v>
      </c>
    </row>
  </sheetData>
  <autoFilter ref="A1:M5514">
    <sortState ref="A2:N5514">
      <sortCondition ref="A1"/>
    </sortState>
  </autoFilter>
  <sortState ref="A2:S551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Criteria</vt:lpstr>
      <vt:lpstr>Eligibility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Salvetti, Daniel</dc:creator>
  <cp:lastModifiedBy>Guram, Sonya</cp:lastModifiedBy>
  <dcterms:created xsi:type="dcterms:W3CDTF">2019-02-05T00:10:58Z</dcterms:created>
  <dcterms:modified xsi:type="dcterms:W3CDTF">2019-03-16T06:19:37Z</dcterms:modified>
</cp:coreProperties>
</file>