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gerberl/Downloads/"/>
    </mc:Choice>
  </mc:AlternateContent>
  <xr:revisionPtr revIDLastSave="0" documentId="13_ncr:1_{E6F7FE4D-C91F-D943-9E7F-BB1867816D9E}" xr6:coauthVersionLast="36" xr6:coauthVersionMax="36" xr10:uidLastSave="{00000000-0000-0000-0000-000000000000}"/>
  <bookViews>
    <workbookView xWindow="0" yWindow="460" windowWidth="28800" windowHeight="16020" xr2:uid="{00000000-000D-0000-FFFF-FFFF00000000}"/>
  </bookViews>
  <sheets>
    <sheet name="Wages" sheetId="1" r:id="rId1"/>
    <sheet name="Vendor" sheetId="2" r:id="rId2"/>
  </sheets>
  <calcPr calcId="181029"/>
</workbook>
</file>

<file path=xl/calcChain.xml><?xml version="1.0" encoding="utf-8"?>
<calcChain xmlns="http://schemas.openxmlformats.org/spreadsheetml/2006/main">
  <c r="O89" i="2" l="1"/>
  <c r="Q103" i="1"/>
  <c r="P103" i="1"/>
  <c r="Q102" i="1"/>
  <c r="P102" i="1"/>
  <c r="Q101" i="1"/>
  <c r="Q106" i="1" s="1"/>
  <c r="P101" i="1"/>
  <c r="AC93" i="1"/>
  <c r="V93" i="1"/>
  <c r="P93" i="1"/>
  <c r="AC92" i="1"/>
  <c r="V92" i="1"/>
  <c r="P92" i="1"/>
  <c r="AC91" i="1"/>
  <c r="V91" i="1"/>
  <c r="P91" i="1"/>
  <c r="AC90" i="1"/>
  <c r="V90" i="1"/>
  <c r="P90" i="1"/>
  <c r="AC89" i="1"/>
  <c r="V89" i="1"/>
  <c r="P89" i="1"/>
  <c r="AC88" i="1"/>
  <c r="V88" i="1"/>
  <c r="P88" i="1"/>
  <c r="AC87" i="1"/>
  <c r="V87" i="1"/>
  <c r="P87" i="1"/>
  <c r="AC86" i="1"/>
  <c r="V86" i="1"/>
  <c r="P86" i="1"/>
  <c r="AC85" i="1"/>
  <c r="V85" i="1"/>
  <c r="P85" i="1"/>
  <c r="AC84" i="1"/>
  <c r="V84" i="1"/>
  <c r="P84" i="1"/>
  <c r="AC83" i="1"/>
  <c r="V83" i="1"/>
  <c r="P83" i="1"/>
  <c r="AC82" i="1"/>
  <c r="V82" i="1"/>
  <c r="P82" i="1"/>
  <c r="AC81" i="1"/>
  <c r="V81" i="1"/>
  <c r="P81" i="1"/>
  <c r="AC80" i="1"/>
  <c r="V80" i="1"/>
  <c r="P80" i="1"/>
  <c r="AC79" i="1"/>
  <c r="V79" i="1"/>
  <c r="P79" i="1"/>
  <c r="AC78" i="1"/>
  <c r="V78" i="1"/>
  <c r="P78" i="1"/>
  <c r="AC77" i="1"/>
  <c r="V77" i="1"/>
  <c r="P77" i="1"/>
  <c r="AC76" i="1"/>
  <c r="V76" i="1"/>
  <c r="P76" i="1"/>
  <c r="AC75" i="1"/>
  <c r="V75" i="1"/>
  <c r="P75" i="1"/>
  <c r="AC74" i="1"/>
  <c r="V74" i="1"/>
  <c r="P74" i="1"/>
  <c r="AC73" i="1"/>
  <c r="V73" i="1"/>
  <c r="P73" i="1"/>
  <c r="AC72" i="1"/>
  <c r="V72" i="1"/>
  <c r="P72" i="1"/>
  <c r="AC71" i="1"/>
  <c r="V71" i="1"/>
  <c r="P71" i="1"/>
  <c r="AC70" i="1"/>
  <c r="V70" i="1"/>
  <c r="P70" i="1"/>
  <c r="AC69" i="1"/>
  <c r="V69" i="1"/>
  <c r="P69" i="1"/>
  <c r="AC68" i="1"/>
  <c r="V68" i="1"/>
  <c r="P68" i="1"/>
  <c r="AC67" i="1"/>
  <c r="V67" i="1"/>
  <c r="P67" i="1"/>
  <c r="AC66" i="1"/>
  <c r="V66" i="1"/>
  <c r="P66" i="1"/>
  <c r="AC65" i="1"/>
  <c r="V65" i="1"/>
  <c r="P65" i="1"/>
  <c r="AC64" i="1"/>
  <c r="V64" i="1"/>
  <c r="P64" i="1"/>
  <c r="AC63" i="1"/>
  <c r="V63" i="1"/>
  <c r="P63" i="1"/>
  <c r="AC62" i="1"/>
  <c r="V62" i="1"/>
  <c r="P62" i="1"/>
  <c r="AC61" i="1"/>
  <c r="V61" i="1"/>
  <c r="P61" i="1"/>
  <c r="AC60" i="1"/>
  <c r="V60" i="1"/>
  <c r="P60" i="1"/>
  <c r="AC59" i="1"/>
  <c r="V59" i="1"/>
  <c r="P59" i="1"/>
  <c r="AC58" i="1"/>
  <c r="V58" i="1"/>
  <c r="P58" i="1"/>
  <c r="AC57" i="1"/>
  <c r="V57" i="1"/>
  <c r="P57" i="1"/>
  <c r="AC56" i="1"/>
  <c r="V56" i="1"/>
  <c r="P56" i="1"/>
  <c r="AC55" i="1"/>
  <c r="V55" i="1"/>
  <c r="P55" i="1"/>
  <c r="AC54" i="1"/>
  <c r="V54" i="1"/>
  <c r="P54" i="1"/>
  <c r="AC53" i="1"/>
  <c r="V53" i="1"/>
  <c r="P53" i="1"/>
  <c r="AC52" i="1"/>
  <c r="V52" i="1"/>
  <c r="P52" i="1"/>
  <c r="AC51" i="1"/>
  <c r="V51" i="1"/>
  <c r="P51" i="1"/>
  <c r="AC50" i="1"/>
  <c r="V50" i="1"/>
  <c r="P50" i="1"/>
  <c r="AC49" i="1"/>
  <c r="V49" i="1"/>
  <c r="P49" i="1"/>
  <c r="AC48" i="1"/>
  <c r="V48" i="1"/>
  <c r="P48" i="1"/>
  <c r="AC47" i="1"/>
  <c r="V47" i="1"/>
  <c r="P47" i="1"/>
  <c r="AC46" i="1"/>
  <c r="V46" i="1"/>
  <c r="P46" i="1"/>
  <c r="AC45" i="1"/>
  <c r="V45" i="1"/>
  <c r="P45" i="1"/>
  <c r="AC44" i="1"/>
  <c r="V44" i="1"/>
  <c r="P44" i="1"/>
  <c r="AC43" i="1"/>
  <c r="V43" i="1"/>
  <c r="P43" i="1"/>
  <c r="AC42" i="1"/>
  <c r="V42" i="1"/>
  <c r="P42" i="1"/>
  <c r="AC41" i="1"/>
  <c r="V41" i="1"/>
  <c r="P41" i="1"/>
  <c r="AC40" i="1"/>
  <c r="V40" i="1"/>
  <c r="P40" i="1"/>
  <c r="AC39" i="1"/>
  <c r="V39" i="1"/>
  <c r="P39" i="1"/>
  <c r="AC38" i="1"/>
  <c r="V38" i="1"/>
  <c r="P38" i="1"/>
  <c r="AC37" i="1"/>
  <c r="V37" i="1"/>
  <c r="P37" i="1"/>
  <c r="AC36" i="1"/>
  <c r="V36" i="1"/>
  <c r="P36" i="1"/>
  <c r="AC35" i="1"/>
  <c r="V35" i="1"/>
  <c r="P35" i="1"/>
  <c r="AC34" i="1"/>
  <c r="V34" i="1"/>
  <c r="P34" i="1"/>
  <c r="AC33" i="1"/>
  <c r="V33" i="1"/>
  <c r="P33" i="1"/>
  <c r="AC32" i="1"/>
  <c r="V32" i="1"/>
  <c r="P32" i="1"/>
  <c r="AC31" i="1"/>
  <c r="V31" i="1"/>
  <c r="P31" i="1"/>
  <c r="AC30" i="1"/>
  <c r="V30" i="1"/>
  <c r="P30" i="1"/>
  <c r="AC29" i="1"/>
  <c r="V29" i="1"/>
  <c r="P29" i="1"/>
  <c r="AC28" i="1"/>
  <c r="V28" i="1"/>
  <c r="P28" i="1"/>
  <c r="AC27" i="1"/>
  <c r="V27" i="1"/>
  <c r="P27" i="1"/>
  <c r="AC26" i="1"/>
  <c r="V26" i="1"/>
  <c r="P26" i="1"/>
  <c r="AC25" i="1"/>
  <c r="V25" i="1"/>
  <c r="P25" i="1"/>
  <c r="AC24" i="1"/>
  <c r="V24" i="1"/>
  <c r="P24" i="1"/>
  <c r="AC23" i="1"/>
  <c r="V23" i="1"/>
  <c r="P23" i="1"/>
  <c r="AC22" i="1"/>
  <c r="AC96" i="1" s="1"/>
  <c r="V22" i="1"/>
  <c r="P22" i="1"/>
  <c r="P97" i="1" s="1"/>
  <c r="P105" i="1" s="1"/>
  <c r="Q97" i="1" l="1"/>
  <c r="P98" i="1"/>
  <c r="Q98" i="1"/>
  <c r="P99" i="1"/>
  <c r="Q99" i="1"/>
  <c r="Q107" i="1" l="1"/>
  <c r="Q105" i="1"/>
</calcChain>
</file>

<file path=xl/sharedStrings.xml><?xml version="1.0" encoding="utf-8"?>
<sst xmlns="http://schemas.openxmlformats.org/spreadsheetml/2006/main" count="109" uniqueCount="95">
  <si>
    <t>Workforce &amp; Payroll Report</t>
  </si>
  <si>
    <t xml:space="preserve">Colorado Office of Film, Television, &amp; Media </t>
  </si>
  <si>
    <t>All data fields must be completed and documentation provided to back up each data point</t>
  </si>
  <si>
    <r>
      <t xml:space="preserve">Input </t>
    </r>
    <r>
      <rPr>
        <b/>
        <u/>
        <sz val="11"/>
        <color theme="1"/>
        <rFont val="Calibri"/>
        <family val="2"/>
      </rPr>
      <t>ALL</t>
    </r>
    <r>
      <rPr>
        <sz val="11"/>
        <color theme="1"/>
        <rFont val="Calibri"/>
        <family val="2"/>
      </rPr>
      <t xml:space="preserve"> crew and cast that performed work on this project regardless of their residency and where they performed work</t>
    </r>
  </si>
  <si>
    <t>Individuals that performed work on this project but were paid through either loan-out companies or single member LLCs should be listed here, as they count as workforce. count here, not as vendor spend</t>
  </si>
  <si>
    <t>Wages paid to cast &amp; crew through loan-out companies or to single member LLCs count as qualified payroll expense</t>
  </si>
  <si>
    <t>Colorado state income tax must be withheld for wages to count towards qualified total (exception is for Colorado residents paid through a loan-out company)</t>
  </si>
  <si>
    <t>Employer taxes count as qualified expense for CO residents only - must have completed Colorado Proof of Residence form</t>
  </si>
  <si>
    <t>Employer SUI counts as qualified expense for CO and non-CO residents who withhold taxes in Colorado</t>
  </si>
  <si>
    <t>NOTE: This document is subject to change pursuant to § 24-48.5-116 (2)(d)</t>
  </si>
  <si>
    <t>DO NOT DELETE HIDDEN ROW 15-19</t>
  </si>
  <si>
    <t>CO Driver's License</t>
  </si>
  <si>
    <t>CO ID Card (Provided by Department of Revenue)</t>
  </si>
  <si>
    <t>CO Voter Registration/Information Card</t>
  </si>
  <si>
    <t>Crew</t>
  </si>
  <si>
    <t>Y</t>
  </si>
  <si>
    <t>Last year's CO personal income tax return</t>
  </si>
  <si>
    <t>Cast</t>
  </si>
  <si>
    <t>N</t>
  </si>
  <si>
    <t>Other</t>
  </si>
  <si>
    <t>potentially put item regarding independent contractor</t>
  </si>
  <si>
    <t>Employer Paid</t>
  </si>
  <si>
    <t>Last Name</t>
  </si>
  <si>
    <t>First Name</t>
  </si>
  <si>
    <t>Job Title or Service Provided</t>
  </si>
  <si>
    <t xml:space="preserve">Cast/Crew (Select From Dropdown) </t>
  </si>
  <si>
    <t>Loan Out or LLC Name (Leave Blank if N/A)</t>
  </si>
  <si>
    <t>Loan Out or LLC EIN (Leave Blank if N/A)</t>
  </si>
  <si>
    <t>Address</t>
  </si>
  <si>
    <t>City</t>
  </si>
  <si>
    <t>State</t>
  </si>
  <si>
    <t>Zip Code</t>
  </si>
  <si>
    <t>Worked in Colorado at some point for this production? (Y/N) (Select From Dropdown)</t>
  </si>
  <si>
    <t>CO Residency Form Complete? (Y/N) (Select From Dropdown)</t>
  </si>
  <si>
    <t>Valid Proof of Residency Provided? (Y/N) (Select From Dropdown)</t>
  </si>
  <si>
    <t>Type of Proof of Residency (Select From Dropdown)</t>
  </si>
  <si>
    <t>Count as CO Resident? (Formula - No Action Required)</t>
  </si>
  <si>
    <t>Hours worked on project in CO</t>
  </si>
  <si>
    <t>Days worked on project in CO</t>
  </si>
  <si>
    <t>Total Wages paid for production work performed in CO (include per diems)</t>
  </si>
  <si>
    <t>Wages Paid within contract dates? (Y/N) (Select From Dropdown)</t>
  </si>
  <si>
    <t>Amount of CO Income Tax Withheld</t>
  </si>
  <si>
    <t>Total Fringes Paid by Employer (X-AC) (Formula - No Action Required)</t>
  </si>
  <si>
    <t>Medicare</t>
  </si>
  <si>
    <t>Social Security</t>
  </si>
  <si>
    <t>Federal Unemployment</t>
  </si>
  <si>
    <t>State Unemployment</t>
  </si>
  <si>
    <t>Vac/Hol/Sick (only if paid separtely from wages)</t>
  </si>
  <si>
    <t>PH&amp;W</t>
  </si>
  <si>
    <t>Qualified amount (Formula - No Action Required)</t>
  </si>
  <si>
    <t>Notes</t>
  </si>
  <si>
    <t>Employees</t>
  </si>
  <si>
    <t>Hours</t>
  </si>
  <si>
    <t>TOTAL QUALIFIED WAGE &amp; PAYROLL EXPENSES</t>
  </si>
  <si>
    <t>TOTAL CO WORKFORCE</t>
  </si>
  <si>
    <t>CO Crew</t>
  </si>
  <si>
    <t>CO Cast</t>
  </si>
  <si>
    <t>Total Workforce</t>
  </si>
  <si>
    <t>% CO Workforce</t>
  </si>
  <si>
    <t>Total FTEs*</t>
  </si>
  <si>
    <t>CO FTEs*</t>
  </si>
  <si>
    <t>*FTEs are calculated based on a 32 hr work week for 52 weeks per year</t>
  </si>
  <si>
    <t>Vendor Spend Report</t>
  </si>
  <si>
    <t>Only payments to Colorado-based companies count towards qualified vendor spend</t>
  </si>
  <si>
    <t>Please list each vendor transaction &amp; categorize the spend using categories in column O</t>
  </si>
  <si>
    <t>NOTE: These document is subject to change pursuant to § 24-48.5-116 (2)(d)</t>
  </si>
  <si>
    <t>Vendor Name</t>
  </si>
  <si>
    <t>Colorado ID #</t>
  </si>
  <si>
    <t>Contact</t>
  </si>
  <si>
    <t>Phone</t>
  </si>
  <si>
    <t>Email</t>
  </si>
  <si>
    <t>Category</t>
  </si>
  <si>
    <t>Description of Expense</t>
  </si>
  <si>
    <t>Date of Expenditure</t>
  </si>
  <si>
    <t>Date of Credit Balance Payment (if expenditure was made with credit card)</t>
  </si>
  <si>
    <t>Spend</t>
  </si>
  <si>
    <t>Categories:</t>
  </si>
  <si>
    <t>Building &amp; Facility Rentals</t>
  </si>
  <si>
    <t>Food/Catering</t>
  </si>
  <si>
    <t>Construction</t>
  </si>
  <si>
    <t>Facility/Location Fees</t>
  </si>
  <si>
    <t>Film Equipment Rental</t>
  </si>
  <si>
    <t>Fuel/Gasoline</t>
  </si>
  <si>
    <t>Insurance/Bonding</t>
  </si>
  <si>
    <t>Location Department</t>
  </si>
  <si>
    <t>Lodging</t>
  </si>
  <si>
    <t>Non-Film Vehicles</t>
  </si>
  <si>
    <t>Office Supplies, Furniture &amp; Equipment</t>
  </si>
  <si>
    <t>Post Production</t>
  </si>
  <si>
    <t>Rolling Equipment</t>
  </si>
  <si>
    <t>Set Dressing</t>
  </si>
  <si>
    <t>Special Effects &amp; Props</t>
  </si>
  <si>
    <t>Travel</t>
  </si>
  <si>
    <t>Wardrobe</t>
  </si>
  <si>
    <t>TOTAL QUALIFIED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</si>
</sst>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&quot;$&quot;#,##0.00"/>
  </numFmts>
  <fonts count="9" x14ac:knownFonts="1">
    <font>
      <sz val="11"/>
      <color theme="1"/>
      <name val="Arial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rgb="FFFF0000"/>
      <name val="Calibri"/>
      <family val="2"/>
    </font>
    <font>
      <sz val="11"/>
      <name val="Arial"/>
      <family val="2"/>
    </font>
    <font>
      <b/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BFBFBF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BFBFBF"/>
      </right>
      <top style="medium">
        <color rgb="FF000000"/>
      </top>
      <bottom style="thin">
        <color rgb="FFA5A5A5"/>
      </bottom>
      <diagonal/>
    </border>
    <border>
      <left/>
      <right style="medium">
        <color rgb="FFBFBFBF"/>
      </right>
      <top style="thin">
        <color rgb="FFA5A5A5"/>
      </top>
      <bottom style="thin">
        <color rgb="FFA5A5A5"/>
      </bottom>
      <diagonal/>
    </border>
    <border>
      <left/>
      <right style="medium">
        <color rgb="FFBFBFBF"/>
      </right>
      <top/>
      <bottom style="thin">
        <color rgb="FFA5A5A5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medium">
        <color rgb="FFBFBFBF"/>
      </right>
      <top style="medium">
        <color rgb="FF000000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BFBFBF"/>
      </right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5" fillId="2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2" borderId="7" xfId="0" applyFont="1" applyFill="1" applyBorder="1"/>
    <xf numFmtId="0" fontId="1" fillId="4" borderId="7" xfId="0" applyFont="1" applyFill="1" applyBorder="1"/>
    <xf numFmtId="165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5" borderId="1" xfId="0" applyNumberFormat="1" applyFont="1" applyFill="1" applyBorder="1"/>
    <xf numFmtId="0" fontId="1" fillId="2" borderId="8" xfId="0" applyFont="1" applyFill="1" applyBorder="1"/>
    <xf numFmtId="0" fontId="1" fillId="4" borderId="8" xfId="0" applyFont="1" applyFill="1" applyBorder="1"/>
    <xf numFmtId="165" fontId="1" fillId="4" borderId="8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0" xfId="0" applyFont="1" applyBorder="1" applyAlignment="1">
      <alignment horizontal="right"/>
    </xf>
    <xf numFmtId="0" fontId="3" fillId="0" borderId="0" xfId="0" applyFont="1"/>
    <xf numFmtId="0" fontId="3" fillId="0" borderId="11" xfId="0" applyFont="1" applyBorder="1"/>
    <xf numFmtId="10" fontId="3" fillId="0" borderId="0" xfId="0" applyNumberFormat="1" applyFont="1"/>
    <xf numFmtId="0" fontId="1" fillId="0" borderId="0" xfId="0" applyFont="1" applyAlignment="1">
      <alignment horizontal="right"/>
    </xf>
    <xf numFmtId="0" fontId="5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/>
    <xf numFmtId="0" fontId="5" fillId="2" borderId="1" xfId="0" applyFont="1" applyFill="1" applyBorder="1"/>
    <xf numFmtId="0" fontId="1" fillId="2" borderId="13" xfId="0" applyFont="1" applyFill="1" applyBorder="1"/>
    <xf numFmtId="165" fontId="1" fillId="2" borderId="14" xfId="0" applyNumberFormat="1" applyFont="1" applyFill="1" applyBorder="1"/>
    <xf numFmtId="0" fontId="1" fillId="0" borderId="15" xfId="0" applyFont="1" applyBorder="1" applyAlignment="1">
      <alignment horizontal="left"/>
    </xf>
    <xf numFmtId="0" fontId="1" fillId="2" borderId="16" xfId="0" applyFont="1" applyFill="1" applyBorder="1"/>
    <xf numFmtId="0" fontId="1" fillId="3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558800</xdr:colOff>
      <xdr:row>0</xdr:row>
      <xdr:rowOff>177800</xdr:rowOff>
    </xdr:from>
    <xdr:to>
      <xdr:col>7</xdr:col>
      <xdr:colOff>140074</xdr:colOff>
      <xdr:row>3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D3D62-9E87-D54A-B3F0-264DB7B82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300" y="177800"/>
          <a:ext cx="1473574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361950</xdr:colOff>
      <xdr:row>1</xdr:row>
      <xdr:rowOff>66675</xdr:rowOff>
    </xdr:from>
    <xdr:ext cx="1114425" cy="333375"/>
    <xdr:pic>
      <xdr:nvPicPr>
        <xdr:cNvPr id="2" name="image2.png" descr="co_oedit_pr_off_film_300_r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0"/>
  <sheetViews>
    <sheetView showGridLines="0" tabSelected="1" workbookViewId="0">
      <selection activeCell="E13" sqref="E13"/>
    </sheetView>
  </sheetViews>
  <sheetFormatPr baseColWidth="10" defaultColWidth="12.6640625" defaultRowHeight="15" customHeight="1" outlineLevelRow="1" x14ac:dyDescent="0.15"/>
  <cols>
    <col min="1" max="1" width="1.1640625" customWidth="1"/>
    <col min="2" max="2" width="8.83203125" customWidth="1"/>
    <col min="3" max="3" width="9.1640625" customWidth="1"/>
    <col min="4" max="4" width="10.5" customWidth="1"/>
    <col min="5" max="5" width="11.1640625" customWidth="1"/>
    <col min="6" max="6" width="13.6640625" customWidth="1"/>
    <col min="7" max="7" width="11.1640625" customWidth="1"/>
    <col min="8" max="8" width="7.1640625" customWidth="1"/>
    <col min="9" max="9" width="3.83203125" customWidth="1"/>
    <col min="10" max="10" width="4.83203125" customWidth="1"/>
    <col min="11" max="11" width="7.6640625" customWidth="1"/>
    <col min="12" max="12" width="18.83203125" customWidth="1"/>
    <col min="13" max="13" width="16.1640625" customWidth="1"/>
    <col min="14" max="14" width="15.83203125" customWidth="1"/>
    <col min="15" max="15" width="31.6640625" customWidth="1"/>
    <col min="16" max="16" width="11.5" customWidth="1"/>
    <col min="17" max="17" width="9.6640625" customWidth="1"/>
    <col min="18" max="18" width="9.33203125" customWidth="1"/>
    <col min="19" max="19" width="21.1640625" customWidth="1"/>
    <col min="20" max="20" width="16.1640625" customWidth="1"/>
    <col min="21" max="21" width="12.33203125" customWidth="1"/>
    <col min="22" max="22" width="11.83203125" customWidth="1"/>
    <col min="23" max="23" width="8" customWidth="1"/>
    <col min="24" max="24" width="7.1640625" customWidth="1"/>
    <col min="25" max="26" width="13.1640625" customWidth="1"/>
    <col min="27" max="27" width="7.6640625" customWidth="1"/>
    <col min="28" max="28" width="5.83203125" customWidth="1"/>
    <col min="29" max="29" width="12.6640625" customWidth="1"/>
    <col min="30" max="30" width="13.6640625" customWidth="1"/>
  </cols>
  <sheetData>
    <row r="1" spans="1:30" x14ac:dyDescent="0.2">
      <c r="V1" s="1"/>
      <c r="AC1" s="1"/>
    </row>
    <row r="2" spans="1:30" ht="24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V2" s="1"/>
      <c r="AC2" s="1"/>
    </row>
    <row r="3" spans="1:30" ht="19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V3" s="1"/>
      <c r="AC3" s="1"/>
    </row>
    <row r="4" spans="1:30" x14ac:dyDescent="0.2">
      <c r="V4" s="1"/>
      <c r="AC4" s="1"/>
    </row>
    <row r="5" spans="1:30" x14ac:dyDescent="0.2">
      <c r="B5" s="5" t="s">
        <v>2</v>
      </c>
      <c r="V5" s="1"/>
      <c r="AC5" s="1"/>
    </row>
    <row r="6" spans="1:30" x14ac:dyDescent="0.2">
      <c r="B6" s="5" t="s">
        <v>3</v>
      </c>
      <c r="V6" s="1"/>
      <c r="AC6" s="1"/>
    </row>
    <row r="7" spans="1:30" x14ac:dyDescent="0.2">
      <c r="B7" s="5" t="s">
        <v>4</v>
      </c>
      <c r="V7" s="1"/>
      <c r="AC7" s="1"/>
    </row>
    <row r="8" spans="1:30" x14ac:dyDescent="0.2">
      <c r="B8" s="5" t="s">
        <v>5</v>
      </c>
      <c r="V8" s="1"/>
      <c r="AC8" s="1"/>
    </row>
    <row r="9" spans="1:30" x14ac:dyDescent="0.2">
      <c r="B9" s="5" t="s">
        <v>6</v>
      </c>
      <c r="V9" s="1"/>
      <c r="AC9" s="1"/>
    </row>
    <row r="10" spans="1:30" x14ac:dyDescent="0.2">
      <c r="B10" s="5" t="s">
        <v>7</v>
      </c>
      <c r="V10" s="1"/>
      <c r="AC10" s="1"/>
    </row>
    <row r="11" spans="1:30" x14ac:dyDescent="0.2">
      <c r="B11" s="5" t="s">
        <v>8</v>
      </c>
      <c r="V11" s="1"/>
      <c r="AC11" s="1"/>
    </row>
    <row r="12" spans="1:30" x14ac:dyDescent="0.2">
      <c r="B12" s="6" t="s">
        <v>9</v>
      </c>
      <c r="V12" s="1"/>
      <c r="AC12" s="1"/>
    </row>
    <row r="13" spans="1:30" x14ac:dyDescent="0.2">
      <c r="B13" s="6"/>
      <c r="V13" s="1"/>
      <c r="AC13" s="1"/>
    </row>
    <row r="14" spans="1:30" x14ac:dyDescent="0.2">
      <c r="B14" s="7" t="s">
        <v>10</v>
      </c>
      <c r="V14" s="1"/>
      <c r="AC14" s="1"/>
    </row>
    <row r="15" spans="1:30" hidden="1" outlineLevel="1" x14ac:dyDescent="0.2">
      <c r="A15" s="8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11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idden="1" outlineLevel="1" x14ac:dyDescent="0.2">
      <c r="A16" s="8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12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idden="1" outlineLevel="1" x14ac:dyDescent="0.2">
      <c r="A17" s="8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 t="s">
        <v>13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idden="1" outlineLevel="1" x14ac:dyDescent="0.2">
      <c r="A18" s="8"/>
      <c r="B18" s="6"/>
      <c r="C18" s="8"/>
      <c r="D18" s="8"/>
      <c r="E18" s="8" t="s">
        <v>14</v>
      </c>
      <c r="F18" s="8"/>
      <c r="G18" s="8"/>
      <c r="H18" s="8"/>
      <c r="I18" s="8"/>
      <c r="J18" s="8"/>
      <c r="K18" s="8"/>
      <c r="L18" s="8" t="s">
        <v>15</v>
      </c>
      <c r="M18" s="8" t="s">
        <v>15</v>
      </c>
      <c r="N18" s="8" t="s">
        <v>15</v>
      </c>
      <c r="O18" s="8" t="s">
        <v>16</v>
      </c>
      <c r="P18" s="8"/>
      <c r="Q18" s="8"/>
      <c r="R18" s="8"/>
      <c r="S18" s="8"/>
      <c r="T18" s="8" t="s">
        <v>15</v>
      </c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idden="1" outlineLevel="1" x14ac:dyDescent="0.2">
      <c r="A19" s="8"/>
      <c r="B19" s="8"/>
      <c r="C19" s="8"/>
      <c r="D19" s="8"/>
      <c r="E19" s="8" t="s">
        <v>17</v>
      </c>
      <c r="F19" s="8"/>
      <c r="G19" s="8"/>
      <c r="H19" s="8"/>
      <c r="I19" s="8"/>
      <c r="J19" s="8"/>
      <c r="K19" s="8"/>
      <c r="L19" s="8" t="s">
        <v>18</v>
      </c>
      <c r="M19" s="8" t="s">
        <v>18</v>
      </c>
      <c r="N19" s="8" t="s">
        <v>18</v>
      </c>
      <c r="O19" s="8" t="s">
        <v>19</v>
      </c>
      <c r="P19" s="8"/>
      <c r="Q19" s="8"/>
      <c r="R19" s="8"/>
      <c r="S19" s="8"/>
      <c r="T19" s="8" t="s">
        <v>18</v>
      </c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collapsed="1" x14ac:dyDescent="0.2">
      <c r="A20" s="8"/>
      <c r="B20" s="9"/>
      <c r="C20" s="9"/>
      <c r="D20" s="9"/>
      <c r="E20" s="9"/>
      <c r="F20" s="9"/>
      <c r="G20" s="8" t="s">
        <v>20</v>
      </c>
      <c r="H20" s="9"/>
      <c r="I20" s="9"/>
      <c r="J20" s="9"/>
      <c r="K20" s="9"/>
      <c r="L20" s="9"/>
      <c r="M20" s="9"/>
      <c r="N20" s="9"/>
      <c r="O20" s="9"/>
      <c r="P20" s="8"/>
      <c r="Q20" s="8"/>
      <c r="R20" s="8"/>
      <c r="S20" s="8"/>
      <c r="T20" s="8"/>
      <c r="U20" s="8"/>
      <c r="V20" s="1"/>
      <c r="W20" s="42" t="s">
        <v>21</v>
      </c>
      <c r="X20" s="43"/>
      <c r="Y20" s="43"/>
      <c r="Z20" s="43"/>
      <c r="AA20" s="43"/>
      <c r="AB20" s="44"/>
      <c r="AC20" s="1"/>
      <c r="AD20" s="8"/>
    </row>
    <row r="21" spans="1:30" ht="15.75" customHeight="1" x14ac:dyDescent="0.2">
      <c r="A21" s="10"/>
      <c r="B21" s="11" t="s">
        <v>22</v>
      </c>
      <c r="C21" s="11" t="s">
        <v>23</v>
      </c>
      <c r="D21" s="11" t="s">
        <v>24</v>
      </c>
      <c r="E21" s="11" t="s">
        <v>25</v>
      </c>
      <c r="F21" s="11" t="s">
        <v>26</v>
      </c>
      <c r="G21" s="11" t="s">
        <v>27</v>
      </c>
      <c r="H21" s="11" t="s">
        <v>28</v>
      </c>
      <c r="I21" s="11" t="s">
        <v>29</v>
      </c>
      <c r="J21" s="11" t="s">
        <v>30</v>
      </c>
      <c r="K21" s="11" t="s">
        <v>31</v>
      </c>
      <c r="L21" s="11" t="s">
        <v>32</v>
      </c>
      <c r="M21" s="11" t="s">
        <v>33</v>
      </c>
      <c r="N21" s="11" t="s">
        <v>34</v>
      </c>
      <c r="O21" s="11" t="s">
        <v>35</v>
      </c>
      <c r="P21" s="12" t="s">
        <v>36</v>
      </c>
      <c r="Q21" s="11" t="s">
        <v>37</v>
      </c>
      <c r="R21" s="11" t="s">
        <v>38</v>
      </c>
      <c r="S21" s="11" t="s">
        <v>39</v>
      </c>
      <c r="T21" s="11" t="s">
        <v>40</v>
      </c>
      <c r="U21" s="11" t="s">
        <v>41</v>
      </c>
      <c r="V21" s="13" t="s">
        <v>42</v>
      </c>
      <c r="W21" s="14" t="s">
        <v>43</v>
      </c>
      <c r="X21" s="14" t="s">
        <v>44</v>
      </c>
      <c r="Y21" s="14" t="s">
        <v>45</v>
      </c>
      <c r="Z21" s="14" t="s">
        <v>46</v>
      </c>
      <c r="AA21" s="14" t="s">
        <v>47</v>
      </c>
      <c r="AB21" s="14" t="s">
        <v>48</v>
      </c>
      <c r="AC21" s="12" t="s">
        <v>49</v>
      </c>
      <c r="AD21" s="11" t="s">
        <v>50</v>
      </c>
    </row>
    <row r="22" spans="1:30" ht="15.7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 t="str">
        <f t="shared" ref="P22:P93" si="0">IF(AND(N22="Y",M22="Y"),"Y","N")</f>
        <v>N</v>
      </c>
      <c r="Q22" s="15"/>
      <c r="R22" s="15"/>
      <c r="S22" s="17"/>
      <c r="T22" s="18"/>
      <c r="U22" s="18"/>
      <c r="V22" s="19">
        <f t="shared" ref="V22:V93" si="1">SUM(W22:AB22)</f>
        <v>0</v>
      </c>
      <c r="W22" s="20"/>
      <c r="X22" s="20"/>
      <c r="Y22" s="20"/>
      <c r="Z22" s="20"/>
      <c r="AA22" s="20"/>
      <c r="AB22" s="20"/>
      <c r="AC22" s="19">
        <f t="shared" ref="AC22:AC93" si="2">IF(U22=0,0,IF(P22="N",S22+Z22,S22+V22))</f>
        <v>0</v>
      </c>
      <c r="AD22" s="18"/>
    </row>
    <row r="23" spans="1:30" ht="15.75" customHeight="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 t="str">
        <f t="shared" si="0"/>
        <v>N</v>
      </c>
      <c r="Q23" s="21"/>
      <c r="R23" s="21"/>
      <c r="S23" s="17"/>
      <c r="T23" s="17"/>
      <c r="U23" s="17"/>
      <c r="V23" s="23">
        <f t="shared" si="1"/>
        <v>0</v>
      </c>
      <c r="W23" s="20"/>
      <c r="X23" s="20"/>
      <c r="Y23" s="20"/>
      <c r="Z23" s="20"/>
      <c r="AA23" s="20"/>
      <c r="AB23" s="20"/>
      <c r="AC23" s="23">
        <f t="shared" si="2"/>
        <v>0</v>
      </c>
      <c r="AD23" s="18"/>
    </row>
    <row r="24" spans="1:30" ht="15.7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 t="str">
        <f t="shared" si="0"/>
        <v>N</v>
      </c>
      <c r="Q24" s="21"/>
      <c r="R24" s="21"/>
      <c r="S24" s="17"/>
      <c r="T24" s="17"/>
      <c r="U24" s="17"/>
      <c r="V24" s="23">
        <f t="shared" si="1"/>
        <v>0</v>
      </c>
      <c r="W24" s="20"/>
      <c r="X24" s="20"/>
      <c r="Y24" s="20"/>
      <c r="Z24" s="20"/>
      <c r="AA24" s="20"/>
      <c r="AB24" s="20"/>
      <c r="AC24" s="23">
        <f t="shared" si="2"/>
        <v>0</v>
      </c>
      <c r="AD24" s="18"/>
    </row>
    <row r="25" spans="1:30" ht="15.7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 t="str">
        <f t="shared" si="0"/>
        <v>N</v>
      </c>
      <c r="Q25" s="21"/>
      <c r="R25" s="21"/>
      <c r="S25" s="17"/>
      <c r="T25" s="17"/>
      <c r="U25" s="17"/>
      <c r="V25" s="23">
        <f t="shared" si="1"/>
        <v>0</v>
      </c>
      <c r="W25" s="20"/>
      <c r="X25" s="20"/>
      <c r="Y25" s="20"/>
      <c r="Z25" s="20"/>
      <c r="AA25" s="20"/>
      <c r="AB25" s="20"/>
      <c r="AC25" s="23">
        <f t="shared" si="2"/>
        <v>0</v>
      </c>
      <c r="AD25" s="18"/>
    </row>
    <row r="26" spans="1:30" ht="15.7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 t="str">
        <f t="shared" si="0"/>
        <v>N</v>
      </c>
      <c r="Q26" s="21"/>
      <c r="R26" s="21"/>
      <c r="S26" s="17"/>
      <c r="T26" s="17"/>
      <c r="U26" s="17"/>
      <c r="V26" s="23">
        <f t="shared" si="1"/>
        <v>0</v>
      </c>
      <c r="W26" s="20"/>
      <c r="X26" s="20"/>
      <c r="Y26" s="20"/>
      <c r="Z26" s="20"/>
      <c r="AA26" s="20"/>
      <c r="AB26" s="20"/>
      <c r="AC26" s="23">
        <f t="shared" si="2"/>
        <v>0</v>
      </c>
      <c r="AD26" s="18"/>
    </row>
    <row r="27" spans="1:30" ht="15.7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 t="str">
        <f t="shared" si="0"/>
        <v>N</v>
      </c>
      <c r="Q27" s="21"/>
      <c r="R27" s="21"/>
      <c r="S27" s="17"/>
      <c r="T27" s="17"/>
      <c r="U27" s="17"/>
      <c r="V27" s="23">
        <f t="shared" si="1"/>
        <v>0</v>
      </c>
      <c r="W27" s="20"/>
      <c r="X27" s="20"/>
      <c r="Y27" s="20"/>
      <c r="Z27" s="20"/>
      <c r="AA27" s="20"/>
      <c r="AB27" s="20"/>
      <c r="AC27" s="23">
        <f t="shared" si="2"/>
        <v>0</v>
      </c>
      <c r="AD27" s="18"/>
    </row>
    <row r="28" spans="1:30" ht="15.7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 t="str">
        <f t="shared" si="0"/>
        <v>N</v>
      </c>
      <c r="Q28" s="21"/>
      <c r="R28" s="21"/>
      <c r="S28" s="17"/>
      <c r="T28" s="17"/>
      <c r="U28" s="17"/>
      <c r="V28" s="23">
        <f t="shared" si="1"/>
        <v>0</v>
      </c>
      <c r="W28" s="20"/>
      <c r="X28" s="20"/>
      <c r="Y28" s="20"/>
      <c r="Z28" s="20"/>
      <c r="AA28" s="20"/>
      <c r="AB28" s="20"/>
      <c r="AC28" s="23">
        <f t="shared" si="2"/>
        <v>0</v>
      </c>
      <c r="AD28" s="18"/>
    </row>
    <row r="29" spans="1:30" ht="15.7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 t="str">
        <f t="shared" si="0"/>
        <v>N</v>
      </c>
      <c r="Q29" s="21"/>
      <c r="R29" s="21"/>
      <c r="S29" s="17"/>
      <c r="T29" s="17"/>
      <c r="U29" s="17"/>
      <c r="V29" s="23">
        <f t="shared" si="1"/>
        <v>0</v>
      </c>
      <c r="W29" s="20"/>
      <c r="X29" s="20"/>
      <c r="Y29" s="20"/>
      <c r="Z29" s="20"/>
      <c r="AA29" s="20"/>
      <c r="AB29" s="20"/>
      <c r="AC29" s="23">
        <f t="shared" si="2"/>
        <v>0</v>
      </c>
      <c r="AD29" s="18"/>
    </row>
    <row r="30" spans="1:30" ht="15.7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 t="str">
        <f t="shared" si="0"/>
        <v>N</v>
      </c>
      <c r="Q30" s="21"/>
      <c r="R30" s="21"/>
      <c r="S30" s="17"/>
      <c r="T30" s="17"/>
      <c r="U30" s="17"/>
      <c r="V30" s="23">
        <f t="shared" si="1"/>
        <v>0</v>
      </c>
      <c r="W30" s="20"/>
      <c r="X30" s="20"/>
      <c r="Y30" s="20"/>
      <c r="Z30" s="20"/>
      <c r="AA30" s="20"/>
      <c r="AB30" s="20"/>
      <c r="AC30" s="23">
        <f t="shared" si="2"/>
        <v>0</v>
      </c>
      <c r="AD30" s="18"/>
    </row>
    <row r="31" spans="1:30" ht="15.7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 t="str">
        <f t="shared" si="0"/>
        <v>N</v>
      </c>
      <c r="Q31" s="21"/>
      <c r="R31" s="21"/>
      <c r="S31" s="17"/>
      <c r="T31" s="17"/>
      <c r="U31" s="17"/>
      <c r="V31" s="23">
        <f t="shared" si="1"/>
        <v>0</v>
      </c>
      <c r="W31" s="20"/>
      <c r="X31" s="20"/>
      <c r="Y31" s="20"/>
      <c r="Z31" s="20"/>
      <c r="AA31" s="20"/>
      <c r="AB31" s="20"/>
      <c r="AC31" s="23">
        <f t="shared" si="2"/>
        <v>0</v>
      </c>
      <c r="AD31" s="18"/>
    </row>
    <row r="32" spans="1:30" ht="15.75" customHeight="1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 t="str">
        <f t="shared" si="0"/>
        <v>N</v>
      </c>
      <c r="Q32" s="21"/>
      <c r="R32" s="21"/>
      <c r="S32" s="17"/>
      <c r="T32" s="17"/>
      <c r="U32" s="17"/>
      <c r="V32" s="23">
        <f t="shared" si="1"/>
        <v>0</v>
      </c>
      <c r="W32" s="20"/>
      <c r="X32" s="20"/>
      <c r="Y32" s="20"/>
      <c r="Z32" s="20"/>
      <c r="AA32" s="20"/>
      <c r="AB32" s="20"/>
      <c r="AC32" s="23">
        <f t="shared" si="2"/>
        <v>0</v>
      </c>
      <c r="AD32" s="18"/>
    </row>
    <row r="33" spans="2:30" ht="15.75" customHeight="1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 t="str">
        <f t="shared" si="0"/>
        <v>N</v>
      </c>
      <c r="Q33" s="21"/>
      <c r="R33" s="21"/>
      <c r="S33" s="17"/>
      <c r="T33" s="17"/>
      <c r="U33" s="17"/>
      <c r="V33" s="23">
        <f t="shared" si="1"/>
        <v>0</v>
      </c>
      <c r="W33" s="20"/>
      <c r="X33" s="20"/>
      <c r="Y33" s="20"/>
      <c r="Z33" s="20"/>
      <c r="AA33" s="20"/>
      <c r="AB33" s="20"/>
      <c r="AC33" s="23">
        <f t="shared" si="2"/>
        <v>0</v>
      </c>
      <c r="AD33" s="18"/>
    </row>
    <row r="34" spans="2:30" ht="15.75" customHeight="1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 t="str">
        <f t="shared" si="0"/>
        <v>N</v>
      </c>
      <c r="Q34" s="21"/>
      <c r="R34" s="21"/>
      <c r="S34" s="17"/>
      <c r="T34" s="17"/>
      <c r="U34" s="17"/>
      <c r="V34" s="23">
        <f t="shared" si="1"/>
        <v>0</v>
      </c>
      <c r="W34" s="20"/>
      <c r="X34" s="20"/>
      <c r="Y34" s="20"/>
      <c r="Z34" s="20"/>
      <c r="AA34" s="20"/>
      <c r="AB34" s="20"/>
      <c r="AC34" s="23">
        <f t="shared" si="2"/>
        <v>0</v>
      </c>
      <c r="AD34" s="18"/>
    </row>
    <row r="35" spans="2:30" ht="15.75" customHeight="1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 t="str">
        <f t="shared" si="0"/>
        <v>N</v>
      </c>
      <c r="Q35" s="21"/>
      <c r="R35" s="21"/>
      <c r="S35" s="17"/>
      <c r="T35" s="17"/>
      <c r="U35" s="17"/>
      <c r="V35" s="23">
        <f t="shared" si="1"/>
        <v>0</v>
      </c>
      <c r="W35" s="20"/>
      <c r="X35" s="20"/>
      <c r="Y35" s="20"/>
      <c r="Z35" s="20"/>
      <c r="AA35" s="20"/>
      <c r="AB35" s="20"/>
      <c r="AC35" s="23">
        <f t="shared" si="2"/>
        <v>0</v>
      </c>
      <c r="AD35" s="18"/>
    </row>
    <row r="36" spans="2:30" ht="15.75" customHeight="1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 t="str">
        <f t="shared" si="0"/>
        <v>N</v>
      </c>
      <c r="Q36" s="21"/>
      <c r="R36" s="21"/>
      <c r="S36" s="17"/>
      <c r="T36" s="17"/>
      <c r="U36" s="17"/>
      <c r="V36" s="23">
        <f t="shared" si="1"/>
        <v>0</v>
      </c>
      <c r="W36" s="20"/>
      <c r="X36" s="20"/>
      <c r="Y36" s="20"/>
      <c r="Z36" s="20"/>
      <c r="AA36" s="20"/>
      <c r="AB36" s="20"/>
      <c r="AC36" s="23">
        <f t="shared" si="2"/>
        <v>0</v>
      </c>
      <c r="AD36" s="18"/>
    </row>
    <row r="37" spans="2:30" ht="15.75" customHeight="1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 t="str">
        <f t="shared" si="0"/>
        <v>N</v>
      </c>
      <c r="Q37" s="21"/>
      <c r="R37" s="21"/>
      <c r="S37" s="17"/>
      <c r="T37" s="17"/>
      <c r="U37" s="17"/>
      <c r="V37" s="23">
        <f t="shared" si="1"/>
        <v>0</v>
      </c>
      <c r="W37" s="20"/>
      <c r="X37" s="20"/>
      <c r="Y37" s="20"/>
      <c r="Z37" s="20"/>
      <c r="AA37" s="20"/>
      <c r="AB37" s="20"/>
      <c r="AC37" s="23">
        <f t="shared" si="2"/>
        <v>0</v>
      </c>
      <c r="AD37" s="18"/>
    </row>
    <row r="38" spans="2:30" ht="15.75" customHeight="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 t="str">
        <f t="shared" si="0"/>
        <v>N</v>
      </c>
      <c r="Q38" s="21"/>
      <c r="R38" s="21"/>
      <c r="S38" s="17"/>
      <c r="T38" s="17"/>
      <c r="U38" s="17"/>
      <c r="V38" s="23">
        <f t="shared" si="1"/>
        <v>0</v>
      </c>
      <c r="W38" s="20"/>
      <c r="X38" s="20"/>
      <c r="Y38" s="20"/>
      <c r="Z38" s="20"/>
      <c r="AA38" s="20"/>
      <c r="AB38" s="20"/>
      <c r="AC38" s="23">
        <f t="shared" si="2"/>
        <v>0</v>
      </c>
      <c r="AD38" s="18"/>
    </row>
    <row r="39" spans="2:30" ht="15.75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 t="str">
        <f t="shared" si="0"/>
        <v>N</v>
      </c>
      <c r="Q39" s="21"/>
      <c r="R39" s="21"/>
      <c r="S39" s="17"/>
      <c r="T39" s="17"/>
      <c r="U39" s="17"/>
      <c r="V39" s="23">
        <f t="shared" si="1"/>
        <v>0</v>
      </c>
      <c r="W39" s="20"/>
      <c r="X39" s="20"/>
      <c r="Y39" s="20"/>
      <c r="Z39" s="20"/>
      <c r="AA39" s="20"/>
      <c r="AB39" s="20"/>
      <c r="AC39" s="23">
        <f t="shared" si="2"/>
        <v>0</v>
      </c>
      <c r="AD39" s="18"/>
    </row>
    <row r="40" spans="2:30" ht="15.75" customHeight="1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 t="str">
        <f t="shared" si="0"/>
        <v>N</v>
      </c>
      <c r="Q40" s="21"/>
      <c r="R40" s="21"/>
      <c r="S40" s="17"/>
      <c r="T40" s="17"/>
      <c r="U40" s="17"/>
      <c r="V40" s="23">
        <f t="shared" si="1"/>
        <v>0</v>
      </c>
      <c r="W40" s="20"/>
      <c r="X40" s="20"/>
      <c r="Y40" s="20"/>
      <c r="Z40" s="20"/>
      <c r="AA40" s="20"/>
      <c r="AB40" s="20"/>
      <c r="AC40" s="23">
        <f t="shared" si="2"/>
        <v>0</v>
      </c>
      <c r="AD40" s="18"/>
    </row>
    <row r="41" spans="2:30" ht="15.75" customHeight="1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 t="str">
        <f t="shared" si="0"/>
        <v>N</v>
      </c>
      <c r="Q41" s="21"/>
      <c r="R41" s="21"/>
      <c r="S41" s="17"/>
      <c r="T41" s="17"/>
      <c r="U41" s="17"/>
      <c r="V41" s="23">
        <f t="shared" si="1"/>
        <v>0</v>
      </c>
      <c r="W41" s="20"/>
      <c r="X41" s="20"/>
      <c r="Y41" s="20"/>
      <c r="Z41" s="20"/>
      <c r="AA41" s="20"/>
      <c r="AB41" s="20"/>
      <c r="AC41" s="23">
        <f t="shared" si="2"/>
        <v>0</v>
      </c>
      <c r="AD41" s="18"/>
    </row>
    <row r="42" spans="2:30" ht="15.75" customHeigh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 t="str">
        <f t="shared" si="0"/>
        <v>N</v>
      </c>
      <c r="Q42" s="21"/>
      <c r="R42" s="21"/>
      <c r="S42" s="17"/>
      <c r="T42" s="17"/>
      <c r="U42" s="17"/>
      <c r="V42" s="23">
        <f t="shared" si="1"/>
        <v>0</v>
      </c>
      <c r="W42" s="20"/>
      <c r="X42" s="20"/>
      <c r="Y42" s="20"/>
      <c r="Z42" s="20"/>
      <c r="AA42" s="20"/>
      <c r="AB42" s="20"/>
      <c r="AC42" s="23">
        <f t="shared" si="2"/>
        <v>0</v>
      </c>
      <c r="AD42" s="18"/>
    </row>
    <row r="43" spans="2:30" ht="15.75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 t="str">
        <f t="shared" si="0"/>
        <v>N</v>
      </c>
      <c r="Q43" s="21"/>
      <c r="R43" s="21"/>
      <c r="S43" s="17"/>
      <c r="T43" s="17"/>
      <c r="U43" s="17"/>
      <c r="V43" s="23">
        <f t="shared" si="1"/>
        <v>0</v>
      </c>
      <c r="W43" s="20"/>
      <c r="X43" s="20"/>
      <c r="Y43" s="20"/>
      <c r="Z43" s="20"/>
      <c r="AA43" s="20"/>
      <c r="AB43" s="20"/>
      <c r="AC43" s="23">
        <f t="shared" si="2"/>
        <v>0</v>
      </c>
      <c r="AD43" s="18"/>
    </row>
    <row r="44" spans="2:30" ht="15.75" customHeigh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 t="str">
        <f t="shared" si="0"/>
        <v>N</v>
      </c>
      <c r="Q44" s="21"/>
      <c r="R44" s="21"/>
      <c r="S44" s="17"/>
      <c r="T44" s="17"/>
      <c r="U44" s="17"/>
      <c r="V44" s="23">
        <f t="shared" si="1"/>
        <v>0</v>
      </c>
      <c r="W44" s="20"/>
      <c r="X44" s="20"/>
      <c r="Y44" s="20"/>
      <c r="Z44" s="20"/>
      <c r="AA44" s="20"/>
      <c r="AB44" s="20"/>
      <c r="AC44" s="23">
        <f t="shared" si="2"/>
        <v>0</v>
      </c>
      <c r="AD44" s="18"/>
    </row>
    <row r="45" spans="2:30" ht="15.75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 t="str">
        <f t="shared" si="0"/>
        <v>N</v>
      </c>
      <c r="Q45" s="21"/>
      <c r="R45" s="21"/>
      <c r="S45" s="17"/>
      <c r="T45" s="17"/>
      <c r="U45" s="17"/>
      <c r="V45" s="23">
        <f t="shared" si="1"/>
        <v>0</v>
      </c>
      <c r="W45" s="20"/>
      <c r="X45" s="20"/>
      <c r="Y45" s="20"/>
      <c r="Z45" s="20"/>
      <c r="AA45" s="20"/>
      <c r="AB45" s="20"/>
      <c r="AC45" s="23">
        <f t="shared" si="2"/>
        <v>0</v>
      </c>
      <c r="AD45" s="18"/>
    </row>
    <row r="46" spans="2:30" ht="15.75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 t="str">
        <f t="shared" si="0"/>
        <v>N</v>
      </c>
      <c r="Q46" s="21"/>
      <c r="R46" s="21"/>
      <c r="S46" s="17"/>
      <c r="T46" s="17"/>
      <c r="U46" s="17"/>
      <c r="V46" s="23">
        <f t="shared" si="1"/>
        <v>0</v>
      </c>
      <c r="W46" s="20"/>
      <c r="X46" s="20"/>
      <c r="Y46" s="20"/>
      <c r="Z46" s="20"/>
      <c r="AA46" s="20"/>
      <c r="AB46" s="20"/>
      <c r="AC46" s="23">
        <f t="shared" si="2"/>
        <v>0</v>
      </c>
      <c r="AD46" s="18"/>
    </row>
    <row r="47" spans="2:30" ht="15.75" customHeight="1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 t="str">
        <f t="shared" si="0"/>
        <v>N</v>
      </c>
      <c r="Q47" s="21"/>
      <c r="R47" s="21"/>
      <c r="S47" s="17"/>
      <c r="T47" s="17"/>
      <c r="U47" s="17"/>
      <c r="V47" s="23">
        <f t="shared" si="1"/>
        <v>0</v>
      </c>
      <c r="W47" s="20"/>
      <c r="X47" s="20"/>
      <c r="Y47" s="20"/>
      <c r="Z47" s="20"/>
      <c r="AA47" s="20"/>
      <c r="AB47" s="20"/>
      <c r="AC47" s="23">
        <f t="shared" si="2"/>
        <v>0</v>
      </c>
      <c r="AD47" s="18"/>
    </row>
    <row r="48" spans="2:30" ht="15.75" customHeight="1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 t="str">
        <f t="shared" si="0"/>
        <v>N</v>
      </c>
      <c r="Q48" s="21"/>
      <c r="R48" s="21"/>
      <c r="S48" s="17"/>
      <c r="T48" s="17"/>
      <c r="U48" s="17"/>
      <c r="V48" s="23">
        <f t="shared" si="1"/>
        <v>0</v>
      </c>
      <c r="W48" s="20"/>
      <c r="X48" s="20"/>
      <c r="Y48" s="20"/>
      <c r="Z48" s="20"/>
      <c r="AA48" s="20"/>
      <c r="AB48" s="20"/>
      <c r="AC48" s="23">
        <f t="shared" si="2"/>
        <v>0</v>
      </c>
      <c r="AD48" s="18"/>
    </row>
    <row r="49" spans="2:30" ht="15.75" customHeight="1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 t="str">
        <f t="shared" si="0"/>
        <v>N</v>
      </c>
      <c r="Q49" s="21"/>
      <c r="R49" s="21"/>
      <c r="S49" s="17"/>
      <c r="T49" s="17"/>
      <c r="U49" s="17"/>
      <c r="V49" s="23">
        <f t="shared" si="1"/>
        <v>0</v>
      </c>
      <c r="W49" s="20"/>
      <c r="X49" s="20"/>
      <c r="Y49" s="20"/>
      <c r="Z49" s="20"/>
      <c r="AA49" s="20"/>
      <c r="AB49" s="20"/>
      <c r="AC49" s="23">
        <f t="shared" si="2"/>
        <v>0</v>
      </c>
      <c r="AD49" s="18"/>
    </row>
    <row r="50" spans="2:30" ht="15.75" customHeight="1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 t="str">
        <f t="shared" si="0"/>
        <v>N</v>
      </c>
      <c r="Q50" s="21"/>
      <c r="R50" s="21"/>
      <c r="S50" s="17"/>
      <c r="T50" s="17"/>
      <c r="U50" s="17"/>
      <c r="V50" s="23">
        <f t="shared" si="1"/>
        <v>0</v>
      </c>
      <c r="W50" s="20"/>
      <c r="X50" s="20"/>
      <c r="Y50" s="20"/>
      <c r="Z50" s="20"/>
      <c r="AA50" s="20"/>
      <c r="AB50" s="20"/>
      <c r="AC50" s="23">
        <f t="shared" si="2"/>
        <v>0</v>
      </c>
      <c r="AD50" s="18"/>
    </row>
    <row r="51" spans="2:30" ht="15.75" customHeight="1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 t="str">
        <f t="shared" si="0"/>
        <v>N</v>
      </c>
      <c r="Q51" s="21"/>
      <c r="R51" s="21"/>
      <c r="S51" s="17"/>
      <c r="T51" s="17"/>
      <c r="U51" s="17"/>
      <c r="V51" s="23">
        <f t="shared" si="1"/>
        <v>0</v>
      </c>
      <c r="W51" s="20"/>
      <c r="X51" s="20"/>
      <c r="Y51" s="20"/>
      <c r="Z51" s="20"/>
      <c r="AA51" s="20"/>
      <c r="AB51" s="20"/>
      <c r="AC51" s="23">
        <f t="shared" si="2"/>
        <v>0</v>
      </c>
      <c r="AD51" s="18"/>
    </row>
    <row r="52" spans="2:30" ht="15.75" customHeight="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 t="str">
        <f t="shared" si="0"/>
        <v>N</v>
      </c>
      <c r="Q52" s="21"/>
      <c r="R52" s="21"/>
      <c r="S52" s="17"/>
      <c r="T52" s="17"/>
      <c r="U52" s="17"/>
      <c r="V52" s="23">
        <f t="shared" si="1"/>
        <v>0</v>
      </c>
      <c r="W52" s="20"/>
      <c r="X52" s="20"/>
      <c r="Y52" s="20"/>
      <c r="Z52" s="20"/>
      <c r="AA52" s="20"/>
      <c r="AB52" s="20"/>
      <c r="AC52" s="23">
        <f t="shared" si="2"/>
        <v>0</v>
      </c>
      <c r="AD52" s="18"/>
    </row>
    <row r="53" spans="2:30" ht="15.75" customHeight="1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 t="str">
        <f t="shared" si="0"/>
        <v>N</v>
      </c>
      <c r="Q53" s="21"/>
      <c r="R53" s="21"/>
      <c r="S53" s="17"/>
      <c r="T53" s="17"/>
      <c r="U53" s="17"/>
      <c r="V53" s="23">
        <f t="shared" si="1"/>
        <v>0</v>
      </c>
      <c r="W53" s="20"/>
      <c r="X53" s="20"/>
      <c r="Y53" s="20"/>
      <c r="Z53" s="20"/>
      <c r="AA53" s="20"/>
      <c r="AB53" s="20"/>
      <c r="AC53" s="23">
        <f t="shared" si="2"/>
        <v>0</v>
      </c>
      <c r="AD53" s="18"/>
    </row>
    <row r="54" spans="2:30" ht="15.75" customHeight="1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 t="str">
        <f t="shared" si="0"/>
        <v>N</v>
      </c>
      <c r="Q54" s="21"/>
      <c r="R54" s="21"/>
      <c r="S54" s="17"/>
      <c r="T54" s="17"/>
      <c r="U54" s="17"/>
      <c r="V54" s="23">
        <f t="shared" si="1"/>
        <v>0</v>
      </c>
      <c r="W54" s="20"/>
      <c r="X54" s="20"/>
      <c r="Y54" s="20"/>
      <c r="Z54" s="20"/>
      <c r="AA54" s="20"/>
      <c r="AB54" s="20"/>
      <c r="AC54" s="23">
        <f t="shared" si="2"/>
        <v>0</v>
      </c>
      <c r="AD54" s="18"/>
    </row>
    <row r="55" spans="2:30" ht="15.75" customHeight="1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 t="str">
        <f t="shared" si="0"/>
        <v>N</v>
      </c>
      <c r="Q55" s="21"/>
      <c r="R55" s="21"/>
      <c r="S55" s="17"/>
      <c r="T55" s="17"/>
      <c r="U55" s="17"/>
      <c r="V55" s="23">
        <f t="shared" si="1"/>
        <v>0</v>
      </c>
      <c r="W55" s="20"/>
      <c r="X55" s="20"/>
      <c r="Y55" s="20"/>
      <c r="Z55" s="20"/>
      <c r="AA55" s="20"/>
      <c r="AB55" s="20"/>
      <c r="AC55" s="23">
        <f t="shared" si="2"/>
        <v>0</v>
      </c>
      <c r="AD55" s="18"/>
    </row>
    <row r="56" spans="2:30" ht="15.75" customHeight="1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 t="str">
        <f t="shared" si="0"/>
        <v>N</v>
      </c>
      <c r="Q56" s="21"/>
      <c r="R56" s="21"/>
      <c r="S56" s="17"/>
      <c r="T56" s="17"/>
      <c r="U56" s="17"/>
      <c r="V56" s="23">
        <f t="shared" si="1"/>
        <v>0</v>
      </c>
      <c r="W56" s="20"/>
      <c r="X56" s="20"/>
      <c r="Y56" s="20"/>
      <c r="Z56" s="20"/>
      <c r="AA56" s="20"/>
      <c r="AB56" s="20"/>
      <c r="AC56" s="23">
        <f t="shared" si="2"/>
        <v>0</v>
      </c>
      <c r="AD56" s="18"/>
    </row>
    <row r="57" spans="2:30" ht="15.75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 t="str">
        <f t="shared" si="0"/>
        <v>N</v>
      </c>
      <c r="Q57" s="21"/>
      <c r="R57" s="21"/>
      <c r="S57" s="17"/>
      <c r="T57" s="17"/>
      <c r="U57" s="17"/>
      <c r="V57" s="23">
        <f t="shared" si="1"/>
        <v>0</v>
      </c>
      <c r="W57" s="20"/>
      <c r="X57" s="20"/>
      <c r="Y57" s="20"/>
      <c r="Z57" s="20"/>
      <c r="AA57" s="20"/>
      <c r="AB57" s="20"/>
      <c r="AC57" s="23">
        <f t="shared" si="2"/>
        <v>0</v>
      </c>
      <c r="AD57" s="18"/>
    </row>
    <row r="58" spans="2:30" ht="15.75" customHeight="1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 t="str">
        <f t="shared" si="0"/>
        <v>N</v>
      </c>
      <c r="Q58" s="21"/>
      <c r="R58" s="21"/>
      <c r="S58" s="17"/>
      <c r="T58" s="17"/>
      <c r="U58" s="17"/>
      <c r="V58" s="23">
        <f t="shared" si="1"/>
        <v>0</v>
      </c>
      <c r="W58" s="20"/>
      <c r="X58" s="20"/>
      <c r="Y58" s="20"/>
      <c r="Z58" s="20"/>
      <c r="AA58" s="20"/>
      <c r="AB58" s="20"/>
      <c r="AC58" s="23">
        <f t="shared" si="2"/>
        <v>0</v>
      </c>
      <c r="AD58" s="18"/>
    </row>
    <row r="59" spans="2:30" ht="15.75" customHeight="1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 t="str">
        <f t="shared" si="0"/>
        <v>N</v>
      </c>
      <c r="Q59" s="21"/>
      <c r="R59" s="21"/>
      <c r="S59" s="17"/>
      <c r="T59" s="17"/>
      <c r="U59" s="17"/>
      <c r="V59" s="23">
        <f t="shared" si="1"/>
        <v>0</v>
      </c>
      <c r="W59" s="20"/>
      <c r="X59" s="20"/>
      <c r="Y59" s="20"/>
      <c r="Z59" s="20"/>
      <c r="AA59" s="20"/>
      <c r="AB59" s="20"/>
      <c r="AC59" s="23">
        <f t="shared" si="2"/>
        <v>0</v>
      </c>
      <c r="AD59" s="18"/>
    </row>
    <row r="60" spans="2:30" ht="15.75" customHeight="1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 t="str">
        <f t="shared" si="0"/>
        <v>N</v>
      </c>
      <c r="Q60" s="21"/>
      <c r="R60" s="21"/>
      <c r="S60" s="17"/>
      <c r="T60" s="17"/>
      <c r="U60" s="17"/>
      <c r="V60" s="23">
        <f t="shared" si="1"/>
        <v>0</v>
      </c>
      <c r="W60" s="20"/>
      <c r="X60" s="20"/>
      <c r="Y60" s="20"/>
      <c r="Z60" s="20"/>
      <c r="AA60" s="20"/>
      <c r="AB60" s="20"/>
      <c r="AC60" s="23">
        <f t="shared" si="2"/>
        <v>0</v>
      </c>
      <c r="AD60" s="18"/>
    </row>
    <row r="61" spans="2:30" ht="15.75" customHeight="1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 t="str">
        <f t="shared" si="0"/>
        <v>N</v>
      </c>
      <c r="Q61" s="21"/>
      <c r="R61" s="21"/>
      <c r="S61" s="17"/>
      <c r="T61" s="17"/>
      <c r="U61" s="17"/>
      <c r="V61" s="23">
        <f t="shared" si="1"/>
        <v>0</v>
      </c>
      <c r="W61" s="20"/>
      <c r="X61" s="20"/>
      <c r="Y61" s="20"/>
      <c r="Z61" s="20"/>
      <c r="AA61" s="20"/>
      <c r="AB61" s="20"/>
      <c r="AC61" s="23">
        <f t="shared" si="2"/>
        <v>0</v>
      </c>
      <c r="AD61" s="18"/>
    </row>
    <row r="62" spans="2:30" ht="15.75" customHeight="1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 t="str">
        <f t="shared" si="0"/>
        <v>N</v>
      </c>
      <c r="Q62" s="21"/>
      <c r="R62" s="21"/>
      <c r="S62" s="17"/>
      <c r="T62" s="17"/>
      <c r="U62" s="17"/>
      <c r="V62" s="23">
        <f t="shared" si="1"/>
        <v>0</v>
      </c>
      <c r="W62" s="20"/>
      <c r="X62" s="20"/>
      <c r="Y62" s="20"/>
      <c r="Z62" s="20"/>
      <c r="AA62" s="20"/>
      <c r="AB62" s="20"/>
      <c r="AC62" s="23">
        <f t="shared" si="2"/>
        <v>0</v>
      </c>
      <c r="AD62" s="18"/>
    </row>
    <row r="63" spans="2:30" ht="15.75" customHeight="1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 t="str">
        <f t="shared" si="0"/>
        <v>N</v>
      </c>
      <c r="Q63" s="21"/>
      <c r="R63" s="21"/>
      <c r="S63" s="17"/>
      <c r="T63" s="17"/>
      <c r="U63" s="17"/>
      <c r="V63" s="23">
        <f t="shared" si="1"/>
        <v>0</v>
      </c>
      <c r="W63" s="20"/>
      <c r="X63" s="20"/>
      <c r="Y63" s="20"/>
      <c r="Z63" s="20"/>
      <c r="AA63" s="20"/>
      <c r="AB63" s="20"/>
      <c r="AC63" s="23">
        <f t="shared" si="2"/>
        <v>0</v>
      </c>
      <c r="AD63" s="18"/>
    </row>
    <row r="64" spans="2:30" ht="15.75" customHeight="1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 t="str">
        <f t="shared" si="0"/>
        <v>N</v>
      </c>
      <c r="Q64" s="21"/>
      <c r="R64" s="21"/>
      <c r="S64" s="17"/>
      <c r="T64" s="17"/>
      <c r="U64" s="17"/>
      <c r="V64" s="23">
        <f t="shared" si="1"/>
        <v>0</v>
      </c>
      <c r="W64" s="20"/>
      <c r="X64" s="20"/>
      <c r="Y64" s="20"/>
      <c r="Z64" s="20"/>
      <c r="AA64" s="20"/>
      <c r="AB64" s="20"/>
      <c r="AC64" s="23">
        <f t="shared" si="2"/>
        <v>0</v>
      </c>
      <c r="AD64" s="18"/>
    </row>
    <row r="65" spans="2:30" ht="15.75" customHeight="1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 t="str">
        <f t="shared" si="0"/>
        <v>N</v>
      </c>
      <c r="Q65" s="21"/>
      <c r="R65" s="21"/>
      <c r="S65" s="17"/>
      <c r="T65" s="17"/>
      <c r="U65" s="17"/>
      <c r="V65" s="23">
        <f t="shared" si="1"/>
        <v>0</v>
      </c>
      <c r="W65" s="20"/>
      <c r="X65" s="20"/>
      <c r="Y65" s="20"/>
      <c r="Z65" s="20"/>
      <c r="AA65" s="20"/>
      <c r="AB65" s="20"/>
      <c r="AC65" s="23">
        <f t="shared" si="2"/>
        <v>0</v>
      </c>
      <c r="AD65" s="18"/>
    </row>
    <row r="66" spans="2:30" ht="15.75" customHeight="1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 t="str">
        <f t="shared" si="0"/>
        <v>N</v>
      </c>
      <c r="Q66" s="21"/>
      <c r="R66" s="21"/>
      <c r="S66" s="17"/>
      <c r="T66" s="17"/>
      <c r="U66" s="17"/>
      <c r="V66" s="23">
        <f t="shared" si="1"/>
        <v>0</v>
      </c>
      <c r="W66" s="20"/>
      <c r="X66" s="20"/>
      <c r="Y66" s="20"/>
      <c r="Z66" s="20"/>
      <c r="AA66" s="20"/>
      <c r="AB66" s="20"/>
      <c r="AC66" s="23">
        <f t="shared" si="2"/>
        <v>0</v>
      </c>
      <c r="AD66" s="18"/>
    </row>
    <row r="67" spans="2:30" ht="15.75" customHeight="1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 t="str">
        <f t="shared" si="0"/>
        <v>N</v>
      </c>
      <c r="Q67" s="21"/>
      <c r="R67" s="21"/>
      <c r="S67" s="17"/>
      <c r="T67" s="17"/>
      <c r="U67" s="17"/>
      <c r="V67" s="23">
        <f t="shared" si="1"/>
        <v>0</v>
      </c>
      <c r="W67" s="20"/>
      <c r="X67" s="20"/>
      <c r="Y67" s="20"/>
      <c r="Z67" s="20"/>
      <c r="AA67" s="20"/>
      <c r="AB67" s="20"/>
      <c r="AC67" s="23">
        <f t="shared" si="2"/>
        <v>0</v>
      </c>
      <c r="AD67" s="18"/>
    </row>
    <row r="68" spans="2:30" ht="15.75" customHeigh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 t="str">
        <f t="shared" si="0"/>
        <v>N</v>
      </c>
      <c r="Q68" s="21"/>
      <c r="R68" s="21"/>
      <c r="S68" s="17"/>
      <c r="T68" s="17"/>
      <c r="U68" s="17"/>
      <c r="V68" s="23">
        <f t="shared" si="1"/>
        <v>0</v>
      </c>
      <c r="W68" s="20"/>
      <c r="X68" s="20"/>
      <c r="Y68" s="20"/>
      <c r="Z68" s="20"/>
      <c r="AA68" s="20"/>
      <c r="AB68" s="20"/>
      <c r="AC68" s="23">
        <f t="shared" si="2"/>
        <v>0</v>
      </c>
      <c r="AD68" s="18"/>
    </row>
    <row r="69" spans="2:30" ht="15.75" customHeight="1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 t="str">
        <f t="shared" si="0"/>
        <v>N</v>
      </c>
      <c r="Q69" s="21"/>
      <c r="R69" s="21"/>
      <c r="S69" s="17"/>
      <c r="T69" s="17"/>
      <c r="U69" s="17"/>
      <c r="V69" s="23">
        <f t="shared" si="1"/>
        <v>0</v>
      </c>
      <c r="W69" s="20"/>
      <c r="X69" s="20"/>
      <c r="Y69" s="20"/>
      <c r="Z69" s="20"/>
      <c r="AA69" s="20"/>
      <c r="AB69" s="20"/>
      <c r="AC69" s="23">
        <f t="shared" si="2"/>
        <v>0</v>
      </c>
      <c r="AD69" s="18"/>
    </row>
    <row r="70" spans="2:30" ht="15.75" customHeight="1" x14ac:dyDescent="0.2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 t="str">
        <f t="shared" si="0"/>
        <v>N</v>
      </c>
      <c r="Q70" s="21"/>
      <c r="R70" s="21"/>
      <c r="S70" s="17"/>
      <c r="T70" s="17"/>
      <c r="U70" s="17"/>
      <c r="V70" s="23">
        <f t="shared" si="1"/>
        <v>0</v>
      </c>
      <c r="W70" s="20"/>
      <c r="X70" s="20"/>
      <c r="Y70" s="20"/>
      <c r="Z70" s="20"/>
      <c r="AA70" s="20"/>
      <c r="AB70" s="20"/>
      <c r="AC70" s="23">
        <f t="shared" si="2"/>
        <v>0</v>
      </c>
      <c r="AD70" s="18"/>
    </row>
    <row r="71" spans="2:30" ht="15.75" customHeight="1" x14ac:dyDescent="0.2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 t="str">
        <f t="shared" si="0"/>
        <v>N</v>
      </c>
      <c r="Q71" s="21"/>
      <c r="R71" s="21"/>
      <c r="S71" s="17"/>
      <c r="T71" s="17"/>
      <c r="U71" s="17"/>
      <c r="V71" s="23">
        <f t="shared" si="1"/>
        <v>0</v>
      </c>
      <c r="W71" s="20"/>
      <c r="X71" s="20"/>
      <c r="Y71" s="20"/>
      <c r="Z71" s="20"/>
      <c r="AA71" s="20"/>
      <c r="AB71" s="20"/>
      <c r="AC71" s="23">
        <f t="shared" si="2"/>
        <v>0</v>
      </c>
      <c r="AD71" s="18"/>
    </row>
    <row r="72" spans="2:30" ht="15.75" customHeight="1" x14ac:dyDescent="0.2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 t="str">
        <f t="shared" si="0"/>
        <v>N</v>
      </c>
      <c r="Q72" s="21"/>
      <c r="R72" s="21"/>
      <c r="S72" s="17"/>
      <c r="T72" s="17"/>
      <c r="U72" s="17"/>
      <c r="V72" s="23">
        <f t="shared" si="1"/>
        <v>0</v>
      </c>
      <c r="W72" s="20"/>
      <c r="X72" s="20"/>
      <c r="Y72" s="20"/>
      <c r="Z72" s="20"/>
      <c r="AA72" s="20"/>
      <c r="AB72" s="20"/>
      <c r="AC72" s="23">
        <f t="shared" si="2"/>
        <v>0</v>
      </c>
      <c r="AD72" s="18"/>
    </row>
    <row r="73" spans="2:30" ht="15.75" customHeight="1" x14ac:dyDescent="0.2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 t="str">
        <f t="shared" si="0"/>
        <v>N</v>
      </c>
      <c r="Q73" s="21"/>
      <c r="R73" s="21"/>
      <c r="S73" s="17"/>
      <c r="T73" s="17"/>
      <c r="U73" s="17"/>
      <c r="V73" s="23">
        <f t="shared" si="1"/>
        <v>0</v>
      </c>
      <c r="W73" s="20"/>
      <c r="X73" s="20"/>
      <c r="Y73" s="20"/>
      <c r="Z73" s="20"/>
      <c r="AA73" s="20"/>
      <c r="AB73" s="20"/>
      <c r="AC73" s="23">
        <f t="shared" si="2"/>
        <v>0</v>
      </c>
      <c r="AD73" s="18"/>
    </row>
    <row r="74" spans="2:30" ht="15.75" customHeight="1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 t="str">
        <f t="shared" si="0"/>
        <v>N</v>
      </c>
      <c r="Q74" s="21"/>
      <c r="R74" s="21"/>
      <c r="S74" s="17"/>
      <c r="T74" s="17"/>
      <c r="U74" s="17"/>
      <c r="V74" s="23">
        <f t="shared" si="1"/>
        <v>0</v>
      </c>
      <c r="W74" s="20"/>
      <c r="X74" s="20"/>
      <c r="Y74" s="20"/>
      <c r="Z74" s="20"/>
      <c r="AA74" s="20"/>
      <c r="AB74" s="20"/>
      <c r="AC74" s="23">
        <f t="shared" si="2"/>
        <v>0</v>
      </c>
      <c r="AD74" s="18"/>
    </row>
    <row r="75" spans="2:30" ht="15.75" customHeight="1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 t="str">
        <f t="shared" si="0"/>
        <v>N</v>
      </c>
      <c r="Q75" s="21"/>
      <c r="R75" s="21"/>
      <c r="S75" s="17"/>
      <c r="T75" s="17"/>
      <c r="U75" s="17"/>
      <c r="V75" s="23">
        <f t="shared" si="1"/>
        <v>0</v>
      </c>
      <c r="W75" s="20"/>
      <c r="X75" s="20"/>
      <c r="Y75" s="20"/>
      <c r="Z75" s="20"/>
      <c r="AA75" s="20"/>
      <c r="AB75" s="20"/>
      <c r="AC75" s="23">
        <f t="shared" si="2"/>
        <v>0</v>
      </c>
      <c r="AD75" s="18"/>
    </row>
    <row r="76" spans="2:30" ht="15.75" customHeight="1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 t="str">
        <f t="shared" si="0"/>
        <v>N</v>
      </c>
      <c r="Q76" s="21"/>
      <c r="R76" s="21"/>
      <c r="S76" s="17"/>
      <c r="T76" s="17"/>
      <c r="U76" s="17"/>
      <c r="V76" s="23">
        <f t="shared" si="1"/>
        <v>0</v>
      </c>
      <c r="W76" s="20"/>
      <c r="X76" s="20"/>
      <c r="Y76" s="20"/>
      <c r="Z76" s="20"/>
      <c r="AA76" s="20"/>
      <c r="AB76" s="20"/>
      <c r="AC76" s="23">
        <f t="shared" si="2"/>
        <v>0</v>
      </c>
      <c r="AD76" s="18"/>
    </row>
    <row r="77" spans="2:30" ht="15.75" customHeight="1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 t="str">
        <f t="shared" si="0"/>
        <v>N</v>
      </c>
      <c r="Q77" s="21"/>
      <c r="R77" s="21"/>
      <c r="S77" s="17"/>
      <c r="T77" s="17"/>
      <c r="U77" s="17"/>
      <c r="V77" s="23">
        <f t="shared" si="1"/>
        <v>0</v>
      </c>
      <c r="W77" s="20"/>
      <c r="X77" s="20"/>
      <c r="Y77" s="20"/>
      <c r="Z77" s="20"/>
      <c r="AA77" s="20"/>
      <c r="AB77" s="20"/>
      <c r="AC77" s="23">
        <f t="shared" si="2"/>
        <v>0</v>
      </c>
      <c r="AD77" s="18"/>
    </row>
    <row r="78" spans="2:30" ht="15.75" customHeight="1" x14ac:dyDescent="0.2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 t="str">
        <f t="shared" si="0"/>
        <v>N</v>
      </c>
      <c r="Q78" s="21"/>
      <c r="R78" s="21"/>
      <c r="S78" s="17"/>
      <c r="T78" s="17"/>
      <c r="U78" s="17"/>
      <c r="V78" s="23">
        <f t="shared" si="1"/>
        <v>0</v>
      </c>
      <c r="W78" s="20"/>
      <c r="X78" s="20"/>
      <c r="Y78" s="20"/>
      <c r="Z78" s="20"/>
      <c r="AA78" s="20"/>
      <c r="AB78" s="20"/>
      <c r="AC78" s="23">
        <f t="shared" si="2"/>
        <v>0</v>
      </c>
      <c r="AD78" s="18"/>
    </row>
    <row r="79" spans="2:30" ht="15.75" customHeight="1" x14ac:dyDescent="0.2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 t="str">
        <f t="shared" si="0"/>
        <v>N</v>
      </c>
      <c r="Q79" s="21"/>
      <c r="R79" s="21"/>
      <c r="S79" s="17"/>
      <c r="T79" s="17"/>
      <c r="U79" s="17"/>
      <c r="V79" s="23">
        <f t="shared" si="1"/>
        <v>0</v>
      </c>
      <c r="W79" s="20"/>
      <c r="X79" s="20"/>
      <c r="Y79" s="20"/>
      <c r="Z79" s="20"/>
      <c r="AA79" s="20"/>
      <c r="AB79" s="20"/>
      <c r="AC79" s="23">
        <f t="shared" si="2"/>
        <v>0</v>
      </c>
      <c r="AD79" s="18"/>
    </row>
    <row r="80" spans="2:30" ht="15.75" customHeight="1" x14ac:dyDescent="0.2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 t="str">
        <f t="shared" si="0"/>
        <v>N</v>
      </c>
      <c r="Q80" s="21"/>
      <c r="R80" s="21"/>
      <c r="S80" s="17"/>
      <c r="T80" s="17"/>
      <c r="U80" s="17"/>
      <c r="V80" s="23">
        <f t="shared" si="1"/>
        <v>0</v>
      </c>
      <c r="W80" s="20"/>
      <c r="X80" s="20"/>
      <c r="Y80" s="20"/>
      <c r="Z80" s="20"/>
      <c r="AA80" s="20"/>
      <c r="AB80" s="20"/>
      <c r="AC80" s="23">
        <f t="shared" si="2"/>
        <v>0</v>
      </c>
      <c r="AD80" s="18"/>
    </row>
    <row r="81" spans="2:30" ht="15.75" customHeight="1" x14ac:dyDescent="0.2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 t="str">
        <f t="shared" si="0"/>
        <v>N</v>
      </c>
      <c r="Q81" s="21"/>
      <c r="R81" s="21"/>
      <c r="S81" s="17"/>
      <c r="T81" s="17"/>
      <c r="U81" s="17"/>
      <c r="V81" s="23">
        <f t="shared" si="1"/>
        <v>0</v>
      </c>
      <c r="W81" s="20"/>
      <c r="X81" s="20"/>
      <c r="Y81" s="20"/>
      <c r="Z81" s="20"/>
      <c r="AA81" s="20"/>
      <c r="AB81" s="20"/>
      <c r="AC81" s="23">
        <f t="shared" si="2"/>
        <v>0</v>
      </c>
      <c r="AD81" s="18"/>
    </row>
    <row r="82" spans="2:30" ht="15.75" customHeight="1" x14ac:dyDescent="0.2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 t="str">
        <f t="shared" si="0"/>
        <v>N</v>
      </c>
      <c r="Q82" s="21"/>
      <c r="R82" s="21"/>
      <c r="S82" s="17"/>
      <c r="T82" s="17"/>
      <c r="U82" s="17"/>
      <c r="V82" s="23">
        <f t="shared" si="1"/>
        <v>0</v>
      </c>
      <c r="W82" s="20"/>
      <c r="X82" s="20"/>
      <c r="Y82" s="20"/>
      <c r="Z82" s="20"/>
      <c r="AA82" s="20"/>
      <c r="AB82" s="20"/>
      <c r="AC82" s="23">
        <f t="shared" si="2"/>
        <v>0</v>
      </c>
      <c r="AD82" s="18"/>
    </row>
    <row r="83" spans="2:30" ht="15.75" customHeight="1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 t="str">
        <f t="shared" si="0"/>
        <v>N</v>
      </c>
      <c r="Q83" s="21"/>
      <c r="R83" s="21"/>
      <c r="S83" s="17"/>
      <c r="T83" s="17"/>
      <c r="U83" s="17"/>
      <c r="V83" s="23">
        <f t="shared" si="1"/>
        <v>0</v>
      </c>
      <c r="W83" s="20"/>
      <c r="X83" s="20"/>
      <c r="Y83" s="20"/>
      <c r="Z83" s="20"/>
      <c r="AA83" s="20"/>
      <c r="AB83" s="20"/>
      <c r="AC83" s="23">
        <f t="shared" si="2"/>
        <v>0</v>
      </c>
      <c r="AD83" s="18"/>
    </row>
    <row r="84" spans="2:30" ht="15.75" customHeight="1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 t="str">
        <f t="shared" si="0"/>
        <v>N</v>
      </c>
      <c r="Q84" s="21"/>
      <c r="R84" s="21"/>
      <c r="S84" s="17"/>
      <c r="T84" s="17"/>
      <c r="U84" s="17"/>
      <c r="V84" s="23">
        <f t="shared" si="1"/>
        <v>0</v>
      </c>
      <c r="W84" s="20"/>
      <c r="X84" s="20"/>
      <c r="Y84" s="20"/>
      <c r="Z84" s="20"/>
      <c r="AA84" s="20"/>
      <c r="AB84" s="20"/>
      <c r="AC84" s="23">
        <f t="shared" si="2"/>
        <v>0</v>
      </c>
      <c r="AD84" s="18"/>
    </row>
    <row r="85" spans="2:30" ht="15.75" customHeight="1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 t="str">
        <f t="shared" si="0"/>
        <v>N</v>
      </c>
      <c r="Q85" s="21"/>
      <c r="R85" s="21"/>
      <c r="S85" s="17"/>
      <c r="T85" s="17"/>
      <c r="U85" s="17"/>
      <c r="V85" s="23">
        <f t="shared" si="1"/>
        <v>0</v>
      </c>
      <c r="W85" s="20"/>
      <c r="X85" s="20"/>
      <c r="Y85" s="20"/>
      <c r="Z85" s="20"/>
      <c r="AA85" s="20"/>
      <c r="AB85" s="20"/>
      <c r="AC85" s="23">
        <f t="shared" si="2"/>
        <v>0</v>
      </c>
      <c r="AD85" s="18"/>
    </row>
    <row r="86" spans="2:30" ht="15.75" customHeight="1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 t="str">
        <f t="shared" si="0"/>
        <v>N</v>
      </c>
      <c r="Q86" s="21"/>
      <c r="R86" s="21"/>
      <c r="S86" s="17"/>
      <c r="T86" s="17"/>
      <c r="U86" s="17"/>
      <c r="V86" s="23">
        <f t="shared" si="1"/>
        <v>0</v>
      </c>
      <c r="W86" s="20"/>
      <c r="X86" s="20"/>
      <c r="Y86" s="20"/>
      <c r="Z86" s="20"/>
      <c r="AA86" s="20"/>
      <c r="AB86" s="20"/>
      <c r="AC86" s="23">
        <f t="shared" si="2"/>
        <v>0</v>
      </c>
      <c r="AD86" s="18"/>
    </row>
    <row r="87" spans="2:30" ht="15.75" customHeight="1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 t="str">
        <f t="shared" si="0"/>
        <v>N</v>
      </c>
      <c r="Q87" s="21"/>
      <c r="R87" s="21"/>
      <c r="S87" s="17"/>
      <c r="T87" s="17"/>
      <c r="U87" s="17"/>
      <c r="V87" s="23">
        <f t="shared" si="1"/>
        <v>0</v>
      </c>
      <c r="W87" s="20"/>
      <c r="X87" s="20"/>
      <c r="Y87" s="20"/>
      <c r="Z87" s="20"/>
      <c r="AA87" s="20"/>
      <c r="AB87" s="20"/>
      <c r="AC87" s="23">
        <f t="shared" si="2"/>
        <v>0</v>
      </c>
      <c r="AD87" s="18"/>
    </row>
    <row r="88" spans="2:30" ht="15.75" customHeight="1" x14ac:dyDescent="0.2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 t="str">
        <f t="shared" si="0"/>
        <v>N</v>
      </c>
      <c r="Q88" s="21"/>
      <c r="R88" s="21"/>
      <c r="S88" s="17"/>
      <c r="T88" s="17"/>
      <c r="U88" s="17"/>
      <c r="V88" s="23">
        <f t="shared" si="1"/>
        <v>0</v>
      </c>
      <c r="W88" s="20"/>
      <c r="X88" s="20"/>
      <c r="Y88" s="20"/>
      <c r="Z88" s="20"/>
      <c r="AA88" s="20"/>
      <c r="AB88" s="20"/>
      <c r="AC88" s="23">
        <f t="shared" si="2"/>
        <v>0</v>
      </c>
      <c r="AD88" s="18"/>
    </row>
    <row r="89" spans="2:30" ht="15.75" customHeight="1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 t="str">
        <f t="shared" si="0"/>
        <v>N</v>
      </c>
      <c r="Q89" s="21"/>
      <c r="R89" s="21"/>
      <c r="S89" s="17"/>
      <c r="T89" s="17"/>
      <c r="U89" s="17"/>
      <c r="V89" s="23">
        <f t="shared" si="1"/>
        <v>0</v>
      </c>
      <c r="W89" s="20"/>
      <c r="X89" s="20"/>
      <c r="Y89" s="20"/>
      <c r="Z89" s="20"/>
      <c r="AA89" s="20"/>
      <c r="AB89" s="20"/>
      <c r="AC89" s="23">
        <f t="shared" si="2"/>
        <v>0</v>
      </c>
      <c r="AD89" s="18"/>
    </row>
    <row r="90" spans="2:30" ht="15.75" customHeight="1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 t="str">
        <f t="shared" si="0"/>
        <v>N</v>
      </c>
      <c r="Q90" s="21"/>
      <c r="R90" s="21"/>
      <c r="S90" s="17"/>
      <c r="T90" s="17"/>
      <c r="U90" s="17"/>
      <c r="V90" s="23">
        <f t="shared" si="1"/>
        <v>0</v>
      </c>
      <c r="W90" s="20"/>
      <c r="X90" s="20"/>
      <c r="Y90" s="20"/>
      <c r="Z90" s="20"/>
      <c r="AA90" s="20"/>
      <c r="AB90" s="20"/>
      <c r="AC90" s="23">
        <f t="shared" si="2"/>
        <v>0</v>
      </c>
      <c r="AD90" s="18"/>
    </row>
    <row r="91" spans="2:30" ht="15.75" customHeight="1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 t="str">
        <f t="shared" si="0"/>
        <v>N</v>
      </c>
      <c r="Q91" s="21"/>
      <c r="R91" s="21"/>
      <c r="S91" s="17"/>
      <c r="T91" s="17"/>
      <c r="U91" s="17"/>
      <c r="V91" s="23">
        <f t="shared" si="1"/>
        <v>0</v>
      </c>
      <c r="W91" s="20"/>
      <c r="X91" s="20"/>
      <c r="Y91" s="20"/>
      <c r="Z91" s="20"/>
      <c r="AA91" s="20"/>
      <c r="AB91" s="20"/>
      <c r="AC91" s="23">
        <f t="shared" si="2"/>
        <v>0</v>
      </c>
      <c r="AD91" s="18"/>
    </row>
    <row r="92" spans="2:30" ht="15.75" customHeight="1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 t="str">
        <f t="shared" si="0"/>
        <v>N</v>
      </c>
      <c r="Q92" s="21"/>
      <c r="R92" s="21"/>
      <c r="S92" s="17"/>
      <c r="T92" s="17"/>
      <c r="U92" s="17"/>
      <c r="V92" s="23">
        <f t="shared" si="1"/>
        <v>0</v>
      </c>
      <c r="W92" s="20"/>
      <c r="X92" s="20"/>
      <c r="Y92" s="20"/>
      <c r="Z92" s="20"/>
      <c r="AA92" s="20"/>
      <c r="AB92" s="20"/>
      <c r="AC92" s="23">
        <f t="shared" si="2"/>
        <v>0</v>
      </c>
      <c r="AD92" s="18"/>
    </row>
    <row r="93" spans="2:30" ht="15.75" customHeight="1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 t="str">
        <f t="shared" si="0"/>
        <v>N</v>
      </c>
      <c r="Q93" s="21"/>
      <c r="R93" s="21"/>
      <c r="S93" s="17"/>
      <c r="T93" s="17"/>
      <c r="U93" s="17"/>
      <c r="V93" s="23">
        <f t="shared" si="1"/>
        <v>0</v>
      </c>
      <c r="W93" s="20"/>
      <c r="X93" s="20"/>
      <c r="Y93" s="20"/>
      <c r="Z93" s="20"/>
      <c r="AA93" s="20"/>
      <c r="AB93" s="20"/>
      <c r="AC93" s="23">
        <f t="shared" si="2"/>
        <v>0</v>
      </c>
      <c r="AD93" s="18"/>
    </row>
    <row r="94" spans="2:30" ht="15.75" customHeight="1" x14ac:dyDescent="0.2">
      <c r="V94" s="1"/>
      <c r="AC94" s="1"/>
    </row>
    <row r="95" spans="2:30" ht="15.75" customHeight="1" x14ac:dyDescent="0.2">
      <c r="V95" s="1"/>
      <c r="AC95" s="1"/>
    </row>
    <row r="96" spans="2:30" ht="15.75" customHeight="1" x14ac:dyDescent="0.25">
      <c r="O96" s="24"/>
      <c r="P96" s="25" t="s">
        <v>51</v>
      </c>
      <c r="Q96" s="25" t="s">
        <v>52</v>
      </c>
      <c r="V96" s="1"/>
      <c r="AB96" s="25" t="s">
        <v>53</v>
      </c>
      <c r="AC96" s="26">
        <f>SUM(AC22:AC93)</f>
        <v>0</v>
      </c>
    </row>
    <row r="97" spans="15:29" ht="15.75" customHeight="1" x14ac:dyDescent="0.25">
      <c r="O97" s="27" t="s">
        <v>54</v>
      </c>
      <c r="P97" s="28">
        <f>COUNTIFS($P$22:$P$93,"Y")</f>
        <v>0</v>
      </c>
      <c r="Q97" s="28">
        <f>SUMIFS($Q$22:$Q$93,$P$22:$P$93,"Y")</f>
        <v>0</v>
      </c>
      <c r="V97" s="1"/>
      <c r="AC97" s="1"/>
    </row>
    <row r="98" spans="15:29" ht="15.75" customHeight="1" x14ac:dyDescent="0.25">
      <c r="O98" s="29" t="s">
        <v>55</v>
      </c>
      <c r="P98" s="30">
        <f>COUNTIFS($P$22:$P$93,"Y",$E$22:$E$93,"Crew")</f>
        <v>0</v>
      </c>
      <c r="Q98" s="30">
        <f>SUMIFS($Q$22:$Q$93,$P$22:$P$93,"Y",$E$22:$E$93,"Crew")</f>
        <v>0</v>
      </c>
      <c r="V98" s="1"/>
      <c r="AC98" s="1"/>
    </row>
    <row r="99" spans="15:29" ht="15.75" customHeight="1" x14ac:dyDescent="0.25">
      <c r="O99" s="29" t="s">
        <v>56</v>
      </c>
      <c r="P99" s="30">
        <f>COUNTIFS($P$22:$P$93,"Y",$E$22:$E$93,"Cast")</f>
        <v>0</v>
      </c>
      <c r="Q99" s="30">
        <f>SUMIFS($Q$22:$Q$93,$P$22:$P$93,"Y",$E$22:$E$93,"Cast")</f>
        <v>0</v>
      </c>
      <c r="V99" s="1"/>
      <c r="AC99" s="1"/>
    </row>
    <row r="100" spans="15:29" ht="15.75" customHeight="1" x14ac:dyDescent="0.25">
      <c r="O100" s="27"/>
      <c r="P100" s="28"/>
      <c r="Q100" s="28"/>
      <c r="V100" s="1"/>
      <c r="AC100" s="1"/>
    </row>
    <row r="101" spans="15:29" ht="15.75" customHeight="1" x14ac:dyDescent="0.25">
      <c r="O101" s="29" t="s">
        <v>57</v>
      </c>
      <c r="P101" s="30">
        <f>COUNTIFS($L$22:$L$93,"Y")</f>
        <v>0</v>
      </c>
      <c r="Q101" s="30">
        <f>SUMIFS($Q$22:$Q$93,$L$22:$L$93,"Y")</f>
        <v>0</v>
      </c>
      <c r="V101" s="1"/>
      <c r="AC101" s="1"/>
    </row>
    <row r="102" spans="15:29" ht="15.75" customHeight="1" x14ac:dyDescent="0.25">
      <c r="O102" s="29" t="s">
        <v>14</v>
      </c>
      <c r="P102" s="30">
        <f>COUNTIFS($L$22:$L$93,"Y",$E$22:$E$93,"Crew")</f>
        <v>0</v>
      </c>
      <c r="Q102" s="30">
        <f>SUMIFS($Q$22:$Q$93,$L$22:$L$93,"Y",$E$22:$E$93,"Crew")</f>
        <v>0</v>
      </c>
      <c r="V102" s="1"/>
      <c r="AC102" s="1"/>
    </row>
    <row r="103" spans="15:29" ht="15.75" customHeight="1" x14ac:dyDescent="0.25">
      <c r="O103" s="29" t="s">
        <v>17</v>
      </c>
      <c r="P103" s="30">
        <f>COUNTIFS($L$22:$L$93,"Y",$E$22:$E$93,"Cast")</f>
        <v>0</v>
      </c>
      <c r="Q103" s="30">
        <f>SUMIFS($Q$22:$Q$93,$L$22:$L$93,"Y",$E$22:$E$93,"Cast")</f>
        <v>0</v>
      </c>
      <c r="V103" s="1"/>
      <c r="AC103" s="1"/>
    </row>
    <row r="104" spans="15:29" ht="15.75" customHeight="1" x14ac:dyDescent="0.25">
      <c r="O104" s="31"/>
      <c r="P104" s="28"/>
      <c r="Q104" s="28"/>
      <c r="V104" s="1"/>
      <c r="AC104" s="1"/>
    </row>
    <row r="105" spans="15:29" ht="15.75" customHeight="1" x14ac:dyDescent="0.25">
      <c r="O105" s="29" t="s">
        <v>58</v>
      </c>
      <c r="P105" s="32" t="e">
        <f t="shared" ref="P105:Q105" si="3">IFERROR(P97/P101,NA())</f>
        <v>#N/A</v>
      </c>
      <c r="Q105" s="32" t="e">
        <f t="shared" si="3"/>
        <v>#N/A</v>
      </c>
      <c r="V105" s="1"/>
      <c r="AC105" s="1"/>
    </row>
    <row r="106" spans="15:29" ht="15.75" customHeight="1" x14ac:dyDescent="0.25">
      <c r="O106" s="29" t="s">
        <v>59</v>
      </c>
      <c r="P106" s="30"/>
      <c r="Q106" s="30">
        <f>Q101/1664</f>
        <v>0</v>
      </c>
      <c r="V106" s="1"/>
      <c r="AC106" s="1"/>
    </row>
    <row r="107" spans="15:29" ht="15.75" customHeight="1" x14ac:dyDescent="0.25">
      <c r="O107" s="29" t="s">
        <v>60</v>
      </c>
      <c r="P107" s="30"/>
      <c r="Q107" s="30">
        <f>Q97/1664</f>
        <v>0</v>
      </c>
      <c r="V107" s="1"/>
      <c r="AC107" s="1"/>
    </row>
    <row r="108" spans="15:29" ht="15.75" customHeight="1" x14ac:dyDescent="0.2">
      <c r="O108" s="33" t="s">
        <v>61</v>
      </c>
      <c r="V108" s="1"/>
      <c r="AC108" s="1"/>
    </row>
    <row r="109" spans="15:29" ht="15.75" customHeight="1" x14ac:dyDescent="0.2">
      <c r="V109" s="1"/>
      <c r="AC109" s="1"/>
    </row>
    <row r="110" spans="15:29" ht="15.75" customHeight="1" x14ac:dyDescent="0.2">
      <c r="V110" s="1"/>
      <c r="AC110" s="1"/>
    </row>
    <row r="111" spans="15:29" ht="15.75" customHeight="1" x14ac:dyDescent="0.2">
      <c r="V111" s="1"/>
      <c r="AC111" s="1"/>
    </row>
    <row r="112" spans="15:29" ht="15.75" customHeight="1" x14ac:dyDescent="0.2">
      <c r="V112" s="1"/>
      <c r="AC112" s="1"/>
    </row>
    <row r="113" spans="22:29" ht="15.75" customHeight="1" x14ac:dyDescent="0.2">
      <c r="V113" s="1"/>
      <c r="AC113" s="1"/>
    </row>
    <row r="114" spans="22:29" ht="15.75" customHeight="1" x14ac:dyDescent="0.2">
      <c r="V114" s="1"/>
      <c r="AC114" s="1"/>
    </row>
    <row r="115" spans="22:29" ht="15.75" customHeight="1" x14ac:dyDescent="0.2">
      <c r="V115" s="1"/>
      <c r="AC115" s="1"/>
    </row>
    <row r="116" spans="22:29" ht="15.75" customHeight="1" x14ac:dyDescent="0.2">
      <c r="V116" s="1"/>
      <c r="AC116" s="1"/>
    </row>
    <row r="117" spans="22:29" ht="15.75" customHeight="1" x14ac:dyDescent="0.2">
      <c r="V117" s="1"/>
      <c r="AC117" s="1"/>
    </row>
    <row r="118" spans="22:29" ht="15.75" customHeight="1" x14ac:dyDescent="0.2">
      <c r="V118" s="1"/>
      <c r="AC118" s="1"/>
    </row>
    <row r="119" spans="22:29" ht="15.75" customHeight="1" x14ac:dyDescent="0.2">
      <c r="V119" s="1"/>
      <c r="AC119" s="1"/>
    </row>
    <row r="120" spans="22:29" ht="15.75" customHeight="1" x14ac:dyDescent="0.2">
      <c r="V120" s="1"/>
      <c r="AC120" s="1"/>
    </row>
    <row r="121" spans="22:29" ht="15.75" customHeight="1" x14ac:dyDescent="0.2">
      <c r="V121" s="1"/>
      <c r="AC121" s="1"/>
    </row>
    <row r="122" spans="22:29" ht="15.75" customHeight="1" x14ac:dyDescent="0.2">
      <c r="V122" s="1"/>
      <c r="AC122" s="1"/>
    </row>
    <row r="123" spans="22:29" ht="15.75" customHeight="1" x14ac:dyDescent="0.2">
      <c r="V123" s="1"/>
      <c r="AC123" s="1"/>
    </row>
    <row r="124" spans="22:29" ht="15.75" customHeight="1" x14ac:dyDescent="0.2">
      <c r="V124" s="1"/>
      <c r="AC124" s="1"/>
    </row>
    <row r="125" spans="22:29" ht="15.75" customHeight="1" x14ac:dyDescent="0.2">
      <c r="V125" s="1"/>
      <c r="AC125" s="1"/>
    </row>
    <row r="126" spans="22:29" ht="15.75" customHeight="1" x14ac:dyDescent="0.2">
      <c r="V126" s="1"/>
      <c r="AC126" s="1"/>
    </row>
    <row r="127" spans="22:29" ht="15.75" customHeight="1" x14ac:dyDescent="0.2">
      <c r="V127" s="1"/>
      <c r="AC127" s="1"/>
    </row>
    <row r="128" spans="22:29" ht="15.75" customHeight="1" x14ac:dyDescent="0.2">
      <c r="V128" s="1"/>
      <c r="AC128" s="1"/>
    </row>
    <row r="129" spans="22:29" ht="15.75" customHeight="1" x14ac:dyDescent="0.2">
      <c r="V129" s="1"/>
      <c r="AC129" s="1"/>
    </row>
    <row r="130" spans="22:29" ht="15.75" customHeight="1" x14ac:dyDescent="0.2">
      <c r="V130" s="1"/>
      <c r="AC130" s="1"/>
    </row>
    <row r="131" spans="22:29" ht="15.75" customHeight="1" x14ac:dyDescent="0.2">
      <c r="V131" s="1"/>
      <c r="AC131" s="1"/>
    </row>
    <row r="132" spans="22:29" ht="15.75" customHeight="1" x14ac:dyDescent="0.2">
      <c r="V132" s="1"/>
      <c r="AC132" s="1"/>
    </row>
    <row r="133" spans="22:29" ht="15.75" customHeight="1" x14ac:dyDescent="0.2">
      <c r="V133" s="1"/>
      <c r="AC133" s="1"/>
    </row>
    <row r="134" spans="22:29" ht="15.75" customHeight="1" x14ac:dyDescent="0.2">
      <c r="V134" s="1"/>
      <c r="AC134" s="1"/>
    </row>
    <row r="135" spans="22:29" ht="15.75" customHeight="1" x14ac:dyDescent="0.2">
      <c r="V135" s="1"/>
      <c r="AC135" s="1"/>
    </row>
    <row r="136" spans="22:29" ht="15.75" customHeight="1" x14ac:dyDescent="0.2">
      <c r="V136" s="1"/>
      <c r="AC136" s="1"/>
    </row>
    <row r="137" spans="22:29" ht="15.75" customHeight="1" x14ac:dyDescent="0.2">
      <c r="V137" s="1"/>
      <c r="AC137" s="1"/>
    </row>
    <row r="138" spans="22:29" ht="15.75" customHeight="1" x14ac:dyDescent="0.2">
      <c r="V138" s="1"/>
      <c r="AC138" s="1"/>
    </row>
    <row r="139" spans="22:29" ht="15.75" customHeight="1" x14ac:dyDescent="0.2">
      <c r="V139" s="1"/>
      <c r="AC139" s="1"/>
    </row>
    <row r="140" spans="22:29" ht="15.75" customHeight="1" x14ac:dyDescent="0.2">
      <c r="V140" s="1"/>
      <c r="AC140" s="1"/>
    </row>
    <row r="141" spans="22:29" ht="15.75" customHeight="1" x14ac:dyDescent="0.2">
      <c r="V141" s="1"/>
      <c r="AC141" s="1"/>
    </row>
    <row r="142" spans="22:29" ht="15.75" customHeight="1" x14ac:dyDescent="0.2">
      <c r="V142" s="1"/>
      <c r="AC142" s="1"/>
    </row>
    <row r="143" spans="22:29" ht="15.75" customHeight="1" x14ac:dyDescent="0.2">
      <c r="V143" s="1"/>
      <c r="AC143" s="1"/>
    </row>
    <row r="144" spans="22:29" ht="15.75" customHeight="1" x14ac:dyDescent="0.2">
      <c r="V144" s="1"/>
      <c r="AC144" s="1"/>
    </row>
    <row r="145" spans="22:29" ht="15.75" customHeight="1" x14ac:dyDescent="0.2">
      <c r="V145" s="1"/>
      <c r="AC145" s="1"/>
    </row>
    <row r="146" spans="22:29" ht="15.75" customHeight="1" x14ac:dyDescent="0.2">
      <c r="V146" s="1"/>
      <c r="AC146" s="1"/>
    </row>
    <row r="147" spans="22:29" ht="15.75" customHeight="1" x14ac:dyDescent="0.2">
      <c r="V147" s="1"/>
      <c r="AC147" s="1"/>
    </row>
    <row r="148" spans="22:29" ht="15.75" customHeight="1" x14ac:dyDescent="0.2">
      <c r="V148" s="1"/>
      <c r="AC148" s="1"/>
    </row>
    <row r="149" spans="22:29" ht="15.75" customHeight="1" x14ac:dyDescent="0.2">
      <c r="V149" s="1"/>
      <c r="AC149" s="1"/>
    </row>
    <row r="150" spans="22:29" ht="15.75" customHeight="1" x14ac:dyDescent="0.2">
      <c r="V150" s="1"/>
      <c r="AC150" s="1"/>
    </row>
    <row r="151" spans="22:29" ht="15.75" customHeight="1" x14ac:dyDescent="0.2">
      <c r="V151" s="1"/>
      <c r="AC151" s="1"/>
    </row>
    <row r="152" spans="22:29" ht="15.75" customHeight="1" x14ac:dyDescent="0.2">
      <c r="V152" s="1"/>
      <c r="AC152" s="1"/>
    </row>
    <row r="153" spans="22:29" ht="15.75" customHeight="1" x14ac:dyDescent="0.2">
      <c r="V153" s="1"/>
      <c r="AC153" s="1"/>
    </row>
    <row r="154" spans="22:29" ht="15.75" customHeight="1" x14ac:dyDescent="0.2">
      <c r="V154" s="1"/>
      <c r="AC154" s="1"/>
    </row>
    <row r="155" spans="22:29" ht="15.75" customHeight="1" x14ac:dyDescent="0.2">
      <c r="V155" s="1"/>
      <c r="AC155" s="1"/>
    </row>
    <row r="156" spans="22:29" ht="15.75" customHeight="1" x14ac:dyDescent="0.2">
      <c r="V156" s="1"/>
      <c r="AC156" s="1"/>
    </row>
    <row r="157" spans="22:29" ht="15.75" customHeight="1" x14ac:dyDescent="0.2">
      <c r="V157" s="1"/>
      <c r="AC157" s="1"/>
    </row>
    <row r="158" spans="22:29" ht="15.75" customHeight="1" x14ac:dyDescent="0.2">
      <c r="V158" s="1"/>
      <c r="AC158" s="1"/>
    </row>
    <row r="159" spans="22:29" ht="15.75" customHeight="1" x14ac:dyDescent="0.2">
      <c r="V159" s="1"/>
      <c r="AC159" s="1"/>
    </row>
    <row r="160" spans="22:29" ht="15.75" customHeight="1" x14ac:dyDescent="0.2">
      <c r="V160" s="1"/>
      <c r="AC160" s="1"/>
    </row>
    <row r="161" spans="22:29" ht="15.75" customHeight="1" x14ac:dyDescent="0.2">
      <c r="V161" s="1"/>
      <c r="AC161" s="1"/>
    </row>
    <row r="162" spans="22:29" ht="15.75" customHeight="1" x14ac:dyDescent="0.2">
      <c r="V162" s="1"/>
      <c r="AC162" s="1"/>
    </row>
    <row r="163" spans="22:29" ht="15.75" customHeight="1" x14ac:dyDescent="0.2">
      <c r="V163" s="1"/>
      <c r="AC163" s="1"/>
    </row>
    <row r="164" spans="22:29" ht="15.75" customHeight="1" x14ac:dyDescent="0.2">
      <c r="V164" s="1"/>
      <c r="AC164" s="1"/>
    </row>
    <row r="165" spans="22:29" ht="15.75" customHeight="1" x14ac:dyDescent="0.2">
      <c r="V165" s="1"/>
      <c r="AC165" s="1"/>
    </row>
    <row r="166" spans="22:29" ht="15.75" customHeight="1" x14ac:dyDescent="0.2">
      <c r="V166" s="1"/>
      <c r="AC166" s="1"/>
    </row>
    <row r="167" spans="22:29" ht="15.75" customHeight="1" x14ac:dyDescent="0.2">
      <c r="V167" s="1"/>
      <c r="AC167" s="1"/>
    </row>
    <row r="168" spans="22:29" ht="15.75" customHeight="1" x14ac:dyDescent="0.2">
      <c r="V168" s="1"/>
      <c r="AC168" s="1"/>
    </row>
    <row r="169" spans="22:29" ht="15.75" customHeight="1" x14ac:dyDescent="0.2">
      <c r="V169" s="1"/>
      <c r="AC169" s="1"/>
    </row>
    <row r="170" spans="22:29" ht="15.75" customHeight="1" x14ac:dyDescent="0.2">
      <c r="V170" s="1"/>
      <c r="AC170" s="1"/>
    </row>
    <row r="171" spans="22:29" ht="15.75" customHeight="1" x14ac:dyDescent="0.2">
      <c r="V171" s="1"/>
      <c r="AC171" s="1"/>
    </row>
    <row r="172" spans="22:29" ht="15.75" customHeight="1" x14ac:dyDescent="0.2">
      <c r="V172" s="1"/>
      <c r="AC172" s="1"/>
    </row>
    <row r="173" spans="22:29" ht="15.75" customHeight="1" x14ac:dyDescent="0.2">
      <c r="V173" s="1"/>
      <c r="AC173" s="1"/>
    </row>
    <row r="174" spans="22:29" ht="15.75" customHeight="1" x14ac:dyDescent="0.2">
      <c r="V174" s="1"/>
      <c r="AC174" s="1"/>
    </row>
    <row r="175" spans="22:29" ht="15.75" customHeight="1" x14ac:dyDescent="0.2">
      <c r="V175" s="1"/>
      <c r="AC175" s="1"/>
    </row>
    <row r="176" spans="22:29" ht="15.75" customHeight="1" x14ac:dyDescent="0.2">
      <c r="V176" s="1"/>
      <c r="AC176" s="1"/>
    </row>
    <row r="177" spans="22:29" ht="15.75" customHeight="1" x14ac:dyDescent="0.2">
      <c r="V177" s="1"/>
      <c r="AC177" s="1"/>
    </row>
    <row r="178" spans="22:29" ht="15.75" customHeight="1" x14ac:dyDescent="0.2">
      <c r="V178" s="1"/>
      <c r="AC178" s="1"/>
    </row>
    <row r="179" spans="22:29" ht="15.75" customHeight="1" x14ac:dyDescent="0.2">
      <c r="V179" s="1"/>
      <c r="AC179" s="1"/>
    </row>
    <row r="180" spans="22:29" ht="15.75" customHeight="1" x14ac:dyDescent="0.2">
      <c r="V180" s="1"/>
      <c r="AC180" s="1"/>
    </row>
    <row r="181" spans="22:29" ht="15.75" customHeight="1" x14ac:dyDescent="0.2">
      <c r="V181" s="1"/>
      <c r="AC181" s="1"/>
    </row>
    <row r="182" spans="22:29" ht="15.75" customHeight="1" x14ac:dyDescent="0.2">
      <c r="V182" s="1"/>
      <c r="AC182" s="1"/>
    </row>
    <row r="183" spans="22:29" ht="15.75" customHeight="1" x14ac:dyDescent="0.2">
      <c r="V183" s="1"/>
      <c r="AC183" s="1"/>
    </row>
    <row r="184" spans="22:29" ht="15.75" customHeight="1" x14ac:dyDescent="0.2">
      <c r="V184" s="1"/>
      <c r="AC184" s="1"/>
    </row>
    <row r="185" spans="22:29" ht="15.75" customHeight="1" x14ac:dyDescent="0.2">
      <c r="V185" s="1"/>
      <c r="AC185" s="1"/>
    </row>
    <row r="186" spans="22:29" ht="15.75" customHeight="1" x14ac:dyDescent="0.2">
      <c r="V186" s="1"/>
      <c r="AC186" s="1"/>
    </row>
    <row r="187" spans="22:29" ht="15.75" customHeight="1" x14ac:dyDescent="0.2">
      <c r="V187" s="1"/>
      <c r="AC187" s="1"/>
    </row>
    <row r="188" spans="22:29" ht="15.75" customHeight="1" x14ac:dyDescent="0.2">
      <c r="V188" s="1"/>
      <c r="AC188" s="1"/>
    </row>
    <row r="189" spans="22:29" ht="15.75" customHeight="1" x14ac:dyDescent="0.2">
      <c r="V189" s="1"/>
      <c r="AC189" s="1"/>
    </row>
    <row r="190" spans="22:29" ht="15.75" customHeight="1" x14ac:dyDescent="0.2">
      <c r="V190" s="1"/>
      <c r="AC190" s="1"/>
    </row>
    <row r="191" spans="22:29" ht="15.75" customHeight="1" x14ac:dyDescent="0.2">
      <c r="V191" s="1"/>
      <c r="AC191" s="1"/>
    </row>
    <row r="192" spans="22:29" ht="15.75" customHeight="1" x14ac:dyDescent="0.2">
      <c r="V192" s="1"/>
      <c r="AC192" s="1"/>
    </row>
    <row r="193" spans="22:29" ht="15.75" customHeight="1" x14ac:dyDescent="0.2">
      <c r="V193" s="1"/>
      <c r="AC193" s="1"/>
    </row>
    <row r="194" spans="22:29" ht="15.75" customHeight="1" x14ac:dyDescent="0.2">
      <c r="V194" s="1"/>
      <c r="AC194" s="1"/>
    </row>
    <row r="195" spans="22:29" ht="15.75" customHeight="1" x14ac:dyDescent="0.2">
      <c r="V195" s="1"/>
      <c r="AC195" s="1"/>
    </row>
    <row r="196" spans="22:29" ht="15.75" customHeight="1" x14ac:dyDescent="0.2">
      <c r="V196" s="1"/>
      <c r="AC196" s="1"/>
    </row>
    <row r="197" spans="22:29" ht="15.75" customHeight="1" x14ac:dyDescent="0.2">
      <c r="V197" s="1"/>
      <c r="AC197" s="1"/>
    </row>
    <row r="198" spans="22:29" ht="15.75" customHeight="1" x14ac:dyDescent="0.2">
      <c r="V198" s="1"/>
      <c r="AC198" s="1"/>
    </row>
    <row r="199" spans="22:29" ht="15.75" customHeight="1" x14ac:dyDescent="0.2">
      <c r="V199" s="1"/>
      <c r="AC199" s="1"/>
    </row>
    <row r="200" spans="22:29" ht="15.75" customHeight="1" x14ac:dyDescent="0.2">
      <c r="V200" s="1"/>
      <c r="AC200" s="1"/>
    </row>
    <row r="201" spans="22:29" ht="15.75" customHeight="1" x14ac:dyDescent="0.2">
      <c r="V201" s="1"/>
      <c r="AC201" s="1"/>
    </row>
    <row r="202" spans="22:29" ht="15.75" customHeight="1" x14ac:dyDescent="0.2">
      <c r="V202" s="1"/>
      <c r="AC202" s="1"/>
    </row>
    <row r="203" spans="22:29" ht="15.75" customHeight="1" x14ac:dyDescent="0.2">
      <c r="V203" s="1"/>
      <c r="AC203" s="1"/>
    </row>
    <row r="204" spans="22:29" ht="15.75" customHeight="1" x14ac:dyDescent="0.2">
      <c r="V204" s="1"/>
      <c r="AC204" s="1"/>
    </row>
    <row r="205" spans="22:29" ht="15.75" customHeight="1" x14ac:dyDescent="0.2">
      <c r="V205" s="1"/>
      <c r="AC205" s="1"/>
    </row>
    <row r="206" spans="22:29" ht="15.75" customHeight="1" x14ac:dyDescent="0.2">
      <c r="V206" s="1"/>
      <c r="AC206" s="1"/>
    </row>
    <row r="207" spans="22:29" ht="15.75" customHeight="1" x14ac:dyDescent="0.2">
      <c r="V207" s="1"/>
      <c r="AC207" s="1"/>
    </row>
    <row r="208" spans="22:29" ht="15.75" customHeight="1" x14ac:dyDescent="0.2">
      <c r="V208" s="1"/>
      <c r="AC208" s="1"/>
    </row>
    <row r="209" spans="22:29" ht="15.75" customHeight="1" x14ac:dyDescent="0.2">
      <c r="V209" s="1"/>
      <c r="AC209" s="1"/>
    </row>
    <row r="210" spans="22:29" ht="15.75" customHeight="1" x14ac:dyDescent="0.2">
      <c r="V210" s="1"/>
      <c r="AC210" s="1"/>
    </row>
    <row r="211" spans="22:29" ht="15.75" customHeight="1" x14ac:dyDescent="0.2">
      <c r="V211" s="1"/>
      <c r="AC211" s="1"/>
    </row>
    <row r="212" spans="22:29" ht="15.75" customHeight="1" x14ac:dyDescent="0.2">
      <c r="V212" s="1"/>
      <c r="AC212" s="1"/>
    </row>
    <row r="213" spans="22:29" ht="15.75" customHeight="1" x14ac:dyDescent="0.2">
      <c r="V213" s="1"/>
      <c r="AC213" s="1"/>
    </row>
    <row r="214" spans="22:29" ht="15.75" customHeight="1" x14ac:dyDescent="0.2">
      <c r="V214" s="1"/>
      <c r="AC214" s="1"/>
    </row>
    <row r="215" spans="22:29" ht="15.75" customHeight="1" x14ac:dyDescent="0.2">
      <c r="V215" s="1"/>
      <c r="AC215" s="1"/>
    </row>
    <row r="216" spans="22:29" ht="15.75" customHeight="1" x14ac:dyDescent="0.2">
      <c r="V216" s="1"/>
      <c r="AC216" s="1"/>
    </row>
    <row r="217" spans="22:29" ht="15.75" customHeight="1" x14ac:dyDescent="0.2">
      <c r="V217" s="1"/>
      <c r="AC217" s="1"/>
    </row>
    <row r="218" spans="22:29" ht="15.75" customHeight="1" x14ac:dyDescent="0.2">
      <c r="V218" s="1"/>
      <c r="AC218" s="1"/>
    </row>
    <row r="219" spans="22:29" ht="15.75" customHeight="1" x14ac:dyDescent="0.2">
      <c r="V219" s="1"/>
      <c r="AC219" s="1"/>
    </row>
    <row r="220" spans="22:29" ht="15.75" customHeight="1" x14ac:dyDescent="0.2">
      <c r="V220" s="1"/>
      <c r="AC220" s="1"/>
    </row>
    <row r="221" spans="22:29" ht="15.75" customHeight="1" x14ac:dyDescent="0.2">
      <c r="V221" s="1"/>
      <c r="AC221" s="1"/>
    </row>
    <row r="222" spans="22:29" ht="15.75" customHeight="1" x14ac:dyDescent="0.2">
      <c r="V222" s="1"/>
      <c r="AC222" s="1"/>
    </row>
    <row r="223" spans="22:29" ht="15.75" customHeight="1" x14ac:dyDescent="0.2">
      <c r="V223" s="1"/>
      <c r="AC223" s="1"/>
    </row>
    <row r="224" spans="22:29" ht="15.75" customHeight="1" x14ac:dyDescent="0.2">
      <c r="V224" s="1"/>
      <c r="AC224" s="1"/>
    </row>
    <row r="225" spans="22:29" ht="15.75" customHeight="1" x14ac:dyDescent="0.2">
      <c r="V225" s="1"/>
      <c r="AC225" s="1"/>
    </row>
    <row r="226" spans="22:29" ht="15.75" customHeight="1" x14ac:dyDescent="0.2">
      <c r="V226" s="1"/>
      <c r="AC226" s="1"/>
    </row>
    <row r="227" spans="22:29" ht="15.75" customHeight="1" x14ac:dyDescent="0.2">
      <c r="V227" s="1"/>
      <c r="AC227" s="1"/>
    </row>
    <row r="228" spans="22:29" ht="15.75" customHeight="1" x14ac:dyDescent="0.2">
      <c r="V228" s="1"/>
      <c r="AC228" s="1"/>
    </row>
    <row r="229" spans="22:29" ht="15.75" customHeight="1" x14ac:dyDescent="0.2">
      <c r="V229" s="1"/>
      <c r="AC229" s="1"/>
    </row>
    <row r="230" spans="22:29" ht="15.75" customHeight="1" x14ac:dyDescent="0.2">
      <c r="V230" s="1"/>
      <c r="AC230" s="1"/>
    </row>
    <row r="231" spans="22:29" ht="15.75" customHeight="1" x14ac:dyDescent="0.2">
      <c r="V231" s="1"/>
      <c r="AC231" s="1"/>
    </row>
    <row r="232" spans="22:29" ht="15.75" customHeight="1" x14ac:dyDescent="0.2">
      <c r="V232" s="1"/>
      <c r="AC232" s="1"/>
    </row>
    <row r="233" spans="22:29" ht="15.75" customHeight="1" x14ac:dyDescent="0.2">
      <c r="V233" s="1"/>
      <c r="AC233" s="1"/>
    </row>
    <row r="234" spans="22:29" ht="15.75" customHeight="1" x14ac:dyDescent="0.2">
      <c r="V234" s="1"/>
      <c r="AC234" s="1"/>
    </row>
    <row r="235" spans="22:29" ht="15.75" customHeight="1" x14ac:dyDescent="0.2">
      <c r="V235" s="1"/>
      <c r="AC235" s="1"/>
    </row>
    <row r="236" spans="22:29" ht="15.75" customHeight="1" x14ac:dyDescent="0.2">
      <c r="V236" s="1"/>
      <c r="AC236" s="1"/>
    </row>
    <row r="237" spans="22:29" ht="15.75" customHeight="1" x14ac:dyDescent="0.2">
      <c r="V237" s="1"/>
      <c r="AC237" s="1"/>
    </row>
    <row r="238" spans="22:29" ht="15.75" customHeight="1" x14ac:dyDescent="0.2">
      <c r="V238" s="1"/>
      <c r="AC238" s="1"/>
    </row>
    <row r="239" spans="22:29" ht="15.75" customHeight="1" x14ac:dyDescent="0.2">
      <c r="V239" s="1"/>
      <c r="AC239" s="1"/>
    </row>
    <row r="240" spans="22:29" ht="15.75" customHeight="1" x14ac:dyDescent="0.2">
      <c r="V240" s="1"/>
      <c r="AC240" s="1"/>
    </row>
    <row r="241" spans="22:29" ht="15.75" customHeight="1" x14ac:dyDescent="0.2">
      <c r="V241" s="1"/>
      <c r="AC241" s="1"/>
    </row>
    <row r="242" spans="22:29" ht="15.75" customHeight="1" x14ac:dyDescent="0.2">
      <c r="V242" s="1"/>
      <c r="AC242" s="1"/>
    </row>
    <row r="243" spans="22:29" ht="15.75" customHeight="1" x14ac:dyDescent="0.2">
      <c r="V243" s="1"/>
      <c r="AC243" s="1"/>
    </row>
    <row r="244" spans="22:29" ht="15.75" customHeight="1" x14ac:dyDescent="0.2">
      <c r="V244" s="1"/>
      <c r="AC244" s="1"/>
    </row>
    <row r="245" spans="22:29" ht="15.75" customHeight="1" x14ac:dyDescent="0.2">
      <c r="V245" s="1"/>
      <c r="AC245" s="1"/>
    </row>
    <row r="246" spans="22:29" ht="15.75" customHeight="1" x14ac:dyDescent="0.2">
      <c r="V246" s="1"/>
      <c r="AC246" s="1"/>
    </row>
    <row r="247" spans="22:29" ht="15.75" customHeight="1" x14ac:dyDescent="0.2">
      <c r="V247" s="1"/>
      <c r="AC247" s="1"/>
    </row>
    <row r="248" spans="22:29" ht="15.75" customHeight="1" x14ac:dyDescent="0.2">
      <c r="V248" s="1"/>
      <c r="AC248" s="1"/>
    </row>
    <row r="249" spans="22:29" ht="15.75" customHeight="1" x14ac:dyDescent="0.2">
      <c r="V249" s="1"/>
      <c r="AC249" s="1"/>
    </row>
    <row r="250" spans="22:29" ht="15.75" customHeight="1" x14ac:dyDescent="0.2">
      <c r="V250" s="1"/>
      <c r="AC250" s="1"/>
    </row>
    <row r="251" spans="22:29" ht="15.75" customHeight="1" x14ac:dyDescent="0.2">
      <c r="V251" s="1"/>
      <c r="AC251" s="1"/>
    </row>
    <row r="252" spans="22:29" ht="15.75" customHeight="1" x14ac:dyDescent="0.2">
      <c r="V252" s="1"/>
      <c r="AC252" s="1"/>
    </row>
    <row r="253" spans="22:29" ht="15.75" customHeight="1" x14ac:dyDescent="0.2">
      <c r="V253" s="1"/>
      <c r="AC253" s="1"/>
    </row>
    <row r="254" spans="22:29" ht="15.75" customHeight="1" x14ac:dyDescent="0.2">
      <c r="V254" s="1"/>
      <c r="AC254" s="1"/>
    </row>
    <row r="255" spans="22:29" ht="15.75" customHeight="1" x14ac:dyDescent="0.2">
      <c r="V255" s="1"/>
      <c r="AC255" s="1"/>
    </row>
    <row r="256" spans="22:29" ht="15.75" customHeight="1" x14ac:dyDescent="0.2">
      <c r="V256" s="1"/>
      <c r="AC256" s="1"/>
    </row>
    <row r="257" spans="22:29" ht="15.75" customHeight="1" x14ac:dyDescent="0.2">
      <c r="V257" s="1"/>
      <c r="AC257" s="1"/>
    </row>
    <row r="258" spans="22:29" ht="15.75" customHeight="1" x14ac:dyDescent="0.2">
      <c r="V258" s="1"/>
      <c r="AC258" s="1"/>
    </row>
    <row r="259" spans="22:29" ht="15.75" customHeight="1" x14ac:dyDescent="0.2">
      <c r="V259" s="1"/>
      <c r="AC259" s="1"/>
    </row>
    <row r="260" spans="22:29" ht="15.75" customHeight="1" x14ac:dyDescent="0.2">
      <c r="V260" s="1"/>
      <c r="AC260" s="1"/>
    </row>
    <row r="261" spans="22:29" ht="15.75" customHeight="1" x14ac:dyDescent="0.2">
      <c r="V261" s="1"/>
      <c r="AC261" s="1"/>
    </row>
    <row r="262" spans="22:29" ht="15.75" customHeight="1" x14ac:dyDescent="0.2">
      <c r="V262" s="1"/>
      <c r="AC262" s="1"/>
    </row>
    <row r="263" spans="22:29" ht="15.75" customHeight="1" x14ac:dyDescent="0.2">
      <c r="V263" s="1"/>
      <c r="AC263" s="1"/>
    </row>
    <row r="264" spans="22:29" ht="15.75" customHeight="1" x14ac:dyDescent="0.2">
      <c r="V264" s="1"/>
      <c r="AC264" s="1"/>
    </row>
    <row r="265" spans="22:29" ht="15.75" customHeight="1" x14ac:dyDescent="0.2">
      <c r="V265" s="1"/>
      <c r="AC265" s="1"/>
    </row>
    <row r="266" spans="22:29" ht="15.75" customHeight="1" x14ac:dyDescent="0.2">
      <c r="V266" s="1"/>
      <c r="AC266" s="1"/>
    </row>
    <row r="267" spans="22:29" ht="15.75" customHeight="1" x14ac:dyDescent="0.2">
      <c r="V267" s="1"/>
      <c r="AC267" s="1"/>
    </row>
    <row r="268" spans="22:29" ht="15.75" customHeight="1" x14ac:dyDescent="0.2">
      <c r="V268" s="1"/>
      <c r="AC268" s="1"/>
    </row>
    <row r="269" spans="22:29" ht="15.75" customHeight="1" x14ac:dyDescent="0.2">
      <c r="V269" s="1"/>
      <c r="AC269" s="1"/>
    </row>
    <row r="270" spans="22:29" ht="15.75" customHeight="1" x14ac:dyDescent="0.2">
      <c r="V270" s="1"/>
      <c r="AC270" s="1"/>
    </row>
    <row r="271" spans="22:29" ht="15.75" customHeight="1" x14ac:dyDescent="0.2">
      <c r="V271" s="1"/>
      <c r="AC271" s="1"/>
    </row>
    <row r="272" spans="22:29" ht="15.75" customHeight="1" x14ac:dyDescent="0.2">
      <c r="V272" s="1"/>
      <c r="AC272" s="1"/>
    </row>
    <row r="273" spans="22:29" ht="15.75" customHeight="1" x14ac:dyDescent="0.2">
      <c r="V273" s="1"/>
      <c r="AC273" s="1"/>
    </row>
    <row r="274" spans="22:29" ht="15.75" customHeight="1" x14ac:dyDescent="0.2">
      <c r="V274" s="1"/>
      <c r="AC274" s="1"/>
    </row>
    <row r="275" spans="22:29" ht="15.75" customHeight="1" x14ac:dyDescent="0.2">
      <c r="V275" s="1"/>
      <c r="AC275" s="1"/>
    </row>
    <row r="276" spans="22:29" ht="15.75" customHeight="1" x14ac:dyDescent="0.2">
      <c r="V276" s="1"/>
      <c r="AC276" s="1"/>
    </row>
    <row r="277" spans="22:29" ht="15.75" customHeight="1" x14ac:dyDescent="0.2">
      <c r="V277" s="1"/>
      <c r="AC277" s="1"/>
    </row>
    <row r="278" spans="22:29" ht="15.75" customHeight="1" x14ac:dyDescent="0.2">
      <c r="V278" s="1"/>
      <c r="AC278" s="1"/>
    </row>
    <row r="279" spans="22:29" ht="15.75" customHeight="1" x14ac:dyDescent="0.2">
      <c r="V279" s="1"/>
      <c r="AC279" s="1"/>
    </row>
    <row r="280" spans="22:29" ht="15.75" customHeight="1" x14ac:dyDescent="0.2">
      <c r="V280" s="1"/>
      <c r="AC280" s="1"/>
    </row>
    <row r="281" spans="22:29" ht="15.75" customHeight="1" x14ac:dyDescent="0.2">
      <c r="V281" s="1"/>
      <c r="AC281" s="1"/>
    </row>
    <row r="282" spans="22:29" ht="15.75" customHeight="1" x14ac:dyDescent="0.2">
      <c r="V282" s="1"/>
      <c r="AC282" s="1"/>
    </row>
    <row r="283" spans="22:29" ht="15.75" customHeight="1" x14ac:dyDescent="0.2">
      <c r="V283" s="1"/>
      <c r="AC283" s="1"/>
    </row>
    <row r="284" spans="22:29" ht="15.75" customHeight="1" x14ac:dyDescent="0.2">
      <c r="V284" s="1"/>
      <c r="AC284" s="1"/>
    </row>
    <row r="285" spans="22:29" ht="15.75" customHeight="1" x14ac:dyDescent="0.2">
      <c r="V285" s="1"/>
      <c r="AC285" s="1"/>
    </row>
    <row r="286" spans="22:29" ht="15.75" customHeight="1" x14ac:dyDescent="0.2">
      <c r="V286" s="1"/>
      <c r="AC286" s="1"/>
    </row>
    <row r="287" spans="22:29" ht="15.75" customHeight="1" x14ac:dyDescent="0.2">
      <c r="V287" s="1"/>
      <c r="AC287" s="1"/>
    </row>
    <row r="288" spans="22:29" ht="15.75" customHeight="1" x14ac:dyDescent="0.2">
      <c r="V288" s="1"/>
      <c r="AC288" s="1"/>
    </row>
    <row r="289" spans="22:29" ht="15.75" customHeight="1" x14ac:dyDescent="0.2">
      <c r="V289" s="1"/>
      <c r="AC289" s="1"/>
    </row>
    <row r="290" spans="22:29" ht="15.75" customHeight="1" x14ac:dyDescent="0.2">
      <c r="V290" s="1"/>
      <c r="AC290" s="1"/>
    </row>
    <row r="291" spans="22:29" ht="15.75" customHeight="1" x14ac:dyDescent="0.2">
      <c r="V291" s="1"/>
      <c r="AC291" s="1"/>
    </row>
    <row r="292" spans="22:29" ht="15.75" customHeight="1" x14ac:dyDescent="0.2">
      <c r="V292" s="1"/>
      <c r="AC292" s="1"/>
    </row>
    <row r="293" spans="22:29" ht="15.75" customHeight="1" x14ac:dyDescent="0.2">
      <c r="V293" s="1"/>
      <c r="AC293" s="1"/>
    </row>
    <row r="294" spans="22:29" ht="15.75" customHeight="1" x14ac:dyDescent="0.2">
      <c r="V294" s="1"/>
      <c r="AC294" s="1"/>
    </row>
    <row r="295" spans="22:29" ht="15.75" customHeight="1" x14ac:dyDescent="0.2">
      <c r="V295" s="1"/>
      <c r="AC295" s="1"/>
    </row>
    <row r="296" spans="22:29" ht="15.75" customHeight="1" x14ac:dyDescent="0.2">
      <c r="V296" s="1"/>
      <c r="AC296" s="1"/>
    </row>
    <row r="297" spans="22:29" ht="15.75" customHeight="1" x14ac:dyDescent="0.2">
      <c r="V297" s="1"/>
      <c r="AC297" s="1"/>
    </row>
    <row r="298" spans="22:29" ht="15.75" customHeight="1" x14ac:dyDescent="0.2">
      <c r="V298" s="1"/>
      <c r="AC298" s="1"/>
    </row>
    <row r="299" spans="22:29" ht="15.75" customHeight="1" x14ac:dyDescent="0.2">
      <c r="V299" s="1"/>
      <c r="AC299" s="1"/>
    </row>
    <row r="300" spans="22:29" ht="15.75" customHeight="1" x14ac:dyDescent="0.2">
      <c r="V300" s="1"/>
      <c r="AC300" s="1"/>
    </row>
    <row r="301" spans="22:29" ht="15.75" customHeight="1" x14ac:dyDescent="0.2">
      <c r="V301" s="1"/>
      <c r="AC301" s="1"/>
    </row>
    <row r="302" spans="22:29" ht="15.75" customHeight="1" x14ac:dyDescent="0.2">
      <c r="V302" s="1"/>
      <c r="AC302" s="1"/>
    </row>
    <row r="303" spans="22:29" ht="15.75" customHeight="1" x14ac:dyDescent="0.2">
      <c r="V303" s="1"/>
      <c r="AC303" s="1"/>
    </row>
    <row r="304" spans="22:29" ht="15.75" customHeight="1" x14ac:dyDescent="0.2">
      <c r="V304" s="1"/>
      <c r="AC304" s="1"/>
    </row>
    <row r="305" spans="22:29" ht="15.75" customHeight="1" x14ac:dyDescent="0.2">
      <c r="V305" s="1"/>
      <c r="AC305" s="1"/>
    </row>
    <row r="306" spans="22:29" ht="15.75" customHeight="1" x14ac:dyDescent="0.2">
      <c r="V306" s="1"/>
      <c r="AC306" s="1"/>
    </row>
    <row r="307" spans="22:29" ht="15.75" customHeight="1" x14ac:dyDescent="0.2">
      <c r="V307" s="1"/>
      <c r="AC307" s="1"/>
    </row>
    <row r="308" spans="22:29" ht="15.75" customHeight="1" x14ac:dyDescent="0.2">
      <c r="V308" s="1"/>
      <c r="AC308" s="1"/>
    </row>
    <row r="309" spans="22:29" ht="15.75" customHeight="1" x14ac:dyDescent="0.2">
      <c r="V309" s="1"/>
      <c r="AC309" s="1"/>
    </row>
    <row r="310" spans="22:29" ht="15.75" customHeight="1" x14ac:dyDescent="0.2">
      <c r="V310" s="1"/>
      <c r="AC310" s="1"/>
    </row>
    <row r="311" spans="22:29" ht="15.75" customHeight="1" x14ac:dyDescent="0.2">
      <c r="V311" s="1"/>
      <c r="AC311" s="1"/>
    </row>
    <row r="312" spans="22:29" ht="15.75" customHeight="1" x14ac:dyDescent="0.2">
      <c r="V312" s="1"/>
      <c r="AC312" s="1"/>
    </row>
    <row r="313" spans="22:29" ht="15.75" customHeight="1" x14ac:dyDescent="0.2">
      <c r="V313" s="1"/>
      <c r="AC313" s="1"/>
    </row>
    <row r="314" spans="22:29" ht="15.75" customHeight="1" x14ac:dyDescent="0.2">
      <c r="V314" s="1"/>
      <c r="AC314" s="1"/>
    </row>
    <row r="315" spans="22:29" ht="15.75" customHeight="1" x14ac:dyDescent="0.2">
      <c r="V315" s="1"/>
      <c r="AC315" s="1"/>
    </row>
    <row r="316" spans="22:29" ht="15.75" customHeight="1" x14ac:dyDescent="0.2">
      <c r="V316" s="1"/>
      <c r="AC316" s="1"/>
    </row>
    <row r="317" spans="22:29" ht="15.75" customHeight="1" x14ac:dyDescent="0.2">
      <c r="V317" s="1"/>
      <c r="AC317" s="1"/>
    </row>
    <row r="318" spans="22:29" ht="15.75" customHeight="1" x14ac:dyDescent="0.2">
      <c r="V318" s="1"/>
      <c r="AC318" s="1"/>
    </row>
    <row r="319" spans="22:29" ht="15.75" customHeight="1" x14ac:dyDescent="0.2">
      <c r="V319" s="1"/>
      <c r="AC319" s="1"/>
    </row>
    <row r="320" spans="22:29" ht="15.75" customHeight="1" x14ac:dyDescent="0.2">
      <c r="V320" s="1"/>
      <c r="AC320" s="1"/>
    </row>
    <row r="321" spans="22:29" ht="15.75" customHeight="1" x14ac:dyDescent="0.2">
      <c r="V321" s="1"/>
      <c r="AC321" s="1"/>
    </row>
    <row r="322" spans="22:29" ht="15.75" customHeight="1" x14ac:dyDescent="0.2">
      <c r="V322" s="1"/>
      <c r="AC322" s="1"/>
    </row>
    <row r="323" spans="22:29" ht="15.75" customHeight="1" x14ac:dyDescent="0.2">
      <c r="V323" s="1"/>
      <c r="AC323" s="1"/>
    </row>
    <row r="324" spans="22:29" ht="15.75" customHeight="1" x14ac:dyDescent="0.2">
      <c r="V324" s="1"/>
      <c r="AC324" s="1"/>
    </row>
    <row r="325" spans="22:29" ht="15.75" customHeight="1" x14ac:dyDescent="0.2">
      <c r="V325" s="1"/>
      <c r="AC325" s="1"/>
    </row>
    <row r="326" spans="22:29" ht="15.75" customHeight="1" x14ac:dyDescent="0.2">
      <c r="V326" s="1"/>
      <c r="AC326" s="1"/>
    </row>
    <row r="327" spans="22:29" ht="15.75" customHeight="1" x14ac:dyDescent="0.2">
      <c r="V327" s="1"/>
      <c r="AC327" s="1"/>
    </row>
    <row r="328" spans="22:29" ht="15.75" customHeight="1" x14ac:dyDescent="0.2">
      <c r="V328" s="1"/>
      <c r="AC328" s="1"/>
    </row>
    <row r="329" spans="22:29" ht="15.75" customHeight="1" x14ac:dyDescent="0.2">
      <c r="V329" s="1"/>
      <c r="AC329" s="1"/>
    </row>
    <row r="330" spans="22:29" ht="15.75" customHeight="1" x14ac:dyDescent="0.2">
      <c r="V330" s="1"/>
      <c r="AC330" s="1"/>
    </row>
    <row r="331" spans="22:29" ht="15.75" customHeight="1" x14ac:dyDescent="0.2">
      <c r="V331" s="1"/>
      <c r="AC331" s="1"/>
    </row>
    <row r="332" spans="22:29" ht="15.75" customHeight="1" x14ac:dyDescent="0.2">
      <c r="V332" s="1"/>
      <c r="AC332" s="1"/>
    </row>
    <row r="333" spans="22:29" ht="15.75" customHeight="1" x14ac:dyDescent="0.2">
      <c r="V333" s="1"/>
      <c r="AC333" s="1"/>
    </row>
    <row r="334" spans="22:29" ht="15.75" customHeight="1" x14ac:dyDescent="0.2">
      <c r="V334" s="1"/>
      <c r="AC334" s="1"/>
    </row>
    <row r="335" spans="22:29" ht="15.75" customHeight="1" x14ac:dyDescent="0.2">
      <c r="V335" s="1"/>
      <c r="AC335" s="1"/>
    </row>
    <row r="336" spans="22:29" ht="15.75" customHeight="1" x14ac:dyDescent="0.2">
      <c r="V336" s="1"/>
      <c r="AC336" s="1"/>
    </row>
    <row r="337" spans="22:29" ht="15.75" customHeight="1" x14ac:dyDescent="0.2">
      <c r="V337" s="1"/>
      <c r="AC337" s="1"/>
    </row>
    <row r="338" spans="22:29" ht="15.75" customHeight="1" x14ac:dyDescent="0.2">
      <c r="V338" s="1"/>
      <c r="AC338" s="1"/>
    </row>
    <row r="339" spans="22:29" ht="15.75" customHeight="1" x14ac:dyDescent="0.2">
      <c r="V339" s="1"/>
      <c r="AC339" s="1"/>
    </row>
    <row r="340" spans="22:29" ht="15.75" customHeight="1" x14ac:dyDescent="0.2">
      <c r="V340" s="1"/>
      <c r="AC340" s="1"/>
    </row>
    <row r="341" spans="22:29" ht="15.75" customHeight="1" x14ac:dyDescent="0.2">
      <c r="V341" s="1"/>
      <c r="AC341" s="1"/>
    </row>
    <row r="342" spans="22:29" ht="15.75" customHeight="1" x14ac:dyDescent="0.2">
      <c r="V342" s="1"/>
      <c r="AC342" s="1"/>
    </row>
    <row r="343" spans="22:29" ht="15.75" customHeight="1" x14ac:dyDescent="0.2">
      <c r="V343" s="1"/>
      <c r="AC343" s="1"/>
    </row>
    <row r="344" spans="22:29" ht="15.75" customHeight="1" x14ac:dyDescent="0.2">
      <c r="V344" s="1"/>
      <c r="AC344" s="1"/>
    </row>
    <row r="345" spans="22:29" ht="15.75" customHeight="1" x14ac:dyDescent="0.2">
      <c r="V345" s="1"/>
      <c r="AC345" s="1"/>
    </row>
    <row r="346" spans="22:29" ht="15.75" customHeight="1" x14ac:dyDescent="0.2">
      <c r="V346" s="1"/>
      <c r="AC346" s="1"/>
    </row>
    <row r="347" spans="22:29" ht="15.75" customHeight="1" x14ac:dyDescent="0.2">
      <c r="V347" s="1"/>
      <c r="AC347" s="1"/>
    </row>
    <row r="348" spans="22:29" ht="15.75" customHeight="1" x14ac:dyDescent="0.2">
      <c r="V348" s="1"/>
      <c r="AC348" s="1"/>
    </row>
    <row r="349" spans="22:29" ht="15.75" customHeight="1" x14ac:dyDescent="0.2">
      <c r="V349" s="1"/>
      <c r="AC349" s="1"/>
    </row>
    <row r="350" spans="22:29" ht="15.75" customHeight="1" x14ac:dyDescent="0.2">
      <c r="V350" s="1"/>
      <c r="AC350" s="1"/>
    </row>
    <row r="351" spans="22:29" ht="15.75" customHeight="1" x14ac:dyDescent="0.2">
      <c r="V351" s="1"/>
      <c r="AC351" s="1"/>
    </row>
    <row r="352" spans="22:29" ht="15.75" customHeight="1" x14ac:dyDescent="0.2">
      <c r="V352" s="1"/>
      <c r="AC352" s="1"/>
    </row>
    <row r="353" spans="22:29" ht="15.75" customHeight="1" x14ac:dyDescent="0.2">
      <c r="V353" s="1"/>
      <c r="AC353" s="1"/>
    </row>
    <row r="354" spans="22:29" ht="15.75" customHeight="1" x14ac:dyDescent="0.2">
      <c r="V354" s="1"/>
      <c r="AC354" s="1"/>
    </row>
    <row r="355" spans="22:29" ht="15.75" customHeight="1" x14ac:dyDescent="0.2">
      <c r="V355" s="1"/>
      <c r="AC355" s="1"/>
    </row>
    <row r="356" spans="22:29" ht="15.75" customHeight="1" x14ac:dyDescent="0.2">
      <c r="V356" s="1"/>
      <c r="AC356" s="1"/>
    </row>
    <row r="357" spans="22:29" ht="15.75" customHeight="1" x14ac:dyDescent="0.2">
      <c r="V357" s="1"/>
      <c r="AC357" s="1"/>
    </row>
    <row r="358" spans="22:29" ht="15.75" customHeight="1" x14ac:dyDescent="0.2">
      <c r="V358" s="1"/>
      <c r="AC358" s="1"/>
    </row>
    <row r="359" spans="22:29" ht="15.75" customHeight="1" x14ac:dyDescent="0.2">
      <c r="V359" s="1"/>
      <c r="AC359" s="1"/>
    </row>
    <row r="360" spans="22:29" ht="15.75" customHeight="1" x14ac:dyDescent="0.2">
      <c r="V360" s="1"/>
      <c r="AC360" s="1"/>
    </row>
    <row r="361" spans="22:29" ht="15.75" customHeight="1" x14ac:dyDescent="0.2">
      <c r="V361" s="1"/>
      <c r="AC361" s="1"/>
    </row>
    <row r="362" spans="22:29" ht="15.75" customHeight="1" x14ac:dyDescent="0.2">
      <c r="V362" s="1"/>
      <c r="AC362" s="1"/>
    </row>
    <row r="363" spans="22:29" ht="15.75" customHeight="1" x14ac:dyDescent="0.2">
      <c r="V363" s="1"/>
      <c r="AC363" s="1"/>
    </row>
    <row r="364" spans="22:29" ht="15.75" customHeight="1" x14ac:dyDescent="0.2">
      <c r="V364" s="1"/>
      <c r="AC364" s="1"/>
    </row>
    <row r="365" spans="22:29" ht="15.75" customHeight="1" x14ac:dyDescent="0.2">
      <c r="V365" s="1"/>
      <c r="AC365" s="1"/>
    </row>
    <row r="366" spans="22:29" ht="15.75" customHeight="1" x14ac:dyDescent="0.2">
      <c r="V366" s="1"/>
      <c r="AC366" s="1"/>
    </row>
    <row r="367" spans="22:29" ht="15.75" customHeight="1" x14ac:dyDescent="0.2">
      <c r="V367" s="1"/>
      <c r="AC367" s="1"/>
    </row>
    <row r="368" spans="22:29" ht="15.75" customHeight="1" x14ac:dyDescent="0.2">
      <c r="V368" s="1"/>
      <c r="AC368" s="1"/>
    </row>
    <row r="369" spans="22:29" ht="15.75" customHeight="1" x14ac:dyDescent="0.2">
      <c r="V369" s="1"/>
      <c r="AC369" s="1"/>
    </row>
    <row r="370" spans="22:29" ht="15.75" customHeight="1" x14ac:dyDescent="0.2">
      <c r="V370" s="1"/>
      <c r="AC370" s="1"/>
    </row>
    <row r="371" spans="22:29" ht="15.75" customHeight="1" x14ac:dyDescent="0.2">
      <c r="V371" s="1"/>
      <c r="AC371" s="1"/>
    </row>
    <row r="372" spans="22:29" ht="15.75" customHeight="1" x14ac:dyDescent="0.2">
      <c r="V372" s="1"/>
      <c r="AC372" s="1"/>
    </row>
    <row r="373" spans="22:29" ht="15.75" customHeight="1" x14ac:dyDescent="0.2">
      <c r="V373" s="1"/>
      <c r="AC373" s="1"/>
    </row>
    <row r="374" spans="22:29" ht="15.75" customHeight="1" x14ac:dyDescent="0.2">
      <c r="V374" s="1"/>
      <c r="AC374" s="1"/>
    </row>
    <row r="375" spans="22:29" ht="15.75" customHeight="1" x14ac:dyDescent="0.2">
      <c r="V375" s="1"/>
      <c r="AC375" s="1"/>
    </row>
    <row r="376" spans="22:29" ht="15.75" customHeight="1" x14ac:dyDescent="0.2">
      <c r="V376" s="1"/>
      <c r="AC376" s="1"/>
    </row>
    <row r="377" spans="22:29" ht="15.75" customHeight="1" x14ac:dyDescent="0.2">
      <c r="V377" s="1"/>
      <c r="AC377" s="1"/>
    </row>
    <row r="378" spans="22:29" ht="15.75" customHeight="1" x14ac:dyDescent="0.2">
      <c r="V378" s="1"/>
      <c r="AC378" s="1"/>
    </row>
    <row r="379" spans="22:29" ht="15.75" customHeight="1" x14ac:dyDescent="0.2">
      <c r="V379" s="1"/>
      <c r="AC379" s="1"/>
    </row>
    <row r="380" spans="22:29" ht="15.75" customHeight="1" x14ac:dyDescent="0.2">
      <c r="V380" s="1"/>
      <c r="AC380" s="1"/>
    </row>
    <row r="381" spans="22:29" ht="15.75" customHeight="1" x14ac:dyDescent="0.2">
      <c r="V381" s="1"/>
      <c r="AC381" s="1"/>
    </row>
    <row r="382" spans="22:29" ht="15.75" customHeight="1" x14ac:dyDescent="0.2">
      <c r="V382" s="1"/>
      <c r="AC382" s="1"/>
    </row>
    <row r="383" spans="22:29" ht="15.75" customHeight="1" x14ac:dyDescent="0.2">
      <c r="V383" s="1"/>
      <c r="AC383" s="1"/>
    </row>
    <row r="384" spans="22:29" ht="15.75" customHeight="1" x14ac:dyDescent="0.2">
      <c r="V384" s="1"/>
      <c r="AC384" s="1"/>
    </row>
    <row r="385" spans="22:29" ht="15.75" customHeight="1" x14ac:dyDescent="0.2">
      <c r="V385" s="1"/>
      <c r="AC385" s="1"/>
    </row>
    <row r="386" spans="22:29" ht="15.75" customHeight="1" x14ac:dyDescent="0.2">
      <c r="V386" s="1"/>
      <c r="AC386" s="1"/>
    </row>
    <row r="387" spans="22:29" ht="15.75" customHeight="1" x14ac:dyDescent="0.2">
      <c r="V387" s="1"/>
      <c r="AC387" s="1"/>
    </row>
    <row r="388" spans="22:29" ht="15.75" customHeight="1" x14ac:dyDescent="0.2">
      <c r="V388" s="1"/>
      <c r="AC388" s="1"/>
    </row>
    <row r="389" spans="22:29" ht="15.75" customHeight="1" x14ac:dyDescent="0.2">
      <c r="V389" s="1"/>
      <c r="AC389" s="1"/>
    </row>
    <row r="390" spans="22:29" ht="15.75" customHeight="1" x14ac:dyDescent="0.2">
      <c r="V390" s="1"/>
      <c r="AC390" s="1"/>
    </row>
    <row r="391" spans="22:29" ht="15.75" customHeight="1" x14ac:dyDescent="0.2">
      <c r="V391" s="1"/>
      <c r="AC391" s="1"/>
    </row>
    <row r="392" spans="22:29" ht="15.75" customHeight="1" x14ac:dyDescent="0.2">
      <c r="V392" s="1"/>
      <c r="AC392" s="1"/>
    </row>
    <row r="393" spans="22:29" ht="15.75" customHeight="1" x14ac:dyDescent="0.2">
      <c r="V393" s="1"/>
      <c r="AC393" s="1"/>
    </row>
    <row r="394" spans="22:29" ht="15.75" customHeight="1" x14ac:dyDescent="0.2">
      <c r="V394" s="1"/>
      <c r="AC394" s="1"/>
    </row>
    <row r="395" spans="22:29" ht="15.75" customHeight="1" x14ac:dyDescent="0.2">
      <c r="V395" s="1"/>
      <c r="AC395" s="1"/>
    </row>
    <row r="396" spans="22:29" ht="15.75" customHeight="1" x14ac:dyDescent="0.2">
      <c r="V396" s="1"/>
      <c r="AC396" s="1"/>
    </row>
    <row r="397" spans="22:29" ht="15.75" customHeight="1" x14ac:dyDescent="0.2">
      <c r="V397" s="1"/>
      <c r="AC397" s="1"/>
    </row>
    <row r="398" spans="22:29" ht="15.75" customHeight="1" x14ac:dyDescent="0.2">
      <c r="V398" s="1"/>
      <c r="AC398" s="1"/>
    </row>
    <row r="399" spans="22:29" ht="15.75" customHeight="1" x14ac:dyDescent="0.2">
      <c r="V399" s="1"/>
      <c r="AC399" s="1"/>
    </row>
    <row r="400" spans="22:29" ht="15.75" customHeight="1" x14ac:dyDescent="0.2">
      <c r="V400" s="1"/>
      <c r="AC400" s="1"/>
    </row>
    <row r="401" spans="22:29" ht="15.75" customHeight="1" x14ac:dyDescent="0.2">
      <c r="V401" s="1"/>
      <c r="AC401" s="1"/>
    </row>
    <row r="402" spans="22:29" ht="15.75" customHeight="1" x14ac:dyDescent="0.2">
      <c r="V402" s="1"/>
      <c r="AC402" s="1"/>
    </row>
    <row r="403" spans="22:29" ht="15.75" customHeight="1" x14ac:dyDescent="0.2">
      <c r="V403" s="1"/>
      <c r="AC403" s="1"/>
    </row>
    <row r="404" spans="22:29" ht="15.75" customHeight="1" x14ac:dyDescent="0.2">
      <c r="V404" s="1"/>
      <c r="AC404" s="1"/>
    </row>
    <row r="405" spans="22:29" ht="15.75" customHeight="1" x14ac:dyDescent="0.2">
      <c r="V405" s="1"/>
      <c r="AC405" s="1"/>
    </row>
    <row r="406" spans="22:29" ht="15.75" customHeight="1" x14ac:dyDescent="0.2">
      <c r="V406" s="1"/>
      <c r="AC406" s="1"/>
    </row>
    <row r="407" spans="22:29" ht="15.75" customHeight="1" x14ac:dyDescent="0.2">
      <c r="V407" s="1"/>
      <c r="AC407" s="1"/>
    </row>
    <row r="408" spans="22:29" ht="15.75" customHeight="1" x14ac:dyDescent="0.2">
      <c r="V408" s="1"/>
      <c r="AC408" s="1"/>
    </row>
    <row r="409" spans="22:29" ht="15.75" customHeight="1" x14ac:dyDescent="0.2">
      <c r="V409" s="1"/>
      <c r="AC409" s="1"/>
    </row>
    <row r="410" spans="22:29" ht="15.75" customHeight="1" x14ac:dyDescent="0.2">
      <c r="V410" s="1"/>
      <c r="AC410" s="1"/>
    </row>
    <row r="411" spans="22:29" ht="15.75" customHeight="1" x14ac:dyDescent="0.2">
      <c r="V411" s="1"/>
      <c r="AC411" s="1"/>
    </row>
    <row r="412" spans="22:29" ht="15.75" customHeight="1" x14ac:dyDescent="0.2">
      <c r="V412" s="1"/>
      <c r="AC412" s="1"/>
    </row>
    <row r="413" spans="22:29" ht="15.75" customHeight="1" x14ac:dyDescent="0.2">
      <c r="V413" s="1"/>
      <c r="AC413" s="1"/>
    </row>
    <row r="414" spans="22:29" ht="15.75" customHeight="1" x14ac:dyDescent="0.2">
      <c r="V414" s="1"/>
      <c r="AC414" s="1"/>
    </row>
    <row r="415" spans="22:29" ht="15.75" customHeight="1" x14ac:dyDescent="0.2">
      <c r="V415" s="1"/>
      <c r="AC415" s="1"/>
    </row>
    <row r="416" spans="22:29" ht="15.75" customHeight="1" x14ac:dyDescent="0.2">
      <c r="V416" s="1"/>
      <c r="AC416" s="1"/>
    </row>
    <row r="417" spans="22:29" ht="15.75" customHeight="1" x14ac:dyDescent="0.2">
      <c r="V417" s="1"/>
      <c r="AC417" s="1"/>
    </row>
    <row r="418" spans="22:29" ht="15.75" customHeight="1" x14ac:dyDescent="0.2">
      <c r="V418" s="1"/>
      <c r="AC418" s="1"/>
    </row>
    <row r="419" spans="22:29" ht="15.75" customHeight="1" x14ac:dyDescent="0.2">
      <c r="V419" s="1"/>
      <c r="AC419" s="1"/>
    </row>
    <row r="420" spans="22:29" ht="15.75" customHeight="1" x14ac:dyDescent="0.2">
      <c r="V420" s="1"/>
      <c r="AC420" s="1"/>
    </row>
    <row r="421" spans="22:29" ht="15.75" customHeight="1" x14ac:dyDescent="0.2">
      <c r="V421" s="1"/>
      <c r="AC421" s="1"/>
    </row>
    <row r="422" spans="22:29" ht="15.75" customHeight="1" x14ac:dyDescent="0.2">
      <c r="V422" s="1"/>
      <c r="AC422" s="1"/>
    </row>
    <row r="423" spans="22:29" ht="15.75" customHeight="1" x14ac:dyDescent="0.2">
      <c r="V423" s="1"/>
      <c r="AC423" s="1"/>
    </row>
    <row r="424" spans="22:29" ht="15.75" customHeight="1" x14ac:dyDescent="0.2">
      <c r="V424" s="1"/>
      <c r="AC424" s="1"/>
    </row>
    <row r="425" spans="22:29" ht="15.75" customHeight="1" x14ac:dyDescent="0.2">
      <c r="V425" s="1"/>
      <c r="AC425" s="1"/>
    </row>
    <row r="426" spans="22:29" ht="15.75" customHeight="1" x14ac:dyDescent="0.2">
      <c r="V426" s="1"/>
      <c r="AC426" s="1"/>
    </row>
    <row r="427" spans="22:29" ht="15.75" customHeight="1" x14ac:dyDescent="0.2">
      <c r="V427" s="1"/>
      <c r="AC427" s="1"/>
    </row>
    <row r="428" spans="22:29" ht="15.75" customHeight="1" x14ac:dyDescent="0.2">
      <c r="V428" s="1"/>
      <c r="AC428" s="1"/>
    </row>
    <row r="429" spans="22:29" ht="15.75" customHeight="1" x14ac:dyDescent="0.2">
      <c r="V429" s="1"/>
      <c r="AC429" s="1"/>
    </row>
    <row r="430" spans="22:29" ht="15.75" customHeight="1" x14ac:dyDescent="0.2">
      <c r="V430" s="1"/>
      <c r="AC430" s="1"/>
    </row>
    <row r="431" spans="22:29" ht="15.75" customHeight="1" x14ac:dyDescent="0.2">
      <c r="V431" s="1"/>
      <c r="AC431" s="1"/>
    </row>
    <row r="432" spans="22:29" ht="15.75" customHeight="1" x14ac:dyDescent="0.2">
      <c r="V432" s="1"/>
      <c r="AC432" s="1"/>
    </row>
    <row r="433" spans="22:29" ht="15.75" customHeight="1" x14ac:dyDescent="0.2">
      <c r="V433" s="1"/>
      <c r="AC433" s="1"/>
    </row>
    <row r="434" spans="22:29" ht="15.75" customHeight="1" x14ac:dyDescent="0.2">
      <c r="V434" s="1"/>
      <c r="AC434" s="1"/>
    </row>
    <row r="435" spans="22:29" ht="15.75" customHeight="1" x14ac:dyDescent="0.2">
      <c r="V435" s="1"/>
      <c r="AC435" s="1"/>
    </row>
    <row r="436" spans="22:29" ht="15.75" customHeight="1" x14ac:dyDescent="0.2">
      <c r="V436" s="1"/>
      <c r="AC436" s="1"/>
    </row>
    <row r="437" spans="22:29" ht="15.75" customHeight="1" x14ac:dyDescent="0.2">
      <c r="V437" s="1"/>
      <c r="AC437" s="1"/>
    </row>
    <row r="438" spans="22:29" ht="15.75" customHeight="1" x14ac:dyDescent="0.2">
      <c r="V438" s="1"/>
      <c r="AC438" s="1"/>
    </row>
    <row r="439" spans="22:29" ht="15.75" customHeight="1" x14ac:dyDescent="0.2">
      <c r="V439" s="1"/>
      <c r="AC439" s="1"/>
    </row>
    <row r="440" spans="22:29" ht="15.75" customHeight="1" x14ac:dyDescent="0.2">
      <c r="V440" s="1"/>
      <c r="AC440" s="1"/>
    </row>
    <row r="441" spans="22:29" ht="15.75" customHeight="1" x14ac:dyDescent="0.2">
      <c r="V441" s="1"/>
      <c r="AC441" s="1"/>
    </row>
    <row r="442" spans="22:29" ht="15.75" customHeight="1" x14ac:dyDescent="0.2">
      <c r="V442" s="1"/>
      <c r="AC442" s="1"/>
    </row>
    <row r="443" spans="22:29" ht="15.75" customHeight="1" x14ac:dyDescent="0.2">
      <c r="V443" s="1"/>
      <c r="AC443" s="1"/>
    </row>
    <row r="444" spans="22:29" ht="15.75" customHeight="1" x14ac:dyDescent="0.2">
      <c r="V444" s="1"/>
      <c r="AC444" s="1"/>
    </row>
    <row r="445" spans="22:29" ht="15.75" customHeight="1" x14ac:dyDescent="0.2">
      <c r="V445" s="1"/>
      <c r="AC445" s="1"/>
    </row>
    <row r="446" spans="22:29" ht="15.75" customHeight="1" x14ac:dyDescent="0.2">
      <c r="V446" s="1"/>
      <c r="AC446" s="1"/>
    </row>
    <row r="447" spans="22:29" ht="15.75" customHeight="1" x14ac:dyDescent="0.2">
      <c r="V447" s="1"/>
      <c r="AC447" s="1"/>
    </row>
    <row r="448" spans="22:29" ht="15.75" customHeight="1" x14ac:dyDescent="0.2">
      <c r="V448" s="1"/>
      <c r="AC448" s="1"/>
    </row>
    <row r="449" spans="22:29" ht="15.75" customHeight="1" x14ac:dyDescent="0.2">
      <c r="V449" s="1"/>
      <c r="AC449" s="1"/>
    </row>
    <row r="450" spans="22:29" ht="15.75" customHeight="1" x14ac:dyDescent="0.2">
      <c r="V450" s="1"/>
      <c r="AC450" s="1"/>
    </row>
    <row r="451" spans="22:29" ht="15.75" customHeight="1" x14ac:dyDescent="0.2">
      <c r="V451" s="1"/>
      <c r="AC451" s="1"/>
    </row>
    <row r="452" spans="22:29" ht="15.75" customHeight="1" x14ac:dyDescent="0.2">
      <c r="V452" s="1"/>
      <c r="AC452" s="1"/>
    </row>
    <row r="453" spans="22:29" ht="15.75" customHeight="1" x14ac:dyDescent="0.2">
      <c r="V453" s="1"/>
      <c r="AC453" s="1"/>
    </row>
    <row r="454" spans="22:29" ht="15.75" customHeight="1" x14ac:dyDescent="0.2">
      <c r="V454" s="1"/>
      <c r="AC454" s="1"/>
    </row>
    <row r="455" spans="22:29" ht="15.75" customHeight="1" x14ac:dyDescent="0.2">
      <c r="V455" s="1"/>
      <c r="AC455" s="1"/>
    </row>
    <row r="456" spans="22:29" ht="15.75" customHeight="1" x14ac:dyDescent="0.2">
      <c r="V456" s="1"/>
      <c r="AC456" s="1"/>
    </row>
    <row r="457" spans="22:29" ht="15.75" customHeight="1" x14ac:dyDescent="0.2">
      <c r="V457" s="1"/>
      <c r="AC457" s="1"/>
    </row>
    <row r="458" spans="22:29" ht="15.75" customHeight="1" x14ac:dyDescent="0.2">
      <c r="V458" s="1"/>
      <c r="AC458" s="1"/>
    </row>
    <row r="459" spans="22:29" ht="15.75" customHeight="1" x14ac:dyDescent="0.2">
      <c r="V459" s="1"/>
      <c r="AC459" s="1"/>
    </row>
    <row r="460" spans="22:29" ht="15.75" customHeight="1" x14ac:dyDescent="0.2">
      <c r="V460" s="1"/>
      <c r="AC460" s="1"/>
    </row>
    <row r="461" spans="22:29" ht="15.75" customHeight="1" x14ac:dyDescent="0.2">
      <c r="V461" s="1"/>
      <c r="AC461" s="1"/>
    </row>
    <row r="462" spans="22:29" ht="15.75" customHeight="1" x14ac:dyDescent="0.2">
      <c r="V462" s="1"/>
      <c r="AC462" s="1"/>
    </row>
    <row r="463" spans="22:29" ht="15.75" customHeight="1" x14ac:dyDescent="0.2">
      <c r="V463" s="1"/>
      <c r="AC463" s="1"/>
    </row>
    <row r="464" spans="22:29" ht="15.75" customHeight="1" x14ac:dyDescent="0.2">
      <c r="V464" s="1"/>
      <c r="AC464" s="1"/>
    </row>
    <row r="465" spans="22:29" ht="15.75" customHeight="1" x14ac:dyDescent="0.2">
      <c r="V465" s="1"/>
      <c r="AC465" s="1"/>
    </row>
    <row r="466" spans="22:29" ht="15.75" customHeight="1" x14ac:dyDescent="0.2">
      <c r="V466" s="1"/>
      <c r="AC466" s="1"/>
    </row>
    <row r="467" spans="22:29" ht="15.75" customHeight="1" x14ac:dyDescent="0.2">
      <c r="V467" s="1"/>
      <c r="AC467" s="1"/>
    </row>
    <row r="468" spans="22:29" ht="15.75" customHeight="1" x14ac:dyDescent="0.2">
      <c r="V468" s="1"/>
      <c r="AC468" s="1"/>
    </row>
    <row r="469" spans="22:29" ht="15.75" customHeight="1" x14ac:dyDescent="0.2">
      <c r="V469" s="1"/>
      <c r="AC469" s="1"/>
    </row>
    <row r="470" spans="22:29" ht="15.75" customHeight="1" x14ac:dyDescent="0.2">
      <c r="V470" s="1"/>
      <c r="AC470" s="1"/>
    </row>
    <row r="471" spans="22:29" ht="15.75" customHeight="1" x14ac:dyDescent="0.2">
      <c r="V471" s="1"/>
      <c r="AC471" s="1"/>
    </row>
    <row r="472" spans="22:29" ht="15.75" customHeight="1" x14ac:dyDescent="0.2">
      <c r="V472" s="1"/>
      <c r="AC472" s="1"/>
    </row>
    <row r="473" spans="22:29" ht="15.75" customHeight="1" x14ac:dyDescent="0.2">
      <c r="V473" s="1"/>
      <c r="AC473" s="1"/>
    </row>
    <row r="474" spans="22:29" ht="15.75" customHeight="1" x14ac:dyDescent="0.2">
      <c r="V474" s="1"/>
      <c r="AC474" s="1"/>
    </row>
    <row r="475" spans="22:29" ht="15.75" customHeight="1" x14ac:dyDescent="0.2">
      <c r="V475" s="1"/>
      <c r="AC475" s="1"/>
    </row>
    <row r="476" spans="22:29" ht="15.75" customHeight="1" x14ac:dyDescent="0.2">
      <c r="V476" s="1"/>
      <c r="AC476" s="1"/>
    </row>
    <row r="477" spans="22:29" ht="15.75" customHeight="1" x14ac:dyDescent="0.2">
      <c r="V477" s="1"/>
      <c r="AC477" s="1"/>
    </row>
    <row r="478" spans="22:29" ht="15.75" customHeight="1" x14ac:dyDescent="0.2">
      <c r="V478" s="1"/>
      <c r="AC478" s="1"/>
    </row>
    <row r="479" spans="22:29" ht="15.75" customHeight="1" x14ac:dyDescent="0.2">
      <c r="V479" s="1"/>
      <c r="AC479" s="1"/>
    </row>
    <row r="480" spans="22:29" ht="15.75" customHeight="1" x14ac:dyDescent="0.2">
      <c r="V480" s="1"/>
      <c r="AC480" s="1"/>
    </row>
    <row r="481" spans="22:29" ht="15.75" customHeight="1" x14ac:dyDescent="0.2">
      <c r="V481" s="1"/>
      <c r="AC481" s="1"/>
    </row>
    <row r="482" spans="22:29" ht="15.75" customHeight="1" x14ac:dyDescent="0.2">
      <c r="V482" s="1"/>
      <c r="AC482" s="1"/>
    </row>
    <row r="483" spans="22:29" ht="15.75" customHeight="1" x14ac:dyDescent="0.2">
      <c r="V483" s="1"/>
      <c r="AC483" s="1"/>
    </row>
    <row r="484" spans="22:29" ht="15.75" customHeight="1" x14ac:dyDescent="0.2">
      <c r="V484" s="1"/>
      <c r="AC484" s="1"/>
    </row>
    <row r="485" spans="22:29" ht="15.75" customHeight="1" x14ac:dyDescent="0.2">
      <c r="V485" s="1"/>
      <c r="AC485" s="1"/>
    </row>
    <row r="486" spans="22:29" ht="15.75" customHeight="1" x14ac:dyDescent="0.2">
      <c r="V486" s="1"/>
      <c r="AC486" s="1"/>
    </row>
    <row r="487" spans="22:29" ht="15.75" customHeight="1" x14ac:dyDescent="0.2">
      <c r="V487" s="1"/>
      <c r="AC487" s="1"/>
    </row>
    <row r="488" spans="22:29" ht="15.75" customHeight="1" x14ac:dyDescent="0.2">
      <c r="V488" s="1"/>
      <c r="AC488" s="1"/>
    </row>
    <row r="489" spans="22:29" ht="15.75" customHeight="1" x14ac:dyDescent="0.2">
      <c r="V489" s="1"/>
      <c r="AC489" s="1"/>
    </row>
    <row r="490" spans="22:29" ht="15.75" customHeight="1" x14ac:dyDescent="0.2">
      <c r="V490" s="1"/>
      <c r="AC490" s="1"/>
    </row>
    <row r="491" spans="22:29" ht="15.75" customHeight="1" x14ac:dyDescent="0.2">
      <c r="V491" s="1"/>
      <c r="AC491" s="1"/>
    </row>
    <row r="492" spans="22:29" ht="15.75" customHeight="1" x14ac:dyDescent="0.2">
      <c r="V492" s="1"/>
      <c r="AC492" s="1"/>
    </row>
    <row r="493" spans="22:29" ht="15.75" customHeight="1" x14ac:dyDescent="0.2">
      <c r="V493" s="1"/>
      <c r="AC493" s="1"/>
    </row>
    <row r="494" spans="22:29" ht="15.75" customHeight="1" x14ac:dyDescent="0.2">
      <c r="V494" s="1"/>
      <c r="AC494" s="1"/>
    </row>
    <row r="495" spans="22:29" ht="15.75" customHeight="1" x14ac:dyDescent="0.2">
      <c r="V495" s="1"/>
      <c r="AC495" s="1"/>
    </row>
    <row r="496" spans="22:29" ht="15.75" customHeight="1" x14ac:dyDescent="0.2">
      <c r="V496" s="1"/>
      <c r="AC496" s="1"/>
    </row>
    <row r="497" spans="22:29" ht="15.75" customHeight="1" x14ac:dyDescent="0.2">
      <c r="V497" s="1"/>
      <c r="AC497" s="1"/>
    </row>
    <row r="498" spans="22:29" ht="15.75" customHeight="1" x14ac:dyDescent="0.2">
      <c r="V498" s="1"/>
      <c r="AC498" s="1"/>
    </row>
    <row r="499" spans="22:29" ht="15.75" customHeight="1" x14ac:dyDescent="0.2">
      <c r="V499" s="1"/>
      <c r="AC499" s="1"/>
    </row>
    <row r="500" spans="22:29" ht="15.75" customHeight="1" x14ac:dyDescent="0.2">
      <c r="V500" s="1"/>
      <c r="AC500" s="1"/>
    </row>
    <row r="501" spans="22:29" ht="15.75" customHeight="1" x14ac:dyDescent="0.2">
      <c r="V501" s="1"/>
      <c r="AC501" s="1"/>
    </row>
    <row r="502" spans="22:29" ht="15.75" customHeight="1" x14ac:dyDescent="0.2">
      <c r="V502" s="1"/>
      <c r="AC502" s="1"/>
    </row>
    <row r="503" spans="22:29" ht="15.75" customHeight="1" x14ac:dyDescent="0.2">
      <c r="V503" s="1"/>
      <c r="AC503" s="1"/>
    </row>
    <row r="504" spans="22:29" ht="15.75" customHeight="1" x14ac:dyDescent="0.2">
      <c r="V504" s="1"/>
      <c r="AC504" s="1"/>
    </row>
    <row r="505" spans="22:29" ht="15.75" customHeight="1" x14ac:dyDescent="0.2">
      <c r="V505" s="1"/>
      <c r="AC505" s="1"/>
    </row>
    <row r="506" spans="22:29" ht="15.75" customHeight="1" x14ac:dyDescent="0.2">
      <c r="V506" s="1"/>
      <c r="AC506" s="1"/>
    </row>
    <row r="507" spans="22:29" ht="15.75" customHeight="1" x14ac:dyDescent="0.2">
      <c r="V507" s="1"/>
      <c r="AC507" s="1"/>
    </row>
    <row r="508" spans="22:29" ht="15.75" customHeight="1" x14ac:dyDescent="0.2">
      <c r="V508" s="1"/>
      <c r="AC508" s="1"/>
    </row>
    <row r="509" spans="22:29" ht="15.75" customHeight="1" x14ac:dyDescent="0.2">
      <c r="V509" s="1"/>
      <c r="AC509" s="1"/>
    </row>
    <row r="510" spans="22:29" ht="15.75" customHeight="1" x14ac:dyDescent="0.2">
      <c r="V510" s="1"/>
      <c r="AC510" s="1"/>
    </row>
    <row r="511" spans="22:29" ht="15.75" customHeight="1" x14ac:dyDescent="0.2">
      <c r="V511" s="1"/>
      <c r="AC511" s="1"/>
    </row>
    <row r="512" spans="22:29" ht="15.75" customHeight="1" x14ac:dyDescent="0.2">
      <c r="V512" s="1"/>
      <c r="AC512" s="1"/>
    </row>
    <row r="513" spans="22:29" ht="15.75" customHeight="1" x14ac:dyDescent="0.2">
      <c r="V513" s="1"/>
      <c r="AC513" s="1"/>
    </row>
    <row r="514" spans="22:29" ht="15.75" customHeight="1" x14ac:dyDescent="0.2">
      <c r="V514" s="1"/>
      <c r="AC514" s="1"/>
    </row>
    <row r="515" spans="22:29" ht="15.75" customHeight="1" x14ac:dyDescent="0.2">
      <c r="V515" s="1"/>
      <c r="AC515" s="1"/>
    </row>
    <row r="516" spans="22:29" ht="15.75" customHeight="1" x14ac:dyDescent="0.2">
      <c r="V516" s="1"/>
      <c r="AC516" s="1"/>
    </row>
    <row r="517" spans="22:29" ht="15.75" customHeight="1" x14ac:dyDescent="0.2">
      <c r="V517" s="1"/>
      <c r="AC517" s="1"/>
    </row>
    <row r="518" spans="22:29" ht="15.75" customHeight="1" x14ac:dyDescent="0.2">
      <c r="V518" s="1"/>
      <c r="AC518" s="1"/>
    </row>
    <row r="519" spans="22:29" ht="15.75" customHeight="1" x14ac:dyDescent="0.2">
      <c r="V519" s="1"/>
      <c r="AC519" s="1"/>
    </row>
    <row r="520" spans="22:29" ht="15.75" customHeight="1" x14ac:dyDescent="0.2">
      <c r="V520" s="1"/>
      <c r="AC520" s="1"/>
    </row>
    <row r="521" spans="22:29" ht="15.75" customHeight="1" x14ac:dyDescent="0.2">
      <c r="V521" s="1"/>
      <c r="AC521" s="1"/>
    </row>
    <row r="522" spans="22:29" ht="15.75" customHeight="1" x14ac:dyDescent="0.2">
      <c r="V522" s="1"/>
      <c r="AC522" s="1"/>
    </row>
    <row r="523" spans="22:29" ht="15.75" customHeight="1" x14ac:dyDescent="0.2">
      <c r="V523" s="1"/>
      <c r="AC523" s="1"/>
    </row>
    <row r="524" spans="22:29" ht="15.75" customHeight="1" x14ac:dyDescent="0.2">
      <c r="V524" s="1"/>
      <c r="AC524" s="1"/>
    </row>
    <row r="525" spans="22:29" ht="15.75" customHeight="1" x14ac:dyDescent="0.2">
      <c r="V525" s="1"/>
      <c r="AC525" s="1"/>
    </row>
    <row r="526" spans="22:29" ht="15.75" customHeight="1" x14ac:dyDescent="0.2">
      <c r="V526" s="1"/>
      <c r="AC526" s="1"/>
    </row>
    <row r="527" spans="22:29" ht="15.75" customHeight="1" x14ac:dyDescent="0.2">
      <c r="V527" s="1"/>
      <c r="AC527" s="1"/>
    </row>
    <row r="528" spans="22:29" ht="15.75" customHeight="1" x14ac:dyDescent="0.2">
      <c r="V528" s="1"/>
      <c r="AC528" s="1"/>
    </row>
    <row r="529" spans="22:29" ht="15.75" customHeight="1" x14ac:dyDescent="0.2">
      <c r="V529" s="1"/>
      <c r="AC529" s="1"/>
    </row>
    <row r="530" spans="22:29" ht="15.75" customHeight="1" x14ac:dyDescent="0.2">
      <c r="V530" s="1"/>
      <c r="AC530" s="1"/>
    </row>
    <row r="531" spans="22:29" ht="15.75" customHeight="1" x14ac:dyDescent="0.2">
      <c r="V531" s="1"/>
      <c r="AC531" s="1"/>
    </row>
    <row r="532" spans="22:29" ht="15.75" customHeight="1" x14ac:dyDescent="0.2">
      <c r="V532" s="1"/>
      <c r="AC532" s="1"/>
    </row>
    <row r="533" spans="22:29" ht="15.75" customHeight="1" x14ac:dyDescent="0.2">
      <c r="V533" s="1"/>
      <c r="AC533" s="1"/>
    </row>
    <row r="534" spans="22:29" ht="15.75" customHeight="1" x14ac:dyDescent="0.2">
      <c r="V534" s="1"/>
      <c r="AC534" s="1"/>
    </row>
    <row r="535" spans="22:29" ht="15.75" customHeight="1" x14ac:dyDescent="0.2">
      <c r="V535" s="1"/>
      <c r="AC535" s="1"/>
    </row>
    <row r="536" spans="22:29" ht="15.75" customHeight="1" x14ac:dyDescent="0.2">
      <c r="V536" s="1"/>
      <c r="AC536" s="1"/>
    </row>
    <row r="537" spans="22:29" ht="15.75" customHeight="1" x14ac:dyDescent="0.2">
      <c r="V537" s="1"/>
      <c r="AC537" s="1"/>
    </row>
    <row r="538" spans="22:29" ht="15.75" customHeight="1" x14ac:dyDescent="0.2">
      <c r="V538" s="1"/>
      <c r="AC538" s="1"/>
    </row>
    <row r="539" spans="22:29" ht="15.75" customHeight="1" x14ac:dyDescent="0.2">
      <c r="V539" s="1"/>
      <c r="AC539" s="1"/>
    </row>
    <row r="540" spans="22:29" ht="15.75" customHeight="1" x14ac:dyDescent="0.2">
      <c r="V540" s="1"/>
      <c r="AC540" s="1"/>
    </row>
    <row r="541" spans="22:29" ht="15.75" customHeight="1" x14ac:dyDescent="0.2">
      <c r="V541" s="1"/>
      <c r="AC541" s="1"/>
    </row>
    <row r="542" spans="22:29" ht="15.75" customHeight="1" x14ac:dyDescent="0.2">
      <c r="V542" s="1"/>
      <c r="AC542" s="1"/>
    </row>
    <row r="543" spans="22:29" ht="15.75" customHeight="1" x14ac:dyDescent="0.2">
      <c r="V543" s="1"/>
      <c r="AC543" s="1"/>
    </row>
    <row r="544" spans="22:29" ht="15.75" customHeight="1" x14ac:dyDescent="0.2">
      <c r="V544" s="1"/>
      <c r="AC544" s="1"/>
    </row>
    <row r="545" spans="22:29" ht="15.75" customHeight="1" x14ac:dyDescent="0.2">
      <c r="V545" s="1"/>
      <c r="AC545" s="1"/>
    </row>
    <row r="546" spans="22:29" ht="15.75" customHeight="1" x14ac:dyDescent="0.2">
      <c r="V546" s="1"/>
      <c r="AC546" s="1"/>
    </row>
    <row r="547" spans="22:29" ht="15.75" customHeight="1" x14ac:dyDescent="0.2">
      <c r="V547" s="1"/>
      <c r="AC547" s="1"/>
    </row>
    <row r="548" spans="22:29" ht="15.75" customHeight="1" x14ac:dyDescent="0.2">
      <c r="V548" s="1"/>
      <c r="AC548" s="1"/>
    </row>
    <row r="549" spans="22:29" ht="15.75" customHeight="1" x14ac:dyDescent="0.2">
      <c r="V549" s="1"/>
      <c r="AC549" s="1"/>
    </row>
    <row r="550" spans="22:29" ht="15.75" customHeight="1" x14ac:dyDescent="0.2">
      <c r="V550" s="1"/>
      <c r="AC550" s="1"/>
    </row>
    <row r="551" spans="22:29" ht="15.75" customHeight="1" x14ac:dyDescent="0.2">
      <c r="V551" s="1"/>
      <c r="AC551" s="1"/>
    </row>
    <row r="552" spans="22:29" ht="15.75" customHeight="1" x14ac:dyDescent="0.2">
      <c r="V552" s="1"/>
      <c r="AC552" s="1"/>
    </row>
    <row r="553" spans="22:29" ht="15.75" customHeight="1" x14ac:dyDescent="0.2">
      <c r="V553" s="1"/>
      <c r="AC553" s="1"/>
    </row>
    <row r="554" spans="22:29" ht="15.75" customHeight="1" x14ac:dyDescent="0.2">
      <c r="V554" s="1"/>
      <c r="AC554" s="1"/>
    </row>
    <row r="555" spans="22:29" ht="15.75" customHeight="1" x14ac:dyDescent="0.2">
      <c r="V555" s="1"/>
      <c r="AC555" s="1"/>
    </row>
    <row r="556" spans="22:29" ht="15.75" customHeight="1" x14ac:dyDescent="0.2">
      <c r="V556" s="1"/>
      <c r="AC556" s="1"/>
    </row>
    <row r="557" spans="22:29" ht="15.75" customHeight="1" x14ac:dyDescent="0.2">
      <c r="V557" s="1"/>
      <c r="AC557" s="1"/>
    </row>
    <row r="558" spans="22:29" ht="15.75" customHeight="1" x14ac:dyDescent="0.2">
      <c r="V558" s="1"/>
      <c r="AC558" s="1"/>
    </row>
    <row r="559" spans="22:29" ht="15.75" customHeight="1" x14ac:dyDescent="0.2">
      <c r="V559" s="1"/>
      <c r="AC559" s="1"/>
    </row>
    <row r="560" spans="22:29" ht="15.75" customHeight="1" x14ac:dyDescent="0.2">
      <c r="V560" s="1"/>
      <c r="AC560" s="1"/>
    </row>
    <row r="561" spans="22:29" ht="15.75" customHeight="1" x14ac:dyDescent="0.2">
      <c r="V561" s="1"/>
      <c r="AC561" s="1"/>
    </row>
    <row r="562" spans="22:29" ht="15.75" customHeight="1" x14ac:dyDescent="0.2">
      <c r="V562" s="1"/>
      <c r="AC562" s="1"/>
    </row>
    <row r="563" spans="22:29" ht="15.75" customHeight="1" x14ac:dyDescent="0.2">
      <c r="V563" s="1"/>
      <c r="AC563" s="1"/>
    </row>
    <row r="564" spans="22:29" ht="15.75" customHeight="1" x14ac:dyDescent="0.2">
      <c r="V564" s="1"/>
      <c r="AC564" s="1"/>
    </row>
    <row r="565" spans="22:29" ht="15.75" customHeight="1" x14ac:dyDescent="0.2">
      <c r="V565" s="1"/>
      <c r="AC565" s="1"/>
    </row>
    <row r="566" spans="22:29" ht="15.75" customHeight="1" x14ac:dyDescent="0.2">
      <c r="V566" s="1"/>
      <c r="AC566" s="1"/>
    </row>
    <row r="567" spans="22:29" ht="15.75" customHeight="1" x14ac:dyDescent="0.2">
      <c r="V567" s="1"/>
      <c r="AC567" s="1"/>
    </row>
    <row r="568" spans="22:29" ht="15.75" customHeight="1" x14ac:dyDescent="0.2">
      <c r="V568" s="1"/>
      <c r="AC568" s="1"/>
    </row>
    <row r="569" spans="22:29" ht="15.75" customHeight="1" x14ac:dyDescent="0.2">
      <c r="V569" s="1"/>
      <c r="AC569" s="1"/>
    </row>
    <row r="570" spans="22:29" ht="15.75" customHeight="1" x14ac:dyDescent="0.2">
      <c r="V570" s="1"/>
      <c r="AC570" s="1"/>
    </row>
    <row r="571" spans="22:29" ht="15.75" customHeight="1" x14ac:dyDescent="0.2">
      <c r="V571" s="1"/>
      <c r="AC571" s="1"/>
    </row>
    <row r="572" spans="22:29" ht="15.75" customHeight="1" x14ac:dyDescent="0.2">
      <c r="V572" s="1"/>
      <c r="AC572" s="1"/>
    </row>
    <row r="573" spans="22:29" ht="15.75" customHeight="1" x14ac:dyDescent="0.2">
      <c r="V573" s="1"/>
      <c r="AC573" s="1"/>
    </row>
    <row r="574" spans="22:29" ht="15.75" customHeight="1" x14ac:dyDescent="0.2">
      <c r="V574" s="1"/>
      <c r="AC574" s="1"/>
    </row>
    <row r="575" spans="22:29" ht="15.75" customHeight="1" x14ac:dyDescent="0.2">
      <c r="V575" s="1"/>
      <c r="AC575" s="1"/>
    </row>
    <row r="576" spans="22:29" ht="15.75" customHeight="1" x14ac:dyDescent="0.2">
      <c r="V576" s="1"/>
      <c r="AC576" s="1"/>
    </row>
    <row r="577" spans="22:29" ht="15.75" customHeight="1" x14ac:dyDescent="0.2">
      <c r="V577" s="1"/>
      <c r="AC577" s="1"/>
    </row>
    <row r="578" spans="22:29" ht="15.75" customHeight="1" x14ac:dyDescent="0.2">
      <c r="V578" s="1"/>
      <c r="AC578" s="1"/>
    </row>
    <row r="579" spans="22:29" ht="15.75" customHeight="1" x14ac:dyDescent="0.2">
      <c r="V579" s="1"/>
      <c r="AC579" s="1"/>
    </row>
    <row r="580" spans="22:29" ht="15.75" customHeight="1" x14ac:dyDescent="0.2">
      <c r="V580" s="1"/>
      <c r="AC580" s="1"/>
    </row>
    <row r="581" spans="22:29" ht="15.75" customHeight="1" x14ac:dyDescent="0.2">
      <c r="V581" s="1"/>
      <c r="AC581" s="1"/>
    </row>
    <row r="582" spans="22:29" ht="15.75" customHeight="1" x14ac:dyDescent="0.2">
      <c r="V582" s="1"/>
      <c r="AC582" s="1"/>
    </row>
    <row r="583" spans="22:29" ht="15.75" customHeight="1" x14ac:dyDescent="0.2">
      <c r="V583" s="1"/>
      <c r="AC583" s="1"/>
    </row>
    <row r="584" spans="22:29" ht="15.75" customHeight="1" x14ac:dyDescent="0.2">
      <c r="V584" s="1"/>
      <c r="AC584" s="1"/>
    </row>
    <row r="585" spans="22:29" ht="15.75" customHeight="1" x14ac:dyDescent="0.2">
      <c r="V585" s="1"/>
      <c r="AC585" s="1"/>
    </row>
    <row r="586" spans="22:29" ht="15.75" customHeight="1" x14ac:dyDescent="0.2">
      <c r="V586" s="1"/>
      <c r="AC586" s="1"/>
    </row>
    <row r="587" spans="22:29" ht="15.75" customHeight="1" x14ac:dyDescent="0.2">
      <c r="V587" s="1"/>
      <c r="AC587" s="1"/>
    </row>
    <row r="588" spans="22:29" ht="15.75" customHeight="1" x14ac:dyDescent="0.2">
      <c r="V588" s="1"/>
      <c r="AC588" s="1"/>
    </row>
    <row r="589" spans="22:29" ht="15.75" customHeight="1" x14ac:dyDescent="0.2">
      <c r="V589" s="1"/>
      <c r="AC589" s="1"/>
    </row>
    <row r="590" spans="22:29" ht="15.75" customHeight="1" x14ac:dyDescent="0.2">
      <c r="V590" s="1"/>
      <c r="AC590" s="1"/>
    </row>
    <row r="591" spans="22:29" ht="15.75" customHeight="1" x14ac:dyDescent="0.2">
      <c r="V591" s="1"/>
      <c r="AC591" s="1"/>
    </row>
    <row r="592" spans="22:29" ht="15.75" customHeight="1" x14ac:dyDescent="0.2">
      <c r="V592" s="1"/>
      <c r="AC592" s="1"/>
    </row>
    <row r="593" spans="22:29" ht="15.75" customHeight="1" x14ac:dyDescent="0.2">
      <c r="V593" s="1"/>
      <c r="AC593" s="1"/>
    </row>
    <row r="594" spans="22:29" ht="15.75" customHeight="1" x14ac:dyDescent="0.2">
      <c r="V594" s="1"/>
      <c r="AC594" s="1"/>
    </row>
    <row r="595" spans="22:29" ht="15.75" customHeight="1" x14ac:dyDescent="0.2">
      <c r="V595" s="1"/>
      <c r="AC595" s="1"/>
    </row>
    <row r="596" spans="22:29" ht="15.75" customHeight="1" x14ac:dyDescent="0.2">
      <c r="V596" s="1"/>
      <c r="AC596" s="1"/>
    </row>
    <row r="597" spans="22:29" ht="15.75" customHeight="1" x14ac:dyDescent="0.2">
      <c r="V597" s="1"/>
      <c r="AC597" s="1"/>
    </row>
    <row r="598" spans="22:29" ht="15.75" customHeight="1" x14ac:dyDescent="0.2">
      <c r="V598" s="1"/>
      <c r="AC598" s="1"/>
    </row>
    <row r="599" spans="22:29" ht="15.75" customHeight="1" x14ac:dyDescent="0.2">
      <c r="V599" s="1"/>
      <c r="AC599" s="1"/>
    </row>
    <row r="600" spans="22:29" ht="15.75" customHeight="1" x14ac:dyDescent="0.2">
      <c r="V600" s="1"/>
      <c r="AC600" s="1"/>
    </row>
    <row r="601" spans="22:29" ht="15.75" customHeight="1" x14ac:dyDescent="0.2">
      <c r="V601" s="1"/>
      <c r="AC601" s="1"/>
    </row>
    <row r="602" spans="22:29" ht="15.75" customHeight="1" x14ac:dyDescent="0.2">
      <c r="V602" s="1"/>
      <c r="AC602" s="1"/>
    </row>
    <row r="603" spans="22:29" ht="15.75" customHeight="1" x14ac:dyDescent="0.2">
      <c r="V603" s="1"/>
      <c r="AC603" s="1"/>
    </row>
    <row r="604" spans="22:29" ht="15.75" customHeight="1" x14ac:dyDescent="0.2">
      <c r="V604" s="1"/>
      <c r="AC604" s="1"/>
    </row>
    <row r="605" spans="22:29" ht="15.75" customHeight="1" x14ac:dyDescent="0.2">
      <c r="V605" s="1"/>
      <c r="AC605" s="1"/>
    </row>
    <row r="606" spans="22:29" ht="15.75" customHeight="1" x14ac:dyDescent="0.2">
      <c r="V606" s="1"/>
      <c r="AC606" s="1"/>
    </row>
    <row r="607" spans="22:29" ht="15.75" customHeight="1" x14ac:dyDescent="0.2">
      <c r="V607" s="1"/>
      <c r="AC607" s="1"/>
    </row>
    <row r="608" spans="22:29" ht="15.75" customHeight="1" x14ac:dyDescent="0.2">
      <c r="V608" s="1"/>
      <c r="AC608" s="1"/>
    </row>
    <row r="609" spans="22:29" ht="15.75" customHeight="1" x14ac:dyDescent="0.2">
      <c r="V609" s="1"/>
      <c r="AC609" s="1"/>
    </row>
    <row r="610" spans="22:29" ht="15.75" customHeight="1" x14ac:dyDescent="0.2">
      <c r="V610" s="1"/>
      <c r="AC610" s="1"/>
    </row>
    <row r="611" spans="22:29" ht="15.75" customHeight="1" x14ac:dyDescent="0.2">
      <c r="V611" s="1"/>
      <c r="AC611" s="1"/>
    </row>
    <row r="612" spans="22:29" ht="15.75" customHeight="1" x14ac:dyDescent="0.2">
      <c r="V612" s="1"/>
      <c r="AC612" s="1"/>
    </row>
    <row r="613" spans="22:29" ht="15.75" customHeight="1" x14ac:dyDescent="0.2">
      <c r="V613" s="1"/>
      <c r="AC613" s="1"/>
    </row>
    <row r="614" spans="22:29" ht="15.75" customHeight="1" x14ac:dyDescent="0.2">
      <c r="V614" s="1"/>
      <c r="AC614" s="1"/>
    </row>
    <row r="615" spans="22:29" ht="15.75" customHeight="1" x14ac:dyDescent="0.2">
      <c r="V615" s="1"/>
      <c r="AC615" s="1"/>
    </row>
    <row r="616" spans="22:29" ht="15.75" customHeight="1" x14ac:dyDescent="0.2">
      <c r="V616" s="1"/>
      <c r="AC616" s="1"/>
    </row>
    <row r="617" spans="22:29" ht="15.75" customHeight="1" x14ac:dyDescent="0.2">
      <c r="V617" s="1"/>
      <c r="AC617" s="1"/>
    </row>
    <row r="618" spans="22:29" ht="15.75" customHeight="1" x14ac:dyDescent="0.2">
      <c r="V618" s="1"/>
      <c r="AC618" s="1"/>
    </row>
    <row r="619" spans="22:29" ht="15.75" customHeight="1" x14ac:dyDescent="0.2">
      <c r="V619" s="1"/>
      <c r="AC619" s="1"/>
    </row>
    <row r="620" spans="22:29" ht="15.75" customHeight="1" x14ac:dyDescent="0.2">
      <c r="V620" s="1"/>
      <c r="AC620" s="1"/>
    </row>
    <row r="621" spans="22:29" ht="15.75" customHeight="1" x14ac:dyDescent="0.2">
      <c r="V621" s="1"/>
      <c r="AC621" s="1"/>
    </row>
    <row r="622" spans="22:29" ht="15.75" customHeight="1" x14ac:dyDescent="0.2">
      <c r="V622" s="1"/>
      <c r="AC622" s="1"/>
    </row>
    <row r="623" spans="22:29" ht="15.75" customHeight="1" x14ac:dyDescent="0.2">
      <c r="V623" s="1"/>
      <c r="AC623" s="1"/>
    </row>
    <row r="624" spans="22:29" ht="15.75" customHeight="1" x14ac:dyDescent="0.2">
      <c r="V624" s="1"/>
      <c r="AC624" s="1"/>
    </row>
    <row r="625" spans="22:29" ht="15.75" customHeight="1" x14ac:dyDescent="0.2">
      <c r="V625" s="1"/>
      <c r="AC625" s="1"/>
    </row>
    <row r="626" spans="22:29" ht="15.75" customHeight="1" x14ac:dyDescent="0.2">
      <c r="V626" s="1"/>
      <c r="AC626" s="1"/>
    </row>
    <row r="627" spans="22:29" ht="15.75" customHeight="1" x14ac:dyDescent="0.2">
      <c r="V627" s="1"/>
      <c r="AC627" s="1"/>
    </row>
    <row r="628" spans="22:29" ht="15.75" customHeight="1" x14ac:dyDescent="0.2">
      <c r="V628" s="1"/>
      <c r="AC628" s="1"/>
    </row>
    <row r="629" spans="22:29" ht="15.75" customHeight="1" x14ac:dyDescent="0.2">
      <c r="V629" s="1"/>
      <c r="AC629" s="1"/>
    </row>
    <row r="630" spans="22:29" ht="15.75" customHeight="1" x14ac:dyDescent="0.2">
      <c r="V630" s="1"/>
      <c r="AC630" s="1"/>
    </row>
    <row r="631" spans="22:29" ht="15.75" customHeight="1" x14ac:dyDescent="0.2">
      <c r="V631" s="1"/>
      <c r="AC631" s="1"/>
    </row>
    <row r="632" spans="22:29" ht="15.75" customHeight="1" x14ac:dyDescent="0.2">
      <c r="V632" s="1"/>
      <c r="AC632" s="1"/>
    </row>
    <row r="633" spans="22:29" ht="15.75" customHeight="1" x14ac:dyDescent="0.2">
      <c r="V633" s="1"/>
      <c r="AC633" s="1"/>
    </row>
    <row r="634" spans="22:29" ht="15.75" customHeight="1" x14ac:dyDescent="0.2">
      <c r="V634" s="1"/>
      <c r="AC634" s="1"/>
    </row>
    <row r="635" spans="22:29" ht="15.75" customHeight="1" x14ac:dyDescent="0.2">
      <c r="V635" s="1"/>
      <c r="AC635" s="1"/>
    </row>
    <row r="636" spans="22:29" ht="15.75" customHeight="1" x14ac:dyDescent="0.2">
      <c r="V636" s="1"/>
      <c r="AC636" s="1"/>
    </row>
    <row r="637" spans="22:29" ht="15.75" customHeight="1" x14ac:dyDescent="0.2">
      <c r="V637" s="1"/>
      <c r="AC637" s="1"/>
    </row>
    <row r="638" spans="22:29" ht="15.75" customHeight="1" x14ac:dyDescent="0.2">
      <c r="V638" s="1"/>
      <c r="AC638" s="1"/>
    </row>
    <row r="639" spans="22:29" ht="15.75" customHeight="1" x14ac:dyDescent="0.2">
      <c r="V639" s="1"/>
      <c r="AC639" s="1"/>
    </row>
    <row r="640" spans="22:29" ht="15.75" customHeight="1" x14ac:dyDescent="0.2">
      <c r="V640" s="1"/>
      <c r="AC640" s="1"/>
    </row>
    <row r="641" spans="22:29" ht="15.75" customHeight="1" x14ac:dyDescent="0.2">
      <c r="V641" s="1"/>
      <c r="AC641" s="1"/>
    </row>
    <row r="642" spans="22:29" ht="15.75" customHeight="1" x14ac:dyDescent="0.2">
      <c r="V642" s="1"/>
      <c r="AC642" s="1"/>
    </row>
    <row r="643" spans="22:29" ht="15.75" customHeight="1" x14ac:dyDescent="0.2">
      <c r="V643" s="1"/>
      <c r="AC643" s="1"/>
    </row>
    <row r="644" spans="22:29" ht="15.75" customHeight="1" x14ac:dyDescent="0.2">
      <c r="V644" s="1"/>
      <c r="AC644" s="1"/>
    </row>
    <row r="645" spans="22:29" ht="15.75" customHeight="1" x14ac:dyDescent="0.2">
      <c r="V645" s="1"/>
      <c r="AC645" s="1"/>
    </row>
    <row r="646" spans="22:29" ht="15.75" customHeight="1" x14ac:dyDescent="0.2">
      <c r="V646" s="1"/>
      <c r="AC646" s="1"/>
    </row>
    <row r="647" spans="22:29" ht="15.75" customHeight="1" x14ac:dyDescent="0.2">
      <c r="V647" s="1"/>
      <c r="AC647" s="1"/>
    </row>
    <row r="648" spans="22:29" ht="15.75" customHeight="1" x14ac:dyDescent="0.2">
      <c r="V648" s="1"/>
      <c r="AC648" s="1"/>
    </row>
    <row r="649" spans="22:29" ht="15.75" customHeight="1" x14ac:dyDescent="0.2">
      <c r="V649" s="1"/>
      <c r="AC649" s="1"/>
    </row>
    <row r="650" spans="22:29" ht="15.75" customHeight="1" x14ac:dyDescent="0.2">
      <c r="V650" s="1"/>
      <c r="AC650" s="1"/>
    </row>
    <row r="651" spans="22:29" ht="15.75" customHeight="1" x14ac:dyDescent="0.2">
      <c r="V651" s="1"/>
      <c r="AC651" s="1"/>
    </row>
    <row r="652" spans="22:29" ht="15.75" customHeight="1" x14ac:dyDescent="0.2">
      <c r="V652" s="1"/>
      <c r="AC652" s="1"/>
    </row>
    <row r="653" spans="22:29" ht="15.75" customHeight="1" x14ac:dyDescent="0.2">
      <c r="V653" s="1"/>
      <c r="AC653" s="1"/>
    </row>
    <row r="654" spans="22:29" ht="15.75" customHeight="1" x14ac:dyDescent="0.2">
      <c r="V654" s="1"/>
      <c r="AC654" s="1"/>
    </row>
    <row r="655" spans="22:29" ht="15.75" customHeight="1" x14ac:dyDescent="0.2">
      <c r="V655" s="1"/>
      <c r="AC655" s="1"/>
    </row>
    <row r="656" spans="22:29" ht="15.75" customHeight="1" x14ac:dyDescent="0.2">
      <c r="V656" s="1"/>
      <c r="AC656" s="1"/>
    </row>
    <row r="657" spans="22:29" ht="15.75" customHeight="1" x14ac:dyDescent="0.2">
      <c r="V657" s="1"/>
      <c r="AC657" s="1"/>
    </row>
    <row r="658" spans="22:29" ht="15.75" customHeight="1" x14ac:dyDescent="0.2">
      <c r="V658" s="1"/>
      <c r="AC658" s="1"/>
    </row>
    <row r="659" spans="22:29" ht="15.75" customHeight="1" x14ac:dyDescent="0.2">
      <c r="V659" s="1"/>
      <c r="AC659" s="1"/>
    </row>
    <row r="660" spans="22:29" ht="15.75" customHeight="1" x14ac:dyDescent="0.2">
      <c r="V660" s="1"/>
      <c r="AC660" s="1"/>
    </row>
    <row r="661" spans="22:29" ht="15.75" customHeight="1" x14ac:dyDescent="0.2">
      <c r="V661" s="1"/>
      <c r="AC661" s="1"/>
    </row>
    <row r="662" spans="22:29" ht="15.75" customHeight="1" x14ac:dyDescent="0.2">
      <c r="V662" s="1"/>
      <c r="AC662" s="1"/>
    </row>
    <row r="663" spans="22:29" ht="15.75" customHeight="1" x14ac:dyDescent="0.2">
      <c r="V663" s="1"/>
      <c r="AC663" s="1"/>
    </row>
    <row r="664" spans="22:29" ht="15.75" customHeight="1" x14ac:dyDescent="0.2">
      <c r="V664" s="1"/>
      <c r="AC664" s="1"/>
    </row>
    <row r="665" spans="22:29" ht="15.75" customHeight="1" x14ac:dyDescent="0.2">
      <c r="V665" s="1"/>
      <c r="AC665" s="1"/>
    </row>
    <row r="666" spans="22:29" ht="15.75" customHeight="1" x14ac:dyDescent="0.2">
      <c r="V666" s="1"/>
      <c r="AC666" s="1"/>
    </row>
    <row r="667" spans="22:29" ht="15.75" customHeight="1" x14ac:dyDescent="0.2">
      <c r="V667" s="1"/>
      <c r="AC667" s="1"/>
    </row>
    <row r="668" spans="22:29" ht="15.75" customHeight="1" x14ac:dyDescent="0.2">
      <c r="V668" s="1"/>
      <c r="AC668" s="1"/>
    </row>
    <row r="669" spans="22:29" ht="15.75" customHeight="1" x14ac:dyDescent="0.2">
      <c r="V669" s="1"/>
      <c r="AC669" s="1"/>
    </row>
    <row r="670" spans="22:29" ht="15.75" customHeight="1" x14ac:dyDescent="0.2">
      <c r="V670" s="1"/>
      <c r="AC670" s="1"/>
    </row>
    <row r="671" spans="22:29" ht="15.75" customHeight="1" x14ac:dyDescent="0.2">
      <c r="V671" s="1"/>
      <c r="AC671" s="1"/>
    </row>
    <row r="672" spans="22:29" ht="15.75" customHeight="1" x14ac:dyDescent="0.2">
      <c r="V672" s="1"/>
      <c r="AC672" s="1"/>
    </row>
    <row r="673" spans="22:29" ht="15.75" customHeight="1" x14ac:dyDescent="0.2">
      <c r="V673" s="1"/>
      <c r="AC673" s="1"/>
    </row>
    <row r="674" spans="22:29" ht="15.75" customHeight="1" x14ac:dyDescent="0.2">
      <c r="V674" s="1"/>
      <c r="AC674" s="1"/>
    </row>
    <row r="675" spans="22:29" ht="15.75" customHeight="1" x14ac:dyDescent="0.2">
      <c r="V675" s="1"/>
      <c r="AC675" s="1"/>
    </row>
    <row r="676" spans="22:29" ht="15.75" customHeight="1" x14ac:dyDescent="0.2">
      <c r="V676" s="1"/>
      <c r="AC676" s="1"/>
    </row>
    <row r="677" spans="22:29" ht="15.75" customHeight="1" x14ac:dyDescent="0.2">
      <c r="V677" s="1"/>
      <c r="AC677" s="1"/>
    </row>
    <row r="678" spans="22:29" ht="15.75" customHeight="1" x14ac:dyDescent="0.2">
      <c r="V678" s="1"/>
      <c r="AC678" s="1"/>
    </row>
    <row r="679" spans="22:29" ht="15.75" customHeight="1" x14ac:dyDescent="0.2">
      <c r="V679" s="1"/>
      <c r="AC679" s="1"/>
    </row>
    <row r="680" spans="22:29" ht="15.75" customHeight="1" x14ac:dyDescent="0.2">
      <c r="V680" s="1"/>
      <c r="AC680" s="1"/>
    </row>
    <row r="681" spans="22:29" ht="15.75" customHeight="1" x14ac:dyDescent="0.2">
      <c r="V681" s="1"/>
      <c r="AC681" s="1"/>
    </row>
    <row r="682" spans="22:29" ht="15.75" customHeight="1" x14ac:dyDescent="0.2">
      <c r="V682" s="1"/>
      <c r="AC682" s="1"/>
    </row>
    <row r="683" spans="22:29" ht="15.75" customHeight="1" x14ac:dyDescent="0.2">
      <c r="V683" s="1"/>
      <c r="AC683" s="1"/>
    </row>
    <row r="684" spans="22:29" ht="15.75" customHeight="1" x14ac:dyDescent="0.2">
      <c r="V684" s="1"/>
      <c r="AC684" s="1"/>
    </row>
    <row r="685" spans="22:29" ht="15.75" customHeight="1" x14ac:dyDescent="0.2">
      <c r="V685" s="1"/>
      <c r="AC685" s="1"/>
    </row>
    <row r="686" spans="22:29" ht="15.75" customHeight="1" x14ac:dyDescent="0.2">
      <c r="V686" s="1"/>
      <c r="AC686" s="1"/>
    </row>
    <row r="687" spans="22:29" ht="15.75" customHeight="1" x14ac:dyDescent="0.2">
      <c r="V687" s="1"/>
      <c r="AC687" s="1"/>
    </row>
    <row r="688" spans="22:29" ht="15.75" customHeight="1" x14ac:dyDescent="0.2">
      <c r="V688" s="1"/>
      <c r="AC688" s="1"/>
    </row>
    <row r="689" spans="22:29" ht="15.75" customHeight="1" x14ac:dyDescent="0.2">
      <c r="V689" s="1"/>
      <c r="AC689" s="1"/>
    </row>
    <row r="690" spans="22:29" ht="15.75" customHeight="1" x14ac:dyDescent="0.2">
      <c r="V690" s="1"/>
      <c r="AC690" s="1"/>
    </row>
    <row r="691" spans="22:29" ht="15.75" customHeight="1" x14ac:dyDescent="0.2">
      <c r="V691" s="1"/>
      <c r="AC691" s="1"/>
    </row>
    <row r="692" spans="22:29" ht="15.75" customHeight="1" x14ac:dyDescent="0.2">
      <c r="V692" s="1"/>
      <c r="AC692" s="1"/>
    </row>
    <row r="693" spans="22:29" ht="15.75" customHeight="1" x14ac:dyDescent="0.2">
      <c r="V693" s="1"/>
      <c r="AC693" s="1"/>
    </row>
    <row r="694" spans="22:29" ht="15.75" customHeight="1" x14ac:dyDescent="0.2">
      <c r="V694" s="1"/>
      <c r="AC694" s="1"/>
    </row>
    <row r="695" spans="22:29" ht="15.75" customHeight="1" x14ac:dyDescent="0.2">
      <c r="V695" s="1"/>
      <c r="AC695" s="1"/>
    </row>
    <row r="696" spans="22:29" ht="15.75" customHeight="1" x14ac:dyDescent="0.2">
      <c r="V696" s="1"/>
      <c r="AC696" s="1"/>
    </row>
    <row r="697" spans="22:29" ht="15.75" customHeight="1" x14ac:dyDescent="0.2">
      <c r="V697" s="1"/>
      <c r="AC697" s="1"/>
    </row>
    <row r="698" spans="22:29" ht="15.75" customHeight="1" x14ac:dyDescent="0.2">
      <c r="V698" s="1"/>
      <c r="AC698" s="1"/>
    </row>
    <row r="699" spans="22:29" ht="15.75" customHeight="1" x14ac:dyDescent="0.2">
      <c r="V699" s="1"/>
      <c r="AC699" s="1"/>
    </row>
    <row r="700" spans="22:29" ht="15.75" customHeight="1" x14ac:dyDescent="0.2">
      <c r="V700" s="1"/>
      <c r="AC700" s="1"/>
    </row>
    <row r="701" spans="22:29" ht="15.75" customHeight="1" x14ac:dyDescent="0.2">
      <c r="V701" s="1"/>
      <c r="AC701" s="1"/>
    </row>
    <row r="702" spans="22:29" ht="15.75" customHeight="1" x14ac:dyDescent="0.2">
      <c r="V702" s="1"/>
      <c r="AC702" s="1"/>
    </row>
    <row r="703" spans="22:29" ht="15.75" customHeight="1" x14ac:dyDescent="0.2">
      <c r="V703" s="1"/>
      <c r="AC703" s="1"/>
    </row>
    <row r="704" spans="22:29" ht="15.75" customHeight="1" x14ac:dyDescent="0.2">
      <c r="V704" s="1"/>
      <c r="AC704" s="1"/>
    </row>
    <row r="705" spans="22:29" ht="15.75" customHeight="1" x14ac:dyDescent="0.2">
      <c r="V705" s="1"/>
      <c r="AC705" s="1"/>
    </row>
    <row r="706" spans="22:29" ht="15.75" customHeight="1" x14ac:dyDescent="0.2">
      <c r="V706" s="1"/>
      <c r="AC706" s="1"/>
    </row>
    <row r="707" spans="22:29" ht="15.75" customHeight="1" x14ac:dyDescent="0.2">
      <c r="V707" s="1"/>
      <c r="AC707" s="1"/>
    </row>
    <row r="708" spans="22:29" ht="15.75" customHeight="1" x14ac:dyDescent="0.2">
      <c r="V708" s="1"/>
      <c r="AC708" s="1"/>
    </row>
    <row r="709" spans="22:29" ht="15.75" customHeight="1" x14ac:dyDescent="0.2">
      <c r="V709" s="1"/>
      <c r="AC709" s="1"/>
    </row>
    <row r="710" spans="22:29" ht="15.75" customHeight="1" x14ac:dyDescent="0.2">
      <c r="V710" s="1"/>
      <c r="AC710" s="1"/>
    </row>
    <row r="711" spans="22:29" ht="15.75" customHeight="1" x14ac:dyDescent="0.2">
      <c r="V711" s="1"/>
      <c r="AC711" s="1"/>
    </row>
    <row r="712" spans="22:29" ht="15.75" customHeight="1" x14ac:dyDescent="0.2">
      <c r="V712" s="1"/>
      <c r="AC712" s="1"/>
    </row>
    <row r="713" spans="22:29" ht="15.75" customHeight="1" x14ac:dyDescent="0.2">
      <c r="V713" s="1"/>
      <c r="AC713" s="1"/>
    </row>
    <row r="714" spans="22:29" ht="15.75" customHeight="1" x14ac:dyDescent="0.2">
      <c r="V714" s="1"/>
      <c r="AC714" s="1"/>
    </row>
    <row r="715" spans="22:29" ht="15.75" customHeight="1" x14ac:dyDescent="0.2">
      <c r="V715" s="1"/>
      <c r="AC715" s="1"/>
    </row>
    <row r="716" spans="22:29" ht="15.75" customHeight="1" x14ac:dyDescent="0.2">
      <c r="V716" s="1"/>
      <c r="AC716" s="1"/>
    </row>
    <row r="717" spans="22:29" ht="15.75" customHeight="1" x14ac:dyDescent="0.2">
      <c r="V717" s="1"/>
      <c r="AC717" s="1"/>
    </row>
    <row r="718" spans="22:29" ht="15.75" customHeight="1" x14ac:dyDescent="0.2">
      <c r="V718" s="1"/>
      <c r="AC718" s="1"/>
    </row>
    <row r="719" spans="22:29" ht="15.75" customHeight="1" x14ac:dyDescent="0.2">
      <c r="V719" s="1"/>
      <c r="AC719" s="1"/>
    </row>
    <row r="720" spans="22:29" ht="15.75" customHeight="1" x14ac:dyDescent="0.2">
      <c r="V720" s="1"/>
      <c r="AC720" s="1"/>
    </row>
    <row r="721" spans="22:29" ht="15.75" customHeight="1" x14ac:dyDescent="0.2">
      <c r="V721" s="1"/>
      <c r="AC721" s="1"/>
    </row>
    <row r="722" spans="22:29" ht="15.75" customHeight="1" x14ac:dyDescent="0.2">
      <c r="V722" s="1"/>
      <c r="AC722" s="1"/>
    </row>
    <row r="723" spans="22:29" ht="15.75" customHeight="1" x14ac:dyDescent="0.2">
      <c r="V723" s="1"/>
      <c r="AC723" s="1"/>
    </row>
    <row r="724" spans="22:29" ht="15.75" customHeight="1" x14ac:dyDescent="0.2">
      <c r="V724" s="1"/>
      <c r="AC724" s="1"/>
    </row>
    <row r="725" spans="22:29" ht="15.75" customHeight="1" x14ac:dyDescent="0.2">
      <c r="V725" s="1"/>
      <c r="AC725" s="1"/>
    </row>
    <row r="726" spans="22:29" ht="15.75" customHeight="1" x14ac:dyDescent="0.2">
      <c r="V726" s="1"/>
      <c r="AC726" s="1"/>
    </row>
    <row r="727" spans="22:29" ht="15.75" customHeight="1" x14ac:dyDescent="0.2">
      <c r="V727" s="1"/>
      <c r="AC727" s="1"/>
    </row>
    <row r="728" spans="22:29" ht="15.75" customHeight="1" x14ac:dyDescent="0.2">
      <c r="V728" s="1"/>
      <c r="AC728" s="1"/>
    </row>
    <row r="729" spans="22:29" ht="15.75" customHeight="1" x14ac:dyDescent="0.2">
      <c r="V729" s="1"/>
      <c r="AC729" s="1"/>
    </row>
    <row r="730" spans="22:29" ht="15.75" customHeight="1" x14ac:dyDescent="0.2">
      <c r="V730" s="1"/>
      <c r="AC730" s="1"/>
    </row>
    <row r="731" spans="22:29" ht="15.75" customHeight="1" x14ac:dyDescent="0.2">
      <c r="V731" s="1"/>
      <c r="AC731" s="1"/>
    </row>
    <row r="732" spans="22:29" ht="15.75" customHeight="1" x14ac:dyDescent="0.2">
      <c r="V732" s="1"/>
      <c r="AC732" s="1"/>
    </row>
    <row r="733" spans="22:29" ht="15.75" customHeight="1" x14ac:dyDescent="0.2">
      <c r="V733" s="1"/>
      <c r="AC733" s="1"/>
    </row>
    <row r="734" spans="22:29" ht="15.75" customHeight="1" x14ac:dyDescent="0.2">
      <c r="V734" s="1"/>
      <c r="AC734" s="1"/>
    </row>
    <row r="735" spans="22:29" ht="15.75" customHeight="1" x14ac:dyDescent="0.2">
      <c r="V735" s="1"/>
      <c r="AC735" s="1"/>
    </row>
    <row r="736" spans="22:29" ht="15.75" customHeight="1" x14ac:dyDescent="0.2">
      <c r="V736" s="1"/>
      <c r="AC736" s="1"/>
    </row>
    <row r="737" spans="22:29" ht="15.75" customHeight="1" x14ac:dyDescent="0.2">
      <c r="V737" s="1"/>
      <c r="AC737" s="1"/>
    </row>
    <row r="738" spans="22:29" ht="15.75" customHeight="1" x14ac:dyDescent="0.2">
      <c r="V738" s="1"/>
      <c r="AC738" s="1"/>
    </row>
    <row r="739" spans="22:29" ht="15.75" customHeight="1" x14ac:dyDescent="0.2">
      <c r="V739" s="1"/>
      <c r="AC739" s="1"/>
    </row>
    <row r="740" spans="22:29" ht="15.75" customHeight="1" x14ac:dyDescent="0.2">
      <c r="V740" s="1"/>
      <c r="AC740" s="1"/>
    </row>
    <row r="741" spans="22:29" ht="15.75" customHeight="1" x14ac:dyDescent="0.2">
      <c r="V741" s="1"/>
      <c r="AC741" s="1"/>
    </row>
    <row r="742" spans="22:29" ht="15.75" customHeight="1" x14ac:dyDescent="0.2">
      <c r="V742" s="1"/>
      <c r="AC742" s="1"/>
    </row>
    <row r="743" spans="22:29" ht="15.75" customHeight="1" x14ac:dyDescent="0.2">
      <c r="V743" s="1"/>
      <c r="AC743" s="1"/>
    </row>
    <row r="744" spans="22:29" ht="15.75" customHeight="1" x14ac:dyDescent="0.2">
      <c r="V744" s="1"/>
      <c r="AC744" s="1"/>
    </row>
    <row r="745" spans="22:29" ht="15.75" customHeight="1" x14ac:dyDescent="0.2">
      <c r="V745" s="1"/>
      <c r="AC745" s="1"/>
    </row>
    <row r="746" spans="22:29" ht="15.75" customHeight="1" x14ac:dyDescent="0.2">
      <c r="V746" s="1"/>
      <c r="AC746" s="1"/>
    </row>
    <row r="747" spans="22:29" ht="15.75" customHeight="1" x14ac:dyDescent="0.2">
      <c r="V747" s="1"/>
      <c r="AC747" s="1"/>
    </row>
    <row r="748" spans="22:29" ht="15.75" customHeight="1" x14ac:dyDescent="0.2">
      <c r="V748" s="1"/>
      <c r="AC748" s="1"/>
    </row>
    <row r="749" spans="22:29" ht="15.75" customHeight="1" x14ac:dyDescent="0.2">
      <c r="V749" s="1"/>
      <c r="AC749" s="1"/>
    </row>
    <row r="750" spans="22:29" ht="15.75" customHeight="1" x14ac:dyDescent="0.2">
      <c r="V750" s="1"/>
      <c r="AC750" s="1"/>
    </row>
    <row r="751" spans="22:29" ht="15.75" customHeight="1" x14ac:dyDescent="0.2">
      <c r="V751" s="1"/>
      <c r="AC751" s="1"/>
    </row>
    <row r="752" spans="22:29" ht="15.75" customHeight="1" x14ac:dyDescent="0.2">
      <c r="V752" s="1"/>
      <c r="AC752" s="1"/>
    </row>
    <row r="753" spans="22:29" ht="15.75" customHeight="1" x14ac:dyDescent="0.2">
      <c r="V753" s="1"/>
      <c r="AC753" s="1"/>
    </row>
    <row r="754" spans="22:29" ht="15.75" customHeight="1" x14ac:dyDescent="0.2">
      <c r="V754" s="1"/>
      <c r="AC754" s="1"/>
    </row>
    <row r="755" spans="22:29" ht="15.75" customHeight="1" x14ac:dyDescent="0.2">
      <c r="V755" s="1"/>
      <c r="AC755" s="1"/>
    </row>
    <row r="756" spans="22:29" ht="15.75" customHeight="1" x14ac:dyDescent="0.2">
      <c r="V756" s="1"/>
      <c r="AC756" s="1"/>
    </row>
    <row r="757" spans="22:29" ht="15.75" customHeight="1" x14ac:dyDescent="0.2">
      <c r="V757" s="1"/>
      <c r="AC757" s="1"/>
    </row>
    <row r="758" spans="22:29" ht="15.75" customHeight="1" x14ac:dyDescent="0.2">
      <c r="V758" s="1"/>
      <c r="AC758" s="1"/>
    </row>
    <row r="759" spans="22:29" ht="15.75" customHeight="1" x14ac:dyDescent="0.2">
      <c r="V759" s="1"/>
      <c r="AC759" s="1"/>
    </row>
    <row r="760" spans="22:29" ht="15.75" customHeight="1" x14ac:dyDescent="0.2">
      <c r="V760" s="1"/>
      <c r="AC760" s="1"/>
    </row>
    <row r="761" spans="22:29" ht="15.75" customHeight="1" x14ac:dyDescent="0.2">
      <c r="V761" s="1"/>
      <c r="AC761" s="1"/>
    </row>
    <row r="762" spans="22:29" ht="15.75" customHeight="1" x14ac:dyDescent="0.2">
      <c r="V762" s="1"/>
      <c r="AC762" s="1"/>
    </row>
    <row r="763" spans="22:29" ht="15.75" customHeight="1" x14ac:dyDescent="0.2">
      <c r="V763" s="1"/>
      <c r="AC763" s="1"/>
    </row>
    <row r="764" spans="22:29" ht="15.75" customHeight="1" x14ac:dyDescent="0.2">
      <c r="V764" s="1"/>
      <c r="AC764" s="1"/>
    </row>
    <row r="765" spans="22:29" ht="15.75" customHeight="1" x14ac:dyDescent="0.2">
      <c r="V765" s="1"/>
      <c r="AC765" s="1"/>
    </row>
    <row r="766" spans="22:29" ht="15.75" customHeight="1" x14ac:dyDescent="0.2">
      <c r="V766" s="1"/>
      <c r="AC766" s="1"/>
    </row>
    <row r="767" spans="22:29" ht="15.75" customHeight="1" x14ac:dyDescent="0.2">
      <c r="V767" s="1"/>
      <c r="AC767" s="1"/>
    </row>
    <row r="768" spans="22:29" ht="15.75" customHeight="1" x14ac:dyDescent="0.2">
      <c r="V768" s="1"/>
      <c r="AC768" s="1"/>
    </row>
    <row r="769" spans="22:29" ht="15.75" customHeight="1" x14ac:dyDescent="0.2">
      <c r="V769" s="1"/>
      <c r="AC769" s="1"/>
    </row>
    <row r="770" spans="22:29" ht="15.75" customHeight="1" x14ac:dyDescent="0.2">
      <c r="V770" s="1"/>
      <c r="AC770" s="1"/>
    </row>
    <row r="771" spans="22:29" ht="15.75" customHeight="1" x14ac:dyDescent="0.2">
      <c r="V771" s="1"/>
      <c r="AC771" s="1"/>
    </row>
    <row r="772" spans="22:29" ht="15.75" customHeight="1" x14ac:dyDescent="0.2">
      <c r="V772" s="1"/>
      <c r="AC772" s="1"/>
    </row>
    <row r="773" spans="22:29" ht="15.75" customHeight="1" x14ac:dyDescent="0.2">
      <c r="V773" s="1"/>
      <c r="AC773" s="1"/>
    </row>
    <row r="774" spans="22:29" ht="15.75" customHeight="1" x14ac:dyDescent="0.2">
      <c r="V774" s="1"/>
      <c r="AC774" s="1"/>
    </row>
    <row r="775" spans="22:29" ht="15.75" customHeight="1" x14ac:dyDescent="0.2">
      <c r="V775" s="1"/>
      <c r="AC775" s="1"/>
    </row>
    <row r="776" spans="22:29" ht="15.75" customHeight="1" x14ac:dyDescent="0.2">
      <c r="V776" s="1"/>
      <c r="AC776" s="1"/>
    </row>
    <row r="777" spans="22:29" ht="15.75" customHeight="1" x14ac:dyDescent="0.2">
      <c r="V777" s="1"/>
      <c r="AC777" s="1"/>
    </row>
    <row r="778" spans="22:29" ht="15.75" customHeight="1" x14ac:dyDescent="0.2">
      <c r="V778" s="1"/>
      <c r="AC778" s="1"/>
    </row>
    <row r="779" spans="22:29" ht="15.75" customHeight="1" x14ac:dyDescent="0.2">
      <c r="V779" s="1"/>
      <c r="AC779" s="1"/>
    </row>
    <row r="780" spans="22:29" ht="15.75" customHeight="1" x14ac:dyDescent="0.2">
      <c r="V780" s="1"/>
      <c r="AC780" s="1"/>
    </row>
    <row r="781" spans="22:29" ht="15.75" customHeight="1" x14ac:dyDescent="0.2">
      <c r="V781" s="1"/>
      <c r="AC781" s="1"/>
    </row>
    <row r="782" spans="22:29" ht="15.75" customHeight="1" x14ac:dyDescent="0.2">
      <c r="V782" s="1"/>
      <c r="AC782" s="1"/>
    </row>
    <row r="783" spans="22:29" ht="15.75" customHeight="1" x14ac:dyDescent="0.2">
      <c r="V783" s="1"/>
      <c r="AC783" s="1"/>
    </row>
    <row r="784" spans="22:29" ht="15.75" customHeight="1" x14ac:dyDescent="0.2">
      <c r="V784" s="1"/>
      <c r="AC784" s="1"/>
    </row>
    <row r="785" spans="22:29" ht="15.75" customHeight="1" x14ac:dyDescent="0.2">
      <c r="V785" s="1"/>
      <c r="AC785" s="1"/>
    </row>
    <row r="786" spans="22:29" ht="15.75" customHeight="1" x14ac:dyDescent="0.2">
      <c r="V786" s="1"/>
      <c r="AC786" s="1"/>
    </row>
    <row r="787" spans="22:29" ht="15.75" customHeight="1" x14ac:dyDescent="0.2">
      <c r="V787" s="1"/>
      <c r="AC787" s="1"/>
    </row>
    <row r="788" spans="22:29" ht="15.75" customHeight="1" x14ac:dyDescent="0.2">
      <c r="V788" s="1"/>
      <c r="AC788" s="1"/>
    </row>
    <row r="789" spans="22:29" ht="15.75" customHeight="1" x14ac:dyDescent="0.2">
      <c r="V789" s="1"/>
      <c r="AC789" s="1"/>
    </row>
    <row r="790" spans="22:29" ht="15.75" customHeight="1" x14ac:dyDescent="0.2">
      <c r="V790" s="1"/>
      <c r="AC790" s="1"/>
    </row>
    <row r="791" spans="22:29" ht="15.75" customHeight="1" x14ac:dyDescent="0.2">
      <c r="V791" s="1"/>
      <c r="AC791" s="1"/>
    </row>
    <row r="792" spans="22:29" ht="15.75" customHeight="1" x14ac:dyDescent="0.2">
      <c r="V792" s="1"/>
      <c r="AC792" s="1"/>
    </row>
    <row r="793" spans="22:29" ht="15.75" customHeight="1" x14ac:dyDescent="0.2">
      <c r="V793" s="1"/>
      <c r="AC793" s="1"/>
    </row>
    <row r="794" spans="22:29" ht="15.75" customHeight="1" x14ac:dyDescent="0.2">
      <c r="V794" s="1"/>
      <c r="AC794" s="1"/>
    </row>
    <row r="795" spans="22:29" ht="15.75" customHeight="1" x14ac:dyDescent="0.2">
      <c r="V795" s="1"/>
      <c r="AC795" s="1"/>
    </row>
    <row r="796" spans="22:29" ht="15.75" customHeight="1" x14ac:dyDescent="0.2">
      <c r="V796" s="1"/>
      <c r="AC796" s="1"/>
    </row>
    <row r="797" spans="22:29" ht="15.75" customHeight="1" x14ac:dyDescent="0.2">
      <c r="V797" s="1"/>
      <c r="AC797" s="1"/>
    </row>
    <row r="798" spans="22:29" ht="15.75" customHeight="1" x14ac:dyDescent="0.2">
      <c r="V798" s="1"/>
      <c r="AC798" s="1"/>
    </row>
    <row r="799" spans="22:29" ht="15.75" customHeight="1" x14ac:dyDescent="0.2">
      <c r="V799" s="1"/>
      <c r="AC799" s="1"/>
    </row>
    <row r="800" spans="22:29" ht="15.75" customHeight="1" x14ac:dyDescent="0.2">
      <c r="V800" s="1"/>
      <c r="AC800" s="1"/>
    </row>
    <row r="801" spans="22:29" ht="15.75" customHeight="1" x14ac:dyDescent="0.2">
      <c r="V801" s="1"/>
      <c r="AC801" s="1"/>
    </row>
    <row r="802" spans="22:29" ht="15.75" customHeight="1" x14ac:dyDescent="0.2">
      <c r="V802" s="1"/>
      <c r="AC802" s="1"/>
    </row>
    <row r="803" spans="22:29" ht="15.75" customHeight="1" x14ac:dyDescent="0.2">
      <c r="V803" s="1"/>
      <c r="AC803" s="1"/>
    </row>
    <row r="804" spans="22:29" ht="15.75" customHeight="1" x14ac:dyDescent="0.2">
      <c r="V804" s="1"/>
      <c r="AC804" s="1"/>
    </row>
    <row r="805" spans="22:29" ht="15.75" customHeight="1" x14ac:dyDescent="0.2">
      <c r="V805" s="1"/>
      <c r="AC805" s="1"/>
    </row>
    <row r="806" spans="22:29" ht="15.75" customHeight="1" x14ac:dyDescent="0.2">
      <c r="V806" s="1"/>
      <c r="AC806" s="1"/>
    </row>
    <row r="807" spans="22:29" ht="15.75" customHeight="1" x14ac:dyDescent="0.2">
      <c r="V807" s="1"/>
      <c r="AC807" s="1"/>
    </row>
    <row r="808" spans="22:29" ht="15.75" customHeight="1" x14ac:dyDescent="0.2">
      <c r="V808" s="1"/>
      <c r="AC808" s="1"/>
    </row>
    <row r="809" spans="22:29" ht="15.75" customHeight="1" x14ac:dyDescent="0.2">
      <c r="V809" s="1"/>
      <c r="AC809" s="1"/>
    </row>
    <row r="810" spans="22:29" ht="15.75" customHeight="1" x14ac:dyDescent="0.2">
      <c r="V810" s="1"/>
      <c r="AC810" s="1"/>
    </row>
    <row r="811" spans="22:29" ht="15.75" customHeight="1" x14ac:dyDescent="0.2">
      <c r="V811" s="1"/>
      <c r="AC811" s="1"/>
    </row>
    <row r="812" spans="22:29" ht="15.75" customHeight="1" x14ac:dyDescent="0.2">
      <c r="V812" s="1"/>
      <c r="AC812" s="1"/>
    </row>
    <row r="813" spans="22:29" ht="15.75" customHeight="1" x14ac:dyDescent="0.2">
      <c r="V813" s="1"/>
      <c r="AC813" s="1"/>
    </row>
    <row r="814" spans="22:29" ht="15.75" customHeight="1" x14ac:dyDescent="0.2">
      <c r="V814" s="1"/>
      <c r="AC814" s="1"/>
    </row>
    <row r="815" spans="22:29" ht="15.75" customHeight="1" x14ac:dyDescent="0.2">
      <c r="V815" s="1"/>
      <c r="AC815" s="1"/>
    </row>
    <row r="816" spans="22:29" ht="15.75" customHeight="1" x14ac:dyDescent="0.2">
      <c r="V816" s="1"/>
      <c r="AC816" s="1"/>
    </row>
    <row r="817" spans="22:29" ht="15.75" customHeight="1" x14ac:dyDescent="0.2">
      <c r="V817" s="1"/>
      <c r="AC817" s="1"/>
    </row>
    <row r="818" spans="22:29" ht="15.75" customHeight="1" x14ac:dyDescent="0.2">
      <c r="V818" s="1"/>
      <c r="AC818" s="1"/>
    </row>
    <row r="819" spans="22:29" ht="15.75" customHeight="1" x14ac:dyDescent="0.2">
      <c r="V819" s="1"/>
      <c r="AC819" s="1"/>
    </row>
    <row r="820" spans="22:29" ht="15.75" customHeight="1" x14ac:dyDescent="0.2">
      <c r="V820" s="1"/>
      <c r="AC820" s="1"/>
    </row>
    <row r="821" spans="22:29" ht="15.75" customHeight="1" x14ac:dyDescent="0.2">
      <c r="V821" s="1"/>
      <c r="AC821" s="1"/>
    </row>
    <row r="822" spans="22:29" ht="15.75" customHeight="1" x14ac:dyDescent="0.2">
      <c r="V822" s="1"/>
      <c r="AC822" s="1"/>
    </row>
    <row r="823" spans="22:29" ht="15.75" customHeight="1" x14ac:dyDescent="0.2">
      <c r="V823" s="1"/>
      <c r="AC823" s="1"/>
    </row>
    <row r="824" spans="22:29" ht="15.75" customHeight="1" x14ac:dyDescent="0.2">
      <c r="V824" s="1"/>
      <c r="AC824" s="1"/>
    </row>
    <row r="825" spans="22:29" ht="15.75" customHeight="1" x14ac:dyDescent="0.2">
      <c r="V825" s="1"/>
      <c r="AC825" s="1"/>
    </row>
    <row r="826" spans="22:29" ht="15.75" customHeight="1" x14ac:dyDescent="0.2">
      <c r="V826" s="1"/>
      <c r="AC826" s="1"/>
    </row>
    <row r="827" spans="22:29" ht="15.75" customHeight="1" x14ac:dyDescent="0.2">
      <c r="V827" s="1"/>
      <c r="AC827" s="1"/>
    </row>
    <row r="828" spans="22:29" ht="15.75" customHeight="1" x14ac:dyDescent="0.2">
      <c r="V828" s="1"/>
      <c r="AC828" s="1"/>
    </row>
    <row r="829" spans="22:29" ht="15.75" customHeight="1" x14ac:dyDescent="0.2">
      <c r="V829" s="1"/>
      <c r="AC829" s="1"/>
    </row>
    <row r="830" spans="22:29" ht="15.75" customHeight="1" x14ac:dyDescent="0.2">
      <c r="V830" s="1"/>
      <c r="AC830" s="1"/>
    </row>
    <row r="831" spans="22:29" ht="15.75" customHeight="1" x14ac:dyDescent="0.2">
      <c r="V831" s="1"/>
      <c r="AC831" s="1"/>
    </row>
    <row r="832" spans="22:29" ht="15.75" customHeight="1" x14ac:dyDescent="0.2">
      <c r="V832" s="1"/>
      <c r="AC832" s="1"/>
    </row>
    <row r="833" spans="22:29" ht="15.75" customHeight="1" x14ac:dyDescent="0.2">
      <c r="V833" s="1"/>
      <c r="AC833" s="1"/>
    </row>
    <row r="834" spans="22:29" ht="15.75" customHeight="1" x14ac:dyDescent="0.2">
      <c r="V834" s="1"/>
      <c r="AC834" s="1"/>
    </row>
    <row r="835" spans="22:29" ht="15.75" customHeight="1" x14ac:dyDescent="0.2">
      <c r="V835" s="1"/>
      <c r="AC835" s="1"/>
    </row>
    <row r="836" spans="22:29" ht="15.75" customHeight="1" x14ac:dyDescent="0.2">
      <c r="V836" s="1"/>
      <c r="AC836" s="1"/>
    </row>
    <row r="837" spans="22:29" ht="15.75" customHeight="1" x14ac:dyDescent="0.2">
      <c r="V837" s="1"/>
      <c r="AC837" s="1"/>
    </row>
    <row r="838" spans="22:29" ht="15.75" customHeight="1" x14ac:dyDescent="0.2">
      <c r="V838" s="1"/>
      <c r="AC838" s="1"/>
    </row>
    <row r="839" spans="22:29" ht="15.75" customHeight="1" x14ac:dyDescent="0.2">
      <c r="V839" s="1"/>
      <c r="AC839" s="1"/>
    </row>
    <row r="840" spans="22:29" ht="15.75" customHeight="1" x14ac:dyDescent="0.2">
      <c r="V840" s="1"/>
      <c r="AC840" s="1"/>
    </row>
    <row r="841" spans="22:29" ht="15.75" customHeight="1" x14ac:dyDescent="0.2">
      <c r="V841" s="1"/>
      <c r="AC841" s="1"/>
    </row>
    <row r="842" spans="22:29" ht="15.75" customHeight="1" x14ac:dyDescent="0.2">
      <c r="V842" s="1"/>
      <c r="AC842" s="1"/>
    </row>
    <row r="843" spans="22:29" ht="15.75" customHeight="1" x14ac:dyDescent="0.2">
      <c r="V843" s="1"/>
      <c r="AC843" s="1"/>
    </row>
    <row r="844" spans="22:29" ht="15.75" customHeight="1" x14ac:dyDescent="0.2">
      <c r="V844" s="1"/>
      <c r="AC844" s="1"/>
    </row>
    <row r="845" spans="22:29" ht="15.75" customHeight="1" x14ac:dyDescent="0.2">
      <c r="V845" s="1"/>
      <c r="AC845" s="1"/>
    </row>
    <row r="846" spans="22:29" ht="15.75" customHeight="1" x14ac:dyDescent="0.2">
      <c r="V846" s="1"/>
      <c r="AC846" s="1"/>
    </row>
    <row r="847" spans="22:29" ht="15.75" customHeight="1" x14ac:dyDescent="0.2">
      <c r="V847" s="1"/>
      <c r="AC847" s="1"/>
    </row>
    <row r="848" spans="22:29" ht="15.75" customHeight="1" x14ac:dyDescent="0.2">
      <c r="V848" s="1"/>
      <c r="AC848" s="1"/>
    </row>
    <row r="849" spans="22:29" ht="15.75" customHeight="1" x14ac:dyDescent="0.2">
      <c r="V849" s="1"/>
      <c r="AC849" s="1"/>
    </row>
    <row r="850" spans="22:29" ht="15.75" customHeight="1" x14ac:dyDescent="0.2">
      <c r="V850" s="1"/>
      <c r="AC850" s="1"/>
    </row>
    <row r="851" spans="22:29" ht="15.75" customHeight="1" x14ac:dyDescent="0.2">
      <c r="V851" s="1"/>
      <c r="AC851" s="1"/>
    </row>
    <row r="852" spans="22:29" ht="15.75" customHeight="1" x14ac:dyDescent="0.2">
      <c r="V852" s="1"/>
      <c r="AC852" s="1"/>
    </row>
    <row r="853" spans="22:29" ht="15.75" customHeight="1" x14ac:dyDescent="0.2">
      <c r="V853" s="1"/>
      <c r="AC853" s="1"/>
    </row>
    <row r="854" spans="22:29" ht="15.75" customHeight="1" x14ac:dyDescent="0.2">
      <c r="V854" s="1"/>
      <c r="AC854" s="1"/>
    </row>
    <row r="855" spans="22:29" ht="15.75" customHeight="1" x14ac:dyDescent="0.2">
      <c r="V855" s="1"/>
      <c r="AC855" s="1"/>
    </row>
    <row r="856" spans="22:29" ht="15.75" customHeight="1" x14ac:dyDescent="0.2">
      <c r="V856" s="1"/>
      <c r="AC856" s="1"/>
    </row>
    <row r="857" spans="22:29" ht="15.75" customHeight="1" x14ac:dyDescent="0.2">
      <c r="V857" s="1"/>
      <c r="AC857" s="1"/>
    </row>
    <row r="858" spans="22:29" ht="15.75" customHeight="1" x14ac:dyDescent="0.2">
      <c r="V858" s="1"/>
      <c r="AC858" s="1"/>
    </row>
    <row r="859" spans="22:29" ht="15.75" customHeight="1" x14ac:dyDescent="0.2">
      <c r="V859" s="1"/>
      <c r="AC859" s="1"/>
    </row>
    <row r="860" spans="22:29" ht="15.75" customHeight="1" x14ac:dyDescent="0.2">
      <c r="V860" s="1"/>
      <c r="AC860" s="1"/>
    </row>
    <row r="861" spans="22:29" ht="15.75" customHeight="1" x14ac:dyDescent="0.2">
      <c r="V861" s="1"/>
      <c r="AC861" s="1"/>
    </row>
    <row r="862" spans="22:29" ht="15.75" customHeight="1" x14ac:dyDescent="0.2">
      <c r="V862" s="1"/>
      <c r="AC862" s="1"/>
    </row>
    <row r="863" spans="22:29" ht="15.75" customHeight="1" x14ac:dyDescent="0.2">
      <c r="V863" s="1"/>
      <c r="AC863" s="1"/>
    </row>
    <row r="864" spans="22:29" ht="15.75" customHeight="1" x14ac:dyDescent="0.2">
      <c r="V864" s="1"/>
      <c r="AC864" s="1"/>
    </row>
    <row r="865" spans="22:29" ht="15.75" customHeight="1" x14ac:dyDescent="0.2">
      <c r="V865" s="1"/>
      <c r="AC865" s="1"/>
    </row>
    <row r="866" spans="22:29" ht="15.75" customHeight="1" x14ac:dyDescent="0.2">
      <c r="V866" s="1"/>
      <c r="AC866" s="1"/>
    </row>
    <row r="867" spans="22:29" ht="15.75" customHeight="1" x14ac:dyDescent="0.2">
      <c r="V867" s="1"/>
      <c r="AC867" s="1"/>
    </row>
    <row r="868" spans="22:29" ht="15.75" customHeight="1" x14ac:dyDescent="0.2">
      <c r="V868" s="1"/>
      <c r="AC868" s="1"/>
    </row>
    <row r="869" spans="22:29" ht="15.75" customHeight="1" x14ac:dyDescent="0.2">
      <c r="V869" s="1"/>
      <c r="AC869" s="1"/>
    </row>
    <row r="870" spans="22:29" ht="15.75" customHeight="1" x14ac:dyDescent="0.2">
      <c r="V870" s="1"/>
      <c r="AC870" s="1"/>
    </row>
    <row r="871" spans="22:29" ht="15.75" customHeight="1" x14ac:dyDescent="0.2">
      <c r="V871" s="1"/>
      <c r="AC871" s="1"/>
    </row>
    <row r="872" spans="22:29" ht="15.75" customHeight="1" x14ac:dyDescent="0.2">
      <c r="V872" s="1"/>
      <c r="AC872" s="1"/>
    </row>
    <row r="873" spans="22:29" ht="15.75" customHeight="1" x14ac:dyDescent="0.2">
      <c r="V873" s="1"/>
      <c r="AC873" s="1"/>
    </row>
    <row r="874" spans="22:29" ht="15.75" customHeight="1" x14ac:dyDescent="0.2">
      <c r="V874" s="1"/>
      <c r="AC874" s="1"/>
    </row>
    <row r="875" spans="22:29" ht="15.75" customHeight="1" x14ac:dyDescent="0.2">
      <c r="V875" s="1"/>
      <c r="AC875" s="1"/>
    </row>
    <row r="876" spans="22:29" ht="15.75" customHeight="1" x14ac:dyDescent="0.2">
      <c r="V876" s="1"/>
      <c r="AC876" s="1"/>
    </row>
    <row r="877" spans="22:29" ht="15.75" customHeight="1" x14ac:dyDescent="0.2">
      <c r="V877" s="1"/>
      <c r="AC877" s="1"/>
    </row>
    <row r="878" spans="22:29" ht="15.75" customHeight="1" x14ac:dyDescent="0.2">
      <c r="V878" s="1"/>
      <c r="AC878" s="1"/>
    </row>
    <row r="879" spans="22:29" ht="15.75" customHeight="1" x14ac:dyDescent="0.2">
      <c r="V879" s="1"/>
      <c r="AC879" s="1"/>
    </row>
    <row r="880" spans="22:29" ht="15.75" customHeight="1" x14ac:dyDescent="0.2">
      <c r="V880" s="1"/>
      <c r="AC880" s="1"/>
    </row>
    <row r="881" spans="22:29" ht="15.75" customHeight="1" x14ac:dyDescent="0.2">
      <c r="V881" s="1"/>
      <c r="AC881" s="1"/>
    </row>
    <row r="882" spans="22:29" ht="15.75" customHeight="1" x14ac:dyDescent="0.2">
      <c r="V882" s="1"/>
      <c r="AC882" s="1"/>
    </row>
    <row r="883" spans="22:29" ht="15.75" customHeight="1" x14ac:dyDescent="0.2">
      <c r="V883" s="1"/>
      <c r="AC883" s="1"/>
    </row>
    <row r="884" spans="22:29" ht="15.75" customHeight="1" x14ac:dyDescent="0.2">
      <c r="V884" s="1"/>
      <c r="AC884" s="1"/>
    </row>
    <row r="885" spans="22:29" ht="15.75" customHeight="1" x14ac:dyDescent="0.2">
      <c r="V885" s="1"/>
      <c r="AC885" s="1"/>
    </row>
    <row r="886" spans="22:29" ht="15.75" customHeight="1" x14ac:dyDescent="0.2">
      <c r="V886" s="1"/>
      <c r="AC886" s="1"/>
    </row>
    <row r="887" spans="22:29" ht="15.75" customHeight="1" x14ac:dyDescent="0.2">
      <c r="V887" s="1"/>
      <c r="AC887" s="1"/>
    </row>
    <row r="888" spans="22:29" ht="15.75" customHeight="1" x14ac:dyDescent="0.2">
      <c r="V888" s="1"/>
      <c r="AC888" s="1"/>
    </row>
    <row r="889" spans="22:29" ht="15.75" customHeight="1" x14ac:dyDescent="0.2">
      <c r="V889" s="1"/>
      <c r="AC889" s="1"/>
    </row>
    <row r="890" spans="22:29" ht="15.75" customHeight="1" x14ac:dyDescent="0.2">
      <c r="V890" s="1"/>
      <c r="AC890" s="1"/>
    </row>
    <row r="891" spans="22:29" ht="15.75" customHeight="1" x14ac:dyDescent="0.2">
      <c r="V891" s="1"/>
      <c r="AC891" s="1"/>
    </row>
    <row r="892" spans="22:29" ht="15.75" customHeight="1" x14ac:dyDescent="0.2">
      <c r="V892" s="1"/>
      <c r="AC892" s="1"/>
    </row>
    <row r="893" spans="22:29" ht="15.75" customHeight="1" x14ac:dyDescent="0.2">
      <c r="V893" s="1"/>
      <c r="AC893" s="1"/>
    </row>
    <row r="894" spans="22:29" ht="15.75" customHeight="1" x14ac:dyDescent="0.2">
      <c r="V894" s="1"/>
      <c r="AC894" s="1"/>
    </row>
    <row r="895" spans="22:29" ht="15.75" customHeight="1" x14ac:dyDescent="0.2">
      <c r="V895" s="1"/>
      <c r="AC895" s="1"/>
    </row>
    <row r="896" spans="22:29" ht="15.75" customHeight="1" x14ac:dyDescent="0.2">
      <c r="V896" s="1"/>
      <c r="AC896" s="1"/>
    </row>
    <row r="897" spans="22:29" ht="15.75" customHeight="1" x14ac:dyDescent="0.2">
      <c r="V897" s="1"/>
      <c r="AC897" s="1"/>
    </row>
    <row r="898" spans="22:29" ht="15.75" customHeight="1" x14ac:dyDescent="0.2">
      <c r="V898" s="1"/>
      <c r="AC898" s="1"/>
    </row>
    <row r="899" spans="22:29" ht="15.75" customHeight="1" x14ac:dyDescent="0.2">
      <c r="V899" s="1"/>
      <c r="AC899" s="1"/>
    </row>
    <row r="900" spans="22:29" ht="15.75" customHeight="1" x14ac:dyDescent="0.2">
      <c r="V900" s="1"/>
      <c r="AC900" s="1"/>
    </row>
    <row r="901" spans="22:29" ht="15.75" customHeight="1" x14ac:dyDescent="0.2">
      <c r="V901" s="1"/>
      <c r="AC901" s="1"/>
    </row>
    <row r="902" spans="22:29" ht="15.75" customHeight="1" x14ac:dyDescent="0.2">
      <c r="V902" s="1"/>
      <c r="AC902" s="1"/>
    </row>
    <row r="903" spans="22:29" ht="15.75" customHeight="1" x14ac:dyDescent="0.2">
      <c r="V903" s="1"/>
      <c r="AC903" s="1"/>
    </row>
    <row r="904" spans="22:29" ht="15.75" customHeight="1" x14ac:dyDescent="0.2">
      <c r="V904" s="1"/>
      <c r="AC904" s="1"/>
    </row>
    <row r="905" spans="22:29" ht="15.75" customHeight="1" x14ac:dyDescent="0.2">
      <c r="V905" s="1"/>
      <c r="AC905" s="1"/>
    </row>
    <row r="906" spans="22:29" ht="15.75" customHeight="1" x14ac:dyDescent="0.2">
      <c r="V906" s="1"/>
      <c r="AC906" s="1"/>
    </row>
    <row r="907" spans="22:29" ht="15.75" customHeight="1" x14ac:dyDescent="0.2">
      <c r="V907" s="1"/>
      <c r="AC907" s="1"/>
    </row>
    <row r="908" spans="22:29" ht="15.75" customHeight="1" x14ac:dyDescent="0.2">
      <c r="V908" s="1"/>
      <c r="AC908" s="1"/>
    </row>
    <row r="909" spans="22:29" ht="15.75" customHeight="1" x14ac:dyDescent="0.2">
      <c r="V909" s="1"/>
      <c r="AC909" s="1"/>
    </row>
    <row r="910" spans="22:29" ht="15.75" customHeight="1" x14ac:dyDescent="0.2">
      <c r="V910" s="1"/>
      <c r="AC910" s="1"/>
    </row>
    <row r="911" spans="22:29" ht="15.75" customHeight="1" x14ac:dyDescent="0.2">
      <c r="V911" s="1"/>
      <c r="AC911" s="1"/>
    </row>
    <row r="912" spans="22:29" ht="15.75" customHeight="1" x14ac:dyDescent="0.2">
      <c r="V912" s="1"/>
      <c r="AC912" s="1"/>
    </row>
    <row r="913" spans="22:29" ht="15.75" customHeight="1" x14ac:dyDescent="0.2">
      <c r="V913" s="1"/>
      <c r="AC913" s="1"/>
    </row>
    <row r="914" spans="22:29" ht="15.75" customHeight="1" x14ac:dyDescent="0.2">
      <c r="V914" s="1"/>
      <c r="AC914" s="1"/>
    </row>
    <row r="915" spans="22:29" ht="15.75" customHeight="1" x14ac:dyDescent="0.2">
      <c r="V915" s="1"/>
      <c r="AC915" s="1"/>
    </row>
    <row r="916" spans="22:29" ht="15.75" customHeight="1" x14ac:dyDescent="0.2">
      <c r="V916" s="1"/>
      <c r="AC916" s="1"/>
    </row>
    <row r="917" spans="22:29" ht="15.75" customHeight="1" x14ac:dyDescent="0.2">
      <c r="V917" s="1"/>
      <c r="AC917" s="1"/>
    </row>
    <row r="918" spans="22:29" ht="15.75" customHeight="1" x14ac:dyDescent="0.2">
      <c r="V918" s="1"/>
      <c r="AC918" s="1"/>
    </row>
    <row r="919" spans="22:29" ht="15.75" customHeight="1" x14ac:dyDescent="0.2">
      <c r="V919" s="1"/>
      <c r="AC919" s="1"/>
    </row>
    <row r="920" spans="22:29" ht="15.75" customHeight="1" x14ac:dyDescent="0.2">
      <c r="V920" s="1"/>
      <c r="AC920" s="1"/>
    </row>
    <row r="921" spans="22:29" ht="15.75" customHeight="1" x14ac:dyDescent="0.2">
      <c r="V921" s="1"/>
      <c r="AC921" s="1"/>
    </row>
    <row r="922" spans="22:29" ht="15.75" customHeight="1" x14ac:dyDescent="0.2">
      <c r="V922" s="1"/>
      <c r="AC922" s="1"/>
    </row>
    <row r="923" spans="22:29" ht="15.75" customHeight="1" x14ac:dyDescent="0.2">
      <c r="V923" s="1"/>
      <c r="AC923" s="1"/>
    </row>
    <row r="924" spans="22:29" ht="15.75" customHeight="1" x14ac:dyDescent="0.2">
      <c r="V924" s="1"/>
      <c r="AC924" s="1"/>
    </row>
    <row r="925" spans="22:29" ht="15.75" customHeight="1" x14ac:dyDescent="0.2">
      <c r="V925" s="1"/>
      <c r="AC925" s="1"/>
    </row>
    <row r="926" spans="22:29" ht="15.75" customHeight="1" x14ac:dyDescent="0.2">
      <c r="V926" s="1"/>
      <c r="AC926" s="1"/>
    </row>
    <row r="927" spans="22:29" ht="15.75" customHeight="1" x14ac:dyDescent="0.2">
      <c r="V927" s="1"/>
      <c r="AC927" s="1"/>
    </row>
    <row r="928" spans="22:29" ht="15.75" customHeight="1" x14ac:dyDescent="0.2">
      <c r="V928" s="1"/>
      <c r="AC928" s="1"/>
    </row>
    <row r="929" spans="22:29" ht="15.75" customHeight="1" x14ac:dyDescent="0.2">
      <c r="V929" s="1"/>
      <c r="AC929" s="1"/>
    </row>
    <row r="930" spans="22:29" ht="15.75" customHeight="1" x14ac:dyDescent="0.2">
      <c r="V930" s="1"/>
      <c r="AC930" s="1"/>
    </row>
    <row r="931" spans="22:29" ht="15.75" customHeight="1" x14ac:dyDescent="0.2">
      <c r="V931" s="1"/>
      <c r="AC931" s="1"/>
    </row>
    <row r="932" spans="22:29" ht="15.75" customHeight="1" x14ac:dyDescent="0.2">
      <c r="V932" s="1"/>
      <c r="AC932" s="1"/>
    </row>
    <row r="933" spans="22:29" ht="15.75" customHeight="1" x14ac:dyDescent="0.2">
      <c r="V933" s="1"/>
      <c r="AC933" s="1"/>
    </row>
    <row r="934" spans="22:29" ht="15.75" customHeight="1" x14ac:dyDescent="0.2">
      <c r="V934" s="1"/>
      <c r="AC934" s="1"/>
    </row>
    <row r="935" spans="22:29" ht="15.75" customHeight="1" x14ac:dyDescent="0.2">
      <c r="V935" s="1"/>
      <c r="AC935" s="1"/>
    </row>
    <row r="936" spans="22:29" ht="15.75" customHeight="1" x14ac:dyDescent="0.2">
      <c r="V936" s="1"/>
      <c r="AC936" s="1"/>
    </row>
    <row r="937" spans="22:29" ht="15.75" customHeight="1" x14ac:dyDescent="0.2">
      <c r="V937" s="1"/>
      <c r="AC937" s="1"/>
    </row>
    <row r="938" spans="22:29" ht="15.75" customHeight="1" x14ac:dyDescent="0.2">
      <c r="V938" s="1"/>
      <c r="AC938" s="1"/>
    </row>
    <row r="939" spans="22:29" ht="15.75" customHeight="1" x14ac:dyDescent="0.2">
      <c r="V939" s="1"/>
      <c r="AC939" s="1"/>
    </row>
    <row r="940" spans="22:29" ht="15.75" customHeight="1" x14ac:dyDescent="0.2">
      <c r="V940" s="1"/>
      <c r="AC940" s="1"/>
    </row>
    <row r="941" spans="22:29" ht="15.75" customHeight="1" x14ac:dyDescent="0.2">
      <c r="V941" s="1"/>
      <c r="AC941" s="1"/>
    </row>
    <row r="942" spans="22:29" ht="15.75" customHeight="1" x14ac:dyDescent="0.2">
      <c r="V942" s="1"/>
      <c r="AC942" s="1"/>
    </row>
    <row r="943" spans="22:29" ht="15.75" customHeight="1" x14ac:dyDescent="0.2">
      <c r="V943" s="1"/>
      <c r="AC943" s="1"/>
    </row>
    <row r="944" spans="22:29" ht="15.75" customHeight="1" x14ac:dyDescent="0.2">
      <c r="V944" s="1"/>
      <c r="AC944" s="1"/>
    </row>
    <row r="945" spans="22:29" ht="15.75" customHeight="1" x14ac:dyDescent="0.2">
      <c r="V945" s="1"/>
      <c r="AC945" s="1"/>
    </row>
    <row r="946" spans="22:29" ht="15.75" customHeight="1" x14ac:dyDescent="0.2">
      <c r="V946" s="1"/>
      <c r="AC946" s="1"/>
    </row>
    <row r="947" spans="22:29" ht="15.75" customHeight="1" x14ac:dyDescent="0.2">
      <c r="V947" s="1"/>
      <c r="AC947" s="1"/>
    </row>
    <row r="948" spans="22:29" ht="15.75" customHeight="1" x14ac:dyDescent="0.2">
      <c r="V948" s="1"/>
      <c r="AC948" s="1"/>
    </row>
    <row r="949" spans="22:29" ht="15.75" customHeight="1" x14ac:dyDescent="0.2">
      <c r="V949" s="1"/>
      <c r="AC949" s="1"/>
    </row>
    <row r="950" spans="22:29" ht="15.75" customHeight="1" x14ac:dyDescent="0.2">
      <c r="V950" s="1"/>
      <c r="AC950" s="1"/>
    </row>
    <row r="951" spans="22:29" ht="15.75" customHeight="1" x14ac:dyDescent="0.2">
      <c r="V951" s="1"/>
      <c r="AC951" s="1"/>
    </row>
    <row r="952" spans="22:29" ht="15.75" customHeight="1" x14ac:dyDescent="0.2">
      <c r="V952" s="1"/>
      <c r="AC952" s="1"/>
    </row>
    <row r="953" spans="22:29" ht="15.75" customHeight="1" x14ac:dyDescent="0.2">
      <c r="V953" s="1"/>
      <c r="AC953" s="1"/>
    </row>
    <row r="954" spans="22:29" ht="15.75" customHeight="1" x14ac:dyDescent="0.2">
      <c r="V954" s="1"/>
      <c r="AC954" s="1"/>
    </row>
    <row r="955" spans="22:29" ht="15.75" customHeight="1" x14ac:dyDescent="0.2">
      <c r="V955" s="1"/>
      <c r="AC955" s="1"/>
    </row>
    <row r="956" spans="22:29" ht="15.75" customHeight="1" x14ac:dyDescent="0.2">
      <c r="V956" s="1"/>
      <c r="AC956" s="1"/>
    </row>
    <row r="957" spans="22:29" ht="15.75" customHeight="1" x14ac:dyDescent="0.2">
      <c r="V957" s="1"/>
      <c r="AC957" s="1"/>
    </row>
    <row r="958" spans="22:29" ht="15.75" customHeight="1" x14ac:dyDescent="0.2">
      <c r="V958" s="1"/>
      <c r="AC958" s="1"/>
    </row>
    <row r="959" spans="22:29" ht="15.75" customHeight="1" x14ac:dyDescent="0.2">
      <c r="V959" s="1"/>
      <c r="AC959" s="1"/>
    </row>
    <row r="960" spans="22:29" ht="15.75" customHeight="1" x14ac:dyDescent="0.2">
      <c r="V960" s="1"/>
      <c r="AC960" s="1"/>
    </row>
    <row r="961" spans="22:29" ht="15.75" customHeight="1" x14ac:dyDescent="0.2">
      <c r="V961" s="1"/>
      <c r="AC961" s="1"/>
    </row>
    <row r="962" spans="22:29" ht="15.75" customHeight="1" x14ac:dyDescent="0.2">
      <c r="V962" s="1"/>
      <c r="AC962" s="1"/>
    </row>
    <row r="963" spans="22:29" ht="15.75" customHeight="1" x14ac:dyDescent="0.2">
      <c r="V963" s="1"/>
      <c r="AC963" s="1"/>
    </row>
    <row r="964" spans="22:29" ht="15.75" customHeight="1" x14ac:dyDescent="0.2">
      <c r="V964" s="1"/>
      <c r="AC964" s="1"/>
    </row>
    <row r="965" spans="22:29" ht="15.75" customHeight="1" x14ac:dyDescent="0.2">
      <c r="V965" s="1"/>
      <c r="AC965" s="1"/>
    </row>
    <row r="966" spans="22:29" ht="15.75" customHeight="1" x14ac:dyDescent="0.2">
      <c r="V966" s="1"/>
      <c r="AC966" s="1"/>
    </row>
    <row r="967" spans="22:29" ht="15.75" customHeight="1" x14ac:dyDescent="0.2">
      <c r="V967" s="1"/>
      <c r="AC967" s="1"/>
    </row>
    <row r="968" spans="22:29" ht="15.75" customHeight="1" x14ac:dyDescent="0.2">
      <c r="V968" s="1"/>
      <c r="AC968" s="1"/>
    </row>
    <row r="969" spans="22:29" ht="15.75" customHeight="1" x14ac:dyDescent="0.2">
      <c r="V969" s="1"/>
      <c r="AC969" s="1"/>
    </row>
    <row r="970" spans="22:29" ht="15.75" customHeight="1" x14ac:dyDescent="0.2">
      <c r="V970" s="1"/>
      <c r="AC970" s="1"/>
    </row>
    <row r="971" spans="22:29" ht="15.75" customHeight="1" x14ac:dyDescent="0.2">
      <c r="V971" s="1"/>
      <c r="AC971" s="1"/>
    </row>
    <row r="972" spans="22:29" ht="15.75" customHeight="1" x14ac:dyDescent="0.2">
      <c r="V972" s="1"/>
      <c r="AC972" s="1"/>
    </row>
    <row r="973" spans="22:29" ht="15.75" customHeight="1" x14ac:dyDescent="0.2">
      <c r="V973" s="1"/>
      <c r="AC973" s="1"/>
    </row>
    <row r="974" spans="22:29" ht="15.75" customHeight="1" x14ac:dyDescent="0.2">
      <c r="V974" s="1"/>
      <c r="AC974" s="1"/>
    </row>
    <row r="975" spans="22:29" ht="15.75" customHeight="1" x14ac:dyDescent="0.2">
      <c r="V975" s="1"/>
      <c r="AC975" s="1"/>
    </row>
    <row r="976" spans="22:29" ht="15.75" customHeight="1" x14ac:dyDescent="0.2">
      <c r="V976" s="1"/>
      <c r="AC976" s="1"/>
    </row>
    <row r="977" spans="22:29" ht="15.75" customHeight="1" x14ac:dyDescent="0.2">
      <c r="V977" s="1"/>
      <c r="AC977" s="1"/>
    </row>
    <row r="978" spans="22:29" ht="15.75" customHeight="1" x14ac:dyDescent="0.2">
      <c r="V978" s="1"/>
      <c r="AC978" s="1"/>
    </row>
    <row r="979" spans="22:29" ht="15.75" customHeight="1" x14ac:dyDescent="0.2">
      <c r="V979" s="1"/>
      <c r="AC979" s="1"/>
    </row>
    <row r="980" spans="22:29" ht="15.75" customHeight="1" x14ac:dyDescent="0.2">
      <c r="V980" s="1"/>
      <c r="AC980" s="1"/>
    </row>
    <row r="981" spans="22:29" ht="15.75" customHeight="1" x14ac:dyDescent="0.2">
      <c r="V981" s="1"/>
      <c r="AC981" s="1"/>
    </row>
    <row r="982" spans="22:29" ht="15.75" customHeight="1" x14ac:dyDescent="0.2">
      <c r="V982" s="1"/>
      <c r="AC982" s="1"/>
    </row>
    <row r="983" spans="22:29" ht="15.75" customHeight="1" x14ac:dyDescent="0.2">
      <c r="V983" s="1"/>
      <c r="AC983" s="1"/>
    </row>
    <row r="984" spans="22:29" ht="15.75" customHeight="1" x14ac:dyDescent="0.2">
      <c r="V984" s="1"/>
      <c r="AC984" s="1"/>
    </row>
    <row r="985" spans="22:29" ht="15.75" customHeight="1" x14ac:dyDescent="0.2">
      <c r="V985" s="1"/>
      <c r="AC985" s="1"/>
    </row>
    <row r="986" spans="22:29" ht="15.75" customHeight="1" x14ac:dyDescent="0.2">
      <c r="V986" s="1"/>
      <c r="AC986" s="1"/>
    </row>
    <row r="987" spans="22:29" ht="15.75" customHeight="1" x14ac:dyDescent="0.2">
      <c r="V987" s="1"/>
      <c r="AC987" s="1"/>
    </row>
    <row r="988" spans="22:29" ht="15.75" customHeight="1" x14ac:dyDescent="0.2">
      <c r="V988" s="1"/>
      <c r="AC988" s="1"/>
    </row>
    <row r="989" spans="22:29" ht="15.75" customHeight="1" x14ac:dyDescent="0.2">
      <c r="V989" s="1"/>
      <c r="AC989" s="1"/>
    </row>
    <row r="990" spans="22:29" ht="15.75" customHeight="1" x14ac:dyDescent="0.2">
      <c r="V990" s="1"/>
      <c r="AC990" s="1"/>
    </row>
    <row r="991" spans="22:29" ht="15.75" customHeight="1" x14ac:dyDescent="0.2">
      <c r="V991" s="1"/>
      <c r="AC991" s="1"/>
    </row>
    <row r="992" spans="22:29" ht="15.75" customHeight="1" x14ac:dyDescent="0.2">
      <c r="V992" s="1"/>
      <c r="AC992" s="1"/>
    </row>
    <row r="993" spans="22:29" ht="15.75" customHeight="1" x14ac:dyDescent="0.2">
      <c r="V993" s="1"/>
      <c r="AC993" s="1"/>
    </row>
    <row r="994" spans="22:29" ht="15.75" customHeight="1" x14ac:dyDescent="0.2">
      <c r="V994" s="1"/>
      <c r="AC994" s="1"/>
    </row>
    <row r="995" spans="22:29" ht="15.75" customHeight="1" x14ac:dyDescent="0.2">
      <c r="V995" s="1"/>
      <c r="AC995" s="1"/>
    </row>
    <row r="996" spans="22:29" ht="15.75" customHeight="1" x14ac:dyDescent="0.2">
      <c r="V996" s="1"/>
      <c r="AC996" s="1"/>
    </row>
    <row r="997" spans="22:29" ht="15.75" customHeight="1" x14ac:dyDescent="0.2">
      <c r="V997" s="1"/>
      <c r="AC997" s="1"/>
    </row>
    <row r="998" spans="22:29" ht="15.75" customHeight="1" x14ac:dyDescent="0.2">
      <c r="V998" s="1"/>
      <c r="AC998" s="1"/>
    </row>
    <row r="999" spans="22:29" ht="15.75" customHeight="1" x14ac:dyDescent="0.2">
      <c r="V999" s="1"/>
      <c r="AC999" s="1"/>
    </row>
    <row r="1000" spans="22:29" ht="15.75" customHeight="1" x14ac:dyDescent="0.2">
      <c r="V1000" s="1"/>
      <c r="AC1000" s="1"/>
    </row>
  </sheetData>
  <mergeCells count="1">
    <mergeCell ref="W20:AB20"/>
  </mergeCells>
  <dataValidations count="6">
    <dataValidation type="list" allowBlank="1" showErrorMessage="1" sqref="L22:L93" xr:uid="{00000000-0002-0000-0000-000000000000}">
      <formula1>$L$18:$L$19</formula1>
    </dataValidation>
    <dataValidation type="list" allowBlank="1" showErrorMessage="1" sqref="E22:E93" xr:uid="{00000000-0002-0000-0000-000001000000}">
      <formula1>$E$18:$E$19</formula1>
    </dataValidation>
    <dataValidation type="list" allowBlank="1" showErrorMessage="1" sqref="M22:M93" xr:uid="{00000000-0002-0000-0000-000002000000}">
      <formula1>$M$18:$M$19</formula1>
    </dataValidation>
    <dataValidation type="list" allowBlank="1" showErrorMessage="1" sqref="T22:T93" xr:uid="{00000000-0002-0000-0000-000003000000}">
      <formula1>$T$18:$T$19</formula1>
    </dataValidation>
    <dataValidation type="list" allowBlank="1" showErrorMessage="1" sqref="O22:O93" xr:uid="{00000000-0002-0000-0000-000004000000}">
      <formula1>$O$15:$O$19</formula1>
    </dataValidation>
    <dataValidation type="list" allowBlank="1" showErrorMessage="1" sqref="N22:N93" xr:uid="{00000000-0002-0000-0000-000005000000}">
      <formula1>$N$18:$N$19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1000"/>
  <sheetViews>
    <sheetView showGridLines="0" workbookViewId="0"/>
  </sheetViews>
  <sheetFormatPr baseColWidth="10" defaultColWidth="12.6640625" defaultRowHeight="15" customHeight="1" x14ac:dyDescent="0.15"/>
  <cols>
    <col min="1" max="1" width="1.6640625" customWidth="1"/>
    <col min="2" max="2" width="14.1640625" customWidth="1"/>
    <col min="3" max="3" width="11.1640625" customWidth="1"/>
    <col min="4" max="11" width="10" customWidth="1"/>
    <col min="12" max="13" width="19.1640625" customWidth="1"/>
    <col min="14" max="14" width="23.33203125" customWidth="1"/>
    <col min="15" max="15" width="10" customWidth="1"/>
    <col min="16" max="16" width="1.6640625" customWidth="1"/>
    <col min="17" max="17" width="7.6640625" customWidth="1"/>
    <col min="18" max="18" width="32.1640625" customWidth="1"/>
    <col min="19" max="26" width="7.6640625" customWidth="1"/>
  </cols>
  <sheetData>
    <row r="2" spans="1:18" ht="24" x14ac:dyDescent="0.3">
      <c r="A2" s="3"/>
      <c r="B2" s="2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9" x14ac:dyDescent="0.25">
      <c r="A3" s="3"/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x14ac:dyDescent="0.2">
      <c r="A5" s="3"/>
      <c r="B5" s="5" t="s">
        <v>63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x14ac:dyDescent="0.2">
      <c r="A6" s="3"/>
      <c r="B6" s="3" t="s">
        <v>64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x14ac:dyDescent="0.2">
      <c r="A8" s="3"/>
      <c r="B8" s="6" t="s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8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8" ht="52.5" customHeight="1" x14ac:dyDescent="0.2">
      <c r="A10" s="3"/>
      <c r="B10" s="34" t="s">
        <v>66</v>
      </c>
      <c r="C10" s="34" t="s">
        <v>67</v>
      </c>
      <c r="D10" s="34" t="s">
        <v>28</v>
      </c>
      <c r="E10" s="34" t="s">
        <v>29</v>
      </c>
      <c r="F10" s="34" t="s">
        <v>30</v>
      </c>
      <c r="G10" s="34" t="s">
        <v>31</v>
      </c>
      <c r="H10" s="34" t="s">
        <v>68</v>
      </c>
      <c r="I10" s="34" t="s">
        <v>69</v>
      </c>
      <c r="J10" s="34" t="s">
        <v>70</v>
      </c>
      <c r="K10" s="34" t="s">
        <v>71</v>
      </c>
      <c r="L10" s="34" t="s">
        <v>72</v>
      </c>
      <c r="M10" s="34" t="s">
        <v>73</v>
      </c>
      <c r="N10" s="35" t="s">
        <v>74</v>
      </c>
      <c r="O10" s="36" t="s">
        <v>75</v>
      </c>
      <c r="P10" s="3"/>
      <c r="R10" s="37" t="s">
        <v>76</v>
      </c>
    </row>
    <row r="11" spans="1:18" x14ac:dyDescent="0.2">
      <c r="A11" s="3"/>
      <c r="B11" s="1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"/>
      <c r="R11" s="40" t="s">
        <v>77</v>
      </c>
    </row>
    <row r="12" spans="1:18" x14ac:dyDescent="0.2">
      <c r="A12" s="3"/>
      <c r="B12" s="2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9"/>
      <c r="P12" s="3"/>
      <c r="R12" s="40" t="s">
        <v>78</v>
      </c>
    </row>
    <row r="13" spans="1:18" x14ac:dyDescent="0.2">
      <c r="A13" s="3"/>
      <c r="B13" s="2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9"/>
      <c r="P13" s="3"/>
      <c r="R13" s="40" t="s">
        <v>79</v>
      </c>
    </row>
    <row r="14" spans="1:18" x14ac:dyDescent="0.2">
      <c r="A14" s="3"/>
      <c r="B14" s="2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9"/>
      <c r="P14" s="3"/>
      <c r="R14" s="40" t="s">
        <v>80</v>
      </c>
    </row>
    <row r="15" spans="1:18" x14ac:dyDescent="0.2">
      <c r="A15" s="3"/>
      <c r="B15" s="2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9"/>
      <c r="P15" s="3"/>
      <c r="R15" s="40" t="s">
        <v>81</v>
      </c>
    </row>
    <row r="16" spans="1:18" x14ac:dyDescent="0.2">
      <c r="A16" s="3"/>
      <c r="B16" s="2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9"/>
      <c r="P16" s="3"/>
      <c r="R16" s="40" t="s">
        <v>82</v>
      </c>
    </row>
    <row r="17" spans="1:18" x14ac:dyDescent="0.2">
      <c r="A17" s="3"/>
      <c r="B17" s="2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9"/>
      <c r="P17" s="3"/>
      <c r="R17" s="40" t="s">
        <v>83</v>
      </c>
    </row>
    <row r="18" spans="1:18" x14ac:dyDescent="0.2">
      <c r="A18" s="3"/>
      <c r="B18" s="2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39"/>
      <c r="P18" s="3"/>
      <c r="R18" s="40" t="s">
        <v>84</v>
      </c>
    </row>
    <row r="19" spans="1:18" x14ac:dyDescent="0.2">
      <c r="A19" s="3"/>
      <c r="B19" s="2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9"/>
      <c r="P19" s="3"/>
      <c r="R19" s="40" t="s">
        <v>85</v>
      </c>
    </row>
    <row r="20" spans="1:18" x14ac:dyDescent="0.2">
      <c r="A20" s="3"/>
      <c r="B20" s="2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9"/>
      <c r="P20" s="3"/>
      <c r="R20" s="40" t="s">
        <v>86</v>
      </c>
    </row>
    <row r="21" spans="1:18" ht="15.75" customHeight="1" x14ac:dyDescent="0.2">
      <c r="A21" s="3"/>
      <c r="B21" s="2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9"/>
      <c r="P21" s="3"/>
      <c r="R21" s="40" t="s">
        <v>87</v>
      </c>
    </row>
    <row r="22" spans="1:18" ht="15.75" customHeight="1" x14ac:dyDescent="0.2">
      <c r="A22" s="3"/>
      <c r="B22" s="2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9"/>
      <c r="P22" s="3"/>
      <c r="R22" s="40" t="s">
        <v>88</v>
      </c>
    </row>
    <row r="23" spans="1:18" ht="15.75" customHeight="1" x14ac:dyDescent="0.2">
      <c r="A23" s="3"/>
      <c r="B23" s="2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9"/>
      <c r="P23" s="3"/>
      <c r="R23" s="40" t="s">
        <v>89</v>
      </c>
    </row>
    <row r="24" spans="1:18" ht="15.75" customHeight="1" x14ac:dyDescent="0.2">
      <c r="A24" s="3"/>
      <c r="B24" s="2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9"/>
      <c r="P24" s="3"/>
      <c r="R24" s="40" t="s">
        <v>90</v>
      </c>
    </row>
    <row r="25" spans="1:18" ht="15.75" customHeight="1" x14ac:dyDescent="0.2">
      <c r="A25" s="3"/>
      <c r="B25" s="2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9"/>
      <c r="P25" s="3"/>
      <c r="R25" s="40" t="s">
        <v>91</v>
      </c>
    </row>
    <row r="26" spans="1:18" ht="15.75" customHeight="1" x14ac:dyDescent="0.2">
      <c r="A26" s="3"/>
      <c r="B26" s="2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9"/>
      <c r="P26" s="3"/>
      <c r="R26" s="40" t="s">
        <v>92</v>
      </c>
    </row>
    <row r="27" spans="1:18" ht="15.75" customHeight="1" x14ac:dyDescent="0.2">
      <c r="A27" s="3"/>
      <c r="B27" s="2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9"/>
      <c r="P27" s="3"/>
      <c r="R27" s="40" t="s">
        <v>93</v>
      </c>
    </row>
    <row r="28" spans="1:18" ht="15.75" customHeight="1" x14ac:dyDescent="0.2">
      <c r="A28" s="3"/>
      <c r="B28" s="2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9"/>
      <c r="P28" s="3"/>
      <c r="R28" s="40" t="s">
        <v>19</v>
      </c>
    </row>
    <row r="29" spans="1:18" ht="15.75" customHeight="1" x14ac:dyDescent="0.2">
      <c r="A29" s="3"/>
      <c r="B29" s="2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9"/>
      <c r="P29" s="3"/>
    </row>
    <row r="30" spans="1:18" ht="15.75" customHeight="1" x14ac:dyDescent="0.2">
      <c r="A30" s="3"/>
      <c r="B30" s="2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9"/>
      <c r="P30" s="3"/>
    </row>
    <row r="31" spans="1:18" ht="15.75" customHeight="1" x14ac:dyDescent="0.2">
      <c r="A31" s="3"/>
      <c r="B31" s="2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9"/>
      <c r="P31" s="3"/>
    </row>
    <row r="32" spans="1:18" ht="15.75" customHeight="1" x14ac:dyDescent="0.2">
      <c r="A32" s="3"/>
      <c r="B32" s="2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9"/>
      <c r="P32" s="3"/>
    </row>
    <row r="33" spans="1:16" ht="15.75" customHeight="1" x14ac:dyDescent="0.2">
      <c r="A33" s="3"/>
      <c r="B33" s="2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9"/>
      <c r="P33" s="3"/>
    </row>
    <row r="34" spans="1:16" ht="15.75" customHeight="1" x14ac:dyDescent="0.2">
      <c r="A34" s="3"/>
      <c r="B34" s="2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9"/>
      <c r="P34" s="3"/>
    </row>
    <row r="35" spans="1:16" ht="15.75" customHeight="1" x14ac:dyDescent="0.2">
      <c r="A35" s="3"/>
      <c r="B35" s="2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9"/>
      <c r="P35" s="3"/>
    </row>
    <row r="36" spans="1:16" ht="15.75" customHeight="1" x14ac:dyDescent="0.2">
      <c r="A36" s="3"/>
      <c r="B36" s="2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9"/>
      <c r="P36" s="3"/>
    </row>
    <row r="37" spans="1:16" ht="15.75" customHeight="1" x14ac:dyDescent="0.2">
      <c r="A37" s="3"/>
      <c r="B37" s="2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9"/>
      <c r="P37" s="3"/>
    </row>
    <row r="38" spans="1:16" ht="15.75" customHeight="1" x14ac:dyDescent="0.2">
      <c r="A38" s="3"/>
      <c r="B38" s="2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9"/>
      <c r="P38" s="3"/>
    </row>
    <row r="39" spans="1:16" ht="15.75" customHeight="1" x14ac:dyDescent="0.2">
      <c r="A39" s="3"/>
      <c r="B39" s="2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9"/>
      <c r="P39" s="3"/>
    </row>
    <row r="40" spans="1:16" ht="15.75" customHeight="1" x14ac:dyDescent="0.2">
      <c r="A40" s="3"/>
      <c r="B40" s="2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9"/>
      <c r="P40" s="3"/>
    </row>
    <row r="41" spans="1:16" ht="15.75" customHeight="1" x14ac:dyDescent="0.2">
      <c r="A41" s="3"/>
      <c r="B41" s="2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9"/>
      <c r="P41" s="3"/>
    </row>
    <row r="42" spans="1:16" ht="15.75" customHeight="1" x14ac:dyDescent="0.2">
      <c r="A42" s="3"/>
      <c r="B42" s="2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9"/>
      <c r="P42" s="3"/>
    </row>
    <row r="43" spans="1:16" ht="15.75" customHeight="1" x14ac:dyDescent="0.2">
      <c r="A43" s="3"/>
      <c r="B43" s="2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9"/>
      <c r="P43" s="3"/>
    </row>
    <row r="44" spans="1:16" ht="15.75" customHeight="1" x14ac:dyDescent="0.2">
      <c r="A44" s="3"/>
      <c r="B44" s="2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9"/>
      <c r="P44" s="3"/>
    </row>
    <row r="45" spans="1:16" ht="15.75" customHeight="1" x14ac:dyDescent="0.2">
      <c r="A45" s="3"/>
      <c r="B45" s="2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9"/>
      <c r="P45" s="3"/>
    </row>
    <row r="46" spans="1:16" ht="15.75" customHeight="1" x14ac:dyDescent="0.2">
      <c r="A46" s="3"/>
      <c r="B46" s="2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9"/>
      <c r="P46" s="3"/>
    </row>
    <row r="47" spans="1:16" ht="15.75" customHeight="1" x14ac:dyDescent="0.2">
      <c r="A47" s="3"/>
      <c r="B47" s="2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9"/>
      <c r="P47" s="3"/>
    </row>
    <row r="48" spans="1:16" ht="15.75" customHeight="1" x14ac:dyDescent="0.2">
      <c r="A48" s="3"/>
      <c r="B48" s="2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9"/>
      <c r="P48" s="3"/>
    </row>
    <row r="49" spans="1:16" ht="15.75" customHeight="1" x14ac:dyDescent="0.2">
      <c r="A49" s="3"/>
      <c r="B49" s="2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9"/>
      <c r="P49" s="3"/>
    </row>
    <row r="50" spans="1:16" ht="15.75" customHeight="1" x14ac:dyDescent="0.2">
      <c r="A50" s="3"/>
      <c r="B50" s="2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9"/>
      <c r="P50" s="3"/>
    </row>
    <row r="51" spans="1:16" ht="15.75" customHeight="1" x14ac:dyDescent="0.2">
      <c r="A51" s="3"/>
      <c r="B51" s="2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9"/>
      <c r="P51" s="3"/>
    </row>
    <row r="52" spans="1:16" ht="15.75" customHeight="1" x14ac:dyDescent="0.2">
      <c r="A52" s="3"/>
      <c r="B52" s="2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9"/>
      <c r="P52" s="3"/>
    </row>
    <row r="53" spans="1:16" ht="15.75" customHeight="1" x14ac:dyDescent="0.2">
      <c r="A53" s="3"/>
      <c r="B53" s="2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9"/>
      <c r="P53" s="3"/>
    </row>
    <row r="54" spans="1:16" ht="15.75" customHeight="1" x14ac:dyDescent="0.2">
      <c r="A54" s="3"/>
      <c r="B54" s="2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"/>
    </row>
    <row r="55" spans="1:16" ht="15.75" customHeight="1" x14ac:dyDescent="0.2">
      <c r="A55" s="3"/>
      <c r="B55" s="2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9"/>
      <c r="P55" s="3"/>
    </row>
    <row r="56" spans="1:16" ht="15.75" customHeight="1" x14ac:dyDescent="0.2">
      <c r="A56" s="3"/>
      <c r="B56" s="2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9"/>
      <c r="P56" s="3"/>
    </row>
    <row r="57" spans="1:16" ht="15.75" customHeight="1" x14ac:dyDescent="0.2">
      <c r="A57" s="3"/>
      <c r="B57" s="2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39"/>
      <c r="P57" s="3"/>
    </row>
    <row r="58" spans="1:16" ht="15.75" customHeight="1" x14ac:dyDescent="0.2">
      <c r="A58" s="3"/>
      <c r="B58" s="2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39"/>
      <c r="P58" s="3"/>
    </row>
    <row r="59" spans="1:16" ht="15.75" customHeight="1" x14ac:dyDescent="0.2">
      <c r="A59" s="3"/>
      <c r="B59" s="2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39"/>
      <c r="P59" s="3"/>
    </row>
    <row r="60" spans="1:16" ht="15.75" customHeight="1" x14ac:dyDescent="0.2">
      <c r="A60" s="3"/>
      <c r="B60" s="2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39"/>
      <c r="P60" s="3"/>
    </row>
    <row r="61" spans="1:16" ht="15.75" customHeight="1" x14ac:dyDescent="0.2">
      <c r="A61" s="3"/>
      <c r="B61" s="2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9"/>
      <c r="P61" s="3"/>
    </row>
    <row r="62" spans="1:16" ht="15.75" customHeight="1" x14ac:dyDescent="0.2">
      <c r="A62" s="3"/>
      <c r="B62" s="2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39"/>
      <c r="P62" s="3"/>
    </row>
    <row r="63" spans="1:16" ht="15.75" customHeight="1" x14ac:dyDescent="0.2">
      <c r="A63" s="3"/>
      <c r="B63" s="2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9"/>
      <c r="P63" s="3"/>
    </row>
    <row r="64" spans="1:16" ht="15.75" customHeight="1" x14ac:dyDescent="0.2">
      <c r="A64" s="3"/>
      <c r="B64" s="2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9"/>
      <c r="P64" s="3"/>
    </row>
    <row r="65" spans="1:16" ht="15.75" customHeight="1" x14ac:dyDescent="0.2">
      <c r="A65" s="3"/>
      <c r="B65" s="2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39"/>
      <c r="P65" s="3"/>
    </row>
    <row r="66" spans="1:16" ht="15.75" customHeight="1" x14ac:dyDescent="0.2">
      <c r="A66" s="3"/>
      <c r="B66" s="2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9"/>
      <c r="P66" s="3"/>
    </row>
    <row r="67" spans="1:16" ht="15.75" customHeight="1" x14ac:dyDescent="0.2">
      <c r="A67" s="3"/>
      <c r="B67" s="2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39"/>
      <c r="P67" s="3"/>
    </row>
    <row r="68" spans="1:16" ht="15.75" customHeight="1" x14ac:dyDescent="0.2">
      <c r="A68" s="3"/>
      <c r="B68" s="2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9"/>
      <c r="P68" s="3"/>
    </row>
    <row r="69" spans="1:16" ht="15.75" customHeight="1" x14ac:dyDescent="0.2">
      <c r="A69" s="3"/>
      <c r="B69" s="2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9"/>
      <c r="P69" s="3"/>
    </row>
    <row r="70" spans="1:16" ht="15.75" customHeight="1" x14ac:dyDescent="0.2">
      <c r="A70" s="3"/>
      <c r="B70" s="2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39"/>
      <c r="P70" s="3"/>
    </row>
    <row r="71" spans="1:16" ht="15.75" customHeight="1" x14ac:dyDescent="0.2">
      <c r="A71" s="3"/>
      <c r="B71" s="2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39"/>
      <c r="P71" s="3"/>
    </row>
    <row r="72" spans="1:16" ht="15.75" customHeight="1" x14ac:dyDescent="0.2">
      <c r="A72" s="3"/>
      <c r="B72" s="2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39"/>
      <c r="P72" s="3"/>
    </row>
    <row r="73" spans="1:16" ht="15.75" customHeight="1" x14ac:dyDescent="0.2">
      <c r="A73" s="3"/>
      <c r="B73" s="2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39"/>
      <c r="P73" s="3"/>
    </row>
    <row r="74" spans="1:16" ht="15.75" customHeight="1" x14ac:dyDescent="0.2">
      <c r="A74" s="3"/>
      <c r="B74" s="2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9"/>
      <c r="P74" s="3"/>
    </row>
    <row r="75" spans="1:16" ht="15.75" customHeight="1" x14ac:dyDescent="0.2">
      <c r="A75" s="3"/>
      <c r="B75" s="2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9"/>
      <c r="P75" s="3"/>
    </row>
    <row r="76" spans="1:16" ht="15.75" customHeight="1" x14ac:dyDescent="0.2">
      <c r="A76" s="3"/>
      <c r="B76" s="2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9"/>
      <c r="P76" s="3"/>
    </row>
    <row r="77" spans="1:16" ht="15.75" customHeight="1" x14ac:dyDescent="0.2">
      <c r="A77" s="3"/>
      <c r="B77" s="2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9"/>
      <c r="P77" s="3"/>
    </row>
    <row r="78" spans="1:16" ht="15.75" customHeight="1" x14ac:dyDescent="0.2">
      <c r="A78" s="3"/>
      <c r="B78" s="2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9"/>
      <c r="P78" s="3"/>
    </row>
    <row r="79" spans="1:16" ht="15.75" customHeight="1" x14ac:dyDescent="0.2">
      <c r="A79" s="3"/>
      <c r="B79" s="2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9"/>
      <c r="P79" s="3"/>
    </row>
    <row r="80" spans="1:16" ht="15.75" customHeight="1" x14ac:dyDescent="0.2">
      <c r="A80" s="3"/>
      <c r="B80" s="2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9"/>
      <c r="P80" s="3"/>
    </row>
    <row r="81" spans="1:16" ht="15.75" customHeight="1" x14ac:dyDescent="0.2">
      <c r="A81" s="3"/>
      <c r="B81" s="2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9"/>
      <c r="P81" s="3"/>
    </row>
    <row r="82" spans="1:16" ht="15.75" customHeight="1" x14ac:dyDescent="0.2">
      <c r="A82" s="3"/>
      <c r="B82" s="2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9"/>
      <c r="P82" s="3"/>
    </row>
    <row r="83" spans="1:16" ht="15.75" customHeight="1" x14ac:dyDescent="0.2">
      <c r="A83" s="3"/>
      <c r="B83" s="2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9"/>
      <c r="P83" s="3"/>
    </row>
    <row r="84" spans="1:16" ht="15.75" customHeight="1" x14ac:dyDescent="0.2">
      <c r="A84" s="3"/>
      <c r="B84" s="2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9"/>
      <c r="P84" s="3"/>
    </row>
    <row r="85" spans="1:16" ht="15.75" customHeight="1" x14ac:dyDescent="0.2">
      <c r="A85" s="3"/>
      <c r="B85" s="2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9"/>
      <c r="P85" s="3"/>
    </row>
    <row r="86" spans="1:16" ht="15.75" customHeight="1" x14ac:dyDescent="0.2">
      <c r="A86" s="3"/>
      <c r="B86" s="2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9"/>
      <c r="P86" s="3"/>
    </row>
    <row r="87" spans="1:16" ht="15.75" customHeight="1" x14ac:dyDescent="0.2">
      <c r="A87" s="3"/>
      <c r="B87" s="2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9"/>
      <c r="P87" s="3"/>
    </row>
    <row r="88" spans="1:1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25" t="s">
        <v>94</v>
      </c>
      <c r="L89" s="25"/>
      <c r="M89" s="25"/>
      <c r="N89" s="25"/>
      <c r="O89" s="26">
        <f>SUM(O11:O87)</f>
        <v>0</v>
      </c>
      <c r="P89" s="3"/>
    </row>
    <row r="90" spans="1:1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Wages</vt:lpstr>
      <vt:lpstr>Vendor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2020-09-28T23:15:54Z</dcterms:modified>
</cp:coreProperties>
</file>